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acristina.perez\Documents\UMassD\Classes\2022\fall_2022\length-based\Class 2\"/>
    </mc:Choice>
  </mc:AlternateContent>
  <xr:revisionPtr revIDLastSave="0" documentId="13_ncr:1_{2E116DFB-2585-458E-8FCB-94C681A4ADA8}" xr6:coauthVersionLast="47" xr6:coauthVersionMax="47" xr10:uidLastSave="{00000000-0000-0000-0000-000000000000}"/>
  <bookViews>
    <workbookView xWindow="-28920" yWindow="-15" windowWidth="29040" windowHeight="15840" firstSheet="1" activeTab="5" xr2:uid="{00000000-000D-0000-FFFF-FFFF00000000}"/>
  </bookViews>
  <sheets>
    <sheet name="YP age-based catch curve" sheetId="9" r:id="rId1"/>
    <sheet name="Yellow Perch vonB" sheetId="2" r:id="rId2"/>
    <sheet name="BH TropFishR Example" sheetId="5" r:id="rId3"/>
    <sheet name="BH Length-based catch curve YP" sheetId="8" r:id="rId4"/>
    <sheet name="PW TropFishR example" sheetId="10" r:id="rId5"/>
    <sheet name="Length-corrected example" sheetId="12" r:id="rId6"/>
  </sheets>
  <definedNames>
    <definedName name="solver_adj" localSheetId="1" hidden="1">'Yellow Perch vonB'!$W$7:$W$9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'Yellow Perch vonB'!$W$11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8" l="1"/>
  <c r="E33" i="8" s="1"/>
  <c r="L10" i="10"/>
  <c r="D33" i="8"/>
  <c r="D26" i="8"/>
  <c r="L11" i="10"/>
  <c r="I17" i="8"/>
  <c r="G17" i="8"/>
  <c r="F17" i="8"/>
  <c r="H17" i="8" s="1"/>
  <c r="I7" i="8"/>
  <c r="I12" i="8"/>
  <c r="I10" i="10"/>
  <c r="H10" i="10"/>
  <c r="G10" i="10"/>
  <c r="H7" i="8"/>
  <c r="G16" i="8"/>
  <c r="G15" i="8"/>
  <c r="H15" i="8" s="1"/>
  <c r="I15" i="8" s="1"/>
  <c r="G14" i="8"/>
  <c r="G13" i="8"/>
  <c r="G12" i="8"/>
  <c r="G11" i="8"/>
  <c r="G10" i="8"/>
  <c r="G9" i="8"/>
  <c r="H9" i="8" s="1"/>
  <c r="I9" i="8" s="1"/>
  <c r="G8" i="8"/>
  <c r="G7" i="8"/>
  <c r="G9" i="10"/>
  <c r="F16" i="8"/>
  <c r="F15" i="8"/>
  <c r="F14" i="8"/>
  <c r="F13" i="8"/>
  <c r="F12" i="8"/>
  <c r="F11" i="8"/>
  <c r="F10" i="8"/>
  <c r="F8" i="8"/>
  <c r="F9" i="8"/>
  <c r="F11" i="10"/>
  <c r="F10" i="10"/>
  <c r="F9" i="10"/>
  <c r="H11" i="8"/>
  <c r="I11" i="8" s="1"/>
  <c r="F7" i="8"/>
  <c r="H16" i="8"/>
  <c r="I16" i="8" s="1"/>
  <c r="H14" i="8"/>
  <c r="I14" i="8" s="1"/>
  <c r="H13" i="8"/>
  <c r="I13" i="8" s="1"/>
  <c r="H12" i="8"/>
  <c r="H10" i="8"/>
  <c r="I10" i="8" s="1"/>
  <c r="H8" i="8"/>
  <c r="I8" i="8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R57" i="2"/>
  <c r="S57" i="2" s="1"/>
  <c r="R58" i="2"/>
  <c r="S58" i="2" s="1"/>
  <c r="R59" i="2"/>
  <c r="S59" i="2" s="1"/>
  <c r="R60" i="2"/>
  <c r="S60" i="2" s="1"/>
  <c r="R61" i="2"/>
  <c r="S61" i="2" s="1"/>
  <c r="R62" i="2"/>
  <c r="S62" i="2" s="1"/>
  <c r="R63" i="2"/>
  <c r="S63" i="2" s="1"/>
  <c r="R64" i="2"/>
  <c r="S64" i="2" s="1"/>
  <c r="R65" i="2"/>
  <c r="S65" i="2" s="1"/>
  <c r="R66" i="2"/>
  <c r="S66" i="2" s="1"/>
  <c r="R67" i="2"/>
  <c r="S67" i="2" s="1"/>
  <c r="R68" i="2"/>
  <c r="S68" i="2" s="1"/>
  <c r="R69" i="2"/>
  <c r="S69" i="2" s="1"/>
  <c r="R70" i="2"/>
  <c r="S70" i="2" s="1"/>
  <c r="R71" i="2"/>
  <c r="S71" i="2" s="1"/>
  <c r="R72" i="2"/>
  <c r="S72" i="2" s="1"/>
  <c r="R73" i="2"/>
  <c r="S73" i="2" s="1"/>
  <c r="R74" i="2"/>
  <c r="S74" i="2" s="1"/>
  <c r="R75" i="2"/>
  <c r="S75" i="2" s="1"/>
  <c r="R76" i="2"/>
  <c r="S76" i="2" s="1"/>
  <c r="R77" i="2"/>
  <c r="S77" i="2" s="1"/>
  <c r="R78" i="2"/>
  <c r="S78" i="2" s="1"/>
  <c r="R79" i="2"/>
  <c r="S79" i="2" s="1"/>
  <c r="R80" i="2"/>
  <c r="S80" i="2" s="1"/>
  <c r="R81" i="2"/>
  <c r="S81" i="2" s="1"/>
  <c r="R82" i="2"/>
  <c r="S82" i="2" s="1"/>
  <c r="R83" i="2"/>
  <c r="S83" i="2" s="1"/>
  <c r="R84" i="2"/>
  <c r="S84" i="2" s="1"/>
  <c r="R85" i="2"/>
  <c r="S85" i="2" s="1"/>
  <c r="R86" i="2"/>
  <c r="S86" i="2" s="1"/>
  <c r="R87" i="2"/>
  <c r="S87" i="2" s="1"/>
  <c r="R88" i="2"/>
  <c r="S88" i="2" s="1"/>
  <c r="R89" i="2"/>
  <c r="S89" i="2" s="1"/>
  <c r="R90" i="2"/>
  <c r="S90" i="2" s="1"/>
  <c r="R91" i="2"/>
  <c r="S91" i="2" s="1"/>
  <c r="R92" i="2"/>
  <c r="S92" i="2" s="1"/>
  <c r="R93" i="2"/>
  <c r="S93" i="2" s="1"/>
  <c r="R94" i="2"/>
  <c r="S94" i="2" s="1"/>
  <c r="R95" i="2"/>
  <c r="S95" i="2" s="1"/>
  <c r="R96" i="2"/>
  <c r="S96" i="2" s="1"/>
  <c r="R97" i="2"/>
  <c r="S97" i="2" s="1"/>
  <c r="R98" i="2"/>
  <c r="S98" i="2" s="1"/>
  <c r="R99" i="2"/>
  <c r="S99" i="2" s="1"/>
  <c r="R100" i="2"/>
  <c r="S100" i="2" s="1"/>
  <c r="R101" i="2"/>
  <c r="S101" i="2" s="1"/>
  <c r="R102" i="2"/>
  <c r="S102" i="2" s="1"/>
  <c r="R103" i="2"/>
  <c r="S103" i="2" s="1"/>
  <c r="R104" i="2"/>
  <c r="S104" i="2" s="1"/>
  <c r="R105" i="2"/>
  <c r="S105" i="2" s="1"/>
  <c r="R106" i="2"/>
  <c r="S106" i="2" s="1"/>
  <c r="R107" i="2"/>
  <c r="S107" i="2" s="1"/>
  <c r="R108" i="2"/>
  <c r="S108" i="2" s="1"/>
  <c r="R109" i="2"/>
  <c r="S109" i="2" s="1"/>
  <c r="R110" i="2"/>
  <c r="S110" i="2" s="1"/>
  <c r="R111" i="2"/>
  <c r="S111" i="2" s="1"/>
  <c r="R112" i="2"/>
  <c r="S112" i="2" s="1"/>
  <c r="R113" i="2"/>
  <c r="S113" i="2" s="1"/>
  <c r="R114" i="2"/>
  <c r="S114" i="2" s="1"/>
  <c r="R115" i="2"/>
  <c r="S115" i="2" s="1"/>
  <c r="R116" i="2"/>
  <c r="S116" i="2" s="1"/>
  <c r="R117" i="2"/>
  <c r="S117" i="2" s="1"/>
  <c r="R118" i="2"/>
  <c r="S118" i="2" s="1"/>
  <c r="R119" i="2"/>
  <c r="S119" i="2" s="1"/>
  <c r="R120" i="2"/>
  <c r="S120" i="2" s="1"/>
  <c r="R121" i="2"/>
  <c r="S121" i="2" s="1"/>
  <c r="R122" i="2"/>
  <c r="S122" i="2" s="1"/>
  <c r="R123" i="2"/>
  <c r="S123" i="2" s="1"/>
  <c r="R124" i="2"/>
  <c r="S124" i="2" s="1"/>
  <c r="R125" i="2"/>
  <c r="S125" i="2" s="1"/>
  <c r="R126" i="2"/>
  <c r="S126" i="2" s="1"/>
  <c r="R127" i="2"/>
  <c r="S127" i="2" s="1"/>
  <c r="R128" i="2"/>
  <c r="S128" i="2" s="1"/>
  <c r="R129" i="2"/>
  <c r="S129" i="2" s="1"/>
  <c r="R130" i="2"/>
  <c r="S130" i="2" s="1"/>
  <c r="R131" i="2"/>
  <c r="S131" i="2" s="1"/>
  <c r="R132" i="2"/>
  <c r="S132" i="2" s="1"/>
  <c r="R133" i="2"/>
  <c r="S133" i="2" s="1"/>
  <c r="R134" i="2"/>
  <c r="S134" i="2" s="1"/>
  <c r="R135" i="2"/>
  <c r="S135" i="2" s="1"/>
  <c r="R136" i="2"/>
  <c r="S136" i="2" s="1"/>
  <c r="R137" i="2"/>
  <c r="S137" i="2" s="1"/>
  <c r="R138" i="2"/>
  <c r="S138" i="2" s="1"/>
  <c r="R139" i="2"/>
  <c r="S139" i="2" s="1"/>
  <c r="R140" i="2"/>
  <c r="S140" i="2" s="1"/>
  <c r="R141" i="2"/>
  <c r="S141" i="2" s="1"/>
  <c r="R142" i="2"/>
  <c r="S142" i="2" s="1"/>
  <c r="R143" i="2"/>
  <c r="S143" i="2" s="1"/>
  <c r="R144" i="2"/>
  <c r="S144" i="2" s="1"/>
  <c r="R145" i="2"/>
  <c r="S145" i="2" s="1"/>
  <c r="R146" i="2"/>
  <c r="S146" i="2" s="1"/>
  <c r="R147" i="2"/>
  <c r="S147" i="2" s="1"/>
  <c r="R148" i="2"/>
  <c r="S148" i="2" s="1"/>
  <c r="R149" i="2"/>
  <c r="S149" i="2" s="1"/>
  <c r="R150" i="2"/>
  <c r="S150" i="2" s="1"/>
  <c r="R151" i="2"/>
  <c r="S151" i="2" s="1"/>
  <c r="R152" i="2"/>
  <c r="S152" i="2" s="1"/>
  <c r="R153" i="2"/>
  <c r="S153" i="2" s="1"/>
  <c r="R154" i="2"/>
  <c r="S154" i="2" s="1"/>
  <c r="R155" i="2"/>
  <c r="S155" i="2" s="1"/>
  <c r="R156" i="2"/>
  <c r="S156" i="2" s="1"/>
  <c r="R157" i="2"/>
  <c r="S157" i="2" s="1"/>
  <c r="R158" i="2"/>
  <c r="S158" i="2" s="1"/>
  <c r="R159" i="2"/>
  <c r="S159" i="2" s="1"/>
  <c r="R160" i="2"/>
  <c r="S160" i="2" s="1"/>
  <c r="R161" i="2"/>
  <c r="S161" i="2" s="1"/>
  <c r="R162" i="2"/>
  <c r="S162" i="2" s="1"/>
  <c r="R163" i="2"/>
  <c r="S163" i="2" s="1"/>
  <c r="R164" i="2"/>
  <c r="S164" i="2" s="1"/>
  <c r="R165" i="2"/>
  <c r="S165" i="2" s="1"/>
  <c r="R166" i="2"/>
  <c r="S166" i="2" s="1"/>
  <c r="R167" i="2"/>
  <c r="S167" i="2" s="1"/>
  <c r="R168" i="2"/>
  <c r="S168" i="2" s="1"/>
  <c r="R169" i="2"/>
  <c r="S169" i="2" s="1"/>
  <c r="R170" i="2"/>
  <c r="S170" i="2" s="1"/>
  <c r="R171" i="2"/>
  <c r="S171" i="2" s="1"/>
  <c r="R172" i="2"/>
  <c r="S172" i="2" s="1"/>
  <c r="R173" i="2"/>
  <c r="S173" i="2" s="1"/>
  <c r="R174" i="2"/>
  <c r="S174" i="2" s="1"/>
  <c r="R175" i="2"/>
  <c r="S175" i="2" s="1"/>
  <c r="R176" i="2"/>
  <c r="S176" i="2" s="1"/>
  <c r="R177" i="2"/>
  <c r="S177" i="2" s="1"/>
  <c r="R178" i="2"/>
  <c r="S178" i="2" s="1"/>
  <c r="R179" i="2"/>
  <c r="S179" i="2" s="1"/>
  <c r="R180" i="2"/>
  <c r="S180" i="2" s="1"/>
  <c r="R181" i="2"/>
  <c r="S181" i="2" s="1"/>
  <c r="R182" i="2"/>
  <c r="S182" i="2" s="1"/>
  <c r="R183" i="2"/>
  <c r="S183" i="2" s="1"/>
  <c r="R184" i="2"/>
  <c r="S184" i="2" s="1"/>
  <c r="R185" i="2"/>
  <c r="S185" i="2" s="1"/>
  <c r="R186" i="2"/>
  <c r="S186" i="2" s="1"/>
  <c r="R187" i="2"/>
  <c r="S187" i="2" s="1"/>
  <c r="R188" i="2"/>
  <c r="S188" i="2" s="1"/>
  <c r="R189" i="2"/>
  <c r="S189" i="2" s="1"/>
  <c r="R190" i="2"/>
  <c r="S190" i="2" s="1"/>
  <c r="R191" i="2"/>
  <c r="S191" i="2" s="1"/>
  <c r="R192" i="2"/>
  <c r="S192" i="2" s="1"/>
  <c r="R193" i="2"/>
  <c r="S193" i="2" s="1"/>
  <c r="R194" i="2"/>
  <c r="S194" i="2" s="1"/>
  <c r="R195" i="2"/>
  <c r="S195" i="2" s="1"/>
  <c r="R196" i="2"/>
  <c r="S196" i="2" s="1"/>
  <c r="R197" i="2"/>
  <c r="S197" i="2" s="1"/>
  <c r="R198" i="2"/>
  <c r="S198" i="2" s="1"/>
  <c r="R199" i="2"/>
  <c r="S199" i="2" s="1"/>
  <c r="R200" i="2"/>
  <c r="S200" i="2" s="1"/>
  <c r="R201" i="2"/>
  <c r="S201" i="2" s="1"/>
  <c r="R202" i="2"/>
  <c r="S202" i="2" s="1"/>
  <c r="R203" i="2"/>
  <c r="S203" i="2" s="1"/>
  <c r="R204" i="2"/>
  <c r="S204" i="2" s="1"/>
  <c r="R205" i="2"/>
  <c r="S205" i="2" s="1"/>
  <c r="R206" i="2"/>
  <c r="S206" i="2" s="1"/>
  <c r="R207" i="2"/>
  <c r="S207" i="2" s="1"/>
  <c r="R208" i="2"/>
  <c r="S208" i="2" s="1"/>
  <c r="R209" i="2"/>
  <c r="S209" i="2" s="1"/>
  <c r="R210" i="2"/>
  <c r="S210" i="2" s="1"/>
  <c r="R211" i="2"/>
  <c r="S211" i="2" s="1"/>
  <c r="R212" i="2"/>
  <c r="S212" i="2" s="1"/>
  <c r="R213" i="2"/>
  <c r="S213" i="2" s="1"/>
  <c r="R214" i="2"/>
  <c r="S214" i="2" s="1"/>
  <c r="R215" i="2"/>
  <c r="S215" i="2" s="1"/>
  <c r="R216" i="2"/>
  <c r="S216" i="2" s="1"/>
  <c r="R217" i="2"/>
  <c r="S217" i="2" s="1"/>
  <c r="R218" i="2"/>
  <c r="S218" i="2" s="1"/>
  <c r="R219" i="2"/>
  <c r="S219" i="2" s="1"/>
  <c r="R220" i="2"/>
  <c r="S220" i="2" s="1"/>
  <c r="R221" i="2"/>
  <c r="S221" i="2" s="1"/>
  <c r="R222" i="2"/>
  <c r="S222" i="2" s="1"/>
  <c r="R223" i="2"/>
  <c r="S223" i="2" s="1"/>
  <c r="R224" i="2"/>
  <c r="S224" i="2" s="1"/>
  <c r="R225" i="2"/>
  <c r="S225" i="2" s="1"/>
  <c r="R226" i="2"/>
  <c r="S226" i="2" s="1"/>
  <c r="R227" i="2"/>
  <c r="S227" i="2" s="1"/>
  <c r="R228" i="2"/>
  <c r="S228" i="2" s="1"/>
  <c r="R229" i="2"/>
  <c r="S229" i="2" s="1"/>
  <c r="R230" i="2"/>
  <c r="S230" i="2" s="1"/>
  <c r="R231" i="2"/>
  <c r="S231" i="2" s="1"/>
  <c r="R232" i="2"/>
  <c r="S232" i="2" s="1"/>
  <c r="R233" i="2"/>
  <c r="S233" i="2" s="1"/>
  <c r="R234" i="2"/>
  <c r="S234" i="2" s="1"/>
  <c r="R235" i="2"/>
  <c r="S235" i="2" s="1"/>
  <c r="R236" i="2"/>
  <c r="S236" i="2" s="1"/>
  <c r="R237" i="2"/>
  <c r="S237" i="2" s="1"/>
  <c r="R238" i="2"/>
  <c r="S238" i="2" s="1"/>
  <c r="R239" i="2"/>
  <c r="S239" i="2" s="1"/>
  <c r="R240" i="2"/>
  <c r="S240" i="2" s="1"/>
  <c r="R241" i="2"/>
  <c r="S241" i="2" s="1"/>
  <c r="R242" i="2"/>
  <c r="S242" i="2" s="1"/>
  <c r="R243" i="2"/>
  <c r="S243" i="2" s="1"/>
  <c r="R244" i="2"/>
  <c r="S244" i="2" s="1"/>
  <c r="R245" i="2"/>
  <c r="S245" i="2" s="1"/>
  <c r="R246" i="2"/>
  <c r="S246" i="2" s="1"/>
  <c r="R247" i="2"/>
  <c r="S247" i="2" s="1"/>
  <c r="R248" i="2"/>
  <c r="S248" i="2" s="1"/>
  <c r="R249" i="2"/>
  <c r="S249" i="2" s="1"/>
  <c r="R250" i="2"/>
  <c r="S250" i="2" s="1"/>
  <c r="R251" i="2"/>
  <c r="S251" i="2" s="1"/>
  <c r="R252" i="2"/>
  <c r="S252" i="2" s="1"/>
  <c r="R253" i="2"/>
  <c r="S253" i="2" s="1"/>
  <c r="R254" i="2"/>
  <c r="S254" i="2" s="1"/>
  <c r="R255" i="2"/>
  <c r="S255" i="2" s="1"/>
  <c r="R256" i="2"/>
  <c r="S256" i="2" s="1"/>
  <c r="R257" i="2"/>
  <c r="S257" i="2" s="1"/>
  <c r="R258" i="2"/>
  <c r="S258" i="2" s="1"/>
  <c r="R259" i="2"/>
  <c r="S259" i="2" s="1"/>
  <c r="R260" i="2"/>
  <c r="S260" i="2" s="1"/>
  <c r="R261" i="2"/>
  <c r="S261" i="2" s="1"/>
  <c r="R262" i="2"/>
  <c r="S262" i="2" s="1"/>
  <c r="R263" i="2"/>
  <c r="S263" i="2" s="1"/>
  <c r="R264" i="2"/>
  <c r="S264" i="2" s="1"/>
  <c r="R265" i="2"/>
  <c r="S265" i="2" s="1"/>
  <c r="R266" i="2"/>
  <c r="S266" i="2" s="1"/>
  <c r="R267" i="2"/>
  <c r="S267" i="2" s="1"/>
  <c r="R268" i="2"/>
  <c r="S268" i="2" s="1"/>
  <c r="R269" i="2"/>
  <c r="S269" i="2" s="1"/>
  <c r="R270" i="2"/>
  <c r="S270" i="2" s="1"/>
  <c r="R271" i="2"/>
  <c r="S271" i="2" s="1"/>
  <c r="R272" i="2"/>
  <c r="S272" i="2" s="1"/>
  <c r="R273" i="2"/>
  <c r="S273" i="2" s="1"/>
  <c r="R274" i="2"/>
  <c r="S274" i="2" s="1"/>
  <c r="R275" i="2"/>
  <c r="S275" i="2" s="1"/>
  <c r="R276" i="2"/>
  <c r="S276" i="2" s="1"/>
  <c r="R277" i="2"/>
  <c r="S277" i="2" s="1"/>
  <c r="R278" i="2"/>
  <c r="S278" i="2" s="1"/>
  <c r="R279" i="2"/>
  <c r="S279" i="2" s="1"/>
  <c r="R280" i="2"/>
  <c r="S280" i="2" s="1"/>
  <c r="R281" i="2"/>
  <c r="S281" i="2" s="1"/>
  <c r="R282" i="2"/>
  <c r="S282" i="2" s="1"/>
  <c r="R283" i="2"/>
  <c r="S283" i="2" s="1"/>
  <c r="R284" i="2"/>
  <c r="S284" i="2" s="1"/>
  <c r="R285" i="2"/>
  <c r="S285" i="2" s="1"/>
  <c r="R286" i="2"/>
  <c r="S286" i="2" s="1"/>
  <c r="R287" i="2"/>
  <c r="S287" i="2" s="1"/>
  <c r="R288" i="2"/>
  <c r="S288" i="2" s="1"/>
  <c r="R289" i="2"/>
  <c r="S289" i="2" s="1"/>
  <c r="R290" i="2"/>
  <c r="S290" i="2" s="1"/>
  <c r="R291" i="2"/>
  <c r="S291" i="2" s="1"/>
  <c r="R292" i="2"/>
  <c r="S292" i="2" s="1"/>
  <c r="R293" i="2"/>
  <c r="S293" i="2" s="1"/>
  <c r="R294" i="2"/>
  <c r="S294" i="2" s="1"/>
  <c r="R295" i="2"/>
  <c r="S295" i="2" s="1"/>
  <c r="R296" i="2"/>
  <c r="S296" i="2" s="1"/>
  <c r="R297" i="2"/>
  <c r="S297" i="2" s="1"/>
  <c r="R298" i="2"/>
  <c r="S298" i="2" s="1"/>
  <c r="R299" i="2"/>
  <c r="S299" i="2" s="1"/>
  <c r="R300" i="2"/>
  <c r="S300" i="2" s="1"/>
  <c r="R301" i="2"/>
  <c r="S301" i="2" s="1"/>
  <c r="R302" i="2"/>
  <c r="S302" i="2" s="1"/>
  <c r="R303" i="2"/>
  <c r="S303" i="2" s="1"/>
  <c r="R304" i="2"/>
  <c r="S304" i="2" s="1"/>
  <c r="R305" i="2"/>
  <c r="S305" i="2" s="1"/>
  <c r="R306" i="2"/>
  <c r="S306" i="2" s="1"/>
  <c r="R307" i="2"/>
  <c r="S307" i="2" s="1"/>
  <c r="R308" i="2"/>
  <c r="S308" i="2" s="1"/>
  <c r="R309" i="2"/>
  <c r="S309" i="2" s="1"/>
  <c r="R310" i="2"/>
  <c r="S310" i="2" s="1"/>
  <c r="R311" i="2"/>
  <c r="S311" i="2" s="1"/>
  <c r="R312" i="2"/>
  <c r="S312" i="2" s="1"/>
  <c r="R313" i="2"/>
  <c r="S313" i="2" s="1"/>
  <c r="R314" i="2"/>
  <c r="S314" i="2" s="1"/>
  <c r="R315" i="2"/>
  <c r="S315" i="2" s="1"/>
  <c r="R316" i="2"/>
  <c r="S316" i="2" s="1"/>
  <c r="R317" i="2"/>
  <c r="S317" i="2" s="1"/>
  <c r="R318" i="2"/>
  <c r="S318" i="2" s="1"/>
  <c r="R319" i="2"/>
  <c r="S319" i="2" s="1"/>
  <c r="R320" i="2"/>
  <c r="S320" i="2" s="1"/>
  <c r="R321" i="2"/>
  <c r="S321" i="2" s="1"/>
  <c r="R322" i="2"/>
  <c r="S322" i="2" s="1"/>
  <c r="R323" i="2"/>
  <c r="S323" i="2" s="1"/>
  <c r="R324" i="2"/>
  <c r="S324" i="2" s="1"/>
  <c r="R325" i="2"/>
  <c r="S325" i="2" s="1"/>
  <c r="R326" i="2"/>
  <c r="S326" i="2" s="1"/>
  <c r="R327" i="2"/>
  <c r="S327" i="2" s="1"/>
  <c r="R328" i="2"/>
  <c r="S328" i="2" s="1"/>
  <c r="R329" i="2"/>
  <c r="S329" i="2" s="1"/>
  <c r="R330" i="2"/>
  <c r="S330" i="2" s="1"/>
  <c r="R331" i="2"/>
  <c r="S331" i="2" s="1"/>
  <c r="R332" i="2"/>
  <c r="S332" i="2" s="1"/>
  <c r="R333" i="2"/>
  <c r="S333" i="2" s="1"/>
  <c r="R334" i="2"/>
  <c r="S334" i="2" s="1"/>
  <c r="R335" i="2"/>
  <c r="S335" i="2" s="1"/>
  <c r="R336" i="2"/>
  <c r="S336" i="2" s="1"/>
  <c r="R337" i="2"/>
  <c r="S337" i="2" s="1"/>
  <c r="R338" i="2"/>
  <c r="S338" i="2" s="1"/>
  <c r="R339" i="2"/>
  <c r="S339" i="2" s="1"/>
  <c r="R340" i="2"/>
  <c r="S340" i="2" s="1"/>
  <c r="R341" i="2"/>
  <c r="S341" i="2" s="1"/>
  <c r="R342" i="2"/>
  <c r="S342" i="2" s="1"/>
  <c r="R343" i="2"/>
  <c r="S343" i="2" s="1"/>
  <c r="R344" i="2"/>
  <c r="S344" i="2" s="1"/>
  <c r="R345" i="2"/>
  <c r="S345" i="2" s="1"/>
  <c r="R346" i="2"/>
  <c r="S346" i="2" s="1"/>
  <c r="R347" i="2"/>
  <c r="S347" i="2" s="1"/>
  <c r="R348" i="2"/>
  <c r="S348" i="2" s="1"/>
  <c r="R349" i="2"/>
  <c r="S349" i="2" s="1"/>
  <c r="R350" i="2"/>
  <c r="S350" i="2" s="1"/>
  <c r="R351" i="2"/>
  <c r="S351" i="2" s="1"/>
  <c r="R352" i="2"/>
  <c r="S352" i="2" s="1"/>
  <c r="R353" i="2"/>
  <c r="S353" i="2" s="1"/>
  <c r="R354" i="2"/>
  <c r="S354" i="2" s="1"/>
  <c r="R355" i="2"/>
  <c r="S355" i="2" s="1"/>
  <c r="R356" i="2"/>
  <c r="S356" i="2" s="1"/>
  <c r="R357" i="2"/>
  <c r="S357" i="2" s="1"/>
  <c r="R358" i="2"/>
  <c r="S358" i="2" s="1"/>
  <c r="R359" i="2"/>
  <c r="S359" i="2" s="1"/>
  <c r="R360" i="2"/>
  <c r="S360" i="2" s="1"/>
  <c r="R361" i="2"/>
  <c r="S361" i="2" s="1"/>
  <c r="R362" i="2"/>
  <c r="S362" i="2" s="1"/>
  <c r="R363" i="2"/>
  <c r="S363" i="2" s="1"/>
  <c r="R364" i="2"/>
  <c r="S364" i="2" s="1"/>
  <c r="R365" i="2"/>
  <c r="S365" i="2" s="1"/>
  <c r="R366" i="2"/>
  <c r="S366" i="2" s="1"/>
  <c r="R367" i="2"/>
  <c r="S367" i="2" s="1"/>
  <c r="R368" i="2"/>
  <c r="S368" i="2" s="1"/>
  <c r="R369" i="2"/>
  <c r="S369" i="2" s="1"/>
  <c r="R370" i="2"/>
  <c r="S370" i="2" s="1"/>
  <c r="R371" i="2"/>
  <c r="S371" i="2" s="1"/>
  <c r="R372" i="2"/>
  <c r="S372" i="2" s="1"/>
  <c r="R373" i="2"/>
  <c r="S373" i="2" s="1"/>
  <c r="R374" i="2"/>
  <c r="S374" i="2" s="1"/>
  <c r="R375" i="2"/>
  <c r="S375" i="2" s="1"/>
  <c r="R376" i="2"/>
  <c r="S376" i="2" s="1"/>
  <c r="R377" i="2"/>
  <c r="S377" i="2" s="1"/>
  <c r="R378" i="2"/>
  <c r="S378" i="2" s="1"/>
  <c r="R379" i="2"/>
  <c r="S379" i="2" s="1"/>
  <c r="R380" i="2"/>
  <c r="S380" i="2" s="1"/>
  <c r="R381" i="2"/>
  <c r="S381" i="2" s="1"/>
  <c r="R382" i="2"/>
  <c r="S382" i="2" s="1"/>
  <c r="R383" i="2"/>
  <c r="S383" i="2" s="1"/>
  <c r="R384" i="2"/>
  <c r="S384" i="2" s="1"/>
  <c r="R385" i="2"/>
  <c r="S385" i="2" s="1"/>
  <c r="R386" i="2"/>
  <c r="S386" i="2" s="1"/>
  <c r="R387" i="2"/>
  <c r="S387" i="2" s="1"/>
  <c r="R388" i="2"/>
  <c r="S388" i="2" s="1"/>
  <c r="R389" i="2"/>
  <c r="S389" i="2" s="1"/>
  <c r="R390" i="2"/>
  <c r="S390" i="2" s="1"/>
  <c r="R391" i="2"/>
  <c r="S391" i="2" s="1"/>
  <c r="R392" i="2"/>
  <c r="S392" i="2" s="1"/>
  <c r="R393" i="2"/>
  <c r="S393" i="2" s="1"/>
  <c r="R394" i="2"/>
  <c r="S394" i="2" s="1"/>
  <c r="R395" i="2"/>
  <c r="S395" i="2" s="1"/>
  <c r="R396" i="2"/>
  <c r="S396" i="2" s="1"/>
  <c r="R397" i="2"/>
  <c r="S397" i="2" s="1"/>
  <c r="R398" i="2"/>
  <c r="S398" i="2" s="1"/>
  <c r="R399" i="2"/>
  <c r="S399" i="2" s="1"/>
  <c r="R400" i="2"/>
  <c r="S400" i="2" s="1"/>
  <c r="R401" i="2"/>
  <c r="S401" i="2" s="1"/>
  <c r="R402" i="2"/>
  <c r="S402" i="2" s="1"/>
  <c r="R403" i="2"/>
  <c r="S403" i="2" s="1"/>
  <c r="R404" i="2"/>
  <c r="S404" i="2" s="1"/>
  <c r="R405" i="2"/>
  <c r="S405" i="2" s="1"/>
  <c r="R406" i="2"/>
  <c r="S406" i="2" s="1"/>
  <c r="R407" i="2"/>
  <c r="S407" i="2" s="1"/>
  <c r="R408" i="2"/>
  <c r="S408" i="2" s="1"/>
  <c r="R409" i="2"/>
  <c r="S409" i="2" s="1"/>
  <c r="R410" i="2"/>
  <c r="S410" i="2" s="1"/>
  <c r="R411" i="2"/>
  <c r="S411" i="2" s="1"/>
  <c r="R412" i="2"/>
  <c r="S412" i="2" s="1"/>
  <c r="R413" i="2"/>
  <c r="S413" i="2" s="1"/>
  <c r="R414" i="2"/>
  <c r="S414" i="2" s="1"/>
  <c r="R415" i="2"/>
  <c r="S415" i="2" s="1"/>
  <c r="R416" i="2"/>
  <c r="S416" i="2" s="1"/>
  <c r="R417" i="2"/>
  <c r="S417" i="2" s="1"/>
  <c r="R418" i="2"/>
  <c r="S418" i="2" s="1"/>
  <c r="R419" i="2"/>
  <c r="S419" i="2" s="1"/>
  <c r="R420" i="2"/>
  <c r="S420" i="2" s="1"/>
  <c r="R421" i="2"/>
  <c r="S421" i="2" s="1"/>
  <c r="R422" i="2"/>
  <c r="S422" i="2" s="1"/>
  <c r="R423" i="2"/>
  <c r="S423" i="2" s="1"/>
  <c r="R424" i="2"/>
  <c r="S424" i="2" s="1"/>
  <c r="R425" i="2"/>
  <c r="S425" i="2" s="1"/>
  <c r="R426" i="2"/>
  <c r="S426" i="2" s="1"/>
  <c r="R427" i="2"/>
  <c r="S427" i="2" s="1"/>
  <c r="R428" i="2"/>
  <c r="S428" i="2" s="1"/>
  <c r="R429" i="2"/>
  <c r="S429" i="2" s="1"/>
  <c r="R430" i="2"/>
  <c r="S430" i="2" s="1"/>
  <c r="R431" i="2"/>
  <c r="S431" i="2" s="1"/>
  <c r="R432" i="2"/>
  <c r="S432" i="2" s="1"/>
  <c r="R433" i="2"/>
  <c r="S433" i="2" s="1"/>
  <c r="R434" i="2"/>
  <c r="S434" i="2" s="1"/>
  <c r="R435" i="2"/>
  <c r="S435" i="2" s="1"/>
  <c r="R436" i="2"/>
  <c r="S436" i="2" s="1"/>
  <c r="R437" i="2"/>
  <c r="S437" i="2" s="1"/>
  <c r="R438" i="2"/>
  <c r="S438" i="2" s="1"/>
  <c r="R439" i="2"/>
  <c r="S439" i="2" s="1"/>
  <c r="R440" i="2"/>
  <c r="S440" i="2" s="1"/>
  <c r="R441" i="2"/>
  <c r="S441" i="2" s="1"/>
  <c r="R442" i="2"/>
  <c r="S442" i="2" s="1"/>
  <c r="R443" i="2"/>
  <c r="S443" i="2" s="1"/>
  <c r="R444" i="2"/>
  <c r="S444" i="2" s="1"/>
  <c r="R445" i="2"/>
  <c r="S445" i="2" s="1"/>
  <c r="R446" i="2"/>
  <c r="S446" i="2" s="1"/>
  <c r="R447" i="2"/>
  <c r="S447" i="2" s="1"/>
  <c r="R448" i="2"/>
  <c r="S448" i="2" s="1"/>
  <c r="R449" i="2"/>
  <c r="S449" i="2" s="1"/>
  <c r="R450" i="2"/>
  <c r="S450" i="2" s="1"/>
  <c r="R451" i="2"/>
  <c r="S451" i="2" s="1"/>
  <c r="R452" i="2"/>
  <c r="S452" i="2" s="1"/>
  <c r="R453" i="2"/>
  <c r="S453" i="2" s="1"/>
  <c r="R454" i="2"/>
  <c r="S454" i="2" s="1"/>
  <c r="R455" i="2"/>
  <c r="S455" i="2" s="1"/>
  <c r="R456" i="2"/>
  <c r="S456" i="2" s="1"/>
  <c r="R457" i="2"/>
  <c r="S457" i="2" s="1"/>
  <c r="R458" i="2"/>
  <c r="S458" i="2" s="1"/>
  <c r="R459" i="2"/>
  <c r="S459" i="2" s="1"/>
  <c r="R460" i="2"/>
  <c r="S460" i="2" s="1"/>
  <c r="R461" i="2"/>
  <c r="S461" i="2" s="1"/>
  <c r="R462" i="2"/>
  <c r="S462" i="2" s="1"/>
  <c r="R463" i="2"/>
  <c r="S463" i="2" s="1"/>
  <c r="R464" i="2"/>
  <c r="S464" i="2" s="1"/>
  <c r="R465" i="2"/>
  <c r="S465" i="2" s="1"/>
  <c r="R466" i="2"/>
  <c r="S466" i="2" s="1"/>
  <c r="R467" i="2"/>
  <c r="S467" i="2" s="1"/>
  <c r="R468" i="2"/>
  <c r="S468" i="2" s="1"/>
  <c r="R469" i="2"/>
  <c r="S469" i="2" s="1"/>
  <c r="R470" i="2"/>
  <c r="S470" i="2" s="1"/>
  <c r="R471" i="2"/>
  <c r="S471" i="2" s="1"/>
  <c r="R472" i="2"/>
  <c r="S472" i="2" s="1"/>
  <c r="R473" i="2"/>
  <c r="S473" i="2" s="1"/>
  <c r="R474" i="2"/>
  <c r="S474" i="2" s="1"/>
  <c r="R475" i="2"/>
  <c r="S475" i="2" s="1"/>
  <c r="R476" i="2"/>
  <c r="S476" i="2" s="1"/>
  <c r="R477" i="2"/>
  <c r="S477" i="2" s="1"/>
  <c r="R478" i="2"/>
  <c r="S478" i="2" s="1"/>
  <c r="R479" i="2"/>
  <c r="S479" i="2" s="1"/>
  <c r="R480" i="2"/>
  <c r="S480" i="2" s="1"/>
  <c r="R481" i="2"/>
  <c r="S481" i="2" s="1"/>
  <c r="R482" i="2"/>
  <c r="S482" i="2" s="1"/>
  <c r="R483" i="2"/>
  <c r="S483" i="2" s="1"/>
  <c r="R484" i="2"/>
  <c r="S484" i="2" s="1"/>
  <c r="R485" i="2"/>
  <c r="S485" i="2" s="1"/>
  <c r="R486" i="2"/>
  <c r="S486" i="2" s="1"/>
  <c r="R487" i="2"/>
  <c r="S487" i="2" s="1"/>
  <c r="R488" i="2"/>
  <c r="S488" i="2" s="1"/>
  <c r="R489" i="2"/>
  <c r="S489" i="2" s="1"/>
  <c r="R490" i="2"/>
  <c r="S490" i="2" s="1"/>
  <c r="R491" i="2"/>
  <c r="S491" i="2" s="1"/>
  <c r="R492" i="2"/>
  <c r="S492" i="2" s="1"/>
  <c r="R493" i="2"/>
  <c r="S493" i="2" s="1"/>
  <c r="R494" i="2"/>
  <c r="S494" i="2" s="1"/>
  <c r="R495" i="2"/>
  <c r="S495" i="2" s="1"/>
  <c r="R496" i="2"/>
  <c r="S496" i="2" s="1"/>
  <c r="R497" i="2"/>
  <c r="S497" i="2" s="1"/>
  <c r="R498" i="2"/>
  <c r="S498" i="2" s="1"/>
  <c r="R499" i="2"/>
  <c r="S499" i="2" s="1"/>
  <c r="R500" i="2"/>
  <c r="S500" i="2" s="1"/>
  <c r="R501" i="2"/>
  <c r="S501" i="2" s="1"/>
  <c r="R502" i="2"/>
  <c r="S502" i="2" s="1"/>
  <c r="R503" i="2"/>
  <c r="S503" i="2" s="1"/>
  <c r="R504" i="2"/>
  <c r="S504" i="2" s="1"/>
  <c r="R505" i="2"/>
  <c r="S505" i="2" s="1"/>
  <c r="R506" i="2"/>
  <c r="S506" i="2" s="1"/>
  <c r="R507" i="2"/>
  <c r="S507" i="2" s="1"/>
  <c r="R508" i="2"/>
  <c r="S508" i="2" s="1"/>
  <c r="R509" i="2"/>
  <c r="S509" i="2" s="1"/>
  <c r="R510" i="2"/>
  <c r="S510" i="2" s="1"/>
  <c r="R511" i="2"/>
  <c r="S511" i="2" s="1"/>
  <c r="R512" i="2"/>
  <c r="S512" i="2" s="1"/>
  <c r="R513" i="2"/>
  <c r="S513" i="2" s="1"/>
  <c r="R514" i="2"/>
  <c r="S514" i="2" s="1"/>
  <c r="R515" i="2"/>
  <c r="S515" i="2" s="1"/>
  <c r="R516" i="2"/>
  <c r="S516" i="2" s="1"/>
  <c r="R517" i="2"/>
  <c r="S517" i="2" s="1"/>
  <c r="R518" i="2"/>
  <c r="S518" i="2" s="1"/>
  <c r="R519" i="2"/>
  <c r="S519" i="2" s="1"/>
  <c r="R520" i="2"/>
  <c r="S520" i="2" s="1"/>
  <c r="R521" i="2"/>
  <c r="S521" i="2" s="1"/>
  <c r="R522" i="2"/>
  <c r="S522" i="2" s="1"/>
  <c r="R523" i="2"/>
  <c r="S523" i="2" s="1"/>
  <c r="R524" i="2"/>
  <c r="S524" i="2" s="1"/>
  <c r="R525" i="2"/>
  <c r="S525" i="2" s="1"/>
  <c r="R526" i="2"/>
  <c r="S526" i="2" s="1"/>
  <c r="R527" i="2"/>
  <c r="S527" i="2" s="1"/>
  <c r="R528" i="2"/>
  <c r="S528" i="2" s="1"/>
  <c r="R529" i="2"/>
  <c r="S529" i="2" s="1"/>
  <c r="R530" i="2"/>
  <c r="S530" i="2" s="1"/>
  <c r="R531" i="2"/>
  <c r="S531" i="2" s="1"/>
  <c r="R532" i="2"/>
  <c r="S532" i="2" s="1"/>
  <c r="R533" i="2"/>
  <c r="S533" i="2" s="1"/>
  <c r="R534" i="2"/>
  <c r="S534" i="2" s="1"/>
  <c r="R535" i="2"/>
  <c r="S535" i="2" s="1"/>
  <c r="R536" i="2"/>
  <c r="S536" i="2" s="1"/>
  <c r="R537" i="2"/>
  <c r="S537" i="2" s="1"/>
  <c r="R538" i="2"/>
  <c r="S538" i="2" s="1"/>
  <c r="R539" i="2"/>
  <c r="S539" i="2" s="1"/>
  <c r="R540" i="2"/>
  <c r="S540" i="2" s="1"/>
  <c r="R541" i="2"/>
  <c r="S541" i="2" s="1"/>
  <c r="R542" i="2"/>
  <c r="S542" i="2" s="1"/>
  <c r="R543" i="2"/>
  <c r="S543" i="2" s="1"/>
  <c r="R544" i="2"/>
  <c r="S544" i="2" s="1"/>
  <c r="R545" i="2"/>
  <c r="S545" i="2" s="1"/>
  <c r="R546" i="2"/>
  <c r="S546" i="2" s="1"/>
  <c r="R547" i="2"/>
  <c r="S547" i="2" s="1"/>
  <c r="R548" i="2"/>
  <c r="S548" i="2" s="1"/>
  <c r="R549" i="2"/>
  <c r="S549" i="2" s="1"/>
  <c r="R550" i="2"/>
  <c r="S550" i="2" s="1"/>
  <c r="R551" i="2"/>
  <c r="S551" i="2" s="1"/>
  <c r="R552" i="2"/>
  <c r="S552" i="2" s="1"/>
  <c r="R553" i="2"/>
  <c r="S553" i="2" s="1"/>
  <c r="R554" i="2"/>
  <c r="S554" i="2" s="1"/>
  <c r="R555" i="2"/>
  <c r="S555" i="2" s="1"/>
  <c r="R556" i="2"/>
  <c r="S556" i="2" s="1"/>
  <c r="R557" i="2"/>
  <c r="S557" i="2" s="1"/>
  <c r="R558" i="2"/>
  <c r="S558" i="2" s="1"/>
  <c r="R559" i="2"/>
  <c r="S559" i="2" s="1"/>
  <c r="R560" i="2"/>
  <c r="S560" i="2" s="1"/>
  <c r="R561" i="2"/>
  <c r="S561" i="2" s="1"/>
  <c r="R562" i="2"/>
  <c r="S562" i="2" s="1"/>
  <c r="R563" i="2"/>
  <c r="S563" i="2" s="1"/>
  <c r="R564" i="2"/>
  <c r="S564" i="2" s="1"/>
  <c r="R565" i="2"/>
  <c r="S565" i="2" s="1"/>
  <c r="R566" i="2"/>
  <c r="S566" i="2" s="1"/>
  <c r="R567" i="2"/>
  <c r="S567" i="2" s="1"/>
  <c r="R568" i="2"/>
  <c r="S568" i="2" s="1"/>
  <c r="R569" i="2"/>
  <c r="S569" i="2" s="1"/>
  <c r="R570" i="2"/>
  <c r="S570" i="2" s="1"/>
  <c r="R571" i="2"/>
  <c r="S571" i="2" s="1"/>
  <c r="R572" i="2"/>
  <c r="S572" i="2" s="1"/>
  <c r="R573" i="2"/>
  <c r="S573" i="2" s="1"/>
  <c r="R574" i="2"/>
  <c r="S574" i="2" s="1"/>
  <c r="R575" i="2"/>
  <c r="S575" i="2" s="1"/>
  <c r="R576" i="2"/>
  <c r="S576" i="2" s="1"/>
  <c r="R577" i="2"/>
  <c r="S577" i="2" s="1"/>
  <c r="R578" i="2"/>
  <c r="S578" i="2" s="1"/>
  <c r="R579" i="2"/>
  <c r="S579" i="2" s="1"/>
  <c r="R580" i="2"/>
  <c r="S580" i="2" s="1"/>
  <c r="R581" i="2"/>
  <c r="S581" i="2" s="1"/>
  <c r="R582" i="2"/>
  <c r="S582" i="2" s="1"/>
  <c r="R583" i="2"/>
  <c r="S583" i="2" s="1"/>
  <c r="R584" i="2"/>
  <c r="S584" i="2" s="1"/>
  <c r="R585" i="2"/>
  <c r="S585" i="2" s="1"/>
  <c r="R586" i="2"/>
  <c r="S586" i="2" s="1"/>
  <c r="R587" i="2"/>
  <c r="S587" i="2" s="1"/>
  <c r="R588" i="2"/>
  <c r="S588" i="2" s="1"/>
  <c r="R589" i="2"/>
  <c r="S589" i="2" s="1"/>
  <c r="R590" i="2"/>
  <c r="S590" i="2" s="1"/>
  <c r="R591" i="2"/>
  <c r="S591" i="2" s="1"/>
  <c r="R592" i="2"/>
  <c r="S592" i="2" s="1"/>
  <c r="R593" i="2"/>
  <c r="S593" i="2" s="1"/>
  <c r="R594" i="2"/>
  <c r="S594" i="2" s="1"/>
  <c r="R595" i="2"/>
  <c r="S595" i="2" s="1"/>
  <c r="R596" i="2"/>
  <c r="S596" i="2" s="1"/>
  <c r="R597" i="2"/>
  <c r="S597" i="2" s="1"/>
  <c r="R598" i="2"/>
  <c r="S598" i="2" s="1"/>
  <c r="R599" i="2"/>
  <c r="S599" i="2" s="1"/>
  <c r="R600" i="2"/>
  <c r="S600" i="2" s="1"/>
  <c r="R601" i="2"/>
  <c r="S601" i="2" s="1"/>
  <c r="R602" i="2"/>
  <c r="S602" i="2" s="1"/>
  <c r="R603" i="2"/>
  <c r="S603" i="2" s="1"/>
  <c r="R604" i="2"/>
  <c r="S604" i="2" s="1"/>
  <c r="R605" i="2"/>
  <c r="S605" i="2" s="1"/>
  <c r="R606" i="2"/>
  <c r="S606" i="2" s="1"/>
  <c r="R607" i="2"/>
  <c r="S607" i="2" s="1"/>
  <c r="R608" i="2"/>
  <c r="S608" i="2" s="1"/>
  <c r="R609" i="2"/>
  <c r="S609" i="2" s="1"/>
  <c r="R610" i="2"/>
  <c r="S610" i="2" s="1"/>
  <c r="R611" i="2"/>
  <c r="S611" i="2" s="1"/>
  <c r="R612" i="2"/>
  <c r="S612" i="2" s="1"/>
  <c r="R613" i="2"/>
  <c r="S613" i="2" s="1"/>
  <c r="R614" i="2"/>
  <c r="S614" i="2" s="1"/>
  <c r="R615" i="2"/>
  <c r="S615" i="2" s="1"/>
  <c r="R616" i="2"/>
  <c r="S616" i="2" s="1"/>
  <c r="R617" i="2"/>
  <c r="S617" i="2" s="1"/>
  <c r="R618" i="2"/>
  <c r="S618" i="2" s="1"/>
  <c r="R619" i="2"/>
  <c r="S619" i="2" s="1"/>
  <c r="R620" i="2"/>
  <c r="S620" i="2" s="1"/>
  <c r="R621" i="2"/>
  <c r="S621" i="2" s="1"/>
  <c r="R622" i="2"/>
  <c r="S622" i="2" s="1"/>
  <c r="R623" i="2"/>
  <c r="S623" i="2" s="1"/>
  <c r="R624" i="2"/>
  <c r="S624" i="2" s="1"/>
  <c r="R625" i="2"/>
  <c r="S625" i="2" s="1"/>
  <c r="R626" i="2"/>
  <c r="S626" i="2" s="1"/>
  <c r="R627" i="2"/>
  <c r="S627" i="2" s="1"/>
  <c r="R628" i="2"/>
  <c r="S628" i="2" s="1"/>
  <c r="R629" i="2"/>
  <c r="S629" i="2" s="1"/>
  <c r="R630" i="2"/>
  <c r="S630" i="2" s="1"/>
  <c r="R631" i="2"/>
  <c r="S631" i="2" s="1"/>
  <c r="R632" i="2"/>
  <c r="S632" i="2" s="1"/>
  <c r="R633" i="2"/>
  <c r="S633" i="2" s="1"/>
  <c r="R634" i="2"/>
  <c r="S634" i="2" s="1"/>
  <c r="R635" i="2"/>
  <c r="S635" i="2" s="1"/>
  <c r="R636" i="2"/>
  <c r="S636" i="2" s="1"/>
  <c r="R637" i="2"/>
  <c r="S637" i="2" s="1"/>
  <c r="R638" i="2"/>
  <c r="S638" i="2" s="1"/>
  <c r="R639" i="2"/>
  <c r="S639" i="2" s="1"/>
  <c r="R640" i="2"/>
  <c r="S640" i="2" s="1"/>
  <c r="R641" i="2"/>
  <c r="S641" i="2" s="1"/>
  <c r="R642" i="2"/>
  <c r="S642" i="2" s="1"/>
  <c r="R643" i="2"/>
  <c r="S643" i="2" s="1"/>
  <c r="R644" i="2"/>
  <c r="S644" i="2" s="1"/>
  <c r="R645" i="2"/>
  <c r="S645" i="2" s="1"/>
  <c r="R646" i="2"/>
  <c r="S646" i="2" s="1"/>
  <c r="R647" i="2"/>
  <c r="S647" i="2" s="1"/>
  <c r="R648" i="2"/>
  <c r="S648" i="2" s="1"/>
  <c r="R649" i="2"/>
  <c r="S649" i="2" s="1"/>
  <c r="R650" i="2"/>
  <c r="S650" i="2" s="1"/>
  <c r="R651" i="2"/>
  <c r="S651" i="2" s="1"/>
  <c r="R652" i="2"/>
  <c r="S652" i="2" s="1"/>
  <c r="R653" i="2"/>
  <c r="S653" i="2" s="1"/>
  <c r="R654" i="2"/>
  <c r="S654" i="2" s="1"/>
  <c r="R655" i="2"/>
  <c r="S655" i="2" s="1"/>
  <c r="R656" i="2"/>
  <c r="S656" i="2" s="1"/>
  <c r="R657" i="2"/>
  <c r="S657" i="2" s="1"/>
  <c r="R658" i="2"/>
  <c r="S658" i="2" s="1"/>
  <c r="R659" i="2"/>
  <c r="S659" i="2" s="1"/>
  <c r="R660" i="2"/>
  <c r="S660" i="2" s="1"/>
  <c r="R661" i="2"/>
  <c r="S661" i="2" s="1"/>
  <c r="R662" i="2"/>
  <c r="S662" i="2" s="1"/>
  <c r="R663" i="2"/>
  <c r="S663" i="2" s="1"/>
  <c r="R664" i="2"/>
  <c r="S664" i="2" s="1"/>
  <c r="R665" i="2"/>
  <c r="S665" i="2" s="1"/>
  <c r="R666" i="2"/>
  <c r="S666" i="2" s="1"/>
  <c r="R667" i="2"/>
  <c r="S667" i="2" s="1"/>
  <c r="R668" i="2"/>
  <c r="S668" i="2" s="1"/>
  <c r="R669" i="2"/>
  <c r="S669" i="2" s="1"/>
  <c r="R670" i="2"/>
  <c r="S670" i="2" s="1"/>
  <c r="R671" i="2"/>
  <c r="S671" i="2" s="1"/>
  <c r="R672" i="2"/>
  <c r="S672" i="2" s="1"/>
  <c r="R673" i="2"/>
  <c r="S673" i="2" s="1"/>
  <c r="R674" i="2"/>
  <c r="S674" i="2" s="1"/>
  <c r="R675" i="2"/>
  <c r="S675" i="2" s="1"/>
  <c r="R676" i="2"/>
  <c r="S676" i="2" s="1"/>
  <c r="R677" i="2"/>
  <c r="S677" i="2" s="1"/>
  <c r="R678" i="2"/>
  <c r="S678" i="2" s="1"/>
  <c r="R679" i="2"/>
  <c r="S679" i="2" s="1"/>
  <c r="R680" i="2"/>
  <c r="S680" i="2" s="1"/>
  <c r="R681" i="2"/>
  <c r="S681" i="2" s="1"/>
  <c r="R682" i="2"/>
  <c r="S682" i="2" s="1"/>
  <c r="R683" i="2"/>
  <c r="S683" i="2" s="1"/>
  <c r="R684" i="2"/>
  <c r="S684" i="2" s="1"/>
  <c r="R685" i="2"/>
  <c r="S685" i="2" s="1"/>
  <c r="R686" i="2"/>
  <c r="S686" i="2" s="1"/>
  <c r="R687" i="2"/>
  <c r="S687" i="2" s="1"/>
  <c r="R688" i="2"/>
  <c r="S688" i="2" s="1"/>
  <c r="R689" i="2"/>
  <c r="S689" i="2" s="1"/>
  <c r="R690" i="2"/>
  <c r="S690" i="2" s="1"/>
  <c r="R691" i="2"/>
  <c r="S691" i="2" s="1"/>
  <c r="R692" i="2"/>
  <c r="S692" i="2" s="1"/>
  <c r="R693" i="2"/>
  <c r="S693" i="2" s="1"/>
  <c r="R694" i="2"/>
  <c r="S694" i="2" s="1"/>
  <c r="R695" i="2"/>
  <c r="S695" i="2" s="1"/>
  <c r="R696" i="2"/>
  <c r="S696" i="2" s="1"/>
  <c r="R697" i="2"/>
  <c r="S697" i="2" s="1"/>
  <c r="R698" i="2"/>
  <c r="S698" i="2" s="1"/>
  <c r="R699" i="2"/>
  <c r="S699" i="2" s="1"/>
  <c r="R700" i="2"/>
  <c r="S700" i="2" s="1"/>
  <c r="R701" i="2"/>
  <c r="S701" i="2" s="1"/>
  <c r="R702" i="2"/>
  <c r="S702" i="2" s="1"/>
  <c r="R703" i="2"/>
  <c r="S703" i="2" s="1"/>
  <c r="R704" i="2"/>
  <c r="S704" i="2" s="1"/>
  <c r="R705" i="2"/>
  <c r="S705" i="2" s="1"/>
  <c r="R706" i="2"/>
  <c r="S706" i="2" s="1"/>
  <c r="R707" i="2"/>
  <c r="S707" i="2" s="1"/>
  <c r="R708" i="2"/>
  <c r="S708" i="2" s="1"/>
  <c r="R709" i="2"/>
  <c r="S709" i="2" s="1"/>
  <c r="R710" i="2"/>
  <c r="S710" i="2" s="1"/>
  <c r="R711" i="2"/>
  <c r="S711" i="2" s="1"/>
  <c r="R712" i="2"/>
  <c r="S712" i="2" s="1"/>
  <c r="R713" i="2"/>
  <c r="S713" i="2" s="1"/>
  <c r="R714" i="2"/>
  <c r="S714" i="2" s="1"/>
  <c r="R715" i="2"/>
  <c r="S715" i="2" s="1"/>
  <c r="R716" i="2"/>
  <c r="S716" i="2" s="1"/>
  <c r="R717" i="2"/>
  <c r="S717" i="2" s="1"/>
  <c r="R718" i="2"/>
  <c r="S718" i="2" s="1"/>
  <c r="R719" i="2"/>
  <c r="S719" i="2" s="1"/>
  <c r="R720" i="2"/>
  <c r="S720" i="2" s="1"/>
  <c r="R721" i="2"/>
  <c r="S721" i="2" s="1"/>
  <c r="R722" i="2"/>
  <c r="S722" i="2" s="1"/>
  <c r="R723" i="2"/>
  <c r="S723" i="2" s="1"/>
  <c r="R724" i="2"/>
  <c r="S724" i="2" s="1"/>
  <c r="R725" i="2"/>
  <c r="S725" i="2" s="1"/>
  <c r="R726" i="2"/>
  <c r="S726" i="2" s="1"/>
  <c r="R727" i="2"/>
  <c r="S727" i="2" s="1"/>
  <c r="R728" i="2"/>
  <c r="S728" i="2" s="1"/>
  <c r="R729" i="2"/>
  <c r="S729" i="2" s="1"/>
  <c r="R730" i="2"/>
  <c r="S730" i="2" s="1"/>
  <c r="R731" i="2"/>
  <c r="S731" i="2" s="1"/>
  <c r="R732" i="2"/>
  <c r="S732" i="2" s="1"/>
  <c r="R733" i="2"/>
  <c r="S733" i="2" s="1"/>
  <c r="R734" i="2"/>
  <c r="S734" i="2" s="1"/>
  <c r="R735" i="2"/>
  <c r="S735" i="2" s="1"/>
  <c r="R736" i="2"/>
  <c r="S736" i="2" s="1"/>
  <c r="R737" i="2"/>
  <c r="S737" i="2" s="1"/>
  <c r="R738" i="2"/>
  <c r="S738" i="2" s="1"/>
  <c r="R739" i="2"/>
  <c r="S739" i="2" s="1"/>
  <c r="R740" i="2"/>
  <c r="S740" i="2" s="1"/>
  <c r="R741" i="2"/>
  <c r="S741" i="2" s="1"/>
  <c r="R742" i="2"/>
  <c r="S742" i="2" s="1"/>
  <c r="R743" i="2"/>
  <c r="S743" i="2" s="1"/>
  <c r="R744" i="2"/>
  <c r="S744" i="2" s="1"/>
  <c r="R745" i="2"/>
  <c r="S745" i="2" s="1"/>
  <c r="R746" i="2"/>
  <c r="S746" i="2" s="1"/>
  <c r="R747" i="2"/>
  <c r="S747" i="2" s="1"/>
  <c r="R748" i="2"/>
  <c r="S748" i="2" s="1"/>
  <c r="R749" i="2"/>
  <c r="S749" i="2" s="1"/>
  <c r="R750" i="2"/>
  <c r="S750" i="2" s="1"/>
  <c r="R751" i="2"/>
  <c r="S751" i="2" s="1"/>
  <c r="R752" i="2"/>
  <c r="S752" i="2" s="1"/>
  <c r="R753" i="2"/>
  <c r="S753" i="2" s="1"/>
  <c r="R754" i="2"/>
  <c r="S754" i="2" s="1"/>
  <c r="R755" i="2"/>
  <c r="S755" i="2" s="1"/>
  <c r="R756" i="2"/>
  <c r="S756" i="2" s="1"/>
  <c r="R757" i="2"/>
  <c r="S757" i="2" s="1"/>
  <c r="R758" i="2"/>
  <c r="S758" i="2" s="1"/>
  <c r="R759" i="2"/>
  <c r="S759" i="2" s="1"/>
  <c r="R760" i="2"/>
  <c r="S760" i="2" s="1"/>
  <c r="R761" i="2"/>
  <c r="S761" i="2" s="1"/>
  <c r="R762" i="2"/>
  <c r="S762" i="2" s="1"/>
  <c r="R763" i="2"/>
  <c r="S763" i="2" s="1"/>
  <c r="R764" i="2"/>
  <c r="S764" i="2" s="1"/>
  <c r="R765" i="2"/>
  <c r="S765" i="2" s="1"/>
  <c r="R766" i="2"/>
  <c r="S766" i="2" s="1"/>
  <c r="R767" i="2"/>
  <c r="S767" i="2" s="1"/>
  <c r="R768" i="2"/>
  <c r="S768" i="2" s="1"/>
  <c r="R769" i="2"/>
  <c r="S769" i="2" s="1"/>
  <c r="R770" i="2"/>
  <c r="S770" i="2" s="1"/>
  <c r="R771" i="2"/>
  <c r="S771" i="2" s="1"/>
  <c r="R772" i="2"/>
  <c r="S772" i="2" s="1"/>
  <c r="R773" i="2"/>
  <c r="S773" i="2" s="1"/>
  <c r="R774" i="2"/>
  <c r="S774" i="2" s="1"/>
  <c r="R775" i="2"/>
  <c r="S775" i="2" s="1"/>
  <c r="R776" i="2"/>
  <c r="S776" i="2" s="1"/>
  <c r="R777" i="2"/>
  <c r="S777" i="2" s="1"/>
  <c r="R778" i="2"/>
  <c r="S778" i="2" s="1"/>
  <c r="R779" i="2"/>
  <c r="S779" i="2" s="1"/>
  <c r="R780" i="2"/>
  <c r="S780" i="2" s="1"/>
  <c r="R781" i="2"/>
  <c r="S781" i="2" s="1"/>
  <c r="R782" i="2"/>
  <c r="S782" i="2" s="1"/>
  <c r="R783" i="2"/>
  <c r="S783" i="2" s="1"/>
  <c r="R784" i="2"/>
  <c r="S784" i="2" s="1"/>
  <c r="R785" i="2"/>
  <c r="S785" i="2" s="1"/>
  <c r="R786" i="2"/>
  <c r="S786" i="2" s="1"/>
  <c r="R787" i="2"/>
  <c r="S787" i="2" s="1"/>
  <c r="R788" i="2"/>
  <c r="S788" i="2" s="1"/>
  <c r="R789" i="2"/>
  <c r="S789" i="2" s="1"/>
  <c r="R790" i="2"/>
  <c r="S790" i="2" s="1"/>
  <c r="R791" i="2"/>
  <c r="S791" i="2" s="1"/>
  <c r="R792" i="2"/>
  <c r="S792" i="2" s="1"/>
  <c r="R793" i="2"/>
  <c r="S793" i="2" s="1"/>
  <c r="R794" i="2"/>
  <c r="S794" i="2" s="1"/>
  <c r="R795" i="2"/>
  <c r="S795" i="2" s="1"/>
  <c r="R796" i="2"/>
  <c r="S796" i="2" s="1"/>
  <c r="R797" i="2"/>
  <c r="S797" i="2" s="1"/>
  <c r="R798" i="2"/>
  <c r="S798" i="2" s="1"/>
  <c r="R799" i="2"/>
  <c r="S799" i="2" s="1"/>
  <c r="R800" i="2"/>
  <c r="S800" i="2" s="1"/>
  <c r="R801" i="2"/>
  <c r="S801" i="2" s="1"/>
  <c r="R802" i="2"/>
  <c r="S802" i="2" s="1"/>
  <c r="R803" i="2"/>
  <c r="S803" i="2" s="1"/>
  <c r="R804" i="2"/>
  <c r="S804" i="2" s="1"/>
  <c r="R805" i="2"/>
  <c r="S805" i="2" s="1"/>
  <c r="R806" i="2"/>
  <c r="S806" i="2" s="1"/>
  <c r="R807" i="2"/>
  <c r="S807" i="2" s="1"/>
  <c r="R808" i="2"/>
  <c r="S808" i="2" s="1"/>
  <c r="R809" i="2"/>
  <c r="S809" i="2" s="1"/>
  <c r="R810" i="2"/>
  <c r="S810" i="2" s="1"/>
  <c r="R811" i="2"/>
  <c r="S811" i="2" s="1"/>
  <c r="R812" i="2"/>
  <c r="S812" i="2" s="1"/>
  <c r="R813" i="2"/>
  <c r="S813" i="2" s="1"/>
  <c r="R814" i="2"/>
  <c r="S814" i="2" s="1"/>
  <c r="R815" i="2"/>
  <c r="S815" i="2" s="1"/>
  <c r="R816" i="2"/>
  <c r="S816" i="2" s="1"/>
  <c r="R817" i="2"/>
  <c r="S817" i="2" s="1"/>
  <c r="R818" i="2"/>
  <c r="S818" i="2" s="1"/>
  <c r="R819" i="2"/>
  <c r="S819" i="2" s="1"/>
  <c r="R820" i="2"/>
  <c r="S820" i="2" s="1"/>
  <c r="R821" i="2"/>
  <c r="S821" i="2" s="1"/>
  <c r="R822" i="2"/>
  <c r="S822" i="2" s="1"/>
  <c r="R823" i="2"/>
  <c r="S823" i="2" s="1"/>
  <c r="R824" i="2"/>
  <c r="S824" i="2" s="1"/>
  <c r="R825" i="2"/>
  <c r="S825" i="2" s="1"/>
  <c r="R826" i="2"/>
  <c r="S826" i="2" s="1"/>
  <c r="R827" i="2"/>
  <c r="S827" i="2" s="1"/>
  <c r="R828" i="2"/>
  <c r="S828" i="2" s="1"/>
  <c r="R829" i="2"/>
  <c r="S829" i="2" s="1"/>
  <c r="R830" i="2"/>
  <c r="S830" i="2" s="1"/>
  <c r="R831" i="2"/>
  <c r="S831" i="2" s="1"/>
  <c r="R832" i="2"/>
  <c r="S832" i="2" s="1"/>
  <c r="R833" i="2"/>
  <c r="S833" i="2" s="1"/>
  <c r="R834" i="2"/>
  <c r="S834" i="2" s="1"/>
  <c r="R835" i="2"/>
  <c r="S835" i="2" s="1"/>
  <c r="R836" i="2"/>
  <c r="S836" i="2" s="1"/>
  <c r="R837" i="2"/>
  <c r="S837" i="2" s="1"/>
  <c r="R838" i="2"/>
  <c r="S838" i="2" s="1"/>
  <c r="R839" i="2"/>
  <c r="S839" i="2" s="1"/>
  <c r="R840" i="2"/>
  <c r="S840" i="2" s="1"/>
  <c r="R841" i="2"/>
  <c r="S841" i="2" s="1"/>
  <c r="R842" i="2"/>
  <c r="S842" i="2" s="1"/>
  <c r="R843" i="2"/>
  <c r="S843" i="2" s="1"/>
  <c r="R844" i="2"/>
  <c r="S844" i="2" s="1"/>
  <c r="R845" i="2"/>
  <c r="S845" i="2" s="1"/>
  <c r="R846" i="2"/>
  <c r="S846" i="2" s="1"/>
  <c r="R847" i="2"/>
  <c r="S847" i="2" s="1"/>
  <c r="R848" i="2"/>
  <c r="S848" i="2" s="1"/>
  <c r="R849" i="2"/>
  <c r="S849" i="2" s="1"/>
  <c r="R850" i="2"/>
  <c r="S850" i="2" s="1"/>
  <c r="R851" i="2"/>
  <c r="S851" i="2" s="1"/>
  <c r="R852" i="2"/>
  <c r="S852" i="2" s="1"/>
  <c r="R853" i="2"/>
  <c r="S853" i="2" s="1"/>
  <c r="R854" i="2"/>
  <c r="S854" i="2" s="1"/>
  <c r="R855" i="2"/>
  <c r="S855" i="2" s="1"/>
  <c r="R856" i="2"/>
  <c r="S856" i="2" s="1"/>
  <c r="R857" i="2"/>
  <c r="S857" i="2" s="1"/>
  <c r="R858" i="2"/>
  <c r="S858" i="2" s="1"/>
  <c r="R859" i="2"/>
  <c r="S859" i="2" s="1"/>
  <c r="R860" i="2"/>
  <c r="S860" i="2" s="1"/>
  <c r="R861" i="2"/>
  <c r="S861" i="2" s="1"/>
  <c r="R862" i="2"/>
  <c r="S862" i="2" s="1"/>
  <c r="R863" i="2"/>
  <c r="S863" i="2" s="1"/>
  <c r="R864" i="2"/>
  <c r="S864" i="2" s="1"/>
  <c r="R865" i="2"/>
  <c r="S865" i="2" s="1"/>
  <c r="R866" i="2"/>
  <c r="S866" i="2" s="1"/>
  <c r="R867" i="2"/>
  <c r="S867" i="2" s="1"/>
  <c r="R868" i="2"/>
  <c r="S868" i="2" s="1"/>
  <c r="R869" i="2"/>
  <c r="S869" i="2" s="1"/>
  <c r="R870" i="2"/>
  <c r="S870" i="2" s="1"/>
  <c r="R871" i="2"/>
  <c r="S871" i="2" s="1"/>
  <c r="R872" i="2"/>
  <c r="S872" i="2" s="1"/>
  <c r="R873" i="2"/>
  <c r="S873" i="2" s="1"/>
  <c r="R874" i="2"/>
  <c r="S874" i="2" s="1"/>
  <c r="R875" i="2"/>
  <c r="S875" i="2" s="1"/>
  <c r="R876" i="2"/>
  <c r="S876" i="2" s="1"/>
  <c r="R877" i="2"/>
  <c r="S877" i="2" s="1"/>
  <c r="R878" i="2"/>
  <c r="S878" i="2" s="1"/>
  <c r="R879" i="2"/>
  <c r="S879" i="2" s="1"/>
  <c r="R880" i="2"/>
  <c r="S880" i="2" s="1"/>
  <c r="R881" i="2"/>
  <c r="S881" i="2" s="1"/>
  <c r="R882" i="2"/>
  <c r="S882" i="2" s="1"/>
  <c r="R883" i="2"/>
  <c r="S883" i="2" s="1"/>
  <c r="R884" i="2"/>
  <c r="S884" i="2" s="1"/>
  <c r="R885" i="2"/>
  <c r="S885" i="2" s="1"/>
  <c r="R886" i="2"/>
  <c r="S886" i="2" s="1"/>
  <c r="R887" i="2"/>
  <c r="S887" i="2" s="1"/>
  <c r="R888" i="2"/>
  <c r="S888" i="2" s="1"/>
  <c r="R889" i="2"/>
  <c r="S889" i="2" s="1"/>
  <c r="R890" i="2"/>
  <c r="S890" i="2" s="1"/>
  <c r="R891" i="2"/>
  <c r="S891" i="2" s="1"/>
  <c r="R892" i="2"/>
  <c r="S892" i="2" s="1"/>
  <c r="R893" i="2"/>
  <c r="S893" i="2" s="1"/>
  <c r="R894" i="2"/>
  <c r="S894" i="2" s="1"/>
  <c r="R895" i="2"/>
  <c r="S895" i="2" s="1"/>
  <c r="R896" i="2"/>
  <c r="S896" i="2" s="1"/>
  <c r="R897" i="2"/>
  <c r="S897" i="2" s="1"/>
  <c r="R898" i="2"/>
  <c r="S898" i="2" s="1"/>
  <c r="R899" i="2"/>
  <c r="S899" i="2" s="1"/>
  <c r="R900" i="2"/>
  <c r="S900" i="2" s="1"/>
  <c r="R901" i="2"/>
  <c r="S901" i="2" s="1"/>
  <c r="R902" i="2"/>
  <c r="S902" i="2" s="1"/>
  <c r="R903" i="2"/>
  <c r="S903" i="2" s="1"/>
  <c r="R904" i="2"/>
  <c r="S904" i="2" s="1"/>
  <c r="R905" i="2"/>
  <c r="S905" i="2" s="1"/>
  <c r="R906" i="2"/>
  <c r="S906" i="2" s="1"/>
  <c r="R907" i="2"/>
  <c r="S907" i="2" s="1"/>
  <c r="R908" i="2"/>
  <c r="S908" i="2" s="1"/>
  <c r="R909" i="2"/>
  <c r="S909" i="2" s="1"/>
  <c r="R910" i="2"/>
  <c r="S910" i="2" s="1"/>
  <c r="R911" i="2"/>
  <c r="S911" i="2" s="1"/>
  <c r="R912" i="2"/>
  <c r="S912" i="2" s="1"/>
  <c r="R913" i="2"/>
  <c r="S913" i="2" s="1"/>
  <c r="R914" i="2"/>
  <c r="S914" i="2" s="1"/>
  <c r="R915" i="2"/>
  <c r="S915" i="2" s="1"/>
  <c r="R916" i="2"/>
  <c r="S916" i="2" s="1"/>
  <c r="R917" i="2"/>
  <c r="S917" i="2" s="1"/>
  <c r="R918" i="2"/>
  <c r="S918" i="2" s="1"/>
  <c r="R919" i="2"/>
  <c r="S919" i="2" s="1"/>
  <c r="R920" i="2"/>
  <c r="S920" i="2" s="1"/>
  <c r="R921" i="2"/>
  <c r="S921" i="2" s="1"/>
  <c r="R922" i="2"/>
  <c r="S922" i="2" s="1"/>
  <c r="R923" i="2"/>
  <c r="S923" i="2" s="1"/>
  <c r="R924" i="2"/>
  <c r="S924" i="2" s="1"/>
  <c r="R925" i="2"/>
  <c r="S925" i="2" s="1"/>
  <c r="R926" i="2"/>
  <c r="S926" i="2" s="1"/>
  <c r="R927" i="2"/>
  <c r="S927" i="2" s="1"/>
  <c r="R928" i="2"/>
  <c r="S928" i="2" s="1"/>
  <c r="R929" i="2"/>
  <c r="S929" i="2" s="1"/>
  <c r="R930" i="2"/>
  <c r="S930" i="2" s="1"/>
  <c r="R931" i="2"/>
  <c r="S931" i="2" s="1"/>
  <c r="R932" i="2"/>
  <c r="S932" i="2" s="1"/>
  <c r="R933" i="2"/>
  <c r="S933" i="2" s="1"/>
  <c r="R934" i="2"/>
  <c r="S934" i="2" s="1"/>
  <c r="R935" i="2"/>
  <c r="S935" i="2" s="1"/>
  <c r="R936" i="2"/>
  <c r="S936" i="2" s="1"/>
  <c r="R937" i="2"/>
  <c r="S937" i="2" s="1"/>
  <c r="R938" i="2"/>
  <c r="S938" i="2" s="1"/>
  <c r="R939" i="2"/>
  <c r="S939" i="2" s="1"/>
  <c r="R940" i="2"/>
  <c r="S940" i="2" s="1"/>
  <c r="R941" i="2"/>
  <c r="S941" i="2" s="1"/>
  <c r="R942" i="2"/>
  <c r="S942" i="2" s="1"/>
  <c r="R943" i="2"/>
  <c r="S943" i="2" s="1"/>
  <c r="R944" i="2"/>
  <c r="S944" i="2" s="1"/>
  <c r="R945" i="2"/>
  <c r="S945" i="2" s="1"/>
  <c r="R946" i="2"/>
  <c r="S946" i="2" s="1"/>
  <c r="R947" i="2"/>
  <c r="S947" i="2" s="1"/>
  <c r="R948" i="2"/>
  <c r="S948" i="2" s="1"/>
  <c r="R949" i="2"/>
  <c r="S949" i="2" s="1"/>
  <c r="R950" i="2"/>
  <c r="S950" i="2" s="1"/>
  <c r="R951" i="2"/>
  <c r="S951" i="2" s="1"/>
  <c r="R952" i="2"/>
  <c r="S952" i="2" s="1"/>
  <c r="R953" i="2"/>
  <c r="S953" i="2" s="1"/>
  <c r="R954" i="2"/>
  <c r="S954" i="2" s="1"/>
  <c r="R955" i="2"/>
  <c r="S955" i="2" s="1"/>
  <c r="R956" i="2"/>
  <c r="S956" i="2" s="1"/>
  <c r="R957" i="2"/>
  <c r="S957" i="2" s="1"/>
  <c r="R958" i="2"/>
  <c r="S958" i="2" s="1"/>
  <c r="R959" i="2"/>
  <c r="S959" i="2" s="1"/>
  <c r="R960" i="2"/>
  <c r="S960" i="2" s="1"/>
  <c r="R961" i="2"/>
  <c r="S961" i="2" s="1"/>
  <c r="R962" i="2"/>
  <c r="S962" i="2" s="1"/>
  <c r="R963" i="2"/>
  <c r="S963" i="2" s="1"/>
  <c r="R964" i="2"/>
  <c r="S964" i="2" s="1"/>
  <c r="R965" i="2"/>
  <c r="S965" i="2" s="1"/>
  <c r="R966" i="2"/>
  <c r="S966" i="2" s="1"/>
  <c r="R967" i="2"/>
  <c r="S967" i="2" s="1"/>
  <c r="R968" i="2"/>
  <c r="S968" i="2" s="1"/>
  <c r="R969" i="2"/>
  <c r="S969" i="2" s="1"/>
  <c r="R970" i="2"/>
  <c r="S970" i="2" s="1"/>
  <c r="R971" i="2"/>
  <c r="S971" i="2" s="1"/>
  <c r="R972" i="2"/>
  <c r="S972" i="2" s="1"/>
  <c r="R973" i="2"/>
  <c r="S973" i="2" s="1"/>
  <c r="R974" i="2"/>
  <c r="S974" i="2" s="1"/>
  <c r="R975" i="2"/>
  <c r="S975" i="2" s="1"/>
  <c r="R976" i="2"/>
  <c r="S976" i="2" s="1"/>
  <c r="R977" i="2"/>
  <c r="S977" i="2" s="1"/>
  <c r="R978" i="2"/>
  <c r="S978" i="2" s="1"/>
  <c r="R979" i="2"/>
  <c r="S979" i="2" s="1"/>
  <c r="R980" i="2"/>
  <c r="S980" i="2" s="1"/>
  <c r="R981" i="2"/>
  <c r="S981" i="2" s="1"/>
  <c r="R982" i="2"/>
  <c r="S982" i="2" s="1"/>
  <c r="R983" i="2"/>
  <c r="S983" i="2" s="1"/>
  <c r="R984" i="2"/>
  <c r="S984" i="2" s="1"/>
  <c r="R985" i="2"/>
  <c r="S985" i="2" s="1"/>
  <c r="R986" i="2"/>
  <c r="S986" i="2" s="1"/>
  <c r="R987" i="2"/>
  <c r="S987" i="2" s="1"/>
  <c r="R988" i="2"/>
  <c r="S988" i="2" s="1"/>
  <c r="R989" i="2"/>
  <c r="S989" i="2" s="1"/>
  <c r="R990" i="2"/>
  <c r="S990" i="2" s="1"/>
  <c r="R991" i="2"/>
  <c r="S991" i="2" s="1"/>
  <c r="R992" i="2"/>
  <c r="S992" i="2" s="1"/>
  <c r="R993" i="2"/>
  <c r="S993" i="2" s="1"/>
  <c r="R994" i="2"/>
  <c r="S994" i="2" s="1"/>
  <c r="R995" i="2"/>
  <c r="S995" i="2" s="1"/>
  <c r="R996" i="2"/>
  <c r="S996" i="2" s="1"/>
  <c r="R997" i="2"/>
  <c r="S997" i="2" s="1"/>
  <c r="R998" i="2"/>
  <c r="S998" i="2" s="1"/>
  <c r="R999" i="2"/>
  <c r="S999" i="2" s="1"/>
  <c r="R1000" i="2"/>
  <c r="S1000" i="2" s="1"/>
  <c r="R1001" i="2"/>
  <c r="S1001" i="2" s="1"/>
  <c r="R1002" i="2"/>
  <c r="S1002" i="2" s="1"/>
  <c r="R1003" i="2"/>
  <c r="S1003" i="2" s="1"/>
  <c r="R1004" i="2"/>
  <c r="S1004" i="2" s="1"/>
  <c r="R1005" i="2"/>
  <c r="S1005" i="2" s="1"/>
  <c r="R1006" i="2"/>
  <c r="S1006" i="2" s="1"/>
  <c r="R1007" i="2"/>
  <c r="S1007" i="2" s="1"/>
  <c r="R1008" i="2"/>
  <c r="S1008" i="2" s="1"/>
  <c r="R1009" i="2"/>
  <c r="S1009" i="2" s="1"/>
  <c r="R1010" i="2"/>
  <c r="S1010" i="2" s="1"/>
  <c r="R1011" i="2"/>
  <c r="S1011" i="2" s="1"/>
  <c r="R1012" i="2"/>
  <c r="S1012" i="2" s="1"/>
  <c r="R1013" i="2"/>
  <c r="S1013" i="2" s="1"/>
  <c r="R1014" i="2"/>
  <c r="S1014" i="2" s="1"/>
  <c r="R1015" i="2"/>
  <c r="S1015" i="2" s="1"/>
  <c r="R1016" i="2"/>
  <c r="S1016" i="2" s="1"/>
  <c r="R1017" i="2"/>
  <c r="S1017" i="2" s="1"/>
  <c r="R1018" i="2"/>
  <c r="S1018" i="2" s="1"/>
  <c r="R1019" i="2"/>
  <c r="S1019" i="2" s="1"/>
  <c r="R1020" i="2"/>
  <c r="S1020" i="2" s="1"/>
  <c r="R1021" i="2"/>
  <c r="S1021" i="2" s="1"/>
  <c r="R1022" i="2"/>
  <c r="S1022" i="2" s="1"/>
  <c r="R1023" i="2"/>
  <c r="S1023" i="2" s="1"/>
  <c r="R1024" i="2"/>
  <c r="S1024" i="2" s="1"/>
  <c r="R1025" i="2"/>
  <c r="S1025" i="2" s="1"/>
  <c r="R1026" i="2"/>
  <c r="S1026" i="2" s="1"/>
  <c r="R1027" i="2"/>
  <c r="S1027" i="2" s="1"/>
  <c r="R1028" i="2"/>
  <c r="S1028" i="2" s="1"/>
  <c r="R1029" i="2"/>
  <c r="S1029" i="2" s="1"/>
  <c r="R1030" i="2"/>
  <c r="S1030" i="2" s="1"/>
  <c r="R1031" i="2"/>
  <c r="S1031" i="2" s="1"/>
  <c r="R1032" i="2"/>
  <c r="S1032" i="2" s="1"/>
  <c r="R1033" i="2"/>
  <c r="S1033" i="2" s="1"/>
  <c r="R1034" i="2"/>
  <c r="S1034" i="2" s="1"/>
  <c r="R1035" i="2"/>
  <c r="S1035" i="2" s="1"/>
  <c r="R1036" i="2"/>
  <c r="S1036" i="2" s="1"/>
  <c r="R1037" i="2"/>
  <c r="S1037" i="2" s="1"/>
  <c r="R1038" i="2"/>
  <c r="S1038" i="2" s="1"/>
  <c r="R1039" i="2"/>
  <c r="S1039" i="2" s="1"/>
  <c r="R1040" i="2"/>
  <c r="S1040" i="2" s="1"/>
  <c r="R1041" i="2"/>
  <c r="S1041" i="2" s="1"/>
  <c r="R1042" i="2"/>
  <c r="S1042" i="2" s="1"/>
  <c r="R1043" i="2"/>
  <c r="S1043" i="2" s="1"/>
  <c r="R1044" i="2"/>
  <c r="S1044" i="2" s="1"/>
  <c r="R1045" i="2"/>
  <c r="S1045" i="2" s="1"/>
  <c r="R1046" i="2"/>
  <c r="S1046" i="2" s="1"/>
  <c r="R1047" i="2"/>
  <c r="S1047" i="2" s="1"/>
  <c r="R1048" i="2"/>
  <c r="S1048" i="2" s="1"/>
  <c r="R1049" i="2"/>
  <c r="S1049" i="2" s="1"/>
  <c r="R1050" i="2"/>
  <c r="S1050" i="2" s="1"/>
  <c r="R1051" i="2"/>
  <c r="S1051" i="2" s="1"/>
  <c r="R1052" i="2"/>
  <c r="S1052" i="2" s="1"/>
  <c r="R1053" i="2"/>
  <c r="S1053" i="2" s="1"/>
  <c r="R1054" i="2"/>
  <c r="S1054" i="2" s="1"/>
  <c r="R1055" i="2"/>
  <c r="S1055" i="2" s="1"/>
  <c r="R1056" i="2"/>
  <c r="S1056" i="2" s="1"/>
  <c r="R1057" i="2"/>
  <c r="S1057" i="2" s="1"/>
  <c r="R1058" i="2"/>
  <c r="S1058" i="2" s="1"/>
  <c r="R1059" i="2"/>
  <c r="S1059" i="2" s="1"/>
  <c r="R1060" i="2"/>
  <c r="S1060" i="2" s="1"/>
  <c r="R1061" i="2"/>
  <c r="S1061" i="2" s="1"/>
  <c r="R1062" i="2"/>
  <c r="S1062" i="2" s="1"/>
  <c r="R1063" i="2"/>
  <c r="S1063" i="2" s="1"/>
  <c r="R1064" i="2"/>
  <c r="S1064" i="2" s="1"/>
  <c r="R1065" i="2"/>
  <c r="S1065" i="2" s="1"/>
  <c r="R1066" i="2"/>
  <c r="S1066" i="2" s="1"/>
  <c r="R1067" i="2"/>
  <c r="S1067" i="2" s="1"/>
  <c r="R1068" i="2"/>
  <c r="S1068" i="2" s="1"/>
  <c r="R1069" i="2"/>
  <c r="S1069" i="2" s="1"/>
  <c r="R1070" i="2"/>
  <c r="S1070" i="2" s="1"/>
  <c r="R1071" i="2"/>
  <c r="S1071" i="2" s="1"/>
  <c r="R1072" i="2"/>
  <c r="S1072" i="2" s="1"/>
  <c r="R1073" i="2"/>
  <c r="S1073" i="2" s="1"/>
  <c r="R1074" i="2"/>
  <c r="S1074" i="2" s="1"/>
  <c r="R1075" i="2"/>
  <c r="S1075" i="2" s="1"/>
  <c r="R1076" i="2"/>
  <c r="S1076" i="2" s="1"/>
  <c r="R1077" i="2"/>
  <c r="S1077" i="2" s="1"/>
  <c r="R1078" i="2"/>
  <c r="S1078" i="2" s="1"/>
  <c r="R1079" i="2"/>
  <c r="S1079" i="2" s="1"/>
  <c r="R1080" i="2"/>
  <c r="S1080" i="2" s="1"/>
  <c r="R1081" i="2"/>
  <c r="S1081" i="2" s="1"/>
  <c r="R1082" i="2"/>
  <c r="S1082" i="2" s="1"/>
  <c r="R1083" i="2"/>
  <c r="S1083" i="2" s="1"/>
  <c r="R1084" i="2"/>
  <c r="S1084" i="2" s="1"/>
  <c r="R1085" i="2"/>
  <c r="S1085" i="2" s="1"/>
  <c r="R1086" i="2"/>
  <c r="S1086" i="2" s="1"/>
  <c r="R1087" i="2"/>
  <c r="S1087" i="2" s="1"/>
  <c r="R1088" i="2"/>
  <c r="S1088" i="2" s="1"/>
  <c r="R1089" i="2"/>
  <c r="S1089" i="2" s="1"/>
  <c r="R1090" i="2"/>
  <c r="S1090" i="2" s="1"/>
  <c r="R1091" i="2"/>
  <c r="S1091" i="2" s="1"/>
  <c r="R1092" i="2"/>
  <c r="S1092" i="2" s="1"/>
  <c r="R1093" i="2"/>
  <c r="S1093" i="2" s="1"/>
  <c r="R1094" i="2"/>
  <c r="S1094" i="2" s="1"/>
  <c r="R1095" i="2"/>
  <c r="S1095" i="2" s="1"/>
  <c r="R1096" i="2"/>
  <c r="S1096" i="2" s="1"/>
  <c r="R1097" i="2"/>
  <c r="S1097" i="2" s="1"/>
  <c r="R1098" i="2"/>
  <c r="S1098" i="2" s="1"/>
  <c r="R1099" i="2"/>
  <c r="S1099" i="2" s="1"/>
  <c r="R1100" i="2"/>
  <c r="S1100" i="2" s="1"/>
  <c r="R1101" i="2"/>
  <c r="S1101" i="2" s="1"/>
  <c r="R1102" i="2"/>
  <c r="S1102" i="2" s="1"/>
  <c r="R1103" i="2"/>
  <c r="S1103" i="2" s="1"/>
  <c r="R1104" i="2"/>
  <c r="S1104" i="2" s="1"/>
  <c r="R1105" i="2"/>
  <c r="S1105" i="2" s="1"/>
  <c r="R1106" i="2"/>
  <c r="S1106" i="2" s="1"/>
  <c r="R1107" i="2"/>
  <c r="S1107" i="2" s="1"/>
  <c r="R1108" i="2"/>
  <c r="S1108" i="2" s="1"/>
  <c r="R1109" i="2"/>
  <c r="S1109" i="2" s="1"/>
  <c r="R1110" i="2"/>
  <c r="S1110" i="2" s="1"/>
  <c r="R1111" i="2"/>
  <c r="S1111" i="2" s="1"/>
  <c r="R1112" i="2"/>
  <c r="S1112" i="2" s="1"/>
  <c r="R1113" i="2"/>
  <c r="S1113" i="2" s="1"/>
  <c r="R1114" i="2"/>
  <c r="S1114" i="2" s="1"/>
  <c r="R1115" i="2"/>
  <c r="S1115" i="2" s="1"/>
  <c r="R1116" i="2"/>
  <c r="S1116" i="2" s="1"/>
  <c r="R1117" i="2"/>
  <c r="S1117" i="2" s="1"/>
  <c r="R1118" i="2"/>
  <c r="S1118" i="2" s="1"/>
  <c r="R1119" i="2"/>
  <c r="S1119" i="2" s="1"/>
  <c r="R1120" i="2"/>
  <c r="S1120" i="2" s="1"/>
  <c r="R1121" i="2"/>
  <c r="S1121" i="2" s="1"/>
  <c r="R1122" i="2"/>
  <c r="S1122" i="2" s="1"/>
  <c r="R1123" i="2"/>
  <c r="S1123" i="2" s="1"/>
  <c r="R1124" i="2"/>
  <c r="S1124" i="2" s="1"/>
  <c r="R1125" i="2"/>
  <c r="S1125" i="2" s="1"/>
  <c r="R1126" i="2"/>
  <c r="S1126" i="2" s="1"/>
  <c r="R1127" i="2"/>
  <c r="S1127" i="2" s="1"/>
  <c r="R1128" i="2"/>
  <c r="S1128" i="2" s="1"/>
  <c r="R1129" i="2"/>
  <c r="S1129" i="2" s="1"/>
  <c r="R1130" i="2"/>
  <c r="S1130" i="2" s="1"/>
  <c r="R1131" i="2"/>
  <c r="S1131" i="2" s="1"/>
  <c r="R1132" i="2"/>
  <c r="S1132" i="2" s="1"/>
  <c r="R1133" i="2"/>
  <c r="S1133" i="2" s="1"/>
  <c r="R1134" i="2"/>
  <c r="S1134" i="2" s="1"/>
  <c r="R1135" i="2"/>
  <c r="S1135" i="2" s="1"/>
  <c r="R1136" i="2"/>
  <c r="S1136" i="2" s="1"/>
  <c r="R1137" i="2"/>
  <c r="S1137" i="2" s="1"/>
  <c r="R1138" i="2"/>
  <c r="S1138" i="2" s="1"/>
  <c r="R1139" i="2"/>
  <c r="S1139" i="2" s="1"/>
  <c r="R1140" i="2"/>
  <c r="S1140" i="2" s="1"/>
  <c r="R1141" i="2"/>
  <c r="S1141" i="2" s="1"/>
  <c r="R1142" i="2"/>
  <c r="S1142" i="2" s="1"/>
  <c r="R1143" i="2"/>
  <c r="S1143" i="2" s="1"/>
  <c r="R1144" i="2"/>
  <c r="S1144" i="2" s="1"/>
  <c r="R1145" i="2"/>
  <c r="S1145" i="2" s="1"/>
  <c r="R1146" i="2"/>
  <c r="S1146" i="2" s="1"/>
  <c r="R1147" i="2"/>
  <c r="S1147" i="2" s="1"/>
  <c r="R1148" i="2"/>
  <c r="S1148" i="2" s="1"/>
  <c r="R1149" i="2"/>
  <c r="S1149" i="2" s="1"/>
  <c r="R1150" i="2"/>
  <c r="S1150" i="2" s="1"/>
  <c r="R1151" i="2"/>
  <c r="S1151" i="2" s="1"/>
  <c r="R1152" i="2"/>
  <c r="S1152" i="2" s="1"/>
  <c r="R1153" i="2"/>
  <c r="S1153" i="2" s="1"/>
  <c r="R1154" i="2"/>
  <c r="S1154" i="2" s="1"/>
  <c r="R1155" i="2"/>
  <c r="S1155" i="2" s="1"/>
  <c r="R1156" i="2"/>
  <c r="S1156" i="2" s="1"/>
  <c r="R1157" i="2"/>
  <c r="S1157" i="2" s="1"/>
  <c r="R1158" i="2"/>
  <c r="S1158" i="2" s="1"/>
  <c r="R1159" i="2"/>
  <c r="S1159" i="2" s="1"/>
  <c r="R1160" i="2"/>
  <c r="S1160" i="2" s="1"/>
  <c r="R1161" i="2"/>
  <c r="S1161" i="2" s="1"/>
  <c r="R1162" i="2"/>
  <c r="S1162" i="2" s="1"/>
  <c r="R1163" i="2"/>
  <c r="S1163" i="2" s="1"/>
  <c r="R1164" i="2"/>
  <c r="S1164" i="2" s="1"/>
  <c r="R1165" i="2"/>
  <c r="S1165" i="2" s="1"/>
  <c r="R1166" i="2"/>
  <c r="S1166" i="2" s="1"/>
  <c r="R1167" i="2"/>
  <c r="S1167" i="2" s="1"/>
  <c r="R1168" i="2"/>
  <c r="S1168" i="2" s="1"/>
  <c r="R1169" i="2"/>
  <c r="S1169" i="2" s="1"/>
  <c r="R1170" i="2"/>
  <c r="S1170" i="2" s="1"/>
  <c r="R1171" i="2"/>
  <c r="S1171" i="2" s="1"/>
  <c r="R1172" i="2"/>
  <c r="S1172" i="2" s="1"/>
  <c r="R1173" i="2"/>
  <c r="S1173" i="2" s="1"/>
  <c r="R1174" i="2"/>
  <c r="S1174" i="2" s="1"/>
  <c r="R1175" i="2"/>
  <c r="S1175" i="2" s="1"/>
  <c r="R1176" i="2"/>
  <c r="S1176" i="2" s="1"/>
  <c r="R1177" i="2"/>
  <c r="S1177" i="2" s="1"/>
  <c r="R1178" i="2"/>
  <c r="S1178" i="2" s="1"/>
  <c r="R1179" i="2"/>
  <c r="S1179" i="2" s="1"/>
  <c r="R1180" i="2"/>
  <c r="S1180" i="2" s="1"/>
  <c r="R1181" i="2"/>
  <c r="S1181" i="2" s="1"/>
  <c r="R1182" i="2"/>
  <c r="S1182" i="2" s="1"/>
  <c r="R1183" i="2"/>
  <c r="S1183" i="2" s="1"/>
  <c r="R1184" i="2"/>
  <c r="S1184" i="2" s="1"/>
  <c r="R1185" i="2"/>
  <c r="S1185" i="2" s="1"/>
  <c r="R1186" i="2"/>
  <c r="S1186" i="2" s="1"/>
  <c r="R1187" i="2"/>
  <c r="S1187" i="2" s="1"/>
  <c r="R1188" i="2"/>
  <c r="S1188" i="2" s="1"/>
  <c r="R1189" i="2"/>
  <c r="S1189" i="2" s="1"/>
  <c r="R1190" i="2"/>
  <c r="S1190" i="2" s="1"/>
  <c r="R1191" i="2"/>
  <c r="S1191" i="2" s="1"/>
  <c r="R1192" i="2"/>
  <c r="S1192" i="2" s="1"/>
  <c r="R1193" i="2"/>
  <c r="S1193" i="2" s="1"/>
  <c r="R1194" i="2"/>
  <c r="S1194" i="2" s="1"/>
  <c r="R1195" i="2"/>
  <c r="S1195" i="2" s="1"/>
  <c r="R1196" i="2"/>
  <c r="S1196" i="2" s="1"/>
  <c r="R1197" i="2"/>
  <c r="S1197" i="2" s="1"/>
  <c r="R1198" i="2"/>
  <c r="S1198" i="2" s="1"/>
  <c r="R1199" i="2"/>
  <c r="S1199" i="2" s="1"/>
  <c r="R1200" i="2"/>
  <c r="S1200" i="2" s="1"/>
  <c r="R1201" i="2"/>
  <c r="S1201" i="2" s="1"/>
  <c r="R1202" i="2"/>
  <c r="S1202" i="2" s="1"/>
  <c r="R1203" i="2"/>
  <c r="S1203" i="2" s="1"/>
  <c r="R1204" i="2"/>
  <c r="S1204" i="2" s="1"/>
  <c r="R1205" i="2"/>
  <c r="S1205" i="2" s="1"/>
  <c r="R1206" i="2"/>
  <c r="S1206" i="2" s="1"/>
  <c r="R1207" i="2"/>
  <c r="S1207" i="2" s="1"/>
  <c r="R1208" i="2"/>
  <c r="S1208" i="2" s="1"/>
  <c r="R1209" i="2"/>
  <c r="S1209" i="2" s="1"/>
  <c r="R1210" i="2"/>
  <c r="S1210" i="2" s="1"/>
  <c r="R1211" i="2"/>
  <c r="S1211" i="2" s="1"/>
  <c r="R1212" i="2"/>
  <c r="S1212" i="2" s="1"/>
  <c r="R1213" i="2"/>
  <c r="S1213" i="2" s="1"/>
  <c r="R1214" i="2"/>
  <c r="S1214" i="2" s="1"/>
  <c r="R1215" i="2"/>
  <c r="S1215" i="2" s="1"/>
  <c r="R1216" i="2"/>
  <c r="S1216" i="2" s="1"/>
  <c r="R1217" i="2"/>
  <c r="S1217" i="2" s="1"/>
  <c r="R1218" i="2"/>
  <c r="S1218" i="2" s="1"/>
  <c r="R1219" i="2"/>
  <c r="S1219" i="2" s="1"/>
  <c r="R1220" i="2"/>
  <c r="S1220" i="2" s="1"/>
  <c r="R1221" i="2"/>
  <c r="S1221" i="2" s="1"/>
  <c r="R1222" i="2"/>
  <c r="S1222" i="2" s="1"/>
  <c r="R1223" i="2"/>
  <c r="S1223" i="2" s="1"/>
  <c r="R1224" i="2"/>
  <c r="S1224" i="2" s="1"/>
  <c r="R1225" i="2"/>
  <c r="S1225" i="2" s="1"/>
  <c r="R1226" i="2"/>
  <c r="S1226" i="2" s="1"/>
  <c r="R1227" i="2"/>
  <c r="S1227" i="2" s="1"/>
  <c r="R1228" i="2"/>
  <c r="S1228" i="2" s="1"/>
  <c r="R1229" i="2"/>
  <c r="S1229" i="2" s="1"/>
  <c r="R1230" i="2"/>
  <c r="S1230" i="2" s="1"/>
  <c r="R1231" i="2"/>
  <c r="S1231" i="2" s="1"/>
  <c r="R1232" i="2"/>
  <c r="S1232" i="2" s="1"/>
  <c r="R1233" i="2"/>
  <c r="S1233" i="2" s="1"/>
  <c r="R1234" i="2"/>
  <c r="S1234" i="2" s="1"/>
  <c r="R1235" i="2"/>
  <c r="S1235" i="2" s="1"/>
  <c r="R1236" i="2"/>
  <c r="S1236" i="2" s="1"/>
  <c r="R1237" i="2"/>
  <c r="S1237" i="2" s="1"/>
  <c r="R1238" i="2"/>
  <c r="S1238" i="2" s="1"/>
  <c r="R1239" i="2"/>
  <c r="S1239" i="2" s="1"/>
  <c r="R1240" i="2"/>
  <c r="S1240" i="2" s="1"/>
  <c r="R1241" i="2"/>
  <c r="S1241" i="2" s="1"/>
  <c r="R1242" i="2"/>
  <c r="S1242" i="2" s="1"/>
  <c r="R1243" i="2"/>
  <c r="S1243" i="2" s="1"/>
  <c r="R1244" i="2"/>
  <c r="S1244" i="2" s="1"/>
  <c r="R1245" i="2"/>
  <c r="S1245" i="2" s="1"/>
  <c r="R1246" i="2"/>
  <c r="S1246" i="2" s="1"/>
  <c r="R1247" i="2"/>
  <c r="S1247" i="2" s="1"/>
  <c r="R1248" i="2"/>
  <c r="S1248" i="2" s="1"/>
  <c r="R1249" i="2"/>
  <c r="S1249" i="2" s="1"/>
  <c r="R1250" i="2"/>
  <c r="S1250" i="2" s="1"/>
  <c r="R1251" i="2"/>
  <c r="S1251" i="2" s="1"/>
  <c r="R1252" i="2"/>
  <c r="S1252" i="2" s="1"/>
  <c r="R1253" i="2"/>
  <c r="S1253" i="2" s="1"/>
  <c r="R1254" i="2"/>
  <c r="S1254" i="2" s="1"/>
  <c r="R1255" i="2"/>
  <c r="S1255" i="2" s="1"/>
  <c r="R1256" i="2"/>
  <c r="S1256" i="2" s="1"/>
  <c r="R1257" i="2"/>
  <c r="S1257" i="2" s="1"/>
  <c r="R1258" i="2"/>
  <c r="S1258" i="2" s="1"/>
  <c r="R1259" i="2"/>
  <c r="S1259" i="2" s="1"/>
  <c r="R1260" i="2"/>
  <c r="S1260" i="2" s="1"/>
  <c r="R1261" i="2"/>
  <c r="S1261" i="2" s="1"/>
  <c r="R1262" i="2"/>
  <c r="S1262" i="2" s="1"/>
  <c r="R1263" i="2"/>
  <c r="S1263" i="2" s="1"/>
  <c r="R1264" i="2"/>
  <c r="S1264" i="2" s="1"/>
  <c r="R1265" i="2"/>
  <c r="S1265" i="2" s="1"/>
  <c r="R1266" i="2"/>
  <c r="S1266" i="2" s="1"/>
  <c r="R1267" i="2"/>
  <c r="S1267" i="2" s="1"/>
  <c r="R1268" i="2"/>
  <c r="S1268" i="2" s="1"/>
  <c r="R1269" i="2"/>
  <c r="S1269" i="2" s="1"/>
  <c r="R1270" i="2"/>
  <c r="S1270" i="2" s="1"/>
  <c r="R1271" i="2"/>
  <c r="S1271" i="2" s="1"/>
  <c r="R1272" i="2"/>
  <c r="S1272" i="2" s="1"/>
  <c r="R1273" i="2"/>
  <c r="S1273" i="2" s="1"/>
  <c r="R1274" i="2"/>
  <c r="S1274" i="2" s="1"/>
  <c r="R1275" i="2"/>
  <c r="S1275" i="2" s="1"/>
  <c r="R1276" i="2"/>
  <c r="S1276" i="2" s="1"/>
  <c r="R1277" i="2"/>
  <c r="S1277" i="2" s="1"/>
  <c r="R1278" i="2"/>
  <c r="S1278" i="2" s="1"/>
  <c r="R1279" i="2"/>
  <c r="S1279" i="2" s="1"/>
  <c r="R1280" i="2"/>
  <c r="S1280" i="2" s="1"/>
  <c r="R1281" i="2"/>
  <c r="S1281" i="2" s="1"/>
  <c r="R1282" i="2"/>
  <c r="S1282" i="2" s="1"/>
  <c r="R1283" i="2"/>
  <c r="S1283" i="2" s="1"/>
  <c r="R1284" i="2"/>
  <c r="S1284" i="2" s="1"/>
  <c r="R1285" i="2"/>
  <c r="S1285" i="2" s="1"/>
  <c r="R1286" i="2"/>
  <c r="S1286" i="2" s="1"/>
  <c r="R1287" i="2"/>
  <c r="S1287" i="2" s="1"/>
  <c r="R1288" i="2"/>
  <c r="S1288" i="2" s="1"/>
  <c r="R1289" i="2"/>
  <c r="S1289" i="2" s="1"/>
  <c r="R1290" i="2"/>
  <c r="S1290" i="2" s="1"/>
  <c r="R1291" i="2"/>
  <c r="S1291" i="2" s="1"/>
  <c r="R1292" i="2"/>
  <c r="S1292" i="2" s="1"/>
  <c r="R1293" i="2"/>
  <c r="S1293" i="2" s="1"/>
  <c r="R1294" i="2"/>
  <c r="S1294" i="2" s="1"/>
  <c r="R1295" i="2"/>
  <c r="S1295" i="2" s="1"/>
  <c r="R1296" i="2"/>
  <c r="S1296" i="2" s="1"/>
  <c r="R1297" i="2"/>
  <c r="S1297" i="2" s="1"/>
  <c r="R1298" i="2"/>
  <c r="S1298" i="2" s="1"/>
  <c r="R1299" i="2"/>
  <c r="S1299" i="2" s="1"/>
  <c r="R1300" i="2"/>
  <c r="S1300" i="2" s="1"/>
  <c r="R1301" i="2"/>
  <c r="S1301" i="2" s="1"/>
  <c r="R1302" i="2"/>
  <c r="S1302" i="2" s="1"/>
  <c r="R1303" i="2"/>
  <c r="S1303" i="2" s="1"/>
  <c r="R1304" i="2"/>
  <c r="S1304" i="2" s="1"/>
  <c r="R1305" i="2"/>
  <c r="S1305" i="2" s="1"/>
  <c r="R1306" i="2"/>
  <c r="S1306" i="2" s="1"/>
  <c r="R1307" i="2"/>
  <c r="S1307" i="2" s="1"/>
  <c r="R1308" i="2"/>
  <c r="S1308" i="2" s="1"/>
  <c r="R1309" i="2"/>
  <c r="S1309" i="2" s="1"/>
  <c r="R1310" i="2"/>
  <c r="S1310" i="2" s="1"/>
  <c r="R1311" i="2"/>
  <c r="S1311" i="2" s="1"/>
  <c r="R1312" i="2"/>
  <c r="S1312" i="2" s="1"/>
  <c r="R1313" i="2"/>
  <c r="S1313" i="2" s="1"/>
  <c r="R1314" i="2"/>
  <c r="S1314" i="2" s="1"/>
  <c r="R1315" i="2"/>
  <c r="S1315" i="2" s="1"/>
  <c r="R1316" i="2"/>
  <c r="S1316" i="2" s="1"/>
  <c r="R1317" i="2"/>
  <c r="S1317" i="2" s="1"/>
  <c r="R1318" i="2"/>
  <c r="S1318" i="2" s="1"/>
  <c r="R1319" i="2"/>
  <c r="S1319" i="2" s="1"/>
  <c r="R1320" i="2"/>
  <c r="S1320" i="2" s="1"/>
  <c r="R1321" i="2"/>
  <c r="S1321" i="2" s="1"/>
  <c r="R1322" i="2"/>
  <c r="S1322" i="2" s="1"/>
  <c r="R1323" i="2"/>
  <c r="S1323" i="2" s="1"/>
  <c r="R1324" i="2"/>
  <c r="S1324" i="2" s="1"/>
  <c r="R1325" i="2"/>
  <c r="S1325" i="2" s="1"/>
  <c r="R1326" i="2"/>
  <c r="S1326" i="2" s="1"/>
  <c r="R1327" i="2"/>
  <c r="S1327" i="2" s="1"/>
  <c r="R1328" i="2"/>
  <c r="S1328" i="2" s="1"/>
  <c r="R1329" i="2"/>
  <c r="S1329" i="2" s="1"/>
  <c r="R1330" i="2"/>
  <c r="S1330" i="2" s="1"/>
  <c r="R1331" i="2"/>
  <c r="S1331" i="2" s="1"/>
  <c r="R1332" i="2"/>
  <c r="S1332" i="2" s="1"/>
  <c r="R1333" i="2"/>
  <c r="S1333" i="2" s="1"/>
  <c r="R1334" i="2"/>
  <c r="S1334" i="2" s="1"/>
  <c r="R1335" i="2"/>
  <c r="S1335" i="2" s="1"/>
  <c r="R1336" i="2"/>
  <c r="S1336" i="2" s="1"/>
  <c r="R1337" i="2"/>
  <c r="S1337" i="2" s="1"/>
  <c r="R1338" i="2"/>
  <c r="S1338" i="2" s="1"/>
  <c r="R1339" i="2"/>
  <c r="S1339" i="2" s="1"/>
  <c r="R1340" i="2"/>
  <c r="S1340" i="2" s="1"/>
  <c r="R1341" i="2"/>
  <c r="S1341" i="2" s="1"/>
  <c r="R1342" i="2"/>
  <c r="S1342" i="2" s="1"/>
  <c r="R1343" i="2"/>
  <c r="S1343" i="2" s="1"/>
  <c r="R1344" i="2"/>
  <c r="S1344" i="2" s="1"/>
  <c r="R1345" i="2"/>
  <c r="S1345" i="2" s="1"/>
  <c r="R1346" i="2"/>
  <c r="S1346" i="2" s="1"/>
  <c r="R1347" i="2"/>
  <c r="S1347" i="2" s="1"/>
  <c r="R1348" i="2"/>
  <c r="S1348" i="2" s="1"/>
  <c r="R1349" i="2"/>
  <c r="S1349" i="2" s="1"/>
  <c r="R1350" i="2"/>
  <c r="S1350" i="2" s="1"/>
  <c r="R1351" i="2"/>
  <c r="S1351" i="2" s="1"/>
  <c r="R1352" i="2"/>
  <c r="S1352" i="2" s="1"/>
  <c r="R1353" i="2"/>
  <c r="S1353" i="2" s="1"/>
  <c r="R1354" i="2"/>
  <c r="S1354" i="2" s="1"/>
  <c r="R1355" i="2"/>
  <c r="S1355" i="2" s="1"/>
  <c r="R1356" i="2"/>
  <c r="S1356" i="2" s="1"/>
  <c r="R1357" i="2"/>
  <c r="S1357" i="2" s="1"/>
  <c r="R1358" i="2"/>
  <c r="S1358" i="2" s="1"/>
  <c r="R1359" i="2"/>
  <c r="S1359" i="2" s="1"/>
  <c r="R1360" i="2"/>
  <c r="S1360" i="2" s="1"/>
  <c r="R1361" i="2"/>
  <c r="S1361" i="2" s="1"/>
  <c r="R1362" i="2"/>
  <c r="S1362" i="2" s="1"/>
  <c r="R1363" i="2"/>
  <c r="S1363" i="2" s="1"/>
  <c r="R1364" i="2"/>
  <c r="S1364" i="2" s="1"/>
  <c r="R1365" i="2"/>
  <c r="S1365" i="2" s="1"/>
  <c r="R1366" i="2"/>
  <c r="S1366" i="2" s="1"/>
  <c r="R1367" i="2"/>
  <c r="S1367" i="2" s="1"/>
  <c r="R1368" i="2"/>
  <c r="S1368" i="2" s="1"/>
  <c r="R1369" i="2"/>
  <c r="S1369" i="2" s="1"/>
  <c r="R1370" i="2"/>
  <c r="S1370" i="2" s="1"/>
  <c r="R1371" i="2"/>
  <c r="S1371" i="2" s="1"/>
  <c r="R1372" i="2"/>
  <c r="S1372" i="2" s="1"/>
  <c r="R1373" i="2"/>
  <c r="S1373" i="2" s="1"/>
  <c r="R1374" i="2"/>
  <c r="S1374" i="2" s="1"/>
  <c r="R1375" i="2"/>
  <c r="S1375" i="2" s="1"/>
  <c r="R1376" i="2"/>
  <c r="S1376" i="2" s="1"/>
  <c r="R1377" i="2"/>
  <c r="S1377" i="2" s="1"/>
  <c r="R1378" i="2"/>
  <c r="S1378" i="2" s="1"/>
  <c r="R1379" i="2"/>
  <c r="S1379" i="2" s="1"/>
  <c r="R1380" i="2"/>
  <c r="S1380" i="2" s="1"/>
  <c r="R1381" i="2"/>
  <c r="S1381" i="2" s="1"/>
  <c r="R1382" i="2"/>
  <c r="S1382" i="2" s="1"/>
  <c r="R1383" i="2"/>
  <c r="S1383" i="2" s="1"/>
  <c r="R1384" i="2"/>
  <c r="S1384" i="2" s="1"/>
  <c r="R1385" i="2"/>
  <c r="S1385" i="2" s="1"/>
  <c r="R1386" i="2"/>
  <c r="S1386" i="2" s="1"/>
  <c r="R1387" i="2"/>
  <c r="S1387" i="2" s="1"/>
  <c r="R1388" i="2"/>
  <c r="S1388" i="2" s="1"/>
  <c r="R1389" i="2"/>
  <c r="S1389" i="2" s="1"/>
  <c r="R1390" i="2"/>
  <c r="S1390" i="2" s="1"/>
  <c r="R1391" i="2"/>
  <c r="S1391" i="2" s="1"/>
  <c r="R1392" i="2"/>
  <c r="S1392" i="2" s="1"/>
  <c r="R1393" i="2"/>
  <c r="S1393" i="2" s="1"/>
  <c r="R1394" i="2"/>
  <c r="S1394" i="2" s="1"/>
  <c r="R1395" i="2"/>
  <c r="S1395" i="2" s="1"/>
  <c r="R1396" i="2"/>
  <c r="S1396" i="2" s="1"/>
  <c r="R1397" i="2"/>
  <c r="S1397" i="2" s="1"/>
  <c r="R1398" i="2"/>
  <c r="S1398" i="2" s="1"/>
  <c r="R1399" i="2"/>
  <c r="S1399" i="2" s="1"/>
  <c r="R1400" i="2"/>
  <c r="S1400" i="2" s="1"/>
  <c r="R1401" i="2"/>
  <c r="S1401" i="2" s="1"/>
  <c r="R1402" i="2"/>
  <c r="S1402" i="2" s="1"/>
  <c r="R1403" i="2"/>
  <c r="S1403" i="2" s="1"/>
  <c r="R1404" i="2"/>
  <c r="S1404" i="2" s="1"/>
  <c r="R1405" i="2"/>
  <c r="S1405" i="2" s="1"/>
  <c r="R1406" i="2"/>
  <c r="S1406" i="2" s="1"/>
  <c r="R1407" i="2"/>
  <c r="S1407" i="2" s="1"/>
  <c r="R1408" i="2"/>
  <c r="S1408" i="2" s="1"/>
  <c r="R1409" i="2"/>
  <c r="S1409" i="2" s="1"/>
  <c r="R1410" i="2"/>
  <c r="S1410" i="2" s="1"/>
  <c r="R1411" i="2"/>
  <c r="S1411" i="2" s="1"/>
  <c r="R1412" i="2"/>
  <c r="S1412" i="2" s="1"/>
  <c r="R1413" i="2"/>
  <c r="S1413" i="2" s="1"/>
  <c r="R1414" i="2"/>
  <c r="S1414" i="2" s="1"/>
  <c r="R1415" i="2"/>
  <c r="S1415" i="2" s="1"/>
  <c r="R1416" i="2"/>
  <c r="S1416" i="2" s="1"/>
  <c r="R1417" i="2"/>
  <c r="S1417" i="2" s="1"/>
  <c r="R1418" i="2"/>
  <c r="S1418" i="2" s="1"/>
  <c r="R1419" i="2"/>
  <c r="S1419" i="2" s="1"/>
  <c r="R1420" i="2"/>
  <c r="S1420" i="2" s="1"/>
  <c r="R1421" i="2"/>
  <c r="S1421" i="2" s="1"/>
  <c r="R1422" i="2"/>
  <c r="S1422" i="2" s="1"/>
  <c r="R1423" i="2"/>
  <c r="S1423" i="2" s="1"/>
  <c r="R1424" i="2"/>
  <c r="S1424" i="2" s="1"/>
  <c r="R1425" i="2"/>
  <c r="S1425" i="2" s="1"/>
  <c r="R1426" i="2"/>
  <c r="S1426" i="2" s="1"/>
  <c r="R1427" i="2"/>
  <c r="S1427" i="2" s="1"/>
  <c r="R1428" i="2"/>
  <c r="S1428" i="2" s="1"/>
  <c r="R1429" i="2"/>
  <c r="S1429" i="2" s="1"/>
  <c r="R1430" i="2"/>
  <c r="S1430" i="2" s="1"/>
  <c r="R1431" i="2"/>
  <c r="S1431" i="2" s="1"/>
  <c r="R1432" i="2"/>
  <c r="S1432" i="2" s="1"/>
  <c r="R1433" i="2"/>
  <c r="S1433" i="2" s="1"/>
  <c r="R1434" i="2"/>
  <c r="S1434" i="2" s="1"/>
  <c r="R1435" i="2"/>
  <c r="S1435" i="2" s="1"/>
  <c r="R1436" i="2"/>
  <c r="S1436" i="2" s="1"/>
  <c r="R1437" i="2"/>
  <c r="S1437" i="2" s="1"/>
  <c r="R1438" i="2"/>
  <c r="S1438" i="2" s="1"/>
  <c r="R1439" i="2"/>
  <c r="S1439" i="2" s="1"/>
  <c r="R1440" i="2"/>
  <c r="S1440" i="2" s="1"/>
  <c r="R1441" i="2"/>
  <c r="S1441" i="2" s="1"/>
  <c r="R1442" i="2"/>
  <c r="S1442" i="2" s="1"/>
  <c r="R1443" i="2"/>
  <c r="S1443" i="2" s="1"/>
  <c r="R1444" i="2"/>
  <c r="S1444" i="2" s="1"/>
  <c r="R1445" i="2"/>
  <c r="S1445" i="2" s="1"/>
  <c r="R1446" i="2"/>
  <c r="S1446" i="2" s="1"/>
  <c r="R1447" i="2"/>
  <c r="S1447" i="2" s="1"/>
  <c r="R1448" i="2"/>
  <c r="S1448" i="2" s="1"/>
  <c r="R1449" i="2"/>
  <c r="S1449" i="2" s="1"/>
  <c r="R1450" i="2"/>
  <c r="S1450" i="2" s="1"/>
  <c r="R1451" i="2"/>
  <c r="S1451" i="2" s="1"/>
  <c r="R1452" i="2"/>
  <c r="S1452" i="2" s="1"/>
  <c r="R1453" i="2"/>
  <c r="S1453" i="2" s="1"/>
  <c r="R1454" i="2"/>
  <c r="S1454" i="2" s="1"/>
  <c r="R1455" i="2"/>
  <c r="S1455" i="2" s="1"/>
  <c r="R1456" i="2"/>
  <c r="S1456" i="2" s="1"/>
  <c r="R1457" i="2"/>
  <c r="S1457" i="2" s="1"/>
  <c r="R1458" i="2"/>
  <c r="S1458" i="2" s="1"/>
  <c r="R1459" i="2"/>
  <c r="S1459" i="2" s="1"/>
  <c r="R1460" i="2"/>
  <c r="S1460" i="2" s="1"/>
  <c r="R1461" i="2"/>
  <c r="S1461" i="2" s="1"/>
  <c r="R1462" i="2"/>
  <c r="S1462" i="2" s="1"/>
  <c r="R1463" i="2"/>
  <c r="S1463" i="2" s="1"/>
  <c r="R1464" i="2"/>
  <c r="S1464" i="2" s="1"/>
  <c r="R1465" i="2"/>
  <c r="S1465" i="2" s="1"/>
  <c r="R1466" i="2"/>
  <c r="S1466" i="2" s="1"/>
  <c r="R1467" i="2"/>
  <c r="S1467" i="2" s="1"/>
  <c r="R1468" i="2"/>
  <c r="S1468" i="2" s="1"/>
  <c r="R1469" i="2"/>
  <c r="S1469" i="2" s="1"/>
  <c r="R1470" i="2"/>
  <c r="S1470" i="2" s="1"/>
  <c r="R1471" i="2"/>
  <c r="S1471" i="2" s="1"/>
  <c r="R1472" i="2"/>
  <c r="S1472" i="2" s="1"/>
  <c r="R1473" i="2"/>
  <c r="S1473" i="2" s="1"/>
  <c r="R1474" i="2"/>
  <c r="S1474" i="2" s="1"/>
  <c r="R1475" i="2"/>
  <c r="S1475" i="2" s="1"/>
  <c r="R1476" i="2"/>
  <c r="S1476" i="2" s="1"/>
  <c r="R1477" i="2"/>
  <c r="S1477" i="2" s="1"/>
  <c r="R1478" i="2"/>
  <c r="S1478" i="2" s="1"/>
  <c r="R1479" i="2"/>
  <c r="S1479" i="2" s="1"/>
  <c r="R1480" i="2"/>
  <c r="S1480" i="2" s="1"/>
  <c r="R1481" i="2"/>
  <c r="S1481" i="2" s="1"/>
  <c r="R1482" i="2"/>
  <c r="S1482" i="2" s="1"/>
  <c r="R1483" i="2"/>
  <c r="S1483" i="2" s="1"/>
  <c r="R1484" i="2"/>
  <c r="S1484" i="2" s="1"/>
  <c r="R1485" i="2"/>
  <c r="S1485" i="2" s="1"/>
  <c r="R1486" i="2"/>
  <c r="S1486" i="2" s="1"/>
  <c r="R1487" i="2"/>
  <c r="S1487" i="2" s="1"/>
  <c r="R1488" i="2"/>
  <c r="S1488" i="2" s="1"/>
  <c r="R1489" i="2"/>
  <c r="S1489" i="2" s="1"/>
  <c r="R1490" i="2"/>
  <c r="S1490" i="2" s="1"/>
  <c r="R1491" i="2"/>
  <c r="S1491" i="2" s="1"/>
  <c r="R1492" i="2"/>
  <c r="S1492" i="2" s="1"/>
  <c r="R1493" i="2"/>
  <c r="S1493" i="2" s="1"/>
  <c r="R1494" i="2"/>
  <c r="S1494" i="2" s="1"/>
  <c r="R1495" i="2"/>
  <c r="S1495" i="2" s="1"/>
  <c r="R1496" i="2"/>
  <c r="S1496" i="2" s="1"/>
  <c r="R1497" i="2"/>
  <c r="S1497" i="2" s="1"/>
  <c r="R1498" i="2"/>
  <c r="S1498" i="2" s="1"/>
  <c r="R1499" i="2"/>
  <c r="S1499" i="2" s="1"/>
  <c r="R1500" i="2"/>
  <c r="S1500" i="2" s="1"/>
  <c r="R1501" i="2"/>
  <c r="S1501" i="2" s="1"/>
  <c r="R1502" i="2"/>
  <c r="S1502" i="2" s="1"/>
  <c r="R1503" i="2"/>
  <c r="S1503" i="2" s="1"/>
  <c r="R1504" i="2"/>
  <c r="S1504" i="2" s="1"/>
  <c r="R1505" i="2"/>
  <c r="S1505" i="2" s="1"/>
  <c r="R1506" i="2"/>
  <c r="S1506" i="2" s="1"/>
  <c r="R1507" i="2"/>
  <c r="S1507" i="2" s="1"/>
  <c r="R1508" i="2"/>
  <c r="S1508" i="2" s="1"/>
  <c r="R1509" i="2"/>
  <c r="S1509" i="2" s="1"/>
  <c r="R7" i="2"/>
  <c r="S7" i="2" s="1"/>
  <c r="W12" i="2"/>
  <c r="L9" i="9"/>
  <c r="L12" i="9" s="1"/>
  <c r="D9" i="8"/>
  <c r="D7" i="2"/>
  <c r="D35" i="8"/>
  <c r="D18" i="8"/>
  <c r="D29" i="8"/>
  <c r="D8" i="8"/>
  <c r="D10" i="8"/>
  <c r="D11" i="8"/>
  <c r="D12" i="8"/>
  <c r="D13" i="8"/>
  <c r="D14" i="8"/>
  <c r="D15" i="8"/>
  <c r="D16" i="8"/>
  <c r="D17" i="8"/>
  <c r="D7" i="8"/>
  <c r="D20" i="5"/>
  <c r="C20" i="5"/>
  <c r="C18" i="8"/>
  <c r="I12" i="2"/>
  <c r="D8" i="5"/>
  <c r="H12" i="5"/>
  <c r="H13" i="5" s="1"/>
  <c r="D9" i="5"/>
  <c r="D10" i="5"/>
  <c r="D11" i="5"/>
  <c r="D12" i="5"/>
  <c r="D13" i="5"/>
  <c r="D14" i="5"/>
  <c r="D15" i="5"/>
  <c r="D16" i="5"/>
  <c r="D17" i="5"/>
  <c r="D18" i="5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E1907" i="2" s="1"/>
  <c r="D1908" i="2"/>
  <c r="E1908" i="2" s="1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49" i="2"/>
  <c r="E1949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 s="1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E2080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 s="1"/>
  <c r="D2161" i="2"/>
  <c r="E2161" i="2" s="1"/>
  <c r="D2162" i="2"/>
  <c r="E2162" i="2" s="1"/>
  <c r="D2163" i="2"/>
  <c r="E2163" i="2" s="1"/>
  <c r="D2164" i="2"/>
  <c r="E2164" i="2" s="1"/>
  <c r="D2165" i="2"/>
  <c r="E2165" i="2" s="1"/>
  <c r="D2166" i="2"/>
  <c r="E2166" i="2" s="1"/>
  <c r="D2167" i="2"/>
  <c r="E2167" i="2" s="1"/>
  <c r="D2168" i="2"/>
  <c r="E2168" i="2" s="1"/>
  <c r="D2169" i="2"/>
  <c r="E2169" i="2" s="1"/>
  <c r="D2170" i="2"/>
  <c r="E2170" i="2" s="1"/>
  <c r="D2171" i="2"/>
  <c r="E2171" i="2" s="1"/>
  <c r="D2172" i="2"/>
  <c r="E2172" i="2" s="1"/>
  <c r="D2173" i="2"/>
  <c r="E2173" i="2" s="1"/>
  <c r="D2174" i="2"/>
  <c r="E2174" i="2" s="1"/>
  <c r="D2175" i="2"/>
  <c r="E2175" i="2" s="1"/>
  <c r="D2176" i="2"/>
  <c r="E2176" i="2" s="1"/>
  <c r="D2177" i="2"/>
  <c r="E2177" i="2" s="1"/>
  <c r="D2178" i="2"/>
  <c r="E2178" i="2" s="1"/>
  <c r="D2179" i="2"/>
  <c r="E2179" i="2" s="1"/>
  <c r="D2180" i="2"/>
  <c r="E2180" i="2" s="1"/>
  <c r="D2181" i="2"/>
  <c r="E2181" i="2" s="1"/>
  <c r="D2182" i="2"/>
  <c r="E2182" i="2" s="1"/>
  <c r="D2183" i="2"/>
  <c r="E2183" i="2" s="1"/>
  <c r="D2184" i="2"/>
  <c r="E2184" i="2" s="1"/>
  <c r="D2185" i="2"/>
  <c r="E2185" i="2" s="1"/>
  <c r="D2186" i="2"/>
  <c r="E2186" i="2" s="1"/>
  <c r="D2187" i="2"/>
  <c r="E2187" i="2" s="1"/>
  <c r="D2188" i="2"/>
  <c r="E2188" i="2" s="1"/>
  <c r="D2189" i="2"/>
  <c r="E2189" i="2" s="1"/>
  <c r="D2190" i="2"/>
  <c r="E2190" i="2" s="1"/>
  <c r="D2191" i="2"/>
  <c r="E2191" i="2" s="1"/>
  <c r="D2192" i="2"/>
  <c r="E2192" i="2" s="1"/>
  <c r="D2193" i="2"/>
  <c r="E2193" i="2" s="1"/>
  <c r="D2194" i="2"/>
  <c r="E2194" i="2" s="1"/>
  <c r="D2195" i="2"/>
  <c r="E2195" i="2" s="1"/>
  <c r="D2196" i="2"/>
  <c r="E2196" i="2" s="1"/>
  <c r="D2197" i="2"/>
  <c r="E2197" i="2" s="1"/>
  <c r="D2198" i="2"/>
  <c r="E2198" i="2" s="1"/>
  <c r="D2199" i="2"/>
  <c r="E2199" i="2" s="1"/>
  <c r="D2200" i="2"/>
  <c r="E2200" i="2" s="1"/>
  <c r="D2201" i="2"/>
  <c r="E2201" i="2" s="1"/>
  <c r="D2202" i="2"/>
  <c r="E2202" i="2" s="1"/>
  <c r="D2203" i="2"/>
  <c r="E2203" i="2" s="1"/>
  <c r="D2204" i="2"/>
  <c r="E2204" i="2" s="1"/>
  <c r="D2205" i="2"/>
  <c r="E2205" i="2" s="1"/>
  <c r="D2206" i="2"/>
  <c r="E2206" i="2" s="1"/>
  <c r="D2207" i="2"/>
  <c r="E2207" i="2" s="1"/>
  <c r="D2208" i="2"/>
  <c r="E2208" i="2" s="1"/>
  <c r="D2209" i="2"/>
  <c r="E2209" i="2" s="1"/>
  <c r="D2210" i="2"/>
  <c r="E2210" i="2" s="1"/>
  <c r="D2211" i="2"/>
  <c r="E2211" i="2" s="1"/>
  <c r="D2212" i="2"/>
  <c r="E2212" i="2" s="1"/>
  <c r="D2213" i="2"/>
  <c r="E2213" i="2" s="1"/>
  <c r="D2214" i="2"/>
  <c r="E2214" i="2" s="1"/>
  <c r="D2215" i="2"/>
  <c r="E2215" i="2" s="1"/>
  <c r="D2216" i="2"/>
  <c r="E2216" i="2" s="1"/>
  <c r="D2217" i="2"/>
  <c r="E2217" i="2" s="1"/>
  <c r="D2218" i="2"/>
  <c r="E2218" i="2" s="1"/>
  <c r="D2219" i="2"/>
  <c r="E2219" i="2" s="1"/>
  <c r="D2220" i="2"/>
  <c r="E2220" i="2" s="1"/>
  <c r="D2221" i="2"/>
  <c r="E2221" i="2" s="1"/>
  <c r="D2222" i="2"/>
  <c r="E2222" i="2" s="1"/>
  <c r="D2223" i="2"/>
  <c r="E2223" i="2" s="1"/>
  <c r="D2224" i="2"/>
  <c r="E2224" i="2" s="1"/>
  <c r="D2225" i="2"/>
  <c r="E2225" i="2" s="1"/>
  <c r="D2226" i="2"/>
  <c r="E2226" i="2" s="1"/>
  <c r="D2227" i="2"/>
  <c r="E2227" i="2" s="1"/>
  <c r="D2228" i="2"/>
  <c r="E2228" i="2" s="1"/>
  <c r="D2229" i="2"/>
  <c r="E2229" i="2" s="1"/>
  <c r="D2230" i="2"/>
  <c r="E2230" i="2" s="1"/>
  <c r="D2231" i="2"/>
  <c r="E2231" i="2" s="1"/>
  <c r="D2232" i="2"/>
  <c r="E2232" i="2" s="1"/>
  <c r="D2233" i="2"/>
  <c r="E2233" i="2" s="1"/>
  <c r="D2234" i="2"/>
  <c r="E2234" i="2" s="1"/>
  <c r="D2235" i="2"/>
  <c r="E2235" i="2" s="1"/>
  <c r="D2236" i="2"/>
  <c r="E2236" i="2" s="1"/>
  <c r="D2237" i="2"/>
  <c r="E2237" i="2" s="1"/>
  <c r="D2238" i="2"/>
  <c r="E2238" i="2" s="1"/>
  <c r="D2239" i="2"/>
  <c r="E2239" i="2" s="1"/>
  <c r="D2240" i="2"/>
  <c r="E2240" i="2" s="1"/>
  <c r="D2241" i="2"/>
  <c r="E2241" i="2" s="1"/>
  <c r="D2242" i="2"/>
  <c r="E2242" i="2" s="1"/>
  <c r="D2243" i="2"/>
  <c r="E2243" i="2" s="1"/>
  <c r="D2244" i="2"/>
  <c r="E2244" i="2" s="1"/>
  <c r="D2245" i="2"/>
  <c r="E2245" i="2" s="1"/>
  <c r="D2246" i="2"/>
  <c r="E2246" i="2" s="1"/>
  <c r="D2247" i="2"/>
  <c r="E2247" i="2" s="1"/>
  <c r="D2248" i="2"/>
  <c r="E2248" i="2" s="1"/>
  <c r="D2249" i="2"/>
  <c r="E2249" i="2" s="1"/>
  <c r="D2250" i="2"/>
  <c r="E2250" i="2" s="1"/>
  <c r="D2251" i="2"/>
  <c r="E2251" i="2" s="1"/>
  <c r="D2252" i="2"/>
  <c r="E2252" i="2" s="1"/>
  <c r="D2253" i="2"/>
  <c r="E2253" i="2" s="1"/>
  <c r="D2254" i="2"/>
  <c r="E2254" i="2" s="1"/>
  <c r="D2255" i="2"/>
  <c r="E2255" i="2" s="1"/>
  <c r="D2256" i="2"/>
  <c r="E2256" i="2" s="1"/>
  <c r="D2257" i="2"/>
  <c r="E2257" i="2" s="1"/>
  <c r="D2258" i="2"/>
  <c r="E2258" i="2" s="1"/>
  <c r="D2259" i="2"/>
  <c r="E2259" i="2" s="1"/>
  <c r="D2260" i="2"/>
  <c r="E2260" i="2" s="1"/>
  <c r="D2261" i="2"/>
  <c r="E2261" i="2" s="1"/>
  <c r="D2262" i="2"/>
  <c r="E2262" i="2" s="1"/>
  <c r="D2263" i="2"/>
  <c r="E2263" i="2" s="1"/>
  <c r="D2264" i="2"/>
  <c r="E2264" i="2" s="1"/>
  <c r="D2265" i="2"/>
  <c r="E2265" i="2" s="1"/>
  <c r="D2266" i="2"/>
  <c r="E2266" i="2" s="1"/>
  <c r="D2267" i="2"/>
  <c r="E2267" i="2" s="1"/>
  <c r="D2268" i="2"/>
  <c r="E2268" i="2" s="1"/>
  <c r="D2269" i="2"/>
  <c r="E2269" i="2" s="1"/>
  <c r="D2270" i="2"/>
  <c r="E2270" i="2" s="1"/>
  <c r="D2271" i="2"/>
  <c r="E2271" i="2" s="1"/>
  <c r="D2272" i="2"/>
  <c r="E2272" i="2" s="1"/>
  <c r="D2273" i="2"/>
  <c r="E2273" i="2" s="1"/>
  <c r="D2274" i="2"/>
  <c r="E2274" i="2" s="1"/>
  <c r="D2275" i="2"/>
  <c r="E2275" i="2" s="1"/>
  <c r="D2276" i="2"/>
  <c r="E2276" i="2" s="1"/>
  <c r="D2277" i="2"/>
  <c r="E2277" i="2" s="1"/>
  <c r="D2278" i="2"/>
  <c r="E2278" i="2" s="1"/>
  <c r="D2279" i="2"/>
  <c r="E2279" i="2" s="1"/>
  <c r="D2280" i="2"/>
  <c r="E2280" i="2" s="1"/>
  <c r="D2281" i="2"/>
  <c r="E2281" i="2" s="1"/>
  <c r="D2282" i="2"/>
  <c r="E2282" i="2" s="1"/>
  <c r="D2283" i="2"/>
  <c r="E2283" i="2" s="1"/>
  <c r="D2284" i="2"/>
  <c r="E2284" i="2" s="1"/>
  <c r="D2285" i="2"/>
  <c r="E2285" i="2" s="1"/>
  <c r="D2286" i="2"/>
  <c r="E2286" i="2" s="1"/>
  <c r="D2287" i="2"/>
  <c r="E2287" i="2" s="1"/>
  <c r="D2288" i="2"/>
  <c r="E2288" i="2" s="1"/>
  <c r="D2289" i="2"/>
  <c r="E2289" i="2" s="1"/>
  <c r="D2290" i="2"/>
  <c r="E2290" i="2" s="1"/>
  <c r="D2291" i="2"/>
  <c r="E2291" i="2" s="1"/>
  <c r="D2292" i="2"/>
  <c r="E2292" i="2" s="1"/>
  <c r="D2293" i="2"/>
  <c r="E2293" i="2" s="1"/>
  <c r="D2294" i="2"/>
  <c r="E2294" i="2" s="1"/>
  <c r="D2295" i="2"/>
  <c r="E2295" i="2" s="1"/>
  <c r="D2296" i="2"/>
  <c r="E2296" i="2" s="1"/>
  <c r="D2297" i="2"/>
  <c r="E2297" i="2" s="1"/>
  <c r="D2298" i="2"/>
  <c r="E2298" i="2" s="1"/>
  <c r="D2299" i="2"/>
  <c r="E2299" i="2" s="1"/>
  <c r="D2300" i="2"/>
  <c r="E2300" i="2" s="1"/>
  <c r="D2301" i="2"/>
  <c r="E2301" i="2" s="1"/>
  <c r="D2302" i="2"/>
  <c r="E2302" i="2" s="1"/>
  <c r="D2303" i="2"/>
  <c r="E2303" i="2" s="1"/>
  <c r="D2304" i="2"/>
  <c r="E2304" i="2" s="1"/>
  <c r="D2305" i="2"/>
  <c r="E2305" i="2" s="1"/>
  <c r="D2306" i="2"/>
  <c r="E2306" i="2" s="1"/>
  <c r="D2307" i="2"/>
  <c r="E2307" i="2" s="1"/>
  <c r="D2308" i="2"/>
  <c r="E2308" i="2" s="1"/>
  <c r="D2309" i="2"/>
  <c r="E2309" i="2" s="1"/>
  <c r="D2310" i="2"/>
  <c r="E2310" i="2" s="1"/>
  <c r="D2311" i="2"/>
  <c r="E2311" i="2" s="1"/>
  <c r="D2312" i="2"/>
  <c r="E2312" i="2" s="1"/>
  <c r="D2313" i="2"/>
  <c r="E2313" i="2" s="1"/>
  <c r="D2314" i="2"/>
  <c r="E2314" i="2" s="1"/>
  <c r="D2315" i="2"/>
  <c r="E2315" i="2" s="1"/>
  <c r="D2316" i="2"/>
  <c r="E2316" i="2" s="1"/>
  <c r="D2317" i="2"/>
  <c r="E2317" i="2" s="1"/>
  <c r="D2318" i="2"/>
  <c r="E2318" i="2" s="1"/>
  <c r="D2319" i="2"/>
  <c r="E2319" i="2" s="1"/>
  <c r="D2320" i="2"/>
  <c r="E2320" i="2" s="1"/>
  <c r="D2321" i="2"/>
  <c r="E2321" i="2" s="1"/>
  <c r="D2322" i="2"/>
  <c r="E2322" i="2" s="1"/>
  <c r="D2323" i="2"/>
  <c r="E2323" i="2" s="1"/>
  <c r="D2324" i="2"/>
  <c r="E2324" i="2" s="1"/>
  <c r="D2325" i="2"/>
  <c r="E2325" i="2" s="1"/>
  <c r="D2326" i="2"/>
  <c r="E2326" i="2" s="1"/>
  <c r="D2327" i="2"/>
  <c r="E2327" i="2" s="1"/>
  <c r="D2328" i="2"/>
  <c r="E2328" i="2" s="1"/>
  <c r="D2329" i="2"/>
  <c r="E2329" i="2" s="1"/>
  <c r="D2330" i="2"/>
  <c r="E2330" i="2" s="1"/>
  <c r="D2331" i="2"/>
  <c r="E2331" i="2" s="1"/>
  <c r="D2332" i="2"/>
  <c r="E2332" i="2" s="1"/>
  <c r="D2333" i="2"/>
  <c r="E2333" i="2" s="1"/>
  <c r="D2334" i="2"/>
  <c r="E2334" i="2" s="1"/>
  <c r="D2335" i="2"/>
  <c r="E2335" i="2" s="1"/>
  <c r="D2336" i="2"/>
  <c r="E2336" i="2" s="1"/>
  <c r="D2337" i="2"/>
  <c r="E2337" i="2" s="1"/>
  <c r="D2338" i="2"/>
  <c r="E2338" i="2" s="1"/>
  <c r="D2339" i="2"/>
  <c r="E2339" i="2" s="1"/>
  <c r="D2340" i="2"/>
  <c r="E2340" i="2" s="1"/>
  <c r="D2341" i="2"/>
  <c r="E2341" i="2" s="1"/>
  <c r="D2342" i="2"/>
  <c r="E2342" i="2" s="1"/>
  <c r="D2343" i="2"/>
  <c r="E2343" i="2" s="1"/>
  <c r="D2344" i="2"/>
  <c r="E2344" i="2" s="1"/>
  <c r="D2345" i="2"/>
  <c r="E2345" i="2" s="1"/>
  <c r="D2346" i="2"/>
  <c r="E2346" i="2" s="1"/>
  <c r="D2347" i="2"/>
  <c r="E2347" i="2" s="1"/>
  <c r="D2348" i="2"/>
  <c r="E2348" i="2" s="1"/>
  <c r="D2349" i="2"/>
  <c r="E2349" i="2" s="1"/>
  <c r="D2350" i="2"/>
  <c r="E2350" i="2" s="1"/>
  <c r="D2351" i="2"/>
  <c r="E2351" i="2" s="1"/>
  <c r="D2352" i="2"/>
  <c r="E2352" i="2" s="1"/>
  <c r="D2353" i="2"/>
  <c r="E2353" i="2" s="1"/>
  <c r="D2354" i="2"/>
  <c r="E2354" i="2" s="1"/>
  <c r="D2355" i="2"/>
  <c r="E2355" i="2" s="1"/>
  <c r="D2356" i="2"/>
  <c r="E2356" i="2" s="1"/>
  <c r="D2357" i="2"/>
  <c r="E2357" i="2" s="1"/>
  <c r="D2358" i="2"/>
  <c r="E2358" i="2" s="1"/>
  <c r="D2359" i="2"/>
  <c r="E2359" i="2" s="1"/>
  <c r="D2360" i="2"/>
  <c r="E2360" i="2" s="1"/>
  <c r="D2361" i="2"/>
  <c r="E2361" i="2" s="1"/>
  <c r="D2362" i="2"/>
  <c r="E2362" i="2" s="1"/>
  <c r="D2363" i="2"/>
  <c r="E2363" i="2" s="1"/>
  <c r="D2364" i="2"/>
  <c r="E2364" i="2" s="1"/>
  <c r="D2365" i="2"/>
  <c r="E2365" i="2" s="1"/>
  <c r="D2366" i="2"/>
  <c r="E2366" i="2" s="1"/>
  <c r="D2367" i="2"/>
  <c r="E2367" i="2" s="1"/>
  <c r="D2368" i="2"/>
  <c r="E2368" i="2" s="1"/>
  <c r="D2369" i="2"/>
  <c r="E2369" i="2" s="1"/>
  <c r="D2370" i="2"/>
  <c r="E2370" i="2" s="1"/>
  <c r="D2371" i="2"/>
  <c r="E2371" i="2" s="1"/>
  <c r="D2372" i="2"/>
  <c r="E2372" i="2" s="1"/>
  <c r="D2373" i="2"/>
  <c r="E2373" i="2" s="1"/>
  <c r="D2374" i="2"/>
  <c r="E2374" i="2" s="1"/>
  <c r="D2375" i="2"/>
  <c r="E2375" i="2" s="1"/>
  <c r="D2376" i="2"/>
  <c r="E2376" i="2" s="1"/>
  <c r="D2377" i="2"/>
  <c r="E2377" i="2" s="1"/>
  <c r="D2378" i="2"/>
  <c r="E2378" i="2" s="1"/>
  <c r="D2379" i="2"/>
  <c r="E2379" i="2" s="1"/>
  <c r="D2380" i="2"/>
  <c r="E2380" i="2" s="1"/>
  <c r="D2381" i="2"/>
  <c r="E2381" i="2" s="1"/>
  <c r="D2382" i="2"/>
  <c r="E2382" i="2" s="1"/>
  <c r="D2383" i="2"/>
  <c r="E2383" i="2" s="1"/>
  <c r="D2384" i="2"/>
  <c r="E2384" i="2" s="1"/>
  <c r="D2385" i="2"/>
  <c r="E2385" i="2" s="1"/>
  <c r="D2386" i="2"/>
  <c r="E2386" i="2" s="1"/>
  <c r="D2387" i="2"/>
  <c r="E2387" i="2" s="1"/>
  <c r="D2388" i="2"/>
  <c r="E2388" i="2" s="1"/>
  <c r="D2389" i="2"/>
  <c r="E2389" i="2" s="1"/>
  <c r="D2390" i="2"/>
  <c r="E2390" i="2" s="1"/>
  <c r="D2391" i="2"/>
  <c r="E2391" i="2" s="1"/>
  <c r="D2392" i="2"/>
  <c r="E2392" i="2" s="1"/>
  <c r="D2393" i="2"/>
  <c r="E2393" i="2" s="1"/>
  <c r="D2394" i="2"/>
  <c r="E2394" i="2" s="1"/>
  <c r="D2395" i="2"/>
  <c r="E2395" i="2" s="1"/>
  <c r="D2396" i="2"/>
  <c r="E2396" i="2" s="1"/>
  <c r="D2397" i="2"/>
  <c r="E2397" i="2" s="1"/>
  <c r="D2398" i="2"/>
  <c r="E2398" i="2" s="1"/>
  <c r="D2399" i="2"/>
  <c r="E2399" i="2" s="1"/>
  <c r="D2400" i="2"/>
  <c r="E2400" i="2" s="1"/>
  <c r="D2401" i="2"/>
  <c r="E2401" i="2" s="1"/>
  <c r="D2402" i="2"/>
  <c r="E2402" i="2" s="1"/>
  <c r="D2403" i="2"/>
  <c r="E2403" i="2" s="1"/>
  <c r="D2404" i="2"/>
  <c r="E2404" i="2" s="1"/>
  <c r="D2405" i="2"/>
  <c r="E2405" i="2" s="1"/>
  <c r="D2406" i="2"/>
  <c r="E2406" i="2" s="1"/>
  <c r="D2407" i="2"/>
  <c r="E2407" i="2" s="1"/>
  <c r="D2408" i="2"/>
  <c r="E2408" i="2" s="1"/>
  <c r="D2409" i="2"/>
  <c r="E2409" i="2" s="1"/>
  <c r="D2410" i="2"/>
  <c r="E2410" i="2" s="1"/>
  <c r="D2411" i="2"/>
  <c r="E2411" i="2" s="1"/>
  <c r="D2412" i="2"/>
  <c r="E2412" i="2" s="1"/>
  <c r="D2413" i="2"/>
  <c r="E2413" i="2" s="1"/>
  <c r="D2414" i="2"/>
  <c r="E2414" i="2" s="1"/>
  <c r="D2415" i="2"/>
  <c r="E2415" i="2" s="1"/>
  <c r="D2416" i="2"/>
  <c r="E2416" i="2" s="1"/>
  <c r="D2417" i="2"/>
  <c r="E2417" i="2" s="1"/>
  <c r="D2418" i="2"/>
  <c r="E2418" i="2" s="1"/>
  <c r="D2419" i="2"/>
  <c r="E2419" i="2" s="1"/>
  <c r="D2420" i="2"/>
  <c r="E2420" i="2" s="1"/>
  <c r="D2421" i="2"/>
  <c r="E2421" i="2" s="1"/>
  <c r="D2422" i="2"/>
  <c r="E2422" i="2" s="1"/>
  <c r="D2423" i="2"/>
  <c r="E2423" i="2" s="1"/>
  <c r="D2424" i="2"/>
  <c r="E2424" i="2" s="1"/>
  <c r="D2425" i="2"/>
  <c r="E2425" i="2" s="1"/>
  <c r="D2426" i="2"/>
  <c r="E2426" i="2" s="1"/>
  <c r="D2427" i="2"/>
  <c r="E2427" i="2" s="1"/>
  <c r="D2428" i="2"/>
  <c r="E2428" i="2" s="1"/>
  <c r="D2429" i="2"/>
  <c r="E2429" i="2" s="1"/>
  <c r="D2430" i="2"/>
  <c r="E2430" i="2" s="1"/>
  <c r="D2431" i="2"/>
  <c r="E2431" i="2" s="1"/>
  <c r="D2432" i="2"/>
  <c r="E2432" i="2" s="1"/>
  <c r="D2433" i="2"/>
  <c r="E2433" i="2" s="1"/>
  <c r="D2434" i="2"/>
  <c r="E2434" i="2" s="1"/>
  <c r="D2435" i="2"/>
  <c r="E2435" i="2" s="1"/>
  <c r="D2436" i="2"/>
  <c r="E2436" i="2" s="1"/>
  <c r="D2437" i="2"/>
  <c r="E2437" i="2" s="1"/>
  <c r="D2438" i="2"/>
  <c r="E2438" i="2" s="1"/>
  <c r="D2439" i="2"/>
  <c r="E2439" i="2" s="1"/>
  <c r="D2440" i="2"/>
  <c r="E2440" i="2" s="1"/>
  <c r="D2441" i="2"/>
  <c r="E2441" i="2" s="1"/>
  <c r="D2442" i="2"/>
  <c r="E2442" i="2" s="1"/>
  <c r="D2443" i="2"/>
  <c r="E2443" i="2" s="1"/>
  <c r="D2444" i="2"/>
  <c r="E2444" i="2" s="1"/>
  <c r="D2445" i="2"/>
  <c r="E2445" i="2" s="1"/>
  <c r="D2446" i="2"/>
  <c r="E2446" i="2" s="1"/>
  <c r="D2447" i="2"/>
  <c r="E2447" i="2" s="1"/>
  <c r="D2448" i="2"/>
  <c r="E2448" i="2" s="1"/>
  <c r="D2449" i="2"/>
  <c r="E2449" i="2" s="1"/>
  <c r="D2450" i="2"/>
  <c r="E2450" i="2" s="1"/>
  <c r="D2451" i="2"/>
  <c r="E2451" i="2" s="1"/>
  <c r="D2452" i="2"/>
  <c r="E2452" i="2" s="1"/>
  <c r="D2453" i="2"/>
  <c r="E2453" i="2" s="1"/>
  <c r="D2454" i="2"/>
  <c r="E2454" i="2" s="1"/>
  <c r="D2455" i="2"/>
  <c r="E2455" i="2" s="1"/>
  <c r="D2456" i="2"/>
  <c r="E2456" i="2" s="1"/>
  <c r="D2457" i="2"/>
  <c r="E2457" i="2" s="1"/>
  <c r="D2458" i="2"/>
  <c r="E2458" i="2" s="1"/>
  <c r="D2459" i="2"/>
  <c r="E2459" i="2" s="1"/>
  <c r="D2460" i="2"/>
  <c r="E2460" i="2" s="1"/>
  <c r="D2461" i="2"/>
  <c r="E2461" i="2" s="1"/>
  <c r="D2462" i="2"/>
  <c r="E2462" i="2" s="1"/>
  <c r="D2463" i="2"/>
  <c r="E2463" i="2" s="1"/>
  <c r="D2464" i="2"/>
  <c r="E2464" i="2" s="1"/>
  <c r="D2465" i="2"/>
  <c r="E2465" i="2" s="1"/>
  <c r="D2466" i="2"/>
  <c r="E2466" i="2" s="1"/>
  <c r="D2467" i="2"/>
  <c r="E2467" i="2" s="1"/>
  <c r="D2468" i="2"/>
  <c r="E2468" i="2" s="1"/>
  <c r="D2469" i="2"/>
  <c r="E2469" i="2" s="1"/>
  <c r="D2470" i="2"/>
  <c r="E2470" i="2" s="1"/>
  <c r="D2471" i="2"/>
  <c r="E2471" i="2" s="1"/>
  <c r="D2472" i="2"/>
  <c r="E2472" i="2" s="1"/>
  <c r="D2473" i="2"/>
  <c r="E2473" i="2" s="1"/>
  <c r="D2474" i="2"/>
  <c r="E2474" i="2" s="1"/>
  <c r="D2475" i="2"/>
  <c r="E2475" i="2" s="1"/>
  <c r="D2476" i="2"/>
  <c r="E2476" i="2" s="1"/>
  <c r="D2477" i="2"/>
  <c r="E2477" i="2" s="1"/>
  <c r="D2478" i="2"/>
  <c r="E2478" i="2" s="1"/>
  <c r="D2479" i="2"/>
  <c r="E2479" i="2" s="1"/>
  <c r="D2480" i="2"/>
  <c r="E2480" i="2" s="1"/>
  <c r="D2481" i="2"/>
  <c r="E2481" i="2" s="1"/>
  <c r="D2482" i="2"/>
  <c r="E2482" i="2" s="1"/>
  <c r="D2483" i="2"/>
  <c r="E2483" i="2" s="1"/>
  <c r="D2484" i="2"/>
  <c r="E2484" i="2" s="1"/>
  <c r="D2485" i="2"/>
  <c r="E2485" i="2" s="1"/>
  <c r="D2486" i="2"/>
  <c r="E2486" i="2" s="1"/>
  <c r="D2487" i="2"/>
  <c r="E2487" i="2" s="1"/>
  <c r="D2488" i="2"/>
  <c r="E2488" i="2" s="1"/>
  <c r="D2489" i="2"/>
  <c r="E2489" i="2" s="1"/>
  <c r="D2490" i="2"/>
  <c r="E2490" i="2" s="1"/>
  <c r="D2491" i="2"/>
  <c r="E2491" i="2" s="1"/>
  <c r="D2492" i="2"/>
  <c r="E2492" i="2" s="1"/>
  <c r="D2493" i="2"/>
  <c r="E2493" i="2" s="1"/>
  <c r="D2494" i="2"/>
  <c r="E2494" i="2" s="1"/>
  <c r="D2495" i="2"/>
  <c r="E2495" i="2" s="1"/>
  <c r="D2496" i="2"/>
  <c r="E2496" i="2" s="1"/>
  <c r="D2497" i="2"/>
  <c r="E2497" i="2" s="1"/>
  <c r="D2498" i="2"/>
  <c r="E2498" i="2" s="1"/>
  <c r="D2499" i="2"/>
  <c r="E2499" i="2" s="1"/>
  <c r="D2500" i="2"/>
  <c r="E2500" i="2" s="1"/>
  <c r="D2501" i="2"/>
  <c r="E2501" i="2" s="1"/>
  <c r="D2502" i="2"/>
  <c r="E2502" i="2" s="1"/>
  <c r="D2503" i="2"/>
  <c r="E2503" i="2" s="1"/>
  <c r="D2504" i="2"/>
  <c r="E2504" i="2" s="1"/>
  <c r="D2505" i="2"/>
  <c r="E2505" i="2" s="1"/>
  <c r="D2506" i="2"/>
  <c r="E2506" i="2" s="1"/>
  <c r="D2507" i="2"/>
  <c r="E2507" i="2" s="1"/>
  <c r="D2508" i="2"/>
  <c r="E2508" i="2" s="1"/>
  <c r="D2509" i="2"/>
  <c r="E2509" i="2" s="1"/>
  <c r="D2510" i="2"/>
  <c r="E2510" i="2" s="1"/>
  <c r="D2511" i="2"/>
  <c r="E2511" i="2" s="1"/>
  <c r="D2512" i="2"/>
  <c r="E2512" i="2" s="1"/>
  <c r="D2513" i="2"/>
  <c r="E2513" i="2" s="1"/>
  <c r="D2514" i="2"/>
  <c r="E2514" i="2" s="1"/>
  <c r="D2515" i="2"/>
  <c r="E2515" i="2" s="1"/>
  <c r="D2516" i="2"/>
  <c r="E2516" i="2" s="1"/>
  <c r="D2517" i="2"/>
  <c r="E2517" i="2" s="1"/>
  <c r="D2518" i="2"/>
  <c r="E2518" i="2" s="1"/>
  <c r="D2519" i="2"/>
  <c r="E2519" i="2" s="1"/>
  <c r="D2520" i="2"/>
  <c r="E2520" i="2" s="1"/>
  <c r="D2521" i="2"/>
  <c r="E2521" i="2" s="1"/>
  <c r="D2522" i="2"/>
  <c r="E2522" i="2" s="1"/>
  <c r="D2523" i="2"/>
  <c r="E2523" i="2" s="1"/>
  <c r="D2524" i="2"/>
  <c r="E2524" i="2" s="1"/>
  <c r="D2525" i="2"/>
  <c r="E2525" i="2" s="1"/>
  <c r="D2526" i="2"/>
  <c r="E2526" i="2" s="1"/>
  <c r="D2527" i="2"/>
  <c r="E2527" i="2" s="1"/>
  <c r="D2528" i="2"/>
  <c r="E2528" i="2" s="1"/>
  <c r="D2529" i="2"/>
  <c r="E2529" i="2" s="1"/>
  <c r="D2530" i="2"/>
  <c r="E2530" i="2" s="1"/>
  <c r="D2531" i="2"/>
  <c r="E2531" i="2" s="1"/>
  <c r="D2532" i="2"/>
  <c r="E2532" i="2" s="1"/>
  <c r="D2533" i="2"/>
  <c r="E2533" i="2" s="1"/>
  <c r="D2534" i="2"/>
  <c r="E2534" i="2" s="1"/>
  <c r="D2535" i="2"/>
  <c r="E2535" i="2" s="1"/>
  <c r="D2536" i="2"/>
  <c r="E2536" i="2" s="1"/>
  <c r="D2537" i="2"/>
  <c r="E2537" i="2" s="1"/>
  <c r="D2538" i="2"/>
  <c r="E2538" i="2" s="1"/>
  <c r="D2539" i="2"/>
  <c r="E2539" i="2" s="1"/>
  <c r="D2540" i="2"/>
  <c r="E2540" i="2" s="1"/>
  <c r="D2541" i="2"/>
  <c r="E2541" i="2" s="1"/>
  <c r="D2542" i="2"/>
  <c r="E2542" i="2" s="1"/>
  <c r="D2543" i="2"/>
  <c r="E2543" i="2" s="1"/>
  <c r="D2544" i="2"/>
  <c r="E2544" i="2" s="1"/>
  <c r="D2545" i="2"/>
  <c r="E2545" i="2" s="1"/>
  <c r="D2546" i="2"/>
  <c r="E2546" i="2" s="1"/>
  <c r="D2547" i="2"/>
  <c r="E2547" i="2" s="1"/>
  <c r="D2548" i="2"/>
  <c r="E2548" i="2" s="1"/>
  <c r="D2549" i="2"/>
  <c r="E2549" i="2" s="1"/>
  <c r="D2550" i="2"/>
  <c r="E2550" i="2" s="1"/>
  <c r="D2551" i="2"/>
  <c r="E2551" i="2" s="1"/>
  <c r="D2552" i="2"/>
  <c r="E2552" i="2" s="1"/>
  <c r="D2553" i="2"/>
  <c r="E2553" i="2" s="1"/>
  <c r="D2554" i="2"/>
  <c r="E2554" i="2" s="1"/>
  <c r="D2555" i="2"/>
  <c r="E2555" i="2" s="1"/>
  <c r="D2556" i="2"/>
  <c r="E2556" i="2" s="1"/>
  <c r="D2557" i="2"/>
  <c r="E2557" i="2" s="1"/>
  <c r="D2558" i="2"/>
  <c r="E2558" i="2" s="1"/>
  <c r="D2559" i="2"/>
  <c r="E2559" i="2" s="1"/>
  <c r="D2560" i="2"/>
  <c r="E2560" i="2" s="1"/>
  <c r="D2561" i="2"/>
  <c r="E2561" i="2" s="1"/>
  <c r="D2562" i="2"/>
  <c r="E2562" i="2" s="1"/>
  <c r="D2563" i="2"/>
  <c r="E2563" i="2" s="1"/>
  <c r="D2564" i="2"/>
  <c r="E2564" i="2" s="1"/>
  <c r="D2565" i="2"/>
  <c r="E2565" i="2" s="1"/>
  <c r="D2566" i="2"/>
  <c r="E2566" i="2" s="1"/>
  <c r="D2567" i="2"/>
  <c r="E2567" i="2" s="1"/>
  <c r="D2568" i="2"/>
  <c r="E2568" i="2" s="1"/>
  <c r="D2569" i="2"/>
  <c r="E2569" i="2" s="1"/>
  <c r="D2570" i="2"/>
  <c r="E2570" i="2" s="1"/>
  <c r="D2571" i="2"/>
  <c r="E2571" i="2" s="1"/>
  <c r="D2572" i="2"/>
  <c r="E2572" i="2" s="1"/>
  <c r="D2573" i="2"/>
  <c r="E2573" i="2" s="1"/>
  <c r="D2574" i="2"/>
  <c r="E2574" i="2" s="1"/>
  <c r="D2575" i="2"/>
  <c r="E2575" i="2" s="1"/>
  <c r="D2576" i="2"/>
  <c r="E2576" i="2" s="1"/>
  <c r="D2577" i="2"/>
  <c r="E2577" i="2" s="1"/>
  <c r="D2578" i="2"/>
  <c r="E2578" i="2" s="1"/>
  <c r="D2579" i="2"/>
  <c r="E2579" i="2" s="1"/>
  <c r="D2580" i="2"/>
  <c r="E2580" i="2" s="1"/>
  <c r="D2581" i="2"/>
  <c r="E2581" i="2" s="1"/>
  <c r="D2582" i="2"/>
  <c r="E2582" i="2" s="1"/>
  <c r="D2583" i="2"/>
  <c r="E2583" i="2" s="1"/>
  <c r="D2584" i="2"/>
  <c r="E2584" i="2" s="1"/>
  <c r="D2585" i="2"/>
  <c r="E2585" i="2" s="1"/>
  <c r="D2586" i="2"/>
  <c r="E2586" i="2" s="1"/>
  <c r="D2587" i="2"/>
  <c r="E2587" i="2" s="1"/>
  <c r="D2588" i="2"/>
  <c r="E2588" i="2" s="1"/>
  <c r="D2589" i="2"/>
  <c r="E2589" i="2" s="1"/>
  <c r="D2590" i="2"/>
  <c r="E2590" i="2" s="1"/>
  <c r="D2591" i="2"/>
  <c r="E2591" i="2" s="1"/>
  <c r="D2592" i="2"/>
  <c r="E2592" i="2" s="1"/>
  <c r="D2593" i="2"/>
  <c r="E2593" i="2" s="1"/>
  <c r="D2594" i="2"/>
  <c r="E2594" i="2" s="1"/>
  <c r="D2595" i="2"/>
  <c r="E2595" i="2" s="1"/>
  <c r="D2596" i="2"/>
  <c r="E2596" i="2" s="1"/>
  <c r="D2597" i="2"/>
  <c r="E2597" i="2" s="1"/>
  <c r="D2598" i="2"/>
  <c r="E2598" i="2" s="1"/>
  <c r="D2599" i="2"/>
  <c r="E2599" i="2" s="1"/>
  <c r="D2600" i="2"/>
  <c r="E2600" i="2" s="1"/>
  <c r="D2601" i="2"/>
  <c r="E2601" i="2" s="1"/>
  <c r="D2602" i="2"/>
  <c r="E2602" i="2" s="1"/>
  <c r="D2603" i="2"/>
  <c r="E2603" i="2" s="1"/>
  <c r="D2604" i="2"/>
  <c r="E2604" i="2" s="1"/>
  <c r="D2605" i="2"/>
  <c r="E2605" i="2" s="1"/>
  <c r="D2606" i="2"/>
  <c r="E2606" i="2" s="1"/>
  <c r="D2607" i="2"/>
  <c r="E2607" i="2" s="1"/>
  <c r="D2608" i="2"/>
  <c r="E2608" i="2" s="1"/>
  <c r="D2609" i="2"/>
  <c r="E2609" i="2" s="1"/>
  <c r="D2610" i="2"/>
  <c r="E2610" i="2" s="1"/>
  <c r="D2611" i="2"/>
  <c r="E2611" i="2" s="1"/>
  <c r="D2612" i="2"/>
  <c r="E2612" i="2" s="1"/>
  <c r="D2613" i="2"/>
  <c r="E2613" i="2" s="1"/>
  <c r="D2614" i="2"/>
  <c r="E2614" i="2" s="1"/>
  <c r="D2615" i="2"/>
  <c r="E2615" i="2" s="1"/>
  <c r="D2616" i="2"/>
  <c r="E2616" i="2" s="1"/>
  <c r="D2617" i="2"/>
  <c r="E2617" i="2" s="1"/>
  <c r="D2618" i="2"/>
  <c r="E2618" i="2" s="1"/>
  <c r="D2619" i="2"/>
  <c r="E2619" i="2" s="1"/>
  <c r="D2620" i="2"/>
  <c r="E2620" i="2" s="1"/>
  <c r="D2621" i="2"/>
  <c r="E2621" i="2" s="1"/>
  <c r="D2622" i="2"/>
  <c r="E2622" i="2" s="1"/>
  <c r="D2623" i="2"/>
  <c r="E2623" i="2" s="1"/>
  <c r="D2624" i="2"/>
  <c r="E2624" i="2" s="1"/>
  <c r="D2625" i="2"/>
  <c r="E2625" i="2" s="1"/>
  <c r="D2626" i="2"/>
  <c r="E2626" i="2" s="1"/>
  <c r="D2627" i="2"/>
  <c r="E2627" i="2" s="1"/>
  <c r="D2628" i="2"/>
  <c r="E2628" i="2" s="1"/>
  <c r="D2629" i="2"/>
  <c r="E2629" i="2" s="1"/>
  <c r="D2630" i="2"/>
  <c r="E2630" i="2" s="1"/>
  <c r="D2631" i="2"/>
  <c r="E2631" i="2" s="1"/>
  <c r="D2632" i="2"/>
  <c r="E2632" i="2" s="1"/>
  <c r="D2633" i="2"/>
  <c r="E2633" i="2" s="1"/>
  <c r="D2634" i="2"/>
  <c r="E2634" i="2" s="1"/>
  <c r="D2635" i="2"/>
  <c r="E2635" i="2" s="1"/>
  <c r="D2636" i="2"/>
  <c r="E2636" i="2" s="1"/>
  <c r="D2637" i="2"/>
  <c r="E2637" i="2" s="1"/>
  <c r="D2638" i="2"/>
  <c r="E2638" i="2" s="1"/>
  <c r="D2639" i="2"/>
  <c r="E2639" i="2" s="1"/>
  <c r="D2640" i="2"/>
  <c r="E2640" i="2" s="1"/>
  <c r="D2641" i="2"/>
  <c r="E2641" i="2" s="1"/>
  <c r="D2642" i="2"/>
  <c r="E2642" i="2" s="1"/>
  <c r="D2643" i="2"/>
  <c r="E2643" i="2" s="1"/>
  <c r="D2644" i="2"/>
  <c r="E2644" i="2" s="1"/>
  <c r="D2645" i="2"/>
  <c r="E2645" i="2" s="1"/>
  <c r="D2646" i="2"/>
  <c r="E2646" i="2" s="1"/>
  <c r="D2647" i="2"/>
  <c r="E2647" i="2" s="1"/>
  <c r="D2648" i="2"/>
  <c r="E2648" i="2" s="1"/>
  <c r="D2649" i="2"/>
  <c r="E2649" i="2" s="1"/>
  <c r="D2650" i="2"/>
  <c r="E2650" i="2" s="1"/>
  <c r="D2651" i="2"/>
  <c r="E2651" i="2" s="1"/>
  <c r="D2652" i="2"/>
  <c r="E2652" i="2" s="1"/>
  <c r="D2653" i="2"/>
  <c r="E2653" i="2" s="1"/>
  <c r="D2654" i="2"/>
  <c r="E2654" i="2" s="1"/>
  <c r="D2655" i="2"/>
  <c r="E2655" i="2" s="1"/>
  <c r="D2656" i="2"/>
  <c r="E2656" i="2" s="1"/>
  <c r="D2657" i="2"/>
  <c r="E2657" i="2" s="1"/>
  <c r="D2658" i="2"/>
  <c r="E2658" i="2" s="1"/>
  <c r="D2659" i="2"/>
  <c r="E2659" i="2" s="1"/>
  <c r="D2660" i="2"/>
  <c r="E2660" i="2" s="1"/>
  <c r="D2661" i="2"/>
  <c r="E2661" i="2" s="1"/>
  <c r="D2662" i="2"/>
  <c r="E2662" i="2" s="1"/>
  <c r="D2663" i="2"/>
  <c r="E2663" i="2" s="1"/>
  <c r="D2664" i="2"/>
  <c r="E2664" i="2" s="1"/>
  <c r="D2665" i="2"/>
  <c r="E2665" i="2" s="1"/>
  <c r="D2666" i="2"/>
  <c r="E2666" i="2" s="1"/>
  <c r="D2667" i="2"/>
  <c r="E2667" i="2" s="1"/>
  <c r="D2668" i="2"/>
  <c r="E2668" i="2" s="1"/>
  <c r="D2669" i="2"/>
  <c r="E2669" i="2" s="1"/>
  <c r="D2670" i="2"/>
  <c r="E2670" i="2" s="1"/>
  <c r="D2671" i="2"/>
  <c r="E2671" i="2" s="1"/>
  <c r="D2672" i="2"/>
  <c r="E2672" i="2" s="1"/>
  <c r="D2673" i="2"/>
  <c r="E2673" i="2" s="1"/>
  <c r="D2674" i="2"/>
  <c r="E2674" i="2" s="1"/>
  <c r="D2675" i="2"/>
  <c r="E2675" i="2" s="1"/>
  <c r="D2676" i="2"/>
  <c r="E2676" i="2" s="1"/>
  <c r="D2677" i="2"/>
  <c r="E2677" i="2" s="1"/>
  <c r="D2678" i="2"/>
  <c r="E2678" i="2" s="1"/>
  <c r="D2679" i="2"/>
  <c r="E2679" i="2" s="1"/>
  <c r="D2680" i="2"/>
  <c r="E2680" i="2" s="1"/>
  <c r="D2681" i="2"/>
  <c r="E2681" i="2" s="1"/>
  <c r="D2682" i="2"/>
  <c r="E2682" i="2" s="1"/>
  <c r="D2683" i="2"/>
  <c r="E2683" i="2" s="1"/>
  <c r="D2684" i="2"/>
  <c r="E2684" i="2" s="1"/>
  <c r="D2685" i="2"/>
  <c r="E2685" i="2" s="1"/>
  <c r="D2686" i="2"/>
  <c r="E2686" i="2" s="1"/>
  <c r="D2687" i="2"/>
  <c r="E2687" i="2" s="1"/>
  <c r="D2688" i="2"/>
  <c r="E2688" i="2" s="1"/>
  <c r="D2689" i="2"/>
  <c r="E2689" i="2" s="1"/>
  <c r="D2690" i="2"/>
  <c r="E2690" i="2" s="1"/>
  <c r="D2691" i="2"/>
  <c r="E2691" i="2" s="1"/>
  <c r="D2692" i="2"/>
  <c r="E2692" i="2" s="1"/>
  <c r="D2693" i="2"/>
  <c r="E2693" i="2" s="1"/>
  <c r="D2694" i="2"/>
  <c r="E2694" i="2" s="1"/>
  <c r="D2695" i="2"/>
  <c r="E2695" i="2" s="1"/>
  <c r="D2696" i="2"/>
  <c r="E2696" i="2" s="1"/>
  <c r="D2697" i="2"/>
  <c r="E2697" i="2" s="1"/>
  <c r="D2698" i="2"/>
  <c r="E2698" i="2" s="1"/>
  <c r="D2699" i="2"/>
  <c r="E2699" i="2" s="1"/>
  <c r="D2700" i="2"/>
  <c r="E2700" i="2" s="1"/>
  <c r="D2701" i="2"/>
  <c r="E2701" i="2" s="1"/>
  <c r="D2702" i="2"/>
  <c r="E2702" i="2" s="1"/>
  <c r="D2703" i="2"/>
  <c r="E2703" i="2" s="1"/>
  <c r="D2704" i="2"/>
  <c r="E2704" i="2" s="1"/>
  <c r="D2705" i="2"/>
  <c r="E2705" i="2" s="1"/>
  <c r="D2706" i="2"/>
  <c r="E2706" i="2" s="1"/>
  <c r="D2707" i="2"/>
  <c r="E2707" i="2" s="1"/>
  <c r="D2708" i="2"/>
  <c r="E2708" i="2" s="1"/>
  <c r="D2709" i="2"/>
  <c r="E2709" i="2" s="1"/>
  <c r="D2710" i="2"/>
  <c r="E2710" i="2" s="1"/>
  <c r="D2711" i="2"/>
  <c r="E2711" i="2" s="1"/>
  <c r="D2712" i="2"/>
  <c r="E2712" i="2" s="1"/>
  <c r="D2713" i="2"/>
  <c r="E2713" i="2" s="1"/>
  <c r="D2714" i="2"/>
  <c r="E2714" i="2" s="1"/>
  <c r="D2715" i="2"/>
  <c r="E2715" i="2" s="1"/>
  <c r="D2716" i="2"/>
  <c r="E2716" i="2" s="1"/>
  <c r="D2717" i="2"/>
  <c r="E2717" i="2" s="1"/>
  <c r="D2718" i="2"/>
  <c r="E2718" i="2" s="1"/>
  <c r="D2719" i="2"/>
  <c r="E2719" i="2" s="1"/>
  <c r="D2720" i="2"/>
  <c r="E2720" i="2" s="1"/>
  <c r="D2721" i="2"/>
  <c r="E2721" i="2" s="1"/>
  <c r="D2722" i="2"/>
  <c r="E2722" i="2" s="1"/>
  <c r="D2723" i="2"/>
  <c r="E2723" i="2" s="1"/>
  <c r="D2724" i="2"/>
  <c r="E2724" i="2" s="1"/>
  <c r="D2725" i="2"/>
  <c r="E2725" i="2" s="1"/>
  <c r="D2726" i="2"/>
  <c r="E2726" i="2" s="1"/>
  <c r="D2727" i="2"/>
  <c r="E2727" i="2" s="1"/>
  <c r="D2728" i="2"/>
  <c r="E2728" i="2" s="1"/>
  <c r="D2729" i="2"/>
  <c r="E2729" i="2" s="1"/>
  <c r="D2730" i="2"/>
  <c r="E2730" i="2" s="1"/>
  <c r="D2731" i="2"/>
  <c r="E2731" i="2" s="1"/>
  <c r="D2732" i="2"/>
  <c r="E2732" i="2" s="1"/>
  <c r="D2733" i="2"/>
  <c r="E2733" i="2" s="1"/>
  <c r="D2734" i="2"/>
  <c r="E2734" i="2" s="1"/>
  <c r="D2735" i="2"/>
  <c r="E2735" i="2" s="1"/>
  <c r="D2736" i="2"/>
  <c r="E2736" i="2" s="1"/>
  <c r="D2737" i="2"/>
  <c r="E2737" i="2" s="1"/>
  <c r="D2738" i="2"/>
  <c r="E2738" i="2" s="1"/>
  <c r="D2739" i="2"/>
  <c r="E2739" i="2" s="1"/>
  <c r="D2740" i="2"/>
  <c r="E2740" i="2" s="1"/>
  <c r="D2741" i="2"/>
  <c r="E2741" i="2" s="1"/>
  <c r="D2742" i="2"/>
  <c r="E2742" i="2" s="1"/>
  <c r="D2743" i="2"/>
  <c r="E2743" i="2" s="1"/>
  <c r="D2744" i="2"/>
  <c r="E2744" i="2" s="1"/>
  <c r="D2745" i="2"/>
  <c r="E2745" i="2" s="1"/>
  <c r="D2746" i="2"/>
  <c r="E2746" i="2" s="1"/>
  <c r="D2747" i="2"/>
  <c r="E2747" i="2" s="1"/>
  <c r="D2748" i="2"/>
  <c r="E2748" i="2" s="1"/>
  <c r="D2749" i="2"/>
  <c r="E2749" i="2" s="1"/>
  <c r="D2750" i="2"/>
  <c r="E2750" i="2" s="1"/>
  <c r="D2751" i="2"/>
  <c r="E2751" i="2" s="1"/>
  <c r="D2752" i="2"/>
  <c r="E2752" i="2" s="1"/>
  <c r="D2753" i="2"/>
  <c r="E2753" i="2" s="1"/>
  <c r="D2754" i="2"/>
  <c r="E2754" i="2" s="1"/>
  <c r="D2755" i="2"/>
  <c r="E2755" i="2" s="1"/>
  <c r="D2756" i="2"/>
  <c r="E2756" i="2" s="1"/>
  <c r="D2757" i="2"/>
  <c r="E2757" i="2" s="1"/>
  <c r="D2758" i="2"/>
  <c r="E2758" i="2" s="1"/>
  <c r="D2759" i="2"/>
  <c r="E2759" i="2" s="1"/>
  <c r="D2760" i="2"/>
  <c r="E2760" i="2" s="1"/>
  <c r="D2761" i="2"/>
  <c r="E2761" i="2" s="1"/>
  <c r="D2762" i="2"/>
  <c r="E2762" i="2" s="1"/>
  <c r="D2763" i="2"/>
  <c r="E2763" i="2" s="1"/>
  <c r="D2764" i="2"/>
  <c r="E2764" i="2" s="1"/>
  <c r="D2765" i="2"/>
  <c r="E2765" i="2" s="1"/>
  <c r="D2766" i="2"/>
  <c r="E2766" i="2" s="1"/>
  <c r="D2767" i="2"/>
  <c r="E2767" i="2" s="1"/>
  <c r="D2768" i="2"/>
  <c r="E2768" i="2" s="1"/>
  <c r="D2769" i="2"/>
  <c r="E2769" i="2" s="1"/>
  <c r="D2770" i="2"/>
  <c r="E2770" i="2" s="1"/>
  <c r="D2771" i="2"/>
  <c r="E2771" i="2" s="1"/>
  <c r="D2772" i="2"/>
  <c r="E2772" i="2" s="1"/>
  <c r="D2773" i="2"/>
  <c r="E2773" i="2" s="1"/>
  <c r="D2774" i="2"/>
  <c r="E2774" i="2" s="1"/>
  <c r="D2775" i="2"/>
  <c r="E2775" i="2" s="1"/>
  <c r="D2776" i="2"/>
  <c r="E2776" i="2" s="1"/>
  <c r="D2777" i="2"/>
  <c r="E2777" i="2" s="1"/>
  <c r="D2778" i="2"/>
  <c r="E2778" i="2" s="1"/>
  <c r="D2779" i="2"/>
  <c r="E2779" i="2" s="1"/>
  <c r="D2780" i="2"/>
  <c r="E2780" i="2" s="1"/>
  <c r="D2781" i="2"/>
  <c r="E2781" i="2" s="1"/>
  <c r="D2782" i="2"/>
  <c r="E2782" i="2" s="1"/>
  <c r="D2783" i="2"/>
  <c r="E2783" i="2" s="1"/>
  <c r="D2784" i="2"/>
  <c r="E2784" i="2" s="1"/>
  <c r="D2785" i="2"/>
  <c r="E2785" i="2" s="1"/>
  <c r="D2786" i="2"/>
  <c r="E2786" i="2" s="1"/>
  <c r="D2787" i="2"/>
  <c r="E2787" i="2" s="1"/>
  <c r="D2788" i="2"/>
  <c r="E2788" i="2" s="1"/>
  <c r="D2789" i="2"/>
  <c r="E2789" i="2" s="1"/>
  <c r="D2790" i="2"/>
  <c r="E2790" i="2" s="1"/>
  <c r="D2791" i="2"/>
  <c r="E2791" i="2" s="1"/>
  <c r="D2792" i="2"/>
  <c r="E2792" i="2" s="1"/>
  <c r="D2793" i="2"/>
  <c r="E2793" i="2" s="1"/>
  <c r="D2794" i="2"/>
  <c r="E2794" i="2" s="1"/>
  <c r="D2795" i="2"/>
  <c r="E2795" i="2" s="1"/>
  <c r="D2796" i="2"/>
  <c r="E2796" i="2" s="1"/>
  <c r="D2797" i="2"/>
  <c r="E2797" i="2" s="1"/>
  <c r="D2798" i="2"/>
  <c r="E2798" i="2" s="1"/>
  <c r="D2799" i="2"/>
  <c r="E2799" i="2" s="1"/>
  <c r="D2800" i="2"/>
  <c r="E2800" i="2" s="1"/>
  <c r="D2801" i="2"/>
  <c r="E2801" i="2" s="1"/>
  <c r="D2802" i="2"/>
  <c r="E2802" i="2" s="1"/>
  <c r="D2803" i="2"/>
  <c r="E2803" i="2" s="1"/>
  <c r="D2804" i="2"/>
  <c r="E2804" i="2" s="1"/>
  <c r="D2805" i="2"/>
  <c r="E2805" i="2" s="1"/>
  <c r="D2806" i="2"/>
  <c r="E2806" i="2" s="1"/>
  <c r="D2807" i="2"/>
  <c r="E2807" i="2" s="1"/>
  <c r="D2808" i="2"/>
  <c r="E2808" i="2" s="1"/>
  <c r="D2809" i="2"/>
  <c r="E2809" i="2" s="1"/>
  <c r="D2810" i="2"/>
  <c r="E2810" i="2" s="1"/>
  <c r="D2811" i="2"/>
  <c r="E2811" i="2" s="1"/>
  <c r="D2812" i="2"/>
  <c r="E2812" i="2" s="1"/>
  <c r="D2813" i="2"/>
  <c r="E2813" i="2" s="1"/>
  <c r="D2814" i="2"/>
  <c r="E2814" i="2" s="1"/>
  <c r="D2815" i="2"/>
  <c r="E2815" i="2" s="1"/>
  <c r="D2816" i="2"/>
  <c r="E2816" i="2" s="1"/>
  <c r="D2817" i="2"/>
  <c r="E2817" i="2" s="1"/>
  <c r="D2818" i="2"/>
  <c r="E2818" i="2" s="1"/>
  <c r="D2819" i="2"/>
  <c r="E2819" i="2" s="1"/>
  <c r="D2820" i="2"/>
  <c r="E2820" i="2" s="1"/>
  <c r="D2821" i="2"/>
  <c r="E2821" i="2" s="1"/>
  <c r="D2822" i="2"/>
  <c r="E2822" i="2" s="1"/>
  <c r="D2823" i="2"/>
  <c r="E2823" i="2" s="1"/>
  <c r="D2824" i="2"/>
  <c r="E2824" i="2" s="1"/>
  <c r="D2825" i="2"/>
  <c r="E2825" i="2" s="1"/>
  <c r="D2826" i="2"/>
  <c r="E2826" i="2" s="1"/>
  <c r="D2827" i="2"/>
  <c r="E2827" i="2" s="1"/>
  <c r="D2828" i="2"/>
  <c r="E2828" i="2" s="1"/>
  <c r="D2829" i="2"/>
  <c r="E2829" i="2" s="1"/>
  <c r="D2830" i="2"/>
  <c r="E2830" i="2" s="1"/>
  <c r="D2831" i="2"/>
  <c r="E2831" i="2" s="1"/>
  <c r="D2832" i="2"/>
  <c r="E2832" i="2" s="1"/>
  <c r="D2833" i="2"/>
  <c r="E2833" i="2" s="1"/>
  <c r="D2834" i="2"/>
  <c r="E2834" i="2" s="1"/>
  <c r="D2835" i="2"/>
  <c r="E2835" i="2" s="1"/>
  <c r="D2836" i="2"/>
  <c r="E2836" i="2" s="1"/>
  <c r="D2837" i="2"/>
  <c r="E2837" i="2" s="1"/>
  <c r="D2838" i="2"/>
  <c r="E2838" i="2" s="1"/>
  <c r="D2839" i="2"/>
  <c r="E2839" i="2" s="1"/>
  <c r="D2840" i="2"/>
  <c r="E2840" i="2" s="1"/>
  <c r="D2841" i="2"/>
  <c r="E2841" i="2" s="1"/>
  <c r="D2842" i="2"/>
  <c r="E2842" i="2" s="1"/>
  <c r="D2843" i="2"/>
  <c r="E2843" i="2" s="1"/>
  <c r="D2844" i="2"/>
  <c r="E2844" i="2" s="1"/>
  <c r="D2845" i="2"/>
  <c r="E2845" i="2" s="1"/>
  <c r="D2846" i="2"/>
  <c r="E2846" i="2" s="1"/>
  <c r="D2847" i="2"/>
  <c r="E2847" i="2" s="1"/>
  <c r="D2848" i="2"/>
  <c r="E2848" i="2" s="1"/>
  <c r="D2849" i="2"/>
  <c r="E2849" i="2" s="1"/>
  <c r="D2850" i="2"/>
  <c r="E2850" i="2" s="1"/>
  <c r="D2851" i="2"/>
  <c r="E2851" i="2" s="1"/>
  <c r="D2852" i="2"/>
  <c r="E2852" i="2" s="1"/>
  <c r="D2853" i="2"/>
  <c r="E2853" i="2" s="1"/>
  <c r="D2854" i="2"/>
  <c r="E2854" i="2" s="1"/>
  <c r="D2855" i="2"/>
  <c r="E2855" i="2" s="1"/>
  <c r="D2856" i="2"/>
  <c r="E2856" i="2" s="1"/>
  <c r="D2857" i="2"/>
  <c r="E2857" i="2" s="1"/>
  <c r="D2858" i="2"/>
  <c r="E2858" i="2" s="1"/>
  <c r="D2859" i="2"/>
  <c r="E2859" i="2" s="1"/>
  <c r="D2860" i="2"/>
  <c r="E2860" i="2" s="1"/>
  <c r="D2861" i="2"/>
  <c r="E2861" i="2" s="1"/>
  <c r="D2862" i="2"/>
  <c r="E2862" i="2" s="1"/>
  <c r="D2863" i="2"/>
  <c r="E2863" i="2" s="1"/>
  <c r="D2864" i="2"/>
  <c r="E2864" i="2" s="1"/>
  <c r="D2865" i="2"/>
  <c r="E2865" i="2" s="1"/>
  <c r="D2866" i="2"/>
  <c r="E2866" i="2" s="1"/>
  <c r="D2867" i="2"/>
  <c r="E2867" i="2" s="1"/>
  <c r="D2868" i="2"/>
  <c r="E2868" i="2" s="1"/>
  <c r="D2869" i="2"/>
  <c r="E2869" i="2" s="1"/>
  <c r="D2870" i="2"/>
  <c r="E2870" i="2" s="1"/>
  <c r="D2871" i="2"/>
  <c r="E2871" i="2" s="1"/>
  <c r="D2872" i="2"/>
  <c r="E2872" i="2" s="1"/>
  <c r="D2873" i="2"/>
  <c r="E2873" i="2" s="1"/>
  <c r="D2874" i="2"/>
  <c r="E2874" i="2" s="1"/>
  <c r="D2875" i="2"/>
  <c r="E2875" i="2" s="1"/>
  <c r="D2876" i="2"/>
  <c r="E2876" i="2" s="1"/>
  <c r="D2877" i="2"/>
  <c r="E2877" i="2" s="1"/>
  <c r="D2878" i="2"/>
  <c r="E2878" i="2" s="1"/>
  <c r="D2879" i="2"/>
  <c r="E2879" i="2" s="1"/>
  <c r="D2880" i="2"/>
  <c r="E2880" i="2" s="1"/>
  <c r="D2881" i="2"/>
  <c r="E2881" i="2" s="1"/>
  <c r="D2882" i="2"/>
  <c r="E2882" i="2" s="1"/>
  <c r="D2883" i="2"/>
  <c r="E2883" i="2" s="1"/>
  <c r="D2884" i="2"/>
  <c r="E2884" i="2" s="1"/>
  <c r="D2885" i="2"/>
  <c r="E2885" i="2" s="1"/>
  <c r="D2886" i="2"/>
  <c r="E2886" i="2" s="1"/>
  <c r="D2887" i="2"/>
  <c r="E2887" i="2" s="1"/>
  <c r="D2888" i="2"/>
  <c r="E2888" i="2" s="1"/>
  <c r="D2889" i="2"/>
  <c r="E2889" i="2" s="1"/>
  <c r="D2890" i="2"/>
  <c r="E2890" i="2" s="1"/>
  <c r="D2891" i="2"/>
  <c r="E2891" i="2" s="1"/>
  <c r="D2892" i="2"/>
  <c r="E2892" i="2" s="1"/>
  <c r="D2893" i="2"/>
  <c r="E2893" i="2" s="1"/>
  <c r="D2894" i="2"/>
  <c r="E2894" i="2" s="1"/>
  <c r="D2895" i="2"/>
  <c r="E2895" i="2" s="1"/>
  <c r="D2896" i="2"/>
  <c r="E2896" i="2" s="1"/>
  <c r="D2897" i="2"/>
  <c r="E2897" i="2" s="1"/>
  <c r="D2898" i="2"/>
  <c r="E2898" i="2" s="1"/>
  <c r="D2899" i="2"/>
  <c r="E2899" i="2" s="1"/>
  <c r="D2900" i="2"/>
  <c r="E2900" i="2" s="1"/>
  <c r="D2901" i="2"/>
  <c r="E2901" i="2" s="1"/>
  <c r="D2902" i="2"/>
  <c r="E2902" i="2" s="1"/>
  <c r="D2903" i="2"/>
  <c r="E2903" i="2" s="1"/>
  <c r="D2904" i="2"/>
  <c r="E2904" i="2" s="1"/>
  <c r="D2905" i="2"/>
  <c r="E2905" i="2" s="1"/>
  <c r="D2906" i="2"/>
  <c r="E2906" i="2" s="1"/>
  <c r="D2907" i="2"/>
  <c r="E2907" i="2" s="1"/>
  <c r="D2908" i="2"/>
  <c r="E2908" i="2" s="1"/>
  <c r="D2909" i="2"/>
  <c r="E2909" i="2" s="1"/>
  <c r="D2910" i="2"/>
  <c r="E2910" i="2" s="1"/>
  <c r="D2911" i="2"/>
  <c r="E2911" i="2" s="1"/>
  <c r="D2912" i="2"/>
  <c r="E2912" i="2" s="1"/>
  <c r="D2913" i="2"/>
  <c r="E2913" i="2" s="1"/>
  <c r="D2914" i="2"/>
  <c r="E2914" i="2" s="1"/>
  <c r="D2915" i="2"/>
  <c r="E2915" i="2" s="1"/>
  <c r="D2916" i="2"/>
  <c r="E2916" i="2" s="1"/>
  <c r="D2917" i="2"/>
  <c r="E2917" i="2" s="1"/>
  <c r="D2918" i="2"/>
  <c r="E2918" i="2" s="1"/>
  <c r="D2919" i="2"/>
  <c r="E2919" i="2" s="1"/>
  <c r="D2920" i="2"/>
  <c r="E2920" i="2" s="1"/>
  <c r="D2921" i="2"/>
  <c r="E2921" i="2" s="1"/>
  <c r="D2922" i="2"/>
  <c r="E2922" i="2" s="1"/>
  <c r="D2923" i="2"/>
  <c r="E2923" i="2" s="1"/>
  <c r="D2924" i="2"/>
  <c r="E2924" i="2" s="1"/>
  <c r="D2925" i="2"/>
  <c r="E2925" i="2" s="1"/>
  <c r="D2926" i="2"/>
  <c r="E2926" i="2" s="1"/>
  <c r="D2927" i="2"/>
  <c r="E2927" i="2" s="1"/>
  <c r="D2928" i="2"/>
  <c r="E2928" i="2" s="1"/>
  <c r="D2929" i="2"/>
  <c r="E2929" i="2" s="1"/>
  <c r="D2930" i="2"/>
  <c r="E2930" i="2" s="1"/>
  <c r="D2931" i="2"/>
  <c r="E2931" i="2" s="1"/>
  <c r="D2932" i="2"/>
  <c r="E2932" i="2" s="1"/>
  <c r="D2933" i="2"/>
  <c r="E2933" i="2" s="1"/>
  <c r="D2934" i="2"/>
  <c r="E2934" i="2" s="1"/>
  <c r="D2935" i="2"/>
  <c r="E2935" i="2" s="1"/>
  <c r="D2936" i="2"/>
  <c r="E2936" i="2" s="1"/>
  <c r="D2937" i="2"/>
  <c r="E2937" i="2" s="1"/>
  <c r="D2938" i="2"/>
  <c r="E2938" i="2" s="1"/>
  <c r="D2939" i="2"/>
  <c r="E2939" i="2" s="1"/>
  <c r="D2940" i="2"/>
  <c r="E2940" i="2" s="1"/>
  <c r="D2941" i="2"/>
  <c r="E2941" i="2" s="1"/>
  <c r="D2942" i="2"/>
  <c r="E2942" i="2" s="1"/>
  <c r="D2943" i="2"/>
  <c r="E2943" i="2" s="1"/>
  <c r="D2944" i="2"/>
  <c r="E2944" i="2" s="1"/>
  <c r="D2945" i="2"/>
  <c r="E2945" i="2" s="1"/>
  <c r="D2946" i="2"/>
  <c r="E2946" i="2" s="1"/>
  <c r="D2947" i="2"/>
  <c r="E2947" i="2" s="1"/>
  <c r="D2948" i="2"/>
  <c r="E2948" i="2" s="1"/>
  <c r="D2949" i="2"/>
  <c r="E2949" i="2" s="1"/>
  <c r="D2950" i="2"/>
  <c r="E2950" i="2" s="1"/>
  <c r="D2951" i="2"/>
  <c r="E2951" i="2" s="1"/>
  <c r="D2952" i="2"/>
  <c r="E2952" i="2" s="1"/>
  <c r="D2953" i="2"/>
  <c r="E2953" i="2" s="1"/>
  <c r="D2954" i="2"/>
  <c r="E2954" i="2" s="1"/>
  <c r="D2955" i="2"/>
  <c r="E2955" i="2" s="1"/>
  <c r="D2956" i="2"/>
  <c r="E2956" i="2" s="1"/>
  <c r="D2957" i="2"/>
  <c r="E2957" i="2" s="1"/>
  <c r="D2958" i="2"/>
  <c r="E2958" i="2" s="1"/>
  <c r="D2959" i="2"/>
  <c r="E2959" i="2" s="1"/>
  <c r="D2960" i="2"/>
  <c r="E2960" i="2" s="1"/>
  <c r="D2961" i="2"/>
  <c r="E2961" i="2" s="1"/>
  <c r="D2962" i="2"/>
  <c r="E2962" i="2" s="1"/>
  <c r="D2963" i="2"/>
  <c r="E2963" i="2" s="1"/>
  <c r="D2964" i="2"/>
  <c r="E2964" i="2" s="1"/>
  <c r="D2965" i="2"/>
  <c r="E2965" i="2" s="1"/>
  <c r="D2966" i="2"/>
  <c r="E2966" i="2" s="1"/>
  <c r="D2967" i="2"/>
  <c r="E2967" i="2" s="1"/>
  <c r="D2968" i="2"/>
  <c r="E2968" i="2" s="1"/>
  <c r="D2969" i="2"/>
  <c r="E2969" i="2" s="1"/>
  <c r="D2970" i="2"/>
  <c r="E2970" i="2" s="1"/>
  <c r="D2971" i="2"/>
  <c r="E2971" i="2" s="1"/>
  <c r="D2972" i="2"/>
  <c r="E2972" i="2" s="1"/>
  <c r="D2973" i="2"/>
  <c r="E2973" i="2" s="1"/>
  <c r="D2974" i="2"/>
  <c r="E2974" i="2" s="1"/>
  <c r="D2975" i="2"/>
  <c r="E2975" i="2" s="1"/>
  <c r="D2976" i="2"/>
  <c r="E2976" i="2" s="1"/>
  <c r="D2977" i="2"/>
  <c r="E2977" i="2" s="1"/>
  <c r="D2978" i="2"/>
  <c r="E2978" i="2" s="1"/>
  <c r="D2979" i="2"/>
  <c r="E2979" i="2" s="1"/>
  <c r="D2980" i="2"/>
  <c r="E2980" i="2" s="1"/>
  <c r="D2981" i="2"/>
  <c r="E2981" i="2" s="1"/>
  <c r="D2982" i="2"/>
  <c r="E2982" i="2" s="1"/>
  <c r="D2983" i="2"/>
  <c r="E2983" i="2" s="1"/>
  <c r="D2984" i="2"/>
  <c r="E2984" i="2" s="1"/>
  <c r="D2985" i="2"/>
  <c r="E2985" i="2" s="1"/>
  <c r="D2986" i="2"/>
  <c r="E2986" i="2" s="1"/>
  <c r="D2987" i="2"/>
  <c r="E2987" i="2" s="1"/>
  <c r="D2988" i="2"/>
  <c r="E2988" i="2" s="1"/>
  <c r="D2989" i="2"/>
  <c r="E2989" i="2" s="1"/>
  <c r="D2990" i="2"/>
  <c r="E2990" i="2" s="1"/>
  <c r="D2991" i="2"/>
  <c r="E2991" i="2" s="1"/>
  <c r="D2992" i="2"/>
  <c r="E2992" i="2" s="1"/>
  <c r="D2993" i="2"/>
  <c r="E2993" i="2" s="1"/>
  <c r="D2994" i="2"/>
  <c r="E2994" i="2" s="1"/>
  <c r="D2995" i="2"/>
  <c r="E2995" i="2" s="1"/>
  <c r="D2996" i="2"/>
  <c r="E2996" i="2" s="1"/>
  <c r="D2997" i="2"/>
  <c r="E2997" i="2" s="1"/>
  <c r="D2998" i="2"/>
  <c r="E2998" i="2" s="1"/>
  <c r="D2999" i="2"/>
  <c r="E2999" i="2" s="1"/>
  <c r="D3000" i="2"/>
  <c r="E3000" i="2" s="1"/>
  <c r="D3001" i="2"/>
  <c r="E3001" i="2" s="1"/>
  <c r="D3002" i="2"/>
  <c r="E3002" i="2" s="1"/>
  <c r="D3003" i="2"/>
  <c r="E3003" i="2" s="1"/>
  <c r="D3004" i="2"/>
  <c r="E3004" i="2" s="1"/>
  <c r="D3005" i="2"/>
  <c r="E3005" i="2" s="1"/>
  <c r="D3006" i="2"/>
  <c r="E3006" i="2" s="1"/>
  <c r="D3007" i="2"/>
  <c r="E3007" i="2" s="1"/>
  <c r="D3008" i="2"/>
  <c r="E3008" i="2" s="1"/>
  <c r="D3009" i="2"/>
  <c r="E3009" i="2" s="1"/>
  <c r="D3010" i="2"/>
  <c r="E3010" i="2" s="1"/>
  <c r="D3011" i="2"/>
  <c r="E3011" i="2" s="1"/>
  <c r="D3012" i="2"/>
  <c r="E3012" i="2" s="1"/>
  <c r="D3013" i="2"/>
  <c r="E3013" i="2" s="1"/>
  <c r="D3014" i="2"/>
  <c r="E3014" i="2" s="1"/>
  <c r="D3015" i="2"/>
  <c r="E3015" i="2" s="1"/>
  <c r="D3016" i="2"/>
  <c r="E3016" i="2" s="1"/>
  <c r="D3017" i="2"/>
  <c r="E3017" i="2" s="1"/>
  <c r="D3018" i="2"/>
  <c r="E3018" i="2" s="1"/>
  <c r="D3019" i="2"/>
  <c r="E3019" i="2" s="1"/>
  <c r="D3020" i="2"/>
  <c r="E3020" i="2" s="1"/>
  <c r="D3021" i="2"/>
  <c r="E3021" i="2" s="1"/>
  <c r="D3022" i="2"/>
  <c r="E3022" i="2" s="1"/>
  <c r="D3023" i="2"/>
  <c r="E3023" i="2" s="1"/>
  <c r="D3024" i="2"/>
  <c r="E3024" i="2" s="1"/>
  <c r="D3025" i="2"/>
  <c r="E3025" i="2" s="1"/>
  <c r="D3026" i="2"/>
  <c r="E3026" i="2" s="1"/>
  <c r="D3027" i="2"/>
  <c r="E3027" i="2" s="1"/>
  <c r="E7" i="2"/>
  <c r="J43" i="12"/>
  <c r="J44" i="12" s="1"/>
  <c r="F41" i="12"/>
  <c r="G41" i="12" s="1"/>
  <c r="F40" i="12"/>
  <c r="G40" i="12" s="1"/>
  <c r="F39" i="12"/>
  <c r="G39" i="12" s="1"/>
  <c r="F38" i="12"/>
  <c r="G38" i="12" s="1"/>
  <c r="F37" i="12"/>
  <c r="G37" i="12" s="1"/>
  <c r="F36" i="12"/>
  <c r="G36" i="12" s="1"/>
  <c r="F35" i="12"/>
  <c r="G35" i="12" s="1"/>
  <c r="J15" i="12"/>
  <c r="J16" i="12" s="1"/>
  <c r="D13" i="12"/>
  <c r="F13" i="12" s="1"/>
  <c r="G13" i="12" s="1"/>
  <c r="D12" i="12"/>
  <c r="F12" i="12" s="1"/>
  <c r="G12" i="12" s="1"/>
  <c r="D11" i="12"/>
  <c r="F11" i="12" s="1"/>
  <c r="G11" i="12" s="1"/>
  <c r="D10" i="12"/>
  <c r="F10" i="12" s="1"/>
  <c r="G10" i="12" s="1"/>
  <c r="F9" i="12"/>
  <c r="G9" i="12" s="1"/>
  <c r="D9" i="12"/>
  <c r="D8" i="12"/>
  <c r="F8" i="12" s="1"/>
  <c r="G8" i="12" s="1"/>
  <c r="D7" i="12"/>
  <c r="F7" i="12" s="1"/>
  <c r="G7" i="12" s="1"/>
  <c r="D6" i="12"/>
  <c r="F6" i="12" s="1"/>
  <c r="G6" i="12" s="1"/>
  <c r="D5" i="12"/>
  <c r="F5" i="12" s="1"/>
  <c r="G5" i="12" s="1"/>
  <c r="D4" i="12"/>
  <c r="F4" i="12" s="1"/>
  <c r="G4" i="12" s="1"/>
  <c r="W11" i="2" l="1"/>
  <c r="L11" i="9"/>
  <c r="C21" i="5"/>
  <c r="F19" i="10"/>
  <c r="D19" i="10"/>
  <c r="G19" i="10" s="1"/>
  <c r="H19" i="10" s="1"/>
  <c r="I19" i="10" s="1"/>
  <c r="F18" i="10"/>
  <c r="D18" i="10"/>
  <c r="G15" i="10" s="1"/>
  <c r="H15" i="10" s="1"/>
  <c r="I15" i="10" s="1"/>
  <c r="F17" i="10"/>
  <c r="D17" i="10"/>
  <c r="G16" i="10" s="1"/>
  <c r="H16" i="10" s="1"/>
  <c r="I16" i="10" s="1"/>
  <c r="F16" i="10"/>
  <c r="D16" i="10"/>
  <c r="F15" i="10"/>
  <c r="D15" i="10"/>
  <c r="F14" i="10"/>
  <c r="D14" i="10"/>
  <c r="F13" i="10"/>
  <c r="D13" i="10"/>
  <c r="F12" i="10"/>
  <c r="D12" i="10"/>
  <c r="D11" i="10"/>
  <c r="G11" i="10" s="1"/>
  <c r="H11" i="10" s="1"/>
  <c r="I11" i="10" s="1"/>
  <c r="D10" i="10"/>
  <c r="D9" i="10"/>
  <c r="H9" i="10" s="1"/>
  <c r="I9" i="10" s="1"/>
  <c r="I10" i="9"/>
  <c r="H10" i="9"/>
  <c r="G10" i="9"/>
  <c r="F10" i="9"/>
  <c r="E10" i="9"/>
  <c r="D10" i="9"/>
  <c r="C10" i="9"/>
  <c r="G13" i="10" l="1"/>
  <c r="H13" i="10" s="1"/>
  <c r="I13" i="10" s="1"/>
  <c r="G17" i="10"/>
  <c r="H17" i="10" s="1"/>
  <c r="I17" i="10" s="1"/>
  <c r="G12" i="10"/>
  <c r="H12" i="10" s="1"/>
  <c r="I12" i="10" s="1"/>
  <c r="G14" i="10"/>
  <c r="H14" i="10" s="1"/>
  <c r="I14" i="10" s="1"/>
  <c r="L7" i="10"/>
  <c r="G18" i="10"/>
  <c r="H18" i="10" s="1"/>
  <c r="I18" i="10" s="1"/>
  <c r="I11" i="2" l="1"/>
</calcChain>
</file>

<file path=xl/sharedStrings.xml><?xml version="1.0" encoding="utf-8"?>
<sst xmlns="http://schemas.openxmlformats.org/spreadsheetml/2006/main" count="117" uniqueCount="68">
  <si>
    <t>Age</t>
  </si>
  <si>
    <t>F</t>
  </si>
  <si>
    <t>Females</t>
  </si>
  <si>
    <t>Males</t>
  </si>
  <si>
    <t>Length (mm)</t>
  </si>
  <si>
    <t>Linf</t>
  </si>
  <si>
    <t>K</t>
  </si>
  <si>
    <t>t0</t>
  </si>
  <si>
    <t>SumofSquares</t>
  </si>
  <si>
    <t>Expected length</t>
  </si>
  <si>
    <t>Sq. Error</t>
  </si>
  <si>
    <t>Z</t>
  </si>
  <si>
    <t>midBins</t>
  </si>
  <si>
    <t>catch-at-length</t>
  </si>
  <si>
    <t>lmean</t>
  </si>
  <si>
    <t>WtdMean</t>
  </si>
  <si>
    <t>lc</t>
  </si>
  <si>
    <t>M</t>
  </si>
  <si>
    <t>Catch</t>
  </si>
  <si>
    <t>Length Bin Mid</t>
  </si>
  <si>
    <t>von B parameter estimates</t>
  </si>
  <si>
    <t>interval</t>
  </si>
  <si>
    <t>Lprime</t>
  </si>
  <si>
    <t>lprime</t>
  </si>
  <si>
    <t>Yellow perch length at age by sex from MD, Chesapeake Bay (MD DNR, Paul Piavis)</t>
  </si>
  <si>
    <t>Age at full recruitment = 5</t>
  </si>
  <si>
    <t>Lc</t>
  </si>
  <si>
    <t>M=0.15</t>
  </si>
  <si>
    <t>Yellow perch catch at length ***Age at full recruitment = 5***</t>
  </si>
  <si>
    <t>Yellow perch age-based catch curve from lecture</t>
  </si>
  <si>
    <t>M=0.25</t>
  </si>
  <si>
    <t>ln(Age)</t>
  </si>
  <si>
    <t>-Z</t>
  </si>
  <si>
    <t>A</t>
  </si>
  <si>
    <t>Bin: 45-50</t>
  </si>
  <si>
    <t>length at midpt of bin</t>
  </si>
  <si>
    <t>TropFishR</t>
  </si>
  <si>
    <t>Product</t>
  </si>
  <si>
    <t>Sum</t>
  </si>
  <si>
    <t>What are Z, F, and A?</t>
  </si>
  <si>
    <t>What are the vonB parameters? What is lc?</t>
  </si>
  <si>
    <t>What are Z and F?</t>
  </si>
  <si>
    <t>From midBin to maxMidBin</t>
  </si>
  <si>
    <t>Lecture</t>
  </si>
  <si>
    <t>Sum Catch</t>
  </si>
  <si>
    <t>SumProdCatch</t>
  </si>
  <si>
    <t>Z/K</t>
  </si>
  <si>
    <t>c_midlength</t>
  </si>
  <si>
    <t>sumccatch</t>
  </si>
  <si>
    <t>sum_midL_c</t>
  </si>
  <si>
    <t>Lmean</t>
  </si>
  <si>
    <t>Lmean-Lprime</t>
  </si>
  <si>
    <t>dt</t>
  </si>
  <si>
    <t>N</t>
  </si>
  <si>
    <t>N/dt</t>
  </si>
  <si>
    <t>ln(N/dt)</t>
  </si>
  <si>
    <t>t</t>
  </si>
  <si>
    <t>Length</t>
  </si>
  <si>
    <t>Converted Catch</t>
  </si>
  <si>
    <t>Ln(CC)</t>
  </si>
  <si>
    <t>3.5+</t>
  </si>
  <si>
    <t>Cod catch at length. Modified from Jones 1981.</t>
  </si>
  <si>
    <t>length</t>
  </si>
  <si>
    <t>time to grow to length</t>
  </si>
  <si>
    <t>recruitmen long</t>
  </si>
  <si>
    <t>product</t>
  </si>
  <si>
    <t>sum</t>
  </si>
  <si>
    <t>z/k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</si>
</sst>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"/>
    <numFmt numFmtId="166" formatCode="0.0000000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.5"/>
      <color rgb="FF000000"/>
      <name val="Times New Roman"/>
      <family val="1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1" fillId="0" borderId="0" xfId="0" applyFont="1"/>
    <xf numFmtId="1" fontId="0" fillId="0" borderId="0" xfId="0" applyNumberFormat="1"/>
    <xf numFmtId="0" fontId="0" fillId="0" borderId="1" xfId="0" applyBorder="1"/>
    <xf numFmtId="1" fontId="0" fillId="0" borderId="0" xfId="0" applyNumberFormat="1" applyAlignment="1">
      <alignment horizontal="right"/>
    </xf>
    <xf numFmtId="0" fontId="2" fillId="0" borderId="0" xfId="0" applyFont="1"/>
    <xf numFmtId="2" fontId="0" fillId="0" borderId="0" xfId="0" applyNumberFormat="1"/>
    <xf numFmtId="165" fontId="0" fillId="0" borderId="0" xfId="0" applyNumberFormat="1"/>
    <xf numFmtId="1" fontId="1" fillId="2" borderId="0" xfId="0" applyNumberFormat="1" applyFont="1" applyFill="1"/>
    <xf numFmtId="1" fontId="0" fillId="2" borderId="0" xfId="0" applyNumberFormat="1" applyFill="1"/>
    <xf numFmtId="166" fontId="0" fillId="0" borderId="0" xfId="0" applyNumberFormat="1"/>
    <xf numFmtId="11" fontId="0" fillId="0" borderId="0" xfId="0" applyNumberFormat="1"/>
    <xf numFmtId="1" fontId="1" fillId="0" borderId="0" xfId="0" applyNumberFormat="1" applyFont="1"/>
    <xf numFmtId="0" fontId="1" fillId="0" borderId="1" xfId="0" applyFont="1" applyBorder="1"/>
    <xf numFmtId="2" fontId="0" fillId="0" borderId="1" xfId="0" applyNumberFormat="1" applyBorder="1"/>
    <xf numFmtId="1" fontId="1" fillId="0" borderId="1" xfId="0" applyNumberFormat="1" applyFont="1" applyBorder="1"/>
    <xf numFmtId="0" fontId="1" fillId="2" borderId="0" xfId="0" applyFont="1" applyFill="1"/>
    <xf numFmtId="0" fontId="0" fillId="0" borderId="0" xfId="0" applyAlignment="1">
      <alignment horizontal="right"/>
    </xf>
    <xf numFmtId="1" fontId="1" fillId="3" borderId="0" xfId="0" applyNumberFormat="1" applyFont="1" applyFill="1"/>
    <xf numFmtId="1" fontId="0" fillId="3" borderId="0" xfId="0" applyNumberFormat="1" applyFill="1"/>
    <xf numFmtId="0" fontId="0" fillId="3" borderId="0" xfId="0" applyFill="1"/>
    <xf numFmtId="0" fontId="4" fillId="0" borderId="1" xfId="0" applyFont="1" applyBorder="1" applyAlignment="1">
      <alignment vertical="center" wrapText="1"/>
    </xf>
    <xf numFmtId="167" fontId="5" fillId="0" borderId="0" xfId="1" applyNumberFormat="1" applyFont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2" fontId="0" fillId="0" borderId="0" xfId="1" applyNumberFormat="1" applyFont="1"/>
    <xf numFmtId="2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7" fontId="0" fillId="0" borderId="0" xfId="1" applyNumberFormat="1" applyFont="1"/>
    <xf numFmtId="167" fontId="0" fillId="0" borderId="0" xfId="1" applyNumberFormat="1" applyFont="1" applyBorder="1"/>
    <xf numFmtId="167" fontId="0" fillId="0" borderId="1" xfId="1" applyNumberFormat="1" applyFont="1" applyBorder="1"/>
    <xf numFmtId="2" fontId="0" fillId="3" borderId="0" xfId="0" applyNumberFormat="1" applyFill="1"/>
    <xf numFmtId="0" fontId="0" fillId="3" borderId="0" xfId="0" quotePrefix="1" applyFill="1"/>
    <xf numFmtId="0" fontId="6" fillId="0" borderId="0" xfId="0" applyFont="1"/>
    <xf numFmtId="0" fontId="6" fillId="0" borderId="1" xfId="0" applyFont="1" applyBorder="1"/>
    <xf numFmtId="165" fontId="0" fillId="3" borderId="0" xfId="0" applyNumberFormat="1" applyFill="1"/>
    <xf numFmtId="1" fontId="0" fillId="0" borderId="1" xfId="0" applyNumberFormat="1" applyBorder="1"/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4" borderId="0" xfId="0" applyFill="1"/>
    <xf numFmtId="165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63473315835518"/>
          <c:y val="5.7060367454068242E-2"/>
          <c:w val="0.7689208223972005"/>
          <c:h val="0.778973097112861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'YP age-based catch curve'!$C$5:$I$5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'YP age-based catch curve'!$C$6:$I$6</c:f>
              <c:numCache>
                <c:formatCode>_(* #,##0_);_(* \(#,##0\);_(* "-"??_);_(@_)</c:formatCode>
                <c:ptCount val="7"/>
                <c:pt idx="0">
                  <c:v>412</c:v>
                </c:pt>
                <c:pt idx="1">
                  <c:v>412</c:v>
                </c:pt>
                <c:pt idx="2">
                  <c:v>49496</c:v>
                </c:pt>
                <c:pt idx="3">
                  <c:v>14831</c:v>
                </c:pt>
                <c:pt idx="4">
                  <c:v>11300</c:v>
                </c:pt>
                <c:pt idx="5">
                  <c:v>1437</c:v>
                </c:pt>
                <c:pt idx="6">
                  <c:v>4708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4-4F48-84CC-035104B4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70704"/>
        <c:axId val="123371536"/>
      </c:scatterChart>
      <c:valAx>
        <c:axId val="123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1536"/>
        <c:crosses val="autoZero"/>
        <c:crossBetween val="midCat"/>
      </c:valAx>
      <c:valAx>
        <c:axId val="12337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 (numbers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07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53740157480318"/>
          <c:y val="5.7060367454068242E-2"/>
          <c:w val="0.81401815398075228"/>
          <c:h val="0.7697138378536015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094641294838145"/>
                  <c:y val="7.439231554389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'YP age-based catch curve'!$F$5:$I$5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xVal>
          <c:yVal>
            <c:numRef>
              <c:f>'YP age-based catch curve'!$F$10:$I$10</c:f>
              <c:numCache>
                <c:formatCode>_(* #,##0_);_(* \(#,##0\);_(* "-"??_);_(@_)</c:formatCode>
                <c:ptCount val="4"/>
                <c:pt idx="0">
                  <c:v>9.604474863741963</c:v>
                </c:pt>
                <c:pt idx="1">
                  <c:v>9.3325580047004326</c:v>
                </c:pt>
                <c:pt idx="2">
                  <c:v>7.2703128860790249</c:v>
                </c:pt>
                <c:pt idx="3">
                  <c:v>8.4570184683801681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8-40D5-AA5E-83EA4262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70704"/>
        <c:axId val="123371536"/>
      </c:scatterChart>
      <c:valAx>
        <c:axId val="123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1536"/>
        <c:crosses val="autoZero"/>
        <c:crossBetween val="midCat"/>
      </c:valAx>
      <c:valAx>
        <c:axId val="12337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ln(Catch)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070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'Yellow Perch vonB'!$B$7:$B$3027</c:f>
              <c:numCache>
                <c:formatCode>0</c:formatCode>
                <c:ptCount val="30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6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7</c:v>
                </c:pt>
                <c:pt idx="2805">
                  <c:v>7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7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7</c:v>
                </c:pt>
                <c:pt idx="2907">
                  <c:v>7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7</c:v>
                </c:pt>
                <c:pt idx="2921">
                  <c:v>7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7</c:v>
                </c:pt>
                <c:pt idx="2926">
                  <c:v>7</c:v>
                </c:pt>
                <c:pt idx="2927">
                  <c:v>7</c:v>
                </c:pt>
                <c:pt idx="2928">
                  <c:v>7</c:v>
                </c:pt>
                <c:pt idx="2929">
                  <c:v>7</c:v>
                </c:pt>
                <c:pt idx="2930">
                  <c:v>7</c:v>
                </c:pt>
                <c:pt idx="2931">
                  <c:v>7</c:v>
                </c:pt>
                <c:pt idx="2932">
                  <c:v>7</c:v>
                </c:pt>
                <c:pt idx="2933">
                  <c:v>7</c:v>
                </c:pt>
                <c:pt idx="2934">
                  <c:v>7</c:v>
                </c:pt>
                <c:pt idx="2935">
                  <c:v>7</c:v>
                </c:pt>
                <c:pt idx="2936">
                  <c:v>7</c:v>
                </c:pt>
                <c:pt idx="2937">
                  <c:v>7</c:v>
                </c:pt>
                <c:pt idx="2938">
                  <c:v>7</c:v>
                </c:pt>
                <c:pt idx="2939">
                  <c:v>7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7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9</c:v>
                </c:pt>
                <c:pt idx="3005">
                  <c:v>9</c:v>
                </c:pt>
                <c:pt idx="3006">
                  <c:v>9</c:v>
                </c:pt>
                <c:pt idx="3007">
                  <c:v>9</c:v>
                </c:pt>
                <c:pt idx="3008">
                  <c:v>9</c:v>
                </c:pt>
                <c:pt idx="3009">
                  <c:v>9</c:v>
                </c:pt>
                <c:pt idx="3010">
                  <c:v>9</c:v>
                </c:pt>
                <c:pt idx="3011">
                  <c:v>9</c:v>
                </c:pt>
                <c:pt idx="3012">
                  <c:v>9</c:v>
                </c:pt>
                <c:pt idx="3013">
                  <c:v>9</c:v>
                </c:pt>
                <c:pt idx="3014">
                  <c:v>9</c:v>
                </c:pt>
                <c:pt idx="3015">
                  <c:v>9</c:v>
                </c:pt>
                <c:pt idx="3016">
                  <c:v>9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</c:numCache>
            </c:numRef>
          </c:xVal>
          <c:yVal>
            <c:numRef>
              <c:f>'Yellow Perch vonB'!$C$7:$C$3027</c:f>
              <c:numCache>
                <c:formatCode>0</c:formatCode>
                <c:ptCount val="3021"/>
                <c:pt idx="0">
                  <c:v>232</c:v>
                </c:pt>
                <c:pt idx="1">
                  <c:v>234</c:v>
                </c:pt>
                <c:pt idx="2">
                  <c:v>207</c:v>
                </c:pt>
                <c:pt idx="3">
                  <c:v>213</c:v>
                </c:pt>
                <c:pt idx="4">
                  <c:v>198</c:v>
                </c:pt>
                <c:pt idx="5">
                  <c:v>238</c:v>
                </c:pt>
                <c:pt idx="6">
                  <c:v>254</c:v>
                </c:pt>
                <c:pt idx="7">
                  <c:v>201</c:v>
                </c:pt>
                <c:pt idx="8">
                  <c:v>186</c:v>
                </c:pt>
                <c:pt idx="9">
                  <c:v>192</c:v>
                </c:pt>
                <c:pt idx="10">
                  <c:v>196</c:v>
                </c:pt>
                <c:pt idx="11">
                  <c:v>172</c:v>
                </c:pt>
                <c:pt idx="12">
                  <c:v>182</c:v>
                </c:pt>
                <c:pt idx="13">
                  <c:v>191</c:v>
                </c:pt>
                <c:pt idx="14">
                  <c:v>170</c:v>
                </c:pt>
                <c:pt idx="15">
                  <c:v>154</c:v>
                </c:pt>
                <c:pt idx="16">
                  <c:v>152</c:v>
                </c:pt>
                <c:pt idx="17">
                  <c:v>177</c:v>
                </c:pt>
                <c:pt idx="18">
                  <c:v>173</c:v>
                </c:pt>
                <c:pt idx="19">
                  <c:v>170</c:v>
                </c:pt>
                <c:pt idx="20">
                  <c:v>179</c:v>
                </c:pt>
                <c:pt idx="21">
                  <c:v>161</c:v>
                </c:pt>
                <c:pt idx="22">
                  <c:v>177</c:v>
                </c:pt>
                <c:pt idx="23">
                  <c:v>164</c:v>
                </c:pt>
                <c:pt idx="24">
                  <c:v>194</c:v>
                </c:pt>
                <c:pt idx="25">
                  <c:v>183</c:v>
                </c:pt>
                <c:pt idx="26">
                  <c:v>168</c:v>
                </c:pt>
                <c:pt idx="27">
                  <c:v>156</c:v>
                </c:pt>
                <c:pt idx="28">
                  <c:v>162</c:v>
                </c:pt>
                <c:pt idx="29">
                  <c:v>174</c:v>
                </c:pt>
                <c:pt idx="30">
                  <c:v>185</c:v>
                </c:pt>
                <c:pt idx="31">
                  <c:v>252</c:v>
                </c:pt>
                <c:pt idx="32">
                  <c:v>147</c:v>
                </c:pt>
                <c:pt idx="33">
                  <c:v>177</c:v>
                </c:pt>
                <c:pt idx="34">
                  <c:v>170</c:v>
                </c:pt>
                <c:pt idx="35" formatCode="General">
                  <c:v>236</c:v>
                </c:pt>
                <c:pt idx="36" formatCode="General">
                  <c:v>231</c:v>
                </c:pt>
                <c:pt idx="37" formatCode="General">
                  <c:v>165</c:v>
                </c:pt>
                <c:pt idx="38">
                  <c:v>177</c:v>
                </c:pt>
                <c:pt idx="39">
                  <c:v>203</c:v>
                </c:pt>
                <c:pt idx="40">
                  <c:v>173</c:v>
                </c:pt>
                <c:pt idx="41">
                  <c:v>191</c:v>
                </c:pt>
                <c:pt idx="42">
                  <c:v>181</c:v>
                </c:pt>
                <c:pt idx="43">
                  <c:v>164</c:v>
                </c:pt>
                <c:pt idx="44">
                  <c:v>194</c:v>
                </c:pt>
                <c:pt idx="45">
                  <c:v>168</c:v>
                </c:pt>
                <c:pt idx="46">
                  <c:v>192</c:v>
                </c:pt>
                <c:pt idx="47">
                  <c:v>162</c:v>
                </c:pt>
                <c:pt idx="48">
                  <c:v>171</c:v>
                </c:pt>
                <c:pt idx="49">
                  <c:v>189</c:v>
                </c:pt>
                <c:pt idx="50">
                  <c:v>227</c:v>
                </c:pt>
                <c:pt idx="51">
                  <c:v>190</c:v>
                </c:pt>
                <c:pt idx="52">
                  <c:v>181</c:v>
                </c:pt>
                <c:pt idx="53">
                  <c:v>167</c:v>
                </c:pt>
                <c:pt idx="54" formatCode="General">
                  <c:v>201</c:v>
                </c:pt>
                <c:pt idx="55" formatCode="General">
                  <c:v>192</c:v>
                </c:pt>
                <c:pt idx="56">
                  <c:v>235</c:v>
                </c:pt>
                <c:pt idx="57" formatCode="General">
                  <c:v>200</c:v>
                </c:pt>
                <c:pt idx="58" formatCode="General">
                  <c:v>210</c:v>
                </c:pt>
                <c:pt idx="59" formatCode="General">
                  <c:v>218</c:v>
                </c:pt>
                <c:pt idx="60" formatCode="General">
                  <c:v>197</c:v>
                </c:pt>
                <c:pt idx="61" formatCode="General">
                  <c:v>228</c:v>
                </c:pt>
                <c:pt idx="62" formatCode="General">
                  <c:v>174</c:v>
                </c:pt>
                <c:pt idx="63" formatCode="General">
                  <c:v>174</c:v>
                </c:pt>
                <c:pt idx="64" formatCode="General">
                  <c:v>176</c:v>
                </c:pt>
                <c:pt idx="65" formatCode="General">
                  <c:v>164</c:v>
                </c:pt>
                <c:pt idx="66" formatCode="General">
                  <c:v>207</c:v>
                </c:pt>
                <c:pt idx="67" formatCode="General">
                  <c:v>204</c:v>
                </c:pt>
                <c:pt idx="68" formatCode="General">
                  <c:v>197</c:v>
                </c:pt>
                <c:pt idx="69" formatCode="General">
                  <c:v>203</c:v>
                </c:pt>
                <c:pt idx="70" formatCode="General">
                  <c:v>203</c:v>
                </c:pt>
                <c:pt idx="71" formatCode="General">
                  <c:v>187</c:v>
                </c:pt>
                <c:pt idx="72" formatCode="General">
                  <c:v>194</c:v>
                </c:pt>
                <c:pt idx="73" formatCode="General">
                  <c:v>221</c:v>
                </c:pt>
                <c:pt idx="74" formatCode="General">
                  <c:v>188</c:v>
                </c:pt>
                <c:pt idx="75" formatCode="General">
                  <c:v>245</c:v>
                </c:pt>
                <c:pt idx="76" formatCode="General">
                  <c:v>257</c:v>
                </c:pt>
                <c:pt idx="77" formatCode="General">
                  <c:v>171</c:v>
                </c:pt>
                <c:pt idx="78" formatCode="General">
                  <c:v>163</c:v>
                </c:pt>
                <c:pt idx="79" formatCode="General">
                  <c:v>178</c:v>
                </c:pt>
                <c:pt idx="80" formatCode="General">
                  <c:v>173</c:v>
                </c:pt>
                <c:pt idx="81" formatCode="General">
                  <c:v>174</c:v>
                </c:pt>
                <c:pt idx="82" formatCode="General">
                  <c:v>174</c:v>
                </c:pt>
                <c:pt idx="83" formatCode="General">
                  <c:v>189</c:v>
                </c:pt>
                <c:pt idx="84" formatCode="General">
                  <c:v>194</c:v>
                </c:pt>
                <c:pt idx="85" formatCode="General">
                  <c:v>184</c:v>
                </c:pt>
                <c:pt idx="86" formatCode="General">
                  <c:v>172</c:v>
                </c:pt>
                <c:pt idx="87" formatCode="General">
                  <c:v>184</c:v>
                </c:pt>
                <c:pt idx="88" formatCode="General">
                  <c:v>163</c:v>
                </c:pt>
                <c:pt idx="89" formatCode="General">
                  <c:v>188</c:v>
                </c:pt>
                <c:pt idx="90" formatCode="General">
                  <c:v>177</c:v>
                </c:pt>
                <c:pt idx="91" formatCode="General">
                  <c:v>203</c:v>
                </c:pt>
                <c:pt idx="92" formatCode="General">
                  <c:v>200</c:v>
                </c:pt>
                <c:pt idx="93" formatCode="General">
                  <c:v>148</c:v>
                </c:pt>
                <c:pt idx="94" formatCode="General">
                  <c:v>179</c:v>
                </c:pt>
                <c:pt idx="95">
                  <c:v>213</c:v>
                </c:pt>
                <c:pt idx="96">
                  <c:v>196</c:v>
                </c:pt>
                <c:pt idx="97">
                  <c:v>207</c:v>
                </c:pt>
                <c:pt idx="98">
                  <c:v>208</c:v>
                </c:pt>
                <c:pt idx="99">
                  <c:v>208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212</c:v>
                </c:pt>
                <c:pt idx="104">
                  <c:v>212</c:v>
                </c:pt>
                <c:pt idx="105">
                  <c:v>213</c:v>
                </c:pt>
                <c:pt idx="106">
                  <c:v>213</c:v>
                </c:pt>
                <c:pt idx="107">
                  <c:v>213</c:v>
                </c:pt>
                <c:pt idx="108">
                  <c:v>213</c:v>
                </c:pt>
                <c:pt idx="109">
                  <c:v>213</c:v>
                </c:pt>
                <c:pt idx="110">
                  <c:v>213</c:v>
                </c:pt>
                <c:pt idx="111">
                  <c:v>213</c:v>
                </c:pt>
                <c:pt idx="112">
                  <c:v>213</c:v>
                </c:pt>
                <c:pt idx="113">
                  <c:v>214</c:v>
                </c:pt>
                <c:pt idx="114">
                  <c:v>214</c:v>
                </c:pt>
                <c:pt idx="115">
                  <c:v>215</c:v>
                </c:pt>
                <c:pt idx="116">
                  <c:v>215</c:v>
                </c:pt>
                <c:pt idx="117">
                  <c:v>216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216</c:v>
                </c:pt>
                <c:pt idx="122">
                  <c:v>217</c:v>
                </c:pt>
                <c:pt idx="123">
                  <c:v>217</c:v>
                </c:pt>
                <c:pt idx="124">
                  <c:v>217</c:v>
                </c:pt>
                <c:pt idx="125">
                  <c:v>217</c:v>
                </c:pt>
                <c:pt idx="126">
                  <c:v>218</c:v>
                </c:pt>
                <c:pt idx="127">
                  <c:v>218</c:v>
                </c:pt>
                <c:pt idx="128">
                  <c:v>218</c:v>
                </c:pt>
                <c:pt idx="129">
                  <c:v>218</c:v>
                </c:pt>
                <c:pt idx="130">
                  <c:v>218</c:v>
                </c:pt>
                <c:pt idx="131">
                  <c:v>219</c:v>
                </c:pt>
                <c:pt idx="132">
                  <c:v>219</c:v>
                </c:pt>
                <c:pt idx="133">
                  <c:v>219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220</c:v>
                </c:pt>
                <c:pt idx="139">
                  <c:v>220</c:v>
                </c:pt>
                <c:pt idx="140">
                  <c:v>220</c:v>
                </c:pt>
                <c:pt idx="141">
                  <c:v>221</c:v>
                </c:pt>
                <c:pt idx="142">
                  <c:v>221</c:v>
                </c:pt>
                <c:pt idx="143">
                  <c:v>221</c:v>
                </c:pt>
                <c:pt idx="144">
                  <c:v>221</c:v>
                </c:pt>
                <c:pt idx="145">
                  <c:v>222</c:v>
                </c:pt>
                <c:pt idx="146">
                  <c:v>222</c:v>
                </c:pt>
                <c:pt idx="147">
                  <c:v>223</c:v>
                </c:pt>
                <c:pt idx="148">
                  <c:v>223</c:v>
                </c:pt>
                <c:pt idx="149">
                  <c:v>223</c:v>
                </c:pt>
                <c:pt idx="150">
                  <c:v>223</c:v>
                </c:pt>
                <c:pt idx="151">
                  <c:v>223</c:v>
                </c:pt>
                <c:pt idx="152">
                  <c:v>224</c:v>
                </c:pt>
                <c:pt idx="153">
                  <c:v>224</c:v>
                </c:pt>
                <c:pt idx="154">
                  <c:v>225</c:v>
                </c:pt>
                <c:pt idx="155">
                  <c:v>225</c:v>
                </c:pt>
                <c:pt idx="156">
                  <c:v>225</c:v>
                </c:pt>
                <c:pt idx="157">
                  <c:v>226</c:v>
                </c:pt>
                <c:pt idx="158">
                  <c:v>226</c:v>
                </c:pt>
                <c:pt idx="159">
                  <c:v>226</c:v>
                </c:pt>
                <c:pt idx="160">
                  <c:v>226</c:v>
                </c:pt>
                <c:pt idx="161">
                  <c:v>226</c:v>
                </c:pt>
                <c:pt idx="162">
                  <c:v>226</c:v>
                </c:pt>
                <c:pt idx="163">
                  <c:v>226</c:v>
                </c:pt>
                <c:pt idx="164">
                  <c:v>227</c:v>
                </c:pt>
                <c:pt idx="165">
                  <c:v>227</c:v>
                </c:pt>
                <c:pt idx="166">
                  <c:v>227</c:v>
                </c:pt>
                <c:pt idx="167">
                  <c:v>228</c:v>
                </c:pt>
                <c:pt idx="168">
                  <c:v>228</c:v>
                </c:pt>
                <c:pt idx="169">
                  <c:v>228</c:v>
                </c:pt>
                <c:pt idx="170">
                  <c:v>228</c:v>
                </c:pt>
                <c:pt idx="171">
                  <c:v>229</c:v>
                </c:pt>
                <c:pt idx="172">
                  <c:v>229</c:v>
                </c:pt>
                <c:pt idx="173">
                  <c:v>229</c:v>
                </c:pt>
                <c:pt idx="174">
                  <c:v>229</c:v>
                </c:pt>
                <c:pt idx="175">
                  <c:v>229</c:v>
                </c:pt>
                <c:pt idx="176">
                  <c:v>230</c:v>
                </c:pt>
                <c:pt idx="177">
                  <c:v>230</c:v>
                </c:pt>
                <c:pt idx="178">
                  <c:v>230</c:v>
                </c:pt>
                <c:pt idx="179">
                  <c:v>230</c:v>
                </c:pt>
                <c:pt idx="180">
                  <c:v>230</c:v>
                </c:pt>
                <c:pt idx="181">
                  <c:v>230</c:v>
                </c:pt>
                <c:pt idx="182">
                  <c:v>231</c:v>
                </c:pt>
                <c:pt idx="183">
                  <c:v>232</c:v>
                </c:pt>
                <c:pt idx="184">
                  <c:v>232</c:v>
                </c:pt>
                <c:pt idx="185">
                  <c:v>233</c:v>
                </c:pt>
                <c:pt idx="186">
                  <c:v>233</c:v>
                </c:pt>
                <c:pt idx="187">
                  <c:v>233</c:v>
                </c:pt>
                <c:pt idx="188">
                  <c:v>233</c:v>
                </c:pt>
                <c:pt idx="189">
                  <c:v>234</c:v>
                </c:pt>
                <c:pt idx="190">
                  <c:v>234</c:v>
                </c:pt>
                <c:pt idx="191">
                  <c:v>235</c:v>
                </c:pt>
                <c:pt idx="192">
                  <c:v>235</c:v>
                </c:pt>
                <c:pt idx="193">
                  <c:v>235</c:v>
                </c:pt>
                <c:pt idx="194">
                  <c:v>236</c:v>
                </c:pt>
                <c:pt idx="195">
                  <c:v>236</c:v>
                </c:pt>
                <c:pt idx="196">
                  <c:v>236</c:v>
                </c:pt>
                <c:pt idx="197">
                  <c:v>237</c:v>
                </c:pt>
                <c:pt idx="198">
                  <c:v>238</c:v>
                </c:pt>
                <c:pt idx="199">
                  <c:v>238</c:v>
                </c:pt>
                <c:pt idx="200">
                  <c:v>238</c:v>
                </c:pt>
                <c:pt idx="201">
                  <c:v>238</c:v>
                </c:pt>
                <c:pt idx="202">
                  <c:v>238</c:v>
                </c:pt>
                <c:pt idx="203">
                  <c:v>240</c:v>
                </c:pt>
                <c:pt idx="204">
                  <c:v>240</c:v>
                </c:pt>
                <c:pt idx="205">
                  <c:v>241</c:v>
                </c:pt>
                <c:pt idx="206">
                  <c:v>242</c:v>
                </c:pt>
                <c:pt idx="207">
                  <c:v>243</c:v>
                </c:pt>
                <c:pt idx="208">
                  <c:v>243</c:v>
                </c:pt>
                <c:pt idx="209">
                  <c:v>243</c:v>
                </c:pt>
                <c:pt idx="210">
                  <c:v>243</c:v>
                </c:pt>
                <c:pt idx="211">
                  <c:v>243</c:v>
                </c:pt>
                <c:pt idx="212">
                  <c:v>246</c:v>
                </c:pt>
                <c:pt idx="213">
                  <c:v>246</c:v>
                </c:pt>
                <c:pt idx="214">
                  <c:v>247</c:v>
                </c:pt>
                <c:pt idx="215">
                  <c:v>247</c:v>
                </c:pt>
                <c:pt idx="216">
                  <c:v>247</c:v>
                </c:pt>
                <c:pt idx="217">
                  <c:v>251</c:v>
                </c:pt>
                <c:pt idx="218">
                  <c:v>251</c:v>
                </c:pt>
                <c:pt idx="219">
                  <c:v>251</c:v>
                </c:pt>
                <c:pt idx="220">
                  <c:v>252</c:v>
                </c:pt>
                <c:pt idx="221">
                  <c:v>253</c:v>
                </c:pt>
                <c:pt idx="222">
                  <c:v>253</c:v>
                </c:pt>
                <c:pt idx="223">
                  <c:v>255</c:v>
                </c:pt>
                <c:pt idx="224">
                  <c:v>256</c:v>
                </c:pt>
                <c:pt idx="225">
                  <c:v>259</c:v>
                </c:pt>
                <c:pt idx="226">
                  <c:v>260</c:v>
                </c:pt>
                <c:pt idx="227">
                  <c:v>265</c:v>
                </c:pt>
                <c:pt idx="228">
                  <c:v>266</c:v>
                </c:pt>
                <c:pt idx="229">
                  <c:v>268</c:v>
                </c:pt>
                <c:pt idx="230">
                  <c:v>270</c:v>
                </c:pt>
                <c:pt idx="231">
                  <c:v>153</c:v>
                </c:pt>
                <c:pt idx="232">
                  <c:v>157</c:v>
                </c:pt>
                <c:pt idx="233">
                  <c:v>164</c:v>
                </c:pt>
                <c:pt idx="234">
                  <c:v>167</c:v>
                </c:pt>
                <c:pt idx="235">
                  <c:v>183</c:v>
                </c:pt>
                <c:pt idx="236">
                  <c:v>183</c:v>
                </c:pt>
                <c:pt idx="237">
                  <c:v>183</c:v>
                </c:pt>
                <c:pt idx="238">
                  <c:v>187</c:v>
                </c:pt>
                <c:pt idx="239">
                  <c:v>194</c:v>
                </c:pt>
                <c:pt idx="240">
                  <c:v>196</c:v>
                </c:pt>
                <c:pt idx="241">
                  <c:v>196</c:v>
                </c:pt>
                <c:pt idx="242">
                  <c:v>200</c:v>
                </c:pt>
                <c:pt idx="243">
                  <c:v>200</c:v>
                </c:pt>
                <c:pt idx="244">
                  <c:v>201</c:v>
                </c:pt>
                <c:pt idx="245">
                  <c:v>202</c:v>
                </c:pt>
                <c:pt idx="246">
                  <c:v>203</c:v>
                </c:pt>
                <c:pt idx="247">
                  <c:v>205</c:v>
                </c:pt>
                <c:pt idx="248">
                  <c:v>206</c:v>
                </c:pt>
                <c:pt idx="249">
                  <c:v>207</c:v>
                </c:pt>
                <c:pt idx="250">
                  <c:v>207</c:v>
                </c:pt>
                <c:pt idx="251">
                  <c:v>208</c:v>
                </c:pt>
                <c:pt idx="252">
                  <c:v>210</c:v>
                </c:pt>
                <c:pt idx="253">
                  <c:v>211</c:v>
                </c:pt>
                <c:pt idx="254">
                  <c:v>211</c:v>
                </c:pt>
                <c:pt idx="255">
                  <c:v>213</c:v>
                </c:pt>
                <c:pt idx="256">
                  <c:v>215</c:v>
                </c:pt>
                <c:pt idx="257">
                  <c:v>215</c:v>
                </c:pt>
                <c:pt idx="258">
                  <c:v>259</c:v>
                </c:pt>
                <c:pt idx="259">
                  <c:v>263</c:v>
                </c:pt>
                <c:pt idx="260">
                  <c:v>263</c:v>
                </c:pt>
                <c:pt idx="261">
                  <c:v>284</c:v>
                </c:pt>
                <c:pt idx="262">
                  <c:v>287</c:v>
                </c:pt>
                <c:pt idx="263">
                  <c:v>218</c:v>
                </c:pt>
                <c:pt idx="264">
                  <c:v>222</c:v>
                </c:pt>
                <c:pt idx="265">
                  <c:v>237</c:v>
                </c:pt>
                <c:pt idx="266">
                  <c:v>237</c:v>
                </c:pt>
                <c:pt idx="267">
                  <c:v>222</c:v>
                </c:pt>
                <c:pt idx="268">
                  <c:v>253</c:v>
                </c:pt>
                <c:pt idx="269">
                  <c:v>222</c:v>
                </c:pt>
                <c:pt idx="270">
                  <c:v>245</c:v>
                </c:pt>
                <c:pt idx="271">
                  <c:v>234</c:v>
                </c:pt>
                <c:pt idx="272">
                  <c:v>220</c:v>
                </c:pt>
                <c:pt idx="273">
                  <c:v>217</c:v>
                </c:pt>
                <c:pt idx="274">
                  <c:v>186</c:v>
                </c:pt>
                <c:pt idx="275">
                  <c:v>213</c:v>
                </c:pt>
                <c:pt idx="276">
                  <c:v>209</c:v>
                </c:pt>
                <c:pt idx="277">
                  <c:v>262</c:v>
                </c:pt>
                <c:pt idx="278">
                  <c:v>178</c:v>
                </c:pt>
                <c:pt idx="279">
                  <c:v>208</c:v>
                </c:pt>
                <c:pt idx="280">
                  <c:v>206</c:v>
                </c:pt>
                <c:pt idx="281">
                  <c:v>222</c:v>
                </c:pt>
                <c:pt idx="282">
                  <c:v>217</c:v>
                </c:pt>
                <c:pt idx="283">
                  <c:v>242</c:v>
                </c:pt>
                <c:pt idx="284">
                  <c:v>203</c:v>
                </c:pt>
                <c:pt idx="285">
                  <c:v>213</c:v>
                </c:pt>
                <c:pt idx="286">
                  <c:v>207</c:v>
                </c:pt>
                <c:pt idx="287">
                  <c:v>239</c:v>
                </c:pt>
                <c:pt idx="288">
                  <c:v>247</c:v>
                </c:pt>
                <c:pt idx="289">
                  <c:v>260</c:v>
                </c:pt>
                <c:pt idx="290">
                  <c:v>253</c:v>
                </c:pt>
                <c:pt idx="291">
                  <c:v>227</c:v>
                </c:pt>
                <c:pt idx="292">
                  <c:v>224</c:v>
                </c:pt>
                <c:pt idx="293">
                  <c:v>247</c:v>
                </c:pt>
                <c:pt idx="294">
                  <c:v>257</c:v>
                </c:pt>
                <c:pt idx="295">
                  <c:v>242</c:v>
                </c:pt>
                <c:pt idx="296">
                  <c:v>236</c:v>
                </c:pt>
                <c:pt idx="297">
                  <c:v>245</c:v>
                </c:pt>
                <c:pt idx="298">
                  <c:v>235</c:v>
                </c:pt>
                <c:pt idx="299">
                  <c:v>212</c:v>
                </c:pt>
                <c:pt idx="300">
                  <c:v>211</c:v>
                </c:pt>
                <c:pt idx="301">
                  <c:v>217</c:v>
                </c:pt>
                <c:pt idx="302">
                  <c:v>248</c:v>
                </c:pt>
                <c:pt idx="303">
                  <c:v>230</c:v>
                </c:pt>
                <c:pt idx="304">
                  <c:v>241</c:v>
                </c:pt>
                <c:pt idx="305">
                  <c:v>222</c:v>
                </c:pt>
                <c:pt idx="306">
                  <c:v>247</c:v>
                </c:pt>
                <c:pt idx="307">
                  <c:v>257</c:v>
                </c:pt>
                <c:pt idx="308">
                  <c:v>236</c:v>
                </c:pt>
                <c:pt idx="309">
                  <c:v>222</c:v>
                </c:pt>
                <c:pt idx="310">
                  <c:v>246</c:v>
                </c:pt>
                <c:pt idx="311">
                  <c:v>220</c:v>
                </c:pt>
                <c:pt idx="312">
                  <c:v>224</c:v>
                </c:pt>
                <c:pt idx="313">
                  <c:v>208</c:v>
                </c:pt>
                <c:pt idx="314">
                  <c:v>220</c:v>
                </c:pt>
                <c:pt idx="315">
                  <c:v>250</c:v>
                </c:pt>
                <c:pt idx="316">
                  <c:v>205</c:v>
                </c:pt>
                <c:pt idx="317">
                  <c:v>234</c:v>
                </c:pt>
                <c:pt idx="318">
                  <c:v>235</c:v>
                </c:pt>
                <c:pt idx="319">
                  <c:v>214</c:v>
                </c:pt>
                <c:pt idx="320">
                  <c:v>216</c:v>
                </c:pt>
                <c:pt idx="321">
                  <c:v>248</c:v>
                </c:pt>
                <c:pt idx="322">
                  <c:v>212</c:v>
                </c:pt>
                <c:pt idx="323">
                  <c:v>196</c:v>
                </c:pt>
                <c:pt idx="324">
                  <c:v>207</c:v>
                </c:pt>
                <c:pt idx="325">
                  <c:v>207</c:v>
                </c:pt>
                <c:pt idx="326">
                  <c:v>207</c:v>
                </c:pt>
                <c:pt idx="327">
                  <c:v>205</c:v>
                </c:pt>
                <c:pt idx="328">
                  <c:v>216</c:v>
                </c:pt>
                <c:pt idx="329">
                  <c:v>212</c:v>
                </c:pt>
                <c:pt idx="330">
                  <c:v>201</c:v>
                </c:pt>
                <c:pt idx="331">
                  <c:v>211</c:v>
                </c:pt>
                <c:pt idx="332">
                  <c:v>222</c:v>
                </c:pt>
                <c:pt idx="333">
                  <c:v>196</c:v>
                </c:pt>
                <c:pt idx="334">
                  <c:v>201</c:v>
                </c:pt>
                <c:pt idx="335">
                  <c:v>201</c:v>
                </c:pt>
                <c:pt idx="336">
                  <c:v>264</c:v>
                </c:pt>
                <c:pt idx="337">
                  <c:v>224</c:v>
                </c:pt>
                <c:pt idx="338">
                  <c:v>230</c:v>
                </c:pt>
                <c:pt idx="339">
                  <c:v>226</c:v>
                </c:pt>
                <c:pt idx="340">
                  <c:v>239</c:v>
                </c:pt>
                <c:pt idx="341">
                  <c:v>231</c:v>
                </c:pt>
                <c:pt idx="342">
                  <c:v>241</c:v>
                </c:pt>
                <c:pt idx="343">
                  <c:v>232</c:v>
                </c:pt>
                <c:pt idx="344">
                  <c:v>234</c:v>
                </c:pt>
                <c:pt idx="345">
                  <c:v>234</c:v>
                </c:pt>
                <c:pt idx="346">
                  <c:v>228</c:v>
                </c:pt>
                <c:pt idx="347">
                  <c:v>221</c:v>
                </c:pt>
                <c:pt idx="348">
                  <c:v>233</c:v>
                </c:pt>
                <c:pt idx="349">
                  <c:v>236</c:v>
                </c:pt>
                <c:pt idx="350">
                  <c:v>231</c:v>
                </c:pt>
                <c:pt idx="351">
                  <c:v>206</c:v>
                </c:pt>
                <c:pt idx="352">
                  <c:v>220</c:v>
                </c:pt>
                <c:pt idx="353">
                  <c:v>224</c:v>
                </c:pt>
                <c:pt idx="354">
                  <c:v>206</c:v>
                </c:pt>
                <c:pt idx="355">
                  <c:v>231</c:v>
                </c:pt>
                <c:pt idx="356">
                  <c:v>201</c:v>
                </c:pt>
                <c:pt idx="357">
                  <c:v>214</c:v>
                </c:pt>
                <c:pt idx="358">
                  <c:v>221</c:v>
                </c:pt>
                <c:pt idx="359">
                  <c:v>204</c:v>
                </c:pt>
                <c:pt idx="360">
                  <c:v>211</c:v>
                </c:pt>
                <c:pt idx="361">
                  <c:v>216</c:v>
                </c:pt>
                <c:pt idx="362">
                  <c:v>223</c:v>
                </c:pt>
                <c:pt idx="363">
                  <c:v>228</c:v>
                </c:pt>
                <c:pt idx="364">
                  <c:v>223</c:v>
                </c:pt>
                <c:pt idx="365">
                  <c:v>215</c:v>
                </c:pt>
                <c:pt idx="366">
                  <c:v>216</c:v>
                </c:pt>
                <c:pt idx="367">
                  <c:v>212</c:v>
                </c:pt>
                <c:pt idx="368">
                  <c:v>236</c:v>
                </c:pt>
                <c:pt idx="369">
                  <c:v>205</c:v>
                </c:pt>
                <c:pt idx="370">
                  <c:v>232</c:v>
                </c:pt>
                <c:pt idx="371">
                  <c:v>252</c:v>
                </c:pt>
                <c:pt idx="372">
                  <c:v>191</c:v>
                </c:pt>
                <c:pt idx="373">
                  <c:v>197</c:v>
                </c:pt>
                <c:pt idx="374">
                  <c:v>198</c:v>
                </c:pt>
                <c:pt idx="375">
                  <c:v>204</c:v>
                </c:pt>
                <c:pt idx="376">
                  <c:v>279</c:v>
                </c:pt>
                <c:pt idx="377">
                  <c:v>281</c:v>
                </c:pt>
                <c:pt idx="378">
                  <c:v>214</c:v>
                </c:pt>
                <c:pt idx="379">
                  <c:v>202</c:v>
                </c:pt>
                <c:pt idx="380">
                  <c:v>181</c:v>
                </c:pt>
                <c:pt idx="381">
                  <c:v>184</c:v>
                </c:pt>
                <c:pt idx="382">
                  <c:v>186</c:v>
                </c:pt>
                <c:pt idx="383">
                  <c:v>190</c:v>
                </c:pt>
                <c:pt idx="384">
                  <c:v>193</c:v>
                </c:pt>
                <c:pt idx="385">
                  <c:v>203</c:v>
                </c:pt>
                <c:pt idx="386">
                  <c:v>217</c:v>
                </c:pt>
                <c:pt idx="387">
                  <c:v>221</c:v>
                </c:pt>
                <c:pt idx="388">
                  <c:v>222</c:v>
                </c:pt>
                <c:pt idx="389">
                  <c:v>222</c:v>
                </c:pt>
                <c:pt idx="390">
                  <c:v>225</c:v>
                </c:pt>
                <c:pt idx="391">
                  <c:v>227</c:v>
                </c:pt>
                <c:pt idx="392">
                  <c:v>227</c:v>
                </c:pt>
                <c:pt idx="393">
                  <c:v>231</c:v>
                </c:pt>
                <c:pt idx="394">
                  <c:v>232</c:v>
                </c:pt>
                <c:pt idx="395">
                  <c:v>236</c:v>
                </c:pt>
                <c:pt idx="396">
                  <c:v>236</c:v>
                </c:pt>
                <c:pt idx="397">
                  <c:v>239</c:v>
                </c:pt>
                <c:pt idx="398">
                  <c:v>245</c:v>
                </c:pt>
                <c:pt idx="399">
                  <c:v>249</c:v>
                </c:pt>
                <c:pt idx="400">
                  <c:v>253</c:v>
                </c:pt>
                <c:pt idx="401">
                  <c:v>254</c:v>
                </c:pt>
                <c:pt idx="402">
                  <c:v>258</c:v>
                </c:pt>
                <c:pt idx="403">
                  <c:v>260</c:v>
                </c:pt>
                <c:pt idx="404">
                  <c:v>262</c:v>
                </c:pt>
                <c:pt idx="405">
                  <c:v>263</c:v>
                </c:pt>
                <c:pt idx="406">
                  <c:v>264</c:v>
                </c:pt>
                <c:pt idx="407">
                  <c:v>266</c:v>
                </c:pt>
                <c:pt idx="408">
                  <c:v>267</c:v>
                </c:pt>
                <c:pt idx="409">
                  <c:v>271</c:v>
                </c:pt>
                <c:pt idx="410">
                  <c:v>275</c:v>
                </c:pt>
                <c:pt idx="411">
                  <c:v>284</c:v>
                </c:pt>
                <c:pt idx="412">
                  <c:v>289</c:v>
                </c:pt>
                <c:pt idx="413">
                  <c:v>295</c:v>
                </c:pt>
                <c:pt idx="414">
                  <c:v>307</c:v>
                </c:pt>
                <c:pt idx="415">
                  <c:v>312</c:v>
                </c:pt>
                <c:pt idx="416">
                  <c:v>210</c:v>
                </c:pt>
                <c:pt idx="417">
                  <c:v>240</c:v>
                </c:pt>
                <c:pt idx="418">
                  <c:v>197</c:v>
                </c:pt>
                <c:pt idx="419">
                  <c:v>203</c:v>
                </c:pt>
                <c:pt idx="420">
                  <c:v>183</c:v>
                </c:pt>
                <c:pt idx="421">
                  <c:v>218</c:v>
                </c:pt>
                <c:pt idx="422">
                  <c:v>193</c:v>
                </c:pt>
                <c:pt idx="423">
                  <c:v>241</c:v>
                </c:pt>
                <c:pt idx="424">
                  <c:v>186</c:v>
                </c:pt>
                <c:pt idx="425">
                  <c:v>248</c:v>
                </c:pt>
                <c:pt idx="426">
                  <c:v>198</c:v>
                </c:pt>
                <c:pt idx="427">
                  <c:v>196</c:v>
                </c:pt>
                <c:pt idx="428">
                  <c:v>184</c:v>
                </c:pt>
                <c:pt idx="429">
                  <c:v>196</c:v>
                </c:pt>
                <c:pt idx="430">
                  <c:v>269</c:v>
                </c:pt>
                <c:pt idx="431" formatCode="General">
                  <c:v>278</c:v>
                </c:pt>
                <c:pt idx="432" formatCode="General">
                  <c:v>276</c:v>
                </c:pt>
                <c:pt idx="433" formatCode="General">
                  <c:v>276</c:v>
                </c:pt>
                <c:pt idx="434" formatCode="General">
                  <c:v>274</c:v>
                </c:pt>
                <c:pt idx="435" formatCode="General">
                  <c:v>274</c:v>
                </c:pt>
                <c:pt idx="436" formatCode="General">
                  <c:v>272</c:v>
                </c:pt>
                <c:pt idx="437" formatCode="General">
                  <c:v>270</c:v>
                </c:pt>
                <c:pt idx="438" formatCode="General">
                  <c:v>262</c:v>
                </c:pt>
                <c:pt idx="439" formatCode="General">
                  <c:v>262</c:v>
                </c:pt>
                <c:pt idx="440" formatCode="General">
                  <c:v>257</c:v>
                </c:pt>
                <c:pt idx="441" formatCode="General">
                  <c:v>253</c:v>
                </c:pt>
                <c:pt idx="442" formatCode="General">
                  <c:v>253</c:v>
                </c:pt>
                <c:pt idx="443" formatCode="General">
                  <c:v>252</c:v>
                </c:pt>
                <c:pt idx="444" formatCode="General">
                  <c:v>252</c:v>
                </c:pt>
                <c:pt idx="445" formatCode="General">
                  <c:v>251</c:v>
                </c:pt>
                <c:pt idx="446" formatCode="General">
                  <c:v>249</c:v>
                </c:pt>
                <c:pt idx="447" formatCode="General">
                  <c:v>248</c:v>
                </c:pt>
                <c:pt idx="448" formatCode="General">
                  <c:v>246</c:v>
                </c:pt>
                <c:pt idx="449" formatCode="General">
                  <c:v>245</c:v>
                </c:pt>
                <c:pt idx="450" formatCode="General">
                  <c:v>245</c:v>
                </c:pt>
                <c:pt idx="451" formatCode="General">
                  <c:v>243</c:v>
                </c:pt>
                <c:pt idx="452" formatCode="General">
                  <c:v>243</c:v>
                </c:pt>
                <c:pt idx="453" formatCode="General">
                  <c:v>243</c:v>
                </c:pt>
                <c:pt idx="454" formatCode="General">
                  <c:v>242</c:v>
                </c:pt>
                <c:pt idx="455" formatCode="General">
                  <c:v>240</c:v>
                </c:pt>
                <c:pt idx="456" formatCode="General">
                  <c:v>240</c:v>
                </c:pt>
                <c:pt idx="457" formatCode="General">
                  <c:v>237</c:v>
                </c:pt>
                <c:pt idx="458" formatCode="General">
                  <c:v>236</c:v>
                </c:pt>
                <c:pt idx="459" formatCode="General">
                  <c:v>235</c:v>
                </c:pt>
                <c:pt idx="460" formatCode="General">
                  <c:v>235</c:v>
                </c:pt>
                <c:pt idx="461" formatCode="General">
                  <c:v>235</c:v>
                </c:pt>
                <c:pt idx="462" formatCode="General">
                  <c:v>235</c:v>
                </c:pt>
                <c:pt idx="463" formatCode="General">
                  <c:v>234</c:v>
                </c:pt>
                <c:pt idx="464" formatCode="General">
                  <c:v>234</c:v>
                </c:pt>
                <c:pt idx="465" formatCode="General">
                  <c:v>232</c:v>
                </c:pt>
                <c:pt idx="466" formatCode="General">
                  <c:v>231</c:v>
                </c:pt>
                <c:pt idx="467" formatCode="General">
                  <c:v>230</c:v>
                </c:pt>
                <c:pt idx="468" formatCode="General">
                  <c:v>230</c:v>
                </c:pt>
                <c:pt idx="469" formatCode="General">
                  <c:v>229</c:v>
                </c:pt>
                <c:pt idx="470" formatCode="General">
                  <c:v>226</c:v>
                </c:pt>
                <c:pt idx="471" formatCode="General">
                  <c:v>226</c:v>
                </c:pt>
                <c:pt idx="472" formatCode="General">
                  <c:v>225</c:v>
                </c:pt>
                <c:pt idx="473" formatCode="General">
                  <c:v>225</c:v>
                </c:pt>
                <c:pt idx="474" formatCode="General">
                  <c:v>225</c:v>
                </c:pt>
                <c:pt idx="475" formatCode="General">
                  <c:v>225</c:v>
                </c:pt>
                <c:pt idx="476" formatCode="General">
                  <c:v>223</c:v>
                </c:pt>
                <c:pt idx="477" formatCode="General">
                  <c:v>223</c:v>
                </c:pt>
                <c:pt idx="478" formatCode="General">
                  <c:v>223</c:v>
                </c:pt>
                <c:pt idx="479" formatCode="General">
                  <c:v>223</c:v>
                </c:pt>
                <c:pt idx="480" formatCode="General">
                  <c:v>222</c:v>
                </c:pt>
                <c:pt idx="481" formatCode="General">
                  <c:v>221</c:v>
                </c:pt>
                <c:pt idx="482" formatCode="General">
                  <c:v>221</c:v>
                </c:pt>
                <c:pt idx="483" formatCode="General">
                  <c:v>221</c:v>
                </c:pt>
                <c:pt idx="484" formatCode="General">
                  <c:v>221</c:v>
                </c:pt>
                <c:pt idx="485" formatCode="General">
                  <c:v>220</c:v>
                </c:pt>
                <c:pt idx="486" formatCode="General">
                  <c:v>220</c:v>
                </c:pt>
                <c:pt idx="487" formatCode="General">
                  <c:v>220</c:v>
                </c:pt>
                <c:pt idx="488" formatCode="General">
                  <c:v>220</c:v>
                </c:pt>
                <c:pt idx="489" formatCode="General">
                  <c:v>219</c:v>
                </c:pt>
                <c:pt idx="490" formatCode="General">
                  <c:v>218</c:v>
                </c:pt>
                <c:pt idx="491" formatCode="General">
                  <c:v>218</c:v>
                </c:pt>
                <c:pt idx="492" formatCode="General">
                  <c:v>217</c:v>
                </c:pt>
                <c:pt idx="493" formatCode="General">
                  <c:v>217</c:v>
                </c:pt>
                <c:pt idx="494" formatCode="General">
                  <c:v>217</c:v>
                </c:pt>
                <c:pt idx="495" formatCode="General">
                  <c:v>215</c:v>
                </c:pt>
                <c:pt idx="496" formatCode="General">
                  <c:v>215</c:v>
                </c:pt>
                <c:pt idx="497" formatCode="General">
                  <c:v>213</c:v>
                </c:pt>
                <c:pt idx="498" formatCode="General">
                  <c:v>212</c:v>
                </c:pt>
                <c:pt idx="499" formatCode="General">
                  <c:v>212</c:v>
                </c:pt>
                <c:pt idx="500" formatCode="General">
                  <c:v>212</c:v>
                </c:pt>
                <c:pt idx="501" formatCode="General">
                  <c:v>212</c:v>
                </c:pt>
                <c:pt idx="502" formatCode="General">
                  <c:v>211</c:v>
                </c:pt>
                <c:pt idx="503" formatCode="General">
                  <c:v>211</c:v>
                </c:pt>
                <c:pt idx="504" formatCode="General">
                  <c:v>210</c:v>
                </c:pt>
                <c:pt idx="505" formatCode="General">
                  <c:v>210</c:v>
                </c:pt>
                <c:pt idx="506" formatCode="General">
                  <c:v>210</c:v>
                </c:pt>
                <c:pt idx="507" formatCode="General">
                  <c:v>210</c:v>
                </c:pt>
                <c:pt idx="508" formatCode="General">
                  <c:v>209</c:v>
                </c:pt>
                <c:pt idx="509" formatCode="General">
                  <c:v>208</c:v>
                </c:pt>
                <c:pt idx="510" formatCode="General">
                  <c:v>208</c:v>
                </c:pt>
                <c:pt idx="511" formatCode="General">
                  <c:v>208</c:v>
                </c:pt>
                <c:pt idx="512" formatCode="General">
                  <c:v>208</c:v>
                </c:pt>
                <c:pt idx="513" formatCode="General">
                  <c:v>208</c:v>
                </c:pt>
                <c:pt idx="514" formatCode="General">
                  <c:v>207</c:v>
                </c:pt>
                <c:pt idx="515" formatCode="General">
                  <c:v>205</c:v>
                </c:pt>
                <c:pt idx="516" formatCode="General">
                  <c:v>205</c:v>
                </c:pt>
                <c:pt idx="517" formatCode="General">
                  <c:v>203</c:v>
                </c:pt>
                <c:pt idx="518" formatCode="General">
                  <c:v>202</c:v>
                </c:pt>
                <c:pt idx="519" formatCode="General">
                  <c:v>202</c:v>
                </c:pt>
                <c:pt idx="520" formatCode="General">
                  <c:v>201</c:v>
                </c:pt>
                <c:pt idx="521" formatCode="General">
                  <c:v>197</c:v>
                </c:pt>
                <c:pt idx="522" formatCode="General">
                  <c:v>197</c:v>
                </c:pt>
                <c:pt idx="523" formatCode="General">
                  <c:v>196</c:v>
                </c:pt>
                <c:pt idx="524" formatCode="General">
                  <c:v>196</c:v>
                </c:pt>
                <c:pt idx="525" formatCode="General">
                  <c:v>196</c:v>
                </c:pt>
                <c:pt idx="526" formatCode="General">
                  <c:v>195</c:v>
                </c:pt>
                <c:pt idx="527" formatCode="General">
                  <c:v>195</c:v>
                </c:pt>
                <c:pt idx="528" formatCode="General">
                  <c:v>193</c:v>
                </c:pt>
                <c:pt idx="529" formatCode="General">
                  <c:v>193</c:v>
                </c:pt>
                <c:pt idx="530" formatCode="General">
                  <c:v>193</c:v>
                </c:pt>
                <c:pt idx="531" formatCode="General">
                  <c:v>193</c:v>
                </c:pt>
                <c:pt idx="532" formatCode="General">
                  <c:v>192</c:v>
                </c:pt>
                <c:pt idx="533" formatCode="General">
                  <c:v>191</c:v>
                </c:pt>
                <c:pt idx="534" formatCode="General">
                  <c:v>190</c:v>
                </c:pt>
                <c:pt idx="535" formatCode="General">
                  <c:v>190</c:v>
                </c:pt>
                <c:pt idx="536" formatCode="General">
                  <c:v>187</c:v>
                </c:pt>
                <c:pt idx="537" formatCode="General">
                  <c:v>182</c:v>
                </c:pt>
                <c:pt idx="538" formatCode="General">
                  <c:v>169</c:v>
                </c:pt>
                <c:pt idx="539" formatCode="General">
                  <c:v>152</c:v>
                </c:pt>
                <c:pt idx="540" formatCode="General">
                  <c:v>243</c:v>
                </c:pt>
                <c:pt idx="541" formatCode="General">
                  <c:v>241</c:v>
                </c:pt>
                <c:pt idx="542" formatCode="General">
                  <c:v>241</c:v>
                </c:pt>
                <c:pt idx="543" formatCode="General">
                  <c:v>237</c:v>
                </c:pt>
                <c:pt idx="544" formatCode="General">
                  <c:v>237</c:v>
                </c:pt>
                <c:pt idx="545" formatCode="General">
                  <c:v>229</c:v>
                </c:pt>
                <c:pt idx="546" formatCode="General">
                  <c:v>228</c:v>
                </c:pt>
                <c:pt idx="547" formatCode="General">
                  <c:v>228</c:v>
                </c:pt>
                <c:pt idx="548" formatCode="General">
                  <c:v>227</c:v>
                </c:pt>
                <c:pt idx="549" formatCode="General">
                  <c:v>223</c:v>
                </c:pt>
                <c:pt idx="550" formatCode="General">
                  <c:v>223</c:v>
                </c:pt>
                <c:pt idx="551" formatCode="General">
                  <c:v>222</c:v>
                </c:pt>
                <c:pt idx="552" formatCode="General">
                  <c:v>222</c:v>
                </c:pt>
                <c:pt idx="553" formatCode="General">
                  <c:v>220</c:v>
                </c:pt>
                <c:pt idx="554" formatCode="General">
                  <c:v>218</c:v>
                </c:pt>
                <c:pt idx="555" formatCode="General">
                  <c:v>217</c:v>
                </c:pt>
                <c:pt idx="556" formatCode="General">
                  <c:v>216</c:v>
                </c:pt>
                <c:pt idx="557" formatCode="General">
                  <c:v>215</c:v>
                </c:pt>
                <c:pt idx="558" formatCode="General">
                  <c:v>212</c:v>
                </c:pt>
                <c:pt idx="559" formatCode="General">
                  <c:v>212</c:v>
                </c:pt>
                <c:pt idx="560" formatCode="General">
                  <c:v>210</c:v>
                </c:pt>
                <c:pt idx="561" formatCode="General">
                  <c:v>210</c:v>
                </c:pt>
                <c:pt idx="562" formatCode="General">
                  <c:v>207</c:v>
                </c:pt>
                <c:pt idx="563" formatCode="General">
                  <c:v>205</c:v>
                </c:pt>
                <c:pt idx="564" formatCode="General">
                  <c:v>203</c:v>
                </c:pt>
                <c:pt idx="565" formatCode="General">
                  <c:v>198</c:v>
                </c:pt>
                <c:pt idx="566" formatCode="General">
                  <c:v>197</c:v>
                </c:pt>
                <c:pt idx="567" formatCode="General">
                  <c:v>197</c:v>
                </c:pt>
                <c:pt idx="568" formatCode="General">
                  <c:v>187</c:v>
                </c:pt>
                <c:pt idx="569" formatCode="General">
                  <c:v>187</c:v>
                </c:pt>
                <c:pt idx="570" formatCode="General">
                  <c:v>178</c:v>
                </c:pt>
                <c:pt idx="571" formatCode="General">
                  <c:v>173</c:v>
                </c:pt>
                <c:pt idx="572" formatCode="General">
                  <c:v>171</c:v>
                </c:pt>
                <c:pt idx="573" formatCode="General">
                  <c:v>162</c:v>
                </c:pt>
                <c:pt idx="574">
                  <c:v>176</c:v>
                </c:pt>
                <c:pt idx="575">
                  <c:v>212</c:v>
                </c:pt>
                <c:pt idx="576">
                  <c:v>171</c:v>
                </c:pt>
                <c:pt idx="577">
                  <c:v>217</c:v>
                </c:pt>
                <c:pt idx="578">
                  <c:v>173</c:v>
                </c:pt>
                <c:pt idx="579">
                  <c:v>205</c:v>
                </c:pt>
                <c:pt idx="580">
                  <c:v>205</c:v>
                </c:pt>
                <c:pt idx="581">
                  <c:v>211</c:v>
                </c:pt>
                <c:pt idx="582">
                  <c:v>214</c:v>
                </c:pt>
                <c:pt idx="583">
                  <c:v>182</c:v>
                </c:pt>
                <c:pt idx="584">
                  <c:v>215</c:v>
                </c:pt>
                <c:pt idx="585">
                  <c:v>218</c:v>
                </c:pt>
                <c:pt idx="586">
                  <c:v>198</c:v>
                </c:pt>
                <c:pt idx="587">
                  <c:v>214</c:v>
                </c:pt>
                <c:pt idx="588">
                  <c:v>193</c:v>
                </c:pt>
                <c:pt idx="589" formatCode="General">
                  <c:v>220</c:v>
                </c:pt>
                <c:pt idx="590" formatCode="General">
                  <c:v>206</c:v>
                </c:pt>
                <c:pt idx="591" formatCode="General">
                  <c:v>233</c:v>
                </c:pt>
                <c:pt idx="592" formatCode="General">
                  <c:v>207</c:v>
                </c:pt>
                <c:pt idx="593" formatCode="General">
                  <c:v>223</c:v>
                </c:pt>
                <c:pt idx="594" formatCode="General">
                  <c:v>218</c:v>
                </c:pt>
                <c:pt idx="595" formatCode="General">
                  <c:v>245</c:v>
                </c:pt>
                <c:pt idx="596" formatCode="General">
                  <c:v>223</c:v>
                </c:pt>
                <c:pt idx="597" formatCode="General">
                  <c:v>238</c:v>
                </c:pt>
                <c:pt idx="598" formatCode="General">
                  <c:v>212</c:v>
                </c:pt>
                <c:pt idx="599" formatCode="General">
                  <c:v>222</c:v>
                </c:pt>
                <c:pt idx="600" formatCode="General">
                  <c:v>238</c:v>
                </c:pt>
                <c:pt idx="601" formatCode="General">
                  <c:v>206</c:v>
                </c:pt>
                <c:pt idx="602" formatCode="General">
                  <c:v>252</c:v>
                </c:pt>
                <c:pt idx="603" formatCode="General">
                  <c:v>230</c:v>
                </c:pt>
                <c:pt idx="604" formatCode="General">
                  <c:v>206</c:v>
                </c:pt>
                <c:pt idx="605" formatCode="General">
                  <c:v>203</c:v>
                </c:pt>
                <c:pt idx="606" formatCode="General">
                  <c:v>196</c:v>
                </c:pt>
                <c:pt idx="607" formatCode="General">
                  <c:v>232</c:v>
                </c:pt>
                <c:pt idx="608" formatCode="General">
                  <c:v>241</c:v>
                </c:pt>
                <c:pt idx="609" formatCode="General">
                  <c:v>215</c:v>
                </c:pt>
                <c:pt idx="610" formatCode="General">
                  <c:v>221</c:v>
                </c:pt>
                <c:pt idx="611" formatCode="General">
                  <c:v>225</c:v>
                </c:pt>
                <c:pt idx="612" formatCode="General">
                  <c:v>211</c:v>
                </c:pt>
                <c:pt idx="613" formatCode="General">
                  <c:v>282</c:v>
                </c:pt>
                <c:pt idx="614" formatCode="General">
                  <c:v>222</c:v>
                </c:pt>
                <c:pt idx="615" formatCode="General">
                  <c:v>214</c:v>
                </c:pt>
                <c:pt idx="616" formatCode="General">
                  <c:v>265</c:v>
                </c:pt>
                <c:pt idx="617" formatCode="General">
                  <c:v>263</c:v>
                </c:pt>
                <c:pt idx="618" formatCode="General">
                  <c:v>192</c:v>
                </c:pt>
                <c:pt idx="619" formatCode="General">
                  <c:v>222</c:v>
                </c:pt>
                <c:pt idx="620">
                  <c:v>216</c:v>
                </c:pt>
                <c:pt idx="621">
                  <c:v>247</c:v>
                </c:pt>
                <c:pt idx="622" formatCode="General">
                  <c:v>191</c:v>
                </c:pt>
                <c:pt idx="623" formatCode="General">
                  <c:v>196</c:v>
                </c:pt>
                <c:pt idx="624" formatCode="General">
                  <c:v>198</c:v>
                </c:pt>
                <c:pt idx="625" formatCode="General">
                  <c:v>196</c:v>
                </c:pt>
                <c:pt idx="626" formatCode="General">
                  <c:v>202</c:v>
                </c:pt>
                <c:pt idx="627" formatCode="General">
                  <c:v>191</c:v>
                </c:pt>
                <c:pt idx="628" formatCode="General">
                  <c:v>200</c:v>
                </c:pt>
                <c:pt idx="629" formatCode="General">
                  <c:v>203</c:v>
                </c:pt>
                <c:pt idx="630" formatCode="General">
                  <c:v>207</c:v>
                </c:pt>
                <c:pt idx="631" formatCode="General">
                  <c:v>210</c:v>
                </c:pt>
                <c:pt idx="632" formatCode="General">
                  <c:v>203</c:v>
                </c:pt>
                <c:pt idx="633" formatCode="General">
                  <c:v>211</c:v>
                </c:pt>
                <c:pt idx="634" formatCode="General">
                  <c:v>221</c:v>
                </c:pt>
                <c:pt idx="635" formatCode="General">
                  <c:v>210</c:v>
                </c:pt>
                <c:pt idx="636" formatCode="General">
                  <c:v>212</c:v>
                </c:pt>
                <c:pt idx="637" formatCode="General">
                  <c:v>216</c:v>
                </c:pt>
                <c:pt idx="638" formatCode="General">
                  <c:v>210</c:v>
                </c:pt>
                <c:pt idx="639" formatCode="General">
                  <c:v>209</c:v>
                </c:pt>
                <c:pt idx="640" formatCode="General">
                  <c:v>215</c:v>
                </c:pt>
                <c:pt idx="641" formatCode="General">
                  <c:v>223</c:v>
                </c:pt>
                <c:pt idx="642" formatCode="General">
                  <c:v>224</c:v>
                </c:pt>
                <c:pt idx="643" formatCode="General">
                  <c:v>231</c:v>
                </c:pt>
                <c:pt idx="644" formatCode="General">
                  <c:v>221</c:v>
                </c:pt>
                <c:pt idx="645" formatCode="General">
                  <c:v>222</c:v>
                </c:pt>
                <c:pt idx="646" formatCode="General">
                  <c:v>220</c:v>
                </c:pt>
                <c:pt idx="647" formatCode="General">
                  <c:v>218</c:v>
                </c:pt>
                <c:pt idx="648" formatCode="General">
                  <c:v>224</c:v>
                </c:pt>
                <c:pt idx="649" formatCode="General">
                  <c:v>201</c:v>
                </c:pt>
                <c:pt idx="650" formatCode="General">
                  <c:v>233</c:v>
                </c:pt>
                <c:pt idx="651" formatCode="General">
                  <c:v>247</c:v>
                </c:pt>
                <c:pt idx="652" formatCode="General">
                  <c:v>234</c:v>
                </c:pt>
                <c:pt idx="653" formatCode="General">
                  <c:v>235</c:v>
                </c:pt>
                <c:pt idx="654" formatCode="General">
                  <c:v>244</c:v>
                </c:pt>
                <c:pt idx="655" formatCode="General">
                  <c:v>250</c:v>
                </c:pt>
                <c:pt idx="656" formatCode="General">
                  <c:v>254</c:v>
                </c:pt>
                <c:pt idx="657" formatCode="General">
                  <c:v>258</c:v>
                </c:pt>
                <c:pt idx="658" formatCode="General">
                  <c:v>262</c:v>
                </c:pt>
                <c:pt idx="659" formatCode="General">
                  <c:v>251</c:v>
                </c:pt>
                <c:pt idx="660" formatCode="General">
                  <c:v>272</c:v>
                </c:pt>
                <c:pt idx="661" formatCode="General">
                  <c:v>276</c:v>
                </c:pt>
                <c:pt idx="662" formatCode="General">
                  <c:v>208</c:v>
                </c:pt>
                <c:pt idx="663" formatCode="General">
                  <c:v>217</c:v>
                </c:pt>
                <c:pt idx="664" formatCode="General">
                  <c:v>233</c:v>
                </c:pt>
                <c:pt idx="665" formatCode="General">
                  <c:v>227</c:v>
                </c:pt>
                <c:pt idx="666" formatCode="General">
                  <c:v>243</c:v>
                </c:pt>
                <c:pt idx="667" formatCode="General">
                  <c:v>210</c:v>
                </c:pt>
                <c:pt idx="668" formatCode="General">
                  <c:v>198</c:v>
                </c:pt>
                <c:pt idx="669" formatCode="General">
                  <c:v>248</c:v>
                </c:pt>
                <c:pt idx="670" formatCode="General">
                  <c:v>203</c:v>
                </c:pt>
                <c:pt idx="671" formatCode="General">
                  <c:v>243</c:v>
                </c:pt>
                <c:pt idx="672" formatCode="General">
                  <c:v>187</c:v>
                </c:pt>
                <c:pt idx="673" formatCode="General">
                  <c:v>194</c:v>
                </c:pt>
                <c:pt idx="674" formatCode="General">
                  <c:v>221</c:v>
                </c:pt>
                <c:pt idx="675" formatCode="General">
                  <c:v>235</c:v>
                </c:pt>
                <c:pt idx="676" formatCode="General">
                  <c:v>239</c:v>
                </c:pt>
                <c:pt idx="677" formatCode="General">
                  <c:v>208</c:v>
                </c:pt>
                <c:pt idx="678" formatCode="General">
                  <c:v>255</c:v>
                </c:pt>
                <c:pt idx="679" formatCode="General">
                  <c:v>184</c:v>
                </c:pt>
                <c:pt idx="680" formatCode="General">
                  <c:v>228</c:v>
                </c:pt>
                <c:pt idx="681" formatCode="General">
                  <c:v>238</c:v>
                </c:pt>
                <c:pt idx="682" formatCode="General">
                  <c:v>238</c:v>
                </c:pt>
                <c:pt idx="683" formatCode="General">
                  <c:v>224</c:v>
                </c:pt>
                <c:pt idx="684" formatCode="General">
                  <c:v>229</c:v>
                </c:pt>
                <c:pt idx="685" formatCode="General">
                  <c:v>198</c:v>
                </c:pt>
                <c:pt idx="686" formatCode="General">
                  <c:v>221</c:v>
                </c:pt>
                <c:pt idx="687" formatCode="General">
                  <c:v>194</c:v>
                </c:pt>
                <c:pt idx="688" formatCode="General">
                  <c:v>171</c:v>
                </c:pt>
                <c:pt idx="689" formatCode="General">
                  <c:v>214</c:v>
                </c:pt>
                <c:pt idx="690" formatCode="General">
                  <c:v>232</c:v>
                </c:pt>
                <c:pt idx="691" formatCode="General">
                  <c:v>228</c:v>
                </c:pt>
                <c:pt idx="692" formatCode="General">
                  <c:v>223</c:v>
                </c:pt>
                <c:pt idx="693" formatCode="General">
                  <c:v>255</c:v>
                </c:pt>
                <c:pt idx="694" formatCode="General">
                  <c:v>228</c:v>
                </c:pt>
                <c:pt idx="695" formatCode="General">
                  <c:v>236</c:v>
                </c:pt>
                <c:pt idx="696" formatCode="General">
                  <c:v>223</c:v>
                </c:pt>
                <c:pt idx="697" formatCode="General">
                  <c:v>197</c:v>
                </c:pt>
                <c:pt idx="698" formatCode="General">
                  <c:v>246</c:v>
                </c:pt>
                <c:pt idx="699" formatCode="General">
                  <c:v>222</c:v>
                </c:pt>
                <c:pt idx="700" formatCode="General">
                  <c:v>218</c:v>
                </c:pt>
                <c:pt idx="701" formatCode="General">
                  <c:v>262</c:v>
                </c:pt>
                <c:pt idx="702" formatCode="General">
                  <c:v>225</c:v>
                </c:pt>
                <c:pt idx="703" formatCode="General">
                  <c:v>253</c:v>
                </c:pt>
                <c:pt idx="704" formatCode="General">
                  <c:v>229</c:v>
                </c:pt>
                <c:pt idx="705" formatCode="General">
                  <c:v>245</c:v>
                </c:pt>
                <c:pt idx="706" formatCode="General">
                  <c:v>246</c:v>
                </c:pt>
                <c:pt idx="707" formatCode="General">
                  <c:v>201</c:v>
                </c:pt>
                <c:pt idx="708" formatCode="General">
                  <c:v>237</c:v>
                </c:pt>
                <c:pt idx="709" formatCode="General">
                  <c:v>183</c:v>
                </c:pt>
                <c:pt idx="710" formatCode="General">
                  <c:v>240</c:v>
                </c:pt>
                <c:pt idx="711" formatCode="General">
                  <c:v>190</c:v>
                </c:pt>
                <c:pt idx="712" formatCode="General">
                  <c:v>234</c:v>
                </c:pt>
                <c:pt idx="713" formatCode="General">
                  <c:v>191</c:v>
                </c:pt>
                <c:pt idx="714" formatCode="General">
                  <c:v>217</c:v>
                </c:pt>
                <c:pt idx="715" formatCode="General">
                  <c:v>238</c:v>
                </c:pt>
                <c:pt idx="716" formatCode="General">
                  <c:v>201</c:v>
                </c:pt>
                <c:pt idx="717" formatCode="General">
                  <c:v>238</c:v>
                </c:pt>
                <c:pt idx="718" formatCode="General">
                  <c:v>263</c:v>
                </c:pt>
                <c:pt idx="719" formatCode="General">
                  <c:v>178</c:v>
                </c:pt>
                <c:pt idx="720" formatCode="General">
                  <c:v>263</c:v>
                </c:pt>
                <c:pt idx="721" formatCode="General">
                  <c:v>242</c:v>
                </c:pt>
                <c:pt idx="722" formatCode="General">
                  <c:v>254</c:v>
                </c:pt>
                <c:pt idx="723" formatCode="General">
                  <c:v>188</c:v>
                </c:pt>
                <c:pt idx="724" formatCode="General">
                  <c:v>188</c:v>
                </c:pt>
                <c:pt idx="725" formatCode="General">
                  <c:v>173</c:v>
                </c:pt>
                <c:pt idx="726" formatCode="General">
                  <c:v>178</c:v>
                </c:pt>
                <c:pt idx="727" formatCode="General">
                  <c:v>273</c:v>
                </c:pt>
                <c:pt idx="728" formatCode="General">
                  <c:v>263</c:v>
                </c:pt>
                <c:pt idx="729" formatCode="General">
                  <c:v>217</c:v>
                </c:pt>
                <c:pt idx="730" formatCode="General">
                  <c:v>223</c:v>
                </c:pt>
                <c:pt idx="731" formatCode="General">
                  <c:v>235</c:v>
                </c:pt>
                <c:pt idx="732" formatCode="General">
                  <c:v>202</c:v>
                </c:pt>
                <c:pt idx="733" formatCode="General">
                  <c:v>213</c:v>
                </c:pt>
                <c:pt idx="734" formatCode="General">
                  <c:v>211</c:v>
                </c:pt>
                <c:pt idx="735" formatCode="General">
                  <c:v>205</c:v>
                </c:pt>
                <c:pt idx="736" formatCode="General">
                  <c:v>217</c:v>
                </c:pt>
                <c:pt idx="737" formatCode="General">
                  <c:v>204</c:v>
                </c:pt>
                <c:pt idx="738" formatCode="General">
                  <c:v>206</c:v>
                </c:pt>
                <c:pt idx="739" formatCode="General">
                  <c:v>197</c:v>
                </c:pt>
                <c:pt idx="740" formatCode="General">
                  <c:v>233</c:v>
                </c:pt>
                <c:pt idx="741" formatCode="General">
                  <c:v>215</c:v>
                </c:pt>
                <c:pt idx="742" formatCode="General">
                  <c:v>217</c:v>
                </c:pt>
                <c:pt idx="743" formatCode="General">
                  <c:v>246</c:v>
                </c:pt>
                <c:pt idx="744" formatCode="General">
                  <c:v>209</c:v>
                </c:pt>
                <c:pt idx="745" formatCode="General">
                  <c:v>214</c:v>
                </c:pt>
                <c:pt idx="746" formatCode="General">
                  <c:v>237</c:v>
                </c:pt>
                <c:pt idx="747" formatCode="General">
                  <c:v>215</c:v>
                </c:pt>
                <c:pt idx="748" formatCode="General">
                  <c:v>204</c:v>
                </c:pt>
                <c:pt idx="749" formatCode="General">
                  <c:v>210</c:v>
                </c:pt>
                <c:pt idx="750" formatCode="General">
                  <c:v>206</c:v>
                </c:pt>
                <c:pt idx="751" formatCode="General">
                  <c:v>209</c:v>
                </c:pt>
                <c:pt idx="752" formatCode="General">
                  <c:v>219</c:v>
                </c:pt>
                <c:pt idx="753" formatCode="General">
                  <c:v>212</c:v>
                </c:pt>
                <c:pt idx="754" formatCode="General">
                  <c:v>225</c:v>
                </c:pt>
                <c:pt idx="755" formatCode="General">
                  <c:v>258</c:v>
                </c:pt>
                <c:pt idx="756" formatCode="General">
                  <c:v>228</c:v>
                </c:pt>
                <c:pt idx="757" formatCode="General">
                  <c:v>188</c:v>
                </c:pt>
                <c:pt idx="758" formatCode="General">
                  <c:v>276</c:v>
                </c:pt>
                <c:pt idx="759" formatCode="General">
                  <c:v>252</c:v>
                </c:pt>
                <c:pt idx="760" formatCode="General">
                  <c:v>197</c:v>
                </c:pt>
                <c:pt idx="761" formatCode="General">
                  <c:v>213</c:v>
                </c:pt>
                <c:pt idx="762" formatCode="General">
                  <c:v>253</c:v>
                </c:pt>
                <c:pt idx="763" formatCode="General">
                  <c:v>265</c:v>
                </c:pt>
                <c:pt idx="764" formatCode="General">
                  <c:v>269</c:v>
                </c:pt>
                <c:pt idx="765" formatCode="General">
                  <c:v>193</c:v>
                </c:pt>
                <c:pt idx="766" formatCode="General">
                  <c:v>298</c:v>
                </c:pt>
                <c:pt idx="767" formatCode="General">
                  <c:v>255</c:v>
                </c:pt>
                <c:pt idx="768" formatCode="General">
                  <c:v>268</c:v>
                </c:pt>
                <c:pt idx="769" formatCode="General">
                  <c:v>209</c:v>
                </c:pt>
                <c:pt idx="770" formatCode="General">
                  <c:v>218</c:v>
                </c:pt>
                <c:pt idx="771" formatCode="General">
                  <c:v>214</c:v>
                </c:pt>
                <c:pt idx="772" formatCode="General">
                  <c:v>241</c:v>
                </c:pt>
                <c:pt idx="773" formatCode="General">
                  <c:v>259</c:v>
                </c:pt>
                <c:pt idx="774" formatCode="General">
                  <c:v>210</c:v>
                </c:pt>
                <c:pt idx="775" formatCode="General">
                  <c:v>208</c:v>
                </c:pt>
                <c:pt idx="776" formatCode="General">
                  <c:v>213</c:v>
                </c:pt>
                <c:pt idx="777" formatCode="General">
                  <c:v>190</c:v>
                </c:pt>
                <c:pt idx="778" formatCode="General">
                  <c:v>250</c:v>
                </c:pt>
                <c:pt idx="779" formatCode="General">
                  <c:v>197</c:v>
                </c:pt>
                <c:pt idx="780" formatCode="General">
                  <c:v>243</c:v>
                </c:pt>
                <c:pt idx="781" formatCode="General">
                  <c:v>234</c:v>
                </c:pt>
                <c:pt idx="782" formatCode="General">
                  <c:v>243</c:v>
                </c:pt>
                <c:pt idx="783" formatCode="General">
                  <c:v>227</c:v>
                </c:pt>
                <c:pt idx="784" formatCode="General">
                  <c:v>247</c:v>
                </c:pt>
                <c:pt idx="785" formatCode="General">
                  <c:v>277</c:v>
                </c:pt>
                <c:pt idx="786" formatCode="General">
                  <c:v>257</c:v>
                </c:pt>
                <c:pt idx="787" formatCode="General">
                  <c:v>238</c:v>
                </c:pt>
                <c:pt idx="788">
                  <c:v>251</c:v>
                </c:pt>
                <c:pt idx="789">
                  <c:v>234</c:v>
                </c:pt>
                <c:pt idx="790">
                  <c:v>228</c:v>
                </c:pt>
                <c:pt idx="791">
                  <c:v>229</c:v>
                </c:pt>
                <c:pt idx="792">
                  <c:v>234</c:v>
                </c:pt>
                <c:pt idx="793">
                  <c:v>227</c:v>
                </c:pt>
                <c:pt idx="794">
                  <c:v>226</c:v>
                </c:pt>
                <c:pt idx="795">
                  <c:v>236</c:v>
                </c:pt>
                <c:pt idx="796">
                  <c:v>234</c:v>
                </c:pt>
                <c:pt idx="797">
                  <c:v>230</c:v>
                </c:pt>
                <c:pt idx="798">
                  <c:v>252</c:v>
                </c:pt>
                <c:pt idx="799">
                  <c:v>241</c:v>
                </c:pt>
                <c:pt idx="800">
                  <c:v>264</c:v>
                </c:pt>
                <c:pt idx="801">
                  <c:v>217</c:v>
                </c:pt>
                <c:pt idx="802">
                  <c:v>233</c:v>
                </c:pt>
                <c:pt idx="803">
                  <c:v>248</c:v>
                </c:pt>
                <c:pt idx="804">
                  <c:v>234</c:v>
                </c:pt>
                <c:pt idx="805">
                  <c:v>210</c:v>
                </c:pt>
                <c:pt idx="806">
                  <c:v>208</c:v>
                </c:pt>
                <c:pt idx="807">
                  <c:v>209</c:v>
                </c:pt>
                <c:pt idx="808">
                  <c:v>215</c:v>
                </c:pt>
                <c:pt idx="809">
                  <c:v>203</c:v>
                </c:pt>
                <c:pt idx="810">
                  <c:v>192</c:v>
                </c:pt>
                <c:pt idx="811">
                  <c:v>198</c:v>
                </c:pt>
                <c:pt idx="812">
                  <c:v>205</c:v>
                </c:pt>
                <c:pt idx="813">
                  <c:v>208</c:v>
                </c:pt>
                <c:pt idx="814">
                  <c:v>196</c:v>
                </c:pt>
                <c:pt idx="815">
                  <c:v>193</c:v>
                </c:pt>
                <c:pt idx="816">
                  <c:v>197</c:v>
                </c:pt>
                <c:pt idx="817">
                  <c:v>203</c:v>
                </c:pt>
                <c:pt idx="818">
                  <c:v>218</c:v>
                </c:pt>
                <c:pt idx="819">
                  <c:v>203</c:v>
                </c:pt>
                <c:pt idx="820">
                  <c:v>209</c:v>
                </c:pt>
                <c:pt idx="821">
                  <c:v>203</c:v>
                </c:pt>
                <c:pt idx="822">
                  <c:v>214</c:v>
                </c:pt>
                <c:pt idx="823">
                  <c:v>214</c:v>
                </c:pt>
                <c:pt idx="824">
                  <c:v>238</c:v>
                </c:pt>
                <c:pt idx="825">
                  <c:v>262</c:v>
                </c:pt>
                <c:pt idx="826">
                  <c:v>221</c:v>
                </c:pt>
                <c:pt idx="827">
                  <c:v>270</c:v>
                </c:pt>
                <c:pt idx="828">
                  <c:v>267</c:v>
                </c:pt>
                <c:pt idx="829">
                  <c:v>252</c:v>
                </c:pt>
                <c:pt idx="830">
                  <c:v>231</c:v>
                </c:pt>
                <c:pt idx="831">
                  <c:v>237</c:v>
                </c:pt>
                <c:pt idx="832">
                  <c:v>293</c:v>
                </c:pt>
                <c:pt idx="833">
                  <c:v>257</c:v>
                </c:pt>
                <c:pt idx="834">
                  <c:v>232</c:v>
                </c:pt>
                <c:pt idx="835">
                  <c:v>226</c:v>
                </c:pt>
                <c:pt idx="836">
                  <c:v>220</c:v>
                </c:pt>
                <c:pt idx="837">
                  <c:v>258</c:v>
                </c:pt>
                <c:pt idx="838">
                  <c:v>261</c:v>
                </c:pt>
                <c:pt idx="839">
                  <c:v>236</c:v>
                </c:pt>
                <c:pt idx="840">
                  <c:v>256</c:v>
                </c:pt>
                <c:pt idx="841">
                  <c:v>246</c:v>
                </c:pt>
                <c:pt idx="842">
                  <c:v>247</c:v>
                </c:pt>
                <c:pt idx="843">
                  <c:v>237</c:v>
                </c:pt>
                <c:pt idx="844">
                  <c:v>233</c:v>
                </c:pt>
                <c:pt idx="845">
                  <c:v>275</c:v>
                </c:pt>
                <c:pt idx="846">
                  <c:v>271</c:v>
                </c:pt>
                <c:pt idx="847">
                  <c:v>270</c:v>
                </c:pt>
                <c:pt idx="848">
                  <c:v>268</c:v>
                </c:pt>
                <c:pt idx="849">
                  <c:v>237</c:v>
                </c:pt>
                <c:pt idx="850">
                  <c:v>232</c:v>
                </c:pt>
                <c:pt idx="851">
                  <c:v>237</c:v>
                </c:pt>
                <c:pt idx="852">
                  <c:v>224</c:v>
                </c:pt>
                <c:pt idx="853">
                  <c:v>246</c:v>
                </c:pt>
                <c:pt idx="854">
                  <c:v>256</c:v>
                </c:pt>
                <c:pt idx="855">
                  <c:v>283</c:v>
                </c:pt>
                <c:pt idx="856">
                  <c:v>216</c:v>
                </c:pt>
                <c:pt idx="857">
                  <c:v>264</c:v>
                </c:pt>
                <c:pt idx="858">
                  <c:v>217</c:v>
                </c:pt>
                <c:pt idx="859">
                  <c:v>218</c:v>
                </c:pt>
                <c:pt idx="860">
                  <c:v>222</c:v>
                </c:pt>
                <c:pt idx="861">
                  <c:v>207</c:v>
                </c:pt>
                <c:pt idx="862">
                  <c:v>211</c:v>
                </c:pt>
                <c:pt idx="863">
                  <c:v>235</c:v>
                </c:pt>
                <c:pt idx="864">
                  <c:v>230</c:v>
                </c:pt>
                <c:pt idx="865">
                  <c:v>240</c:v>
                </c:pt>
                <c:pt idx="866">
                  <c:v>246</c:v>
                </c:pt>
                <c:pt idx="867">
                  <c:v>244</c:v>
                </c:pt>
                <c:pt idx="868">
                  <c:v>232</c:v>
                </c:pt>
                <c:pt idx="869">
                  <c:v>244</c:v>
                </c:pt>
                <c:pt idx="870">
                  <c:v>235</c:v>
                </c:pt>
                <c:pt idx="871">
                  <c:v>255</c:v>
                </c:pt>
                <c:pt idx="872">
                  <c:v>276</c:v>
                </c:pt>
                <c:pt idx="873">
                  <c:v>232</c:v>
                </c:pt>
                <c:pt idx="874">
                  <c:v>250</c:v>
                </c:pt>
                <c:pt idx="875">
                  <c:v>203</c:v>
                </c:pt>
                <c:pt idx="876">
                  <c:v>262</c:v>
                </c:pt>
                <c:pt idx="877">
                  <c:v>243</c:v>
                </c:pt>
                <c:pt idx="878">
                  <c:v>250</c:v>
                </c:pt>
                <c:pt idx="879">
                  <c:v>248</c:v>
                </c:pt>
                <c:pt idx="880">
                  <c:v>236</c:v>
                </c:pt>
                <c:pt idx="881">
                  <c:v>248</c:v>
                </c:pt>
                <c:pt idx="882">
                  <c:v>250</c:v>
                </c:pt>
                <c:pt idx="883">
                  <c:v>252</c:v>
                </c:pt>
                <c:pt idx="884">
                  <c:v>203</c:v>
                </c:pt>
                <c:pt idx="885">
                  <c:v>228</c:v>
                </c:pt>
                <c:pt idx="886">
                  <c:v>238</c:v>
                </c:pt>
                <c:pt idx="887">
                  <c:v>261</c:v>
                </c:pt>
                <c:pt idx="888">
                  <c:v>257</c:v>
                </c:pt>
                <c:pt idx="889">
                  <c:v>231</c:v>
                </c:pt>
                <c:pt idx="890">
                  <c:v>225</c:v>
                </c:pt>
                <c:pt idx="891">
                  <c:v>198</c:v>
                </c:pt>
                <c:pt idx="892">
                  <c:v>260</c:v>
                </c:pt>
                <c:pt idx="893">
                  <c:v>279</c:v>
                </c:pt>
                <c:pt idx="894">
                  <c:v>217</c:v>
                </c:pt>
                <c:pt idx="895">
                  <c:v>263</c:v>
                </c:pt>
                <c:pt idx="896">
                  <c:v>270</c:v>
                </c:pt>
                <c:pt idx="897">
                  <c:v>226</c:v>
                </c:pt>
                <c:pt idx="898">
                  <c:v>272</c:v>
                </c:pt>
                <c:pt idx="899">
                  <c:v>272</c:v>
                </c:pt>
                <c:pt idx="900">
                  <c:v>246</c:v>
                </c:pt>
                <c:pt idx="901">
                  <c:v>245</c:v>
                </c:pt>
                <c:pt idx="902">
                  <c:v>303</c:v>
                </c:pt>
                <c:pt idx="903">
                  <c:v>263</c:v>
                </c:pt>
                <c:pt idx="904">
                  <c:v>271</c:v>
                </c:pt>
                <c:pt idx="905">
                  <c:v>243</c:v>
                </c:pt>
                <c:pt idx="906">
                  <c:v>262</c:v>
                </c:pt>
                <c:pt idx="907">
                  <c:v>258</c:v>
                </c:pt>
                <c:pt idx="908">
                  <c:v>247</c:v>
                </c:pt>
                <c:pt idx="909">
                  <c:v>237</c:v>
                </c:pt>
                <c:pt idx="910">
                  <c:v>283</c:v>
                </c:pt>
                <c:pt idx="911">
                  <c:v>207</c:v>
                </c:pt>
                <c:pt idx="912">
                  <c:v>241</c:v>
                </c:pt>
                <c:pt idx="913">
                  <c:v>291</c:v>
                </c:pt>
                <c:pt idx="914">
                  <c:v>312</c:v>
                </c:pt>
                <c:pt idx="915">
                  <c:v>281</c:v>
                </c:pt>
                <c:pt idx="916">
                  <c:v>203</c:v>
                </c:pt>
                <c:pt idx="917">
                  <c:v>288</c:v>
                </c:pt>
                <c:pt idx="918">
                  <c:v>287</c:v>
                </c:pt>
                <c:pt idx="919">
                  <c:v>302</c:v>
                </c:pt>
                <c:pt idx="920">
                  <c:v>283</c:v>
                </c:pt>
                <c:pt idx="921">
                  <c:v>256</c:v>
                </c:pt>
                <c:pt idx="922">
                  <c:v>220</c:v>
                </c:pt>
                <c:pt idx="923">
                  <c:v>294</c:v>
                </c:pt>
                <c:pt idx="924">
                  <c:v>275</c:v>
                </c:pt>
                <c:pt idx="925">
                  <c:v>269</c:v>
                </c:pt>
                <c:pt idx="926">
                  <c:v>244</c:v>
                </c:pt>
                <c:pt idx="927">
                  <c:v>242</c:v>
                </c:pt>
                <c:pt idx="928">
                  <c:v>292</c:v>
                </c:pt>
                <c:pt idx="929">
                  <c:v>223</c:v>
                </c:pt>
                <c:pt idx="930">
                  <c:v>241</c:v>
                </c:pt>
                <c:pt idx="931">
                  <c:v>304</c:v>
                </c:pt>
                <c:pt idx="932">
                  <c:v>287</c:v>
                </c:pt>
                <c:pt idx="933">
                  <c:v>268</c:v>
                </c:pt>
                <c:pt idx="934">
                  <c:v>255</c:v>
                </c:pt>
                <c:pt idx="935">
                  <c:v>215</c:v>
                </c:pt>
                <c:pt idx="936">
                  <c:v>235</c:v>
                </c:pt>
                <c:pt idx="937">
                  <c:v>237</c:v>
                </c:pt>
                <c:pt idx="938">
                  <c:v>251</c:v>
                </c:pt>
                <c:pt idx="939">
                  <c:v>241</c:v>
                </c:pt>
                <c:pt idx="940">
                  <c:v>228</c:v>
                </c:pt>
                <c:pt idx="941">
                  <c:v>267</c:v>
                </c:pt>
                <c:pt idx="942">
                  <c:v>285</c:v>
                </c:pt>
                <c:pt idx="943">
                  <c:v>233</c:v>
                </c:pt>
                <c:pt idx="944">
                  <c:v>244</c:v>
                </c:pt>
                <c:pt idx="945">
                  <c:v>221</c:v>
                </c:pt>
                <c:pt idx="946">
                  <c:v>227</c:v>
                </c:pt>
                <c:pt idx="947">
                  <c:v>247</c:v>
                </c:pt>
                <c:pt idx="948">
                  <c:v>242</c:v>
                </c:pt>
                <c:pt idx="949">
                  <c:v>260</c:v>
                </c:pt>
                <c:pt idx="950">
                  <c:v>232</c:v>
                </c:pt>
                <c:pt idx="951">
                  <c:v>264</c:v>
                </c:pt>
                <c:pt idx="952">
                  <c:v>255</c:v>
                </c:pt>
                <c:pt idx="953">
                  <c:v>262</c:v>
                </c:pt>
                <c:pt idx="954">
                  <c:v>264</c:v>
                </c:pt>
                <c:pt idx="955">
                  <c:v>265</c:v>
                </c:pt>
                <c:pt idx="956">
                  <c:v>265</c:v>
                </c:pt>
                <c:pt idx="957">
                  <c:v>265</c:v>
                </c:pt>
                <c:pt idx="958">
                  <c:v>267</c:v>
                </c:pt>
                <c:pt idx="959">
                  <c:v>271</c:v>
                </c:pt>
                <c:pt idx="960">
                  <c:v>276</c:v>
                </c:pt>
                <c:pt idx="961">
                  <c:v>280</c:v>
                </c:pt>
                <c:pt idx="962">
                  <c:v>287</c:v>
                </c:pt>
                <c:pt idx="963">
                  <c:v>290</c:v>
                </c:pt>
                <c:pt idx="964">
                  <c:v>292</c:v>
                </c:pt>
                <c:pt idx="965">
                  <c:v>297</c:v>
                </c:pt>
                <c:pt idx="966">
                  <c:v>305</c:v>
                </c:pt>
                <c:pt idx="967">
                  <c:v>315</c:v>
                </c:pt>
                <c:pt idx="968">
                  <c:v>190</c:v>
                </c:pt>
                <c:pt idx="969">
                  <c:v>190</c:v>
                </c:pt>
                <c:pt idx="970">
                  <c:v>191</c:v>
                </c:pt>
                <c:pt idx="971">
                  <c:v>196</c:v>
                </c:pt>
                <c:pt idx="972">
                  <c:v>200</c:v>
                </c:pt>
                <c:pt idx="973">
                  <c:v>200</c:v>
                </c:pt>
                <c:pt idx="974">
                  <c:v>203</c:v>
                </c:pt>
                <c:pt idx="975">
                  <c:v>204</c:v>
                </c:pt>
                <c:pt idx="976">
                  <c:v>204</c:v>
                </c:pt>
                <c:pt idx="977">
                  <c:v>206</c:v>
                </c:pt>
                <c:pt idx="978">
                  <c:v>207</c:v>
                </c:pt>
                <c:pt idx="979">
                  <c:v>208</c:v>
                </c:pt>
                <c:pt idx="980">
                  <c:v>209</c:v>
                </c:pt>
                <c:pt idx="981">
                  <c:v>212</c:v>
                </c:pt>
                <c:pt idx="982">
                  <c:v>212</c:v>
                </c:pt>
                <c:pt idx="983">
                  <c:v>213</c:v>
                </c:pt>
                <c:pt idx="984">
                  <c:v>213</c:v>
                </c:pt>
                <c:pt idx="985">
                  <c:v>213</c:v>
                </c:pt>
                <c:pt idx="986">
                  <c:v>214</c:v>
                </c:pt>
                <c:pt idx="987">
                  <c:v>214</c:v>
                </c:pt>
                <c:pt idx="988">
                  <c:v>219</c:v>
                </c:pt>
                <c:pt idx="989">
                  <c:v>220</c:v>
                </c:pt>
                <c:pt idx="990">
                  <c:v>221</c:v>
                </c:pt>
                <c:pt idx="991">
                  <c:v>223</c:v>
                </c:pt>
                <c:pt idx="992">
                  <c:v>224</c:v>
                </c:pt>
                <c:pt idx="993">
                  <c:v>225</c:v>
                </c:pt>
                <c:pt idx="994">
                  <c:v>226</c:v>
                </c:pt>
                <c:pt idx="995">
                  <c:v>227</c:v>
                </c:pt>
                <c:pt idx="996">
                  <c:v>231</c:v>
                </c:pt>
                <c:pt idx="997">
                  <c:v>233</c:v>
                </c:pt>
                <c:pt idx="998">
                  <c:v>236</c:v>
                </c:pt>
                <c:pt idx="999">
                  <c:v>237</c:v>
                </c:pt>
                <c:pt idx="1000">
                  <c:v>238</c:v>
                </c:pt>
                <c:pt idx="1001">
                  <c:v>238</c:v>
                </c:pt>
                <c:pt idx="1002">
                  <c:v>238</c:v>
                </c:pt>
                <c:pt idx="1003">
                  <c:v>238</c:v>
                </c:pt>
                <c:pt idx="1004">
                  <c:v>239</c:v>
                </c:pt>
                <c:pt idx="1005">
                  <c:v>240</c:v>
                </c:pt>
                <c:pt idx="1006">
                  <c:v>240</c:v>
                </c:pt>
                <c:pt idx="1007">
                  <c:v>245</c:v>
                </c:pt>
                <c:pt idx="1008">
                  <c:v>245</c:v>
                </c:pt>
                <c:pt idx="1009">
                  <c:v>251</c:v>
                </c:pt>
                <c:pt idx="1010">
                  <c:v>252</c:v>
                </c:pt>
                <c:pt idx="1011">
                  <c:v>254</c:v>
                </c:pt>
                <c:pt idx="1012">
                  <c:v>255</c:v>
                </c:pt>
                <c:pt idx="1013">
                  <c:v>255</c:v>
                </c:pt>
                <c:pt idx="1014">
                  <c:v>255</c:v>
                </c:pt>
                <c:pt idx="1015">
                  <c:v>258</c:v>
                </c:pt>
                <c:pt idx="1016">
                  <c:v>260</c:v>
                </c:pt>
                <c:pt idx="1017">
                  <c:v>261</c:v>
                </c:pt>
                <c:pt idx="1018">
                  <c:v>264</c:v>
                </c:pt>
                <c:pt idx="1019">
                  <c:v>266</c:v>
                </c:pt>
                <c:pt idx="1020">
                  <c:v>269</c:v>
                </c:pt>
                <c:pt idx="1021">
                  <c:v>270</c:v>
                </c:pt>
                <c:pt idx="1022">
                  <c:v>272</c:v>
                </c:pt>
                <c:pt idx="1023">
                  <c:v>273</c:v>
                </c:pt>
                <c:pt idx="1024">
                  <c:v>278</c:v>
                </c:pt>
                <c:pt idx="1025">
                  <c:v>279</c:v>
                </c:pt>
                <c:pt idx="1026">
                  <c:v>280</c:v>
                </c:pt>
                <c:pt idx="1027">
                  <c:v>280</c:v>
                </c:pt>
                <c:pt idx="1028">
                  <c:v>281</c:v>
                </c:pt>
                <c:pt idx="1029">
                  <c:v>281</c:v>
                </c:pt>
                <c:pt idx="1030">
                  <c:v>282</c:v>
                </c:pt>
                <c:pt idx="1031">
                  <c:v>282</c:v>
                </c:pt>
                <c:pt idx="1032">
                  <c:v>284</c:v>
                </c:pt>
                <c:pt idx="1033">
                  <c:v>284</c:v>
                </c:pt>
                <c:pt idx="1034">
                  <c:v>285</c:v>
                </c:pt>
                <c:pt idx="1035">
                  <c:v>285</c:v>
                </c:pt>
                <c:pt idx="1036">
                  <c:v>286</c:v>
                </c:pt>
                <c:pt idx="1037">
                  <c:v>288</c:v>
                </c:pt>
                <c:pt idx="1038">
                  <c:v>290</c:v>
                </c:pt>
                <c:pt idx="1039">
                  <c:v>292</c:v>
                </c:pt>
                <c:pt idx="1040">
                  <c:v>295</c:v>
                </c:pt>
                <c:pt idx="1041">
                  <c:v>295</c:v>
                </c:pt>
                <c:pt idx="1042">
                  <c:v>303</c:v>
                </c:pt>
                <c:pt idx="1043">
                  <c:v>192</c:v>
                </c:pt>
                <c:pt idx="1044">
                  <c:v>223</c:v>
                </c:pt>
                <c:pt idx="1045">
                  <c:v>231</c:v>
                </c:pt>
                <c:pt idx="1046">
                  <c:v>243</c:v>
                </c:pt>
                <c:pt idx="1047">
                  <c:v>248</c:v>
                </c:pt>
                <c:pt idx="1048">
                  <c:v>253</c:v>
                </c:pt>
                <c:pt idx="1049">
                  <c:v>256</c:v>
                </c:pt>
                <c:pt idx="1050">
                  <c:v>268</c:v>
                </c:pt>
                <c:pt idx="1051">
                  <c:v>277</c:v>
                </c:pt>
                <c:pt idx="1052">
                  <c:v>286</c:v>
                </c:pt>
                <c:pt idx="1053">
                  <c:v>293</c:v>
                </c:pt>
                <c:pt idx="1054">
                  <c:v>300</c:v>
                </c:pt>
                <c:pt idx="1055">
                  <c:v>329</c:v>
                </c:pt>
                <c:pt idx="1056">
                  <c:v>312</c:v>
                </c:pt>
                <c:pt idx="1057">
                  <c:v>307</c:v>
                </c:pt>
                <c:pt idx="1058">
                  <c:v>311</c:v>
                </c:pt>
                <c:pt idx="1059">
                  <c:v>177</c:v>
                </c:pt>
                <c:pt idx="1060">
                  <c:v>194</c:v>
                </c:pt>
                <c:pt idx="1061">
                  <c:v>193</c:v>
                </c:pt>
                <c:pt idx="1062">
                  <c:v>197</c:v>
                </c:pt>
                <c:pt idx="1063">
                  <c:v>192</c:v>
                </c:pt>
                <c:pt idx="1064">
                  <c:v>198</c:v>
                </c:pt>
                <c:pt idx="1065">
                  <c:v>195</c:v>
                </c:pt>
                <c:pt idx="1066">
                  <c:v>200</c:v>
                </c:pt>
                <c:pt idx="1067">
                  <c:v>199</c:v>
                </c:pt>
                <c:pt idx="1068">
                  <c:v>246</c:v>
                </c:pt>
                <c:pt idx="1069">
                  <c:v>211</c:v>
                </c:pt>
                <c:pt idx="1070">
                  <c:v>294</c:v>
                </c:pt>
                <c:pt idx="1071">
                  <c:v>225</c:v>
                </c:pt>
                <c:pt idx="1072">
                  <c:v>249</c:v>
                </c:pt>
                <c:pt idx="1073">
                  <c:v>217</c:v>
                </c:pt>
                <c:pt idx="1074">
                  <c:v>235</c:v>
                </c:pt>
                <c:pt idx="1075">
                  <c:v>226</c:v>
                </c:pt>
                <c:pt idx="1076">
                  <c:v>220</c:v>
                </c:pt>
                <c:pt idx="1077">
                  <c:v>248</c:v>
                </c:pt>
                <c:pt idx="1078">
                  <c:v>242</c:v>
                </c:pt>
                <c:pt idx="1079">
                  <c:v>232</c:v>
                </c:pt>
                <c:pt idx="1080">
                  <c:v>257</c:v>
                </c:pt>
                <c:pt idx="1081">
                  <c:v>247</c:v>
                </c:pt>
                <c:pt idx="1082">
                  <c:v>213</c:v>
                </c:pt>
                <c:pt idx="1083">
                  <c:v>247</c:v>
                </c:pt>
                <c:pt idx="1084">
                  <c:v>280</c:v>
                </c:pt>
                <c:pt idx="1085">
                  <c:v>221</c:v>
                </c:pt>
                <c:pt idx="1086">
                  <c:v>248</c:v>
                </c:pt>
                <c:pt idx="1087">
                  <c:v>216</c:v>
                </c:pt>
                <c:pt idx="1088">
                  <c:v>235</c:v>
                </c:pt>
                <c:pt idx="1089">
                  <c:v>251</c:v>
                </c:pt>
                <c:pt idx="1090">
                  <c:v>235</c:v>
                </c:pt>
                <c:pt idx="1091">
                  <c:v>250</c:v>
                </c:pt>
                <c:pt idx="1092">
                  <c:v>232</c:v>
                </c:pt>
                <c:pt idx="1093">
                  <c:v>234</c:v>
                </c:pt>
                <c:pt idx="1094">
                  <c:v>233</c:v>
                </c:pt>
                <c:pt idx="1095">
                  <c:v>237</c:v>
                </c:pt>
                <c:pt idx="1096">
                  <c:v>244</c:v>
                </c:pt>
                <c:pt idx="1097">
                  <c:v>262</c:v>
                </c:pt>
                <c:pt idx="1098">
                  <c:v>234</c:v>
                </c:pt>
                <c:pt idx="1099">
                  <c:v>218</c:v>
                </c:pt>
                <c:pt idx="1100">
                  <c:v>249</c:v>
                </c:pt>
                <c:pt idx="1101">
                  <c:v>273</c:v>
                </c:pt>
                <c:pt idx="1102">
                  <c:v>233</c:v>
                </c:pt>
                <c:pt idx="1103">
                  <c:v>266</c:v>
                </c:pt>
                <c:pt idx="1104">
                  <c:v>237</c:v>
                </c:pt>
                <c:pt idx="1105">
                  <c:v>257</c:v>
                </c:pt>
                <c:pt idx="1106">
                  <c:v>235</c:v>
                </c:pt>
                <c:pt idx="1107">
                  <c:v>249</c:v>
                </c:pt>
                <c:pt idx="1108">
                  <c:v>235</c:v>
                </c:pt>
                <c:pt idx="1109">
                  <c:v>234</c:v>
                </c:pt>
                <c:pt idx="1110">
                  <c:v>233</c:v>
                </c:pt>
                <c:pt idx="1111">
                  <c:v>236</c:v>
                </c:pt>
                <c:pt idx="1112">
                  <c:v>241</c:v>
                </c:pt>
                <c:pt idx="1113">
                  <c:v>222</c:v>
                </c:pt>
                <c:pt idx="1114">
                  <c:v>243</c:v>
                </c:pt>
                <c:pt idx="1115">
                  <c:v>238</c:v>
                </c:pt>
                <c:pt idx="1116">
                  <c:v>256</c:v>
                </c:pt>
                <c:pt idx="1117">
                  <c:v>278</c:v>
                </c:pt>
                <c:pt idx="1118">
                  <c:v>207</c:v>
                </c:pt>
                <c:pt idx="1119">
                  <c:v>231</c:v>
                </c:pt>
                <c:pt idx="1120">
                  <c:v>225</c:v>
                </c:pt>
                <c:pt idx="1121">
                  <c:v>255</c:v>
                </c:pt>
                <c:pt idx="1122">
                  <c:v>231</c:v>
                </c:pt>
                <c:pt idx="1123">
                  <c:v>275</c:v>
                </c:pt>
                <c:pt idx="1124">
                  <c:v>222</c:v>
                </c:pt>
                <c:pt idx="1125">
                  <c:v>252</c:v>
                </c:pt>
                <c:pt idx="1126">
                  <c:v>234</c:v>
                </c:pt>
                <c:pt idx="1127">
                  <c:v>226</c:v>
                </c:pt>
                <c:pt idx="1128">
                  <c:v>282</c:v>
                </c:pt>
                <c:pt idx="1129">
                  <c:v>216</c:v>
                </c:pt>
                <c:pt idx="1130">
                  <c:v>256</c:v>
                </c:pt>
                <c:pt idx="1131">
                  <c:v>268</c:v>
                </c:pt>
                <c:pt idx="1132">
                  <c:v>283</c:v>
                </c:pt>
                <c:pt idx="1133">
                  <c:v>226</c:v>
                </c:pt>
                <c:pt idx="1134">
                  <c:v>239</c:v>
                </c:pt>
                <c:pt idx="1135">
                  <c:v>251</c:v>
                </c:pt>
                <c:pt idx="1136">
                  <c:v>217</c:v>
                </c:pt>
                <c:pt idx="1137">
                  <c:v>240</c:v>
                </c:pt>
                <c:pt idx="1138">
                  <c:v>265</c:v>
                </c:pt>
                <c:pt idx="1139">
                  <c:v>265</c:v>
                </c:pt>
                <c:pt idx="1140">
                  <c:v>264</c:v>
                </c:pt>
                <c:pt idx="1141">
                  <c:v>265</c:v>
                </c:pt>
                <c:pt idx="1142">
                  <c:v>228</c:v>
                </c:pt>
                <c:pt idx="1143">
                  <c:v>275</c:v>
                </c:pt>
                <c:pt idx="1144">
                  <c:v>222</c:v>
                </c:pt>
                <c:pt idx="1145">
                  <c:v>256</c:v>
                </c:pt>
                <c:pt idx="1146">
                  <c:v>222</c:v>
                </c:pt>
                <c:pt idx="1147">
                  <c:v>228</c:v>
                </c:pt>
                <c:pt idx="1148">
                  <c:v>233</c:v>
                </c:pt>
                <c:pt idx="1149">
                  <c:v>217</c:v>
                </c:pt>
                <c:pt idx="1150">
                  <c:v>253</c:v>
                </c:pt>
                <c:pt idx="1151">
                  <c:v>267</c:v>
                </c:pt>
                <c:pt idx="1152">
                  <c:v>219</c:v>
                </c:pt>
                <c:pt idx="1153">
                  <c:v>232</c:v>
                </c:pt>
                <c:pt idx="1154">
                  <c:v>231</c:v>
                </c:pt>
                <c:pt idx="1155">
                  <c:v>268</c:v>
                </c:pt>
                <c:pt idx="1156">
                  <c:v>214</c:v>
                </c:pt>
                <c:pt idx="1157">
                  <c:v>247</c:v>
                </c:pt>
                <c:pt idx="1158">
                  <c:v>235</c:v>
                </c:pt>
                <c:pt idx="1159">
                  <c:v>215</c:v>
                </c:pt>
                <c:pt idx="1160">
                  <c:v>207</c:v>
                </c:pt>
                <c:pt idx="1161">
                  <c:v>248</c:v>
                </c:pt>
                <c:pt idx="1162">
                  <c:v>226</c:v>
                </c:pt>
                <c:pt idx="1163">
                  <c:v>211</c:v>
                </c:pt>
                <c:pt idx="1164">
                  <c:v>226</c:v>
                </c:pt>
                <c:pt idx="1165">
                  <c:v>265</c:v>
                </c:pt>
                <c:pt idx="1166">
                  <c:v>247</c:v>
                </c:pt>
                <c:pt idx="1167">
                  <c:v>237</c:v>
                </c:pt>
                <c:pt idx="1168">
                  <c:v>258</c:v>
                </c:pt>
                <c:pt idx="1169">
                  <c:v>243</c:v>
                </c:pt>
                <c:pt idx="1170">
                  <c:v>246</c:v>
                </c:pt>
                <c:pt idx="1171">
                  <c:v>242</c:v>
                </c:pt>
                <c:pt idx="1172">
                  <c:v>233</c:v>
                </c:pt>
                <c:pt idx="1173">
                  <c:v>245</c:v>
                </c:pt>
                <c:pt idx="1174">
                  <c:v>249</c:v>
                </c:pt>
                <c:pt idx="1175">
                  <c:v>226</c:v>
                </c:pt>
                <c:pt idx="1176">
                  <c:v>250</c:v>
                </c:pt>
                <c:pt idx="1177">
                  <c:v>218</c:v>
                </c:pt>
                <c:pt idx="1178">
                  <c:v>224</c:v>
                </c:pt>
                <c:pt idx="1179">
                  <c:v>216</c:v>
                </c:pt>
                <c:pt idx="1180">
                  <c:v>260</c:v>
                </c:pt>
                <c:pt idx="1181">
                  <c:v>252</c:v>
                </c:pt>
                <c:pt idx="1182">
                  <c:v>238</c:v>
                </c:pt>
                <c:pt idx="1183">
                  <c:v>253</c:v>
                </c:pt>
                <c:pt idx="1184">
                  <c:v>273</c:v>
                </c:pt>
                <c:pt idx="1185">
                  <c:v>243</c:v>
                </c:pt>
                <c:pt idx="1186">
                  <c:v>238</c:v>
                </c:pt>
                <c:pt idx="1187">
                  <c:v>245</c:v>
                </c:pt>
                <c:pt idx="1188">
                  <c:v>245</c:v>
                </c:pt>
                <c:pt idx="1189">
                  <c:v>228</c:v>
                </c:pt>
                <c:pt idx="1190">
                  <c:v>246</c:v>
                </c:pt>
                <c:pt idx="1191">
                  <c:v>268</c:v>
                </c:pt>
                <c:pt idx="1192">
                  <c:v>239</c:v>
                </c:pt>
                <c:pt idx="1193">
                  <c:v>256</c:v>
                </c:pt>
                <c:pt idx="1194">
                  <c:v>233</c:v>
                </c:pt>
                <c:pt idx="1195">
                  <c:v>242</c:v>
                </c:pt>
                <c:pt idx="1196">
                  <c:v>264</c:v>
                </c:pt>
                <c:pt idx="1197">
                  <c:v>250</c:v>
                </c:pt>
                <c:pt idx="1198">
                  <c:v>255</c:v>
                </c:pt>
                <c:pt idx="1199">
                  <c:v>232</c:v>
                </c:pt>
                <c:pt idx="1200">
                  <c:v>243</c:v>
                </c:pt>
                <c:pt idx="1201">
                  <c:v>291</c:v>
                </c:pt>
                <c:pt idx="1202">
                  <c:v>264</c:v>
                </c:pt>
                <c:pt idx="1203">
                  <c:v>301</c:v>
                </c:pt>
                <c:pt idx="1204">
                  <c:v>329</c:v>
                </c:pt>
                <c:pt idx="1205">
                  <c:v>292</c:v>
                </c:pt>
                <c:pt idx="1206">
                  <c:v>288</c:v>
                </c:pt>
                <c:pt idx="1207">
                  <c:v>233</c:v>
                </c:pt>
                <c:pt idx="1208">
                  <c:v>258</c:v>
                </c:pt>
                <c:pt idx="1209">
                  <c:v>192</c:v>
                </c:pt>
                <c:pt idx="1210">
                  <c:v>200</c:v>
                </c:pt>
                <c:pt idx="1211">
                  <c:v>202</c:v>
                </c:pt>
                <c:pt idx="1212">
                  <c:v>167</c:v>
                </c:pt>
                <c:pt idx="1213">
                  <c:v>202</c:v>
                </c:pt>
                <c:pt idx="1214">
                  <c:v>227</c:v>
                </c:pt>
                <c:pt idx="1215">
                  <c:v>257</c:v>
                </c:pt>
                <c:pt idx="1216">
                  <c:v>217</c:v>
                </c:pt>
                <c:pt idx="1217">
                  <c:v>227</c:v>
                </c:pt>
                <c:pt idx="1218">
                  <c:v>207</c:v>
                </c:pt>
                <c:pt idx="1219">
                  <c:v>186</c:v>
                </c:pt>
                <c:pt idx="1220">
                  <c:v>173</c:v>
                </c:pt>
                <c:pt idx="1221">
                  <c:v>197</c:v>
                </c:pt>
                <c:pt idx="1222">
                  <c:v>227</c:v>
                </c:pt>
                <c:pt idx="1223">
                  <c:v>195</c:v>
                </c:pt>
                <c:pt idx="1224">
                  <c:v>288</c:v>
                </c:pt>
                <c:pt idx="1225">
                  <c:v>255</c:v>
                </c:pt>
                <c:pt idx="1226">
                  <c:v>229</c:v>
                </c:pt>
                <c:pt idx="1227">
                  <c:v>250</c:v>
                </c:pt>
                <c:pt idx="1228">
                  <c:v>207</c:v>
                </c:pt>
                <c:pt idx="1229">
                  <c:v>189</c:v>
                </c:pt>
                <c:pt idx="1230">
                  <c:v>228</c:v>
                </c:pt>
                <c:pt idx="1231">
                  <c:v>222</c:v>
                </c:pt>
                <c:pt idx="1232">
                  <c:v>218</c:v>
                </c:pt>
                <c:pt idx="1233">
                  <c:v>221</c:v>
                </c:pt>
                <c:pt idx="1234">
                  <c:v>175</c:v>
                </c:pt>
                <c:pt idx="1235">
                  <c:v>196</c:v>
                </c:pt>
                <c:pt idx="1236">
                  <c:v>219</c:v>
                </c:pt>
                <c:pt idx="1237">
                  <c:v>223</c:v>
                </c:pt>
                <c:pt idx="1238">
                  <c:v>196</c:v>
                </c:pt>
                <c:pt idx="1239">
                  <c:v>223</c:v>
                </c:pt>
                <c:pt idx="1240">
                  <c:v>288</c:v>
                </c:pt>
                <c:pt idx="1241">
                  <c:v>206</c:v>
                </c:pt>
                <c:pt idx="1242">
                  <c:v>287</c:v>
                </c:pt>
                <c:pt idx="1243">
                  <c:v>252</c:v>
                </c:pt>
                <c:pt idx="1244">
                  <c:v>251</c:v>
                </c:pt>
                <c:pt idx="1245">
                  <c:v>213</c:v>
                </c:pt>
                <c:pt idx="1246">
                  <c:v>204</c:v>
                </c:pt>
                <c:pt idx="1247">
                  <c:v>216</c:v>
                </c:pt>
                <c:pt idx="1248">
                  <c:v>217</c:v>
                </c:pt>
                <c:pt idx="1249">
                  <c:v>236</c:v>
                </c:pt>
                <c:pt idx="1250">
                  <c:v>216</c:v>
                </c:pt>
                <c:pt idx="1251">
                  <c:v>203</c:v>
                </c:pt>
                <c:pt idx="1252">
                  <c:v>209</c:v>
                </c:pt>
                <c:pt idx="1253">
                  <c:v>225</c:v>
                </c:pt>
                <c:pt idx="1254">
                  <c:v>188</c:v>
                </c:pt>
                <c:pt idx="1255">
                  <c:v>215</c:v>
                </c:pt>
                <c:pt idx="1256">
                  <c:v>197</c:v>
                </c:pt>
                <c:pt idx="1257">
                  <c:v>261</c:v>
                </c:pt>
                <c:pt idx="1258">
                  <c:v>214</c:v>
                </c:pt>
                <c:pt idx="1259">
                  <c:v>257</c:v>
                </c:pt>
                <c:pt idx="1260">
                  <c:v>245</c:v>
                </c:pt>
                <c:pt idx="1261">
                  <c:v>281</c:v>
                </c:pt>
                <c:pt idx="1262">
                  <c:v>263</c:v>
                </c:pt>
                <c:pt idx="1263">
                  <c:v>267</c:v>
                </c:pt>
                <c:pt idx="1264">
                  <c:v>263</c:v>
                </c:pt>
                <c:pt idx="1265">
                  <c:v>262</c:v>
                </c:pt>
                <c:pt idx="1266">
                  <c:v>272</c:v>
                </c:pt>
                <c:pt idx="1267">
                  <c:v>167</c:v>
                </c:pt>
                <c:pt idx="1268">
                  <c:v>278</c:v>
                </c:pt>
                <c:pt idx="1269">
                  <c:v>287</c:v>
                </c:pt>
                <c:pt idx="1270">
                  <c:v>271</c:v>
                </c:pt>
                <c:pt idx="1271">
                  <c:v>258</c:v>
                </c:pt>
                <c:pt idx="1272">
                  <c:v>271</c:v>
                </c:pt>
                <c:pt idx="1273">
                  <c:v>164</c:v>
                </c:pt>
                <c:pt idx="1274">
                  <c:v>294</c:v>
                </c:pt>
                <c:pt idx="1275">
                  <c:v>236</c:v>
                </c:pt>
                <c:pt idx="1276">
                  <c:v>253</c:v>
                </c:pt>
                <c:pt idx="1277">
                  <c:v>193</c:v>
                </c:pt>
                <c:pt idx="1278">
                  <c:v>231</c:v>
                </c:pt>
                <c:pt idx="1279">
                  <c:v>241</c:v>
                </c:pt>
                <c:pt idx="1280">
                  <c:v>239</c:v>
                </c:pt>
                <c:pt idx="1281">
                  <c:v>247</c:v>
                </c:pt>
                <c:pt idx="1282">
                  <c:v>240</c:v>
                </c:pt>
                <c:pt idx="1283">
                  <c:v>220</c:v>
                </c:pt>
                <c:pt idx="1284">
                  <c:v>245</c:v>
                </c:pt>
                <c:pt idx="1285">
                  <c:v>208</c:v>
                </c:pt>
                <c:pt idx="1286">
                  <c:v>204</c:v>
                </c:pt>
                <c:pt idx="1287">
                  <c:v>208</c:v>
                </c:pt>
                <c:pt idx="1288">
                  <c:v>245</c:v>
                </c:pt>
                <c:pt idx="1289">
                  <c:v>264</c:v>
                </c:pt>
                <c:pt idx="1290">
                  <c:v>212</c:v>
                </c:pt>
                <c:pt idx="1291">
                  <c:v>205</c:v>
                </c:pt>
                <c:pt idx="1292">
                  <c:v>244</c:v>
                </c:pt>
                <c:pt idx="1293">
                  <c:v>194</c:v>
                </c:pt>
                <c:pt idx="1294">
                  <c:v>229</c:v>
                </c:pt>
                <c:pt idx="1295">
                  <c:v>225</c:v>
                </c:pt>
                <c:pt idx="1296">
                  <c:v>287</c:v>
                </c:pt>
                <c:pt idx="1297">
                  <c:v>296</c:v>
                </c:pt>
                <c:pt idx="1298">
                  <c:v>282</c:v>
                </c:pt>
                <c:pt idx="1299">
                  <c:v>280</c:v>
                </c:pt>
                <c:pt idx="1300">
                  <c:v>285</c:v>
                </c:pt>
                <c:pt idx="1301">
                  <c:v>287</c:v>
                </c:pt>
                <c:pt idx="1302">
                  <c:v>283</c:v>
                </c:pt>
                <c:pt idx="1303">
                  <c:v>297</c:v>
                </c:pt>
                <c:pt idx="1304">
                  <c:v>224</c:v>
                </c:pt>
                <c:pt idx="1305">
                  <c:v>210</c:v>
                </c:pt>
                <c:pt idx="1306">
                  <c:v>233</c:v>
                </c:pt>
                <c:pt idx="1307">
                  <c:v>219</c:v>
                </c:pt>
                <c:pt idx="1308">
                  <c:v>257</c:v>
                </c:pt>
                <c:pt idx="1309">
                  <c:v>231</c:v>
                </c:pt>
                <c:pt idx="1310">
                  <c:v>232</c:v>
                </c:pt>
                <c:pt idx="1311">
                  <c:v>227</c:v>
                </c:pt>
                <c:pt idx="1312">
                  <c:v>209</c:v>
                </c:pt>
                <c:pt idx="1313">
                  <c:v>271</c:v>
                </c:pt>
                <c:pt idx="1314">
                  <c:v>201</c:v>
                </c:pt>
                <c:pt idx="1315">
                  <c:v>234</c:v>
                </c:pt>
                <c:pt idx="1316">
                  <c:v>247</c:v>
                </c:pt>
                <c:pt idx="1317">
                  <c:v>228</c:v>
                </c:pt>
                <c:pt idx="1318">
                  <c:v>294</c:v>
                </c:pt>
                <c:pt idx="1319">
                  <c:v>224</c:v>
                </c:pt>
                <c:pt idx="1320">
                  <c:v>288</c:v>
                </c:pt>
                <c:pt idx="1321">
                  <c:v>237</c:v>
                </c:pt>
                <c:pt idx="1322">
                  <c:v>206</c:v>
                </c:pt>
                <c:pt idx="1323">
                  <c:v>237</c:v>
                </c:pt>
                <c:pt idx="1324">
                  <c:v>231</c:v>
                </c:pt>
                <c:pt idx="1325">
                  <c:v>278</c:v>
                </c:pt>
                <c:pt idx="1326">
                  <c:v>278</c:v>
                </c:pt>
                <c:pt idx="1327">
                  <c:v>237</c:v>
                </c:pt>
                <c:pt idx="1328">
                  <c:v>200</c:v>
                </c:pt>
                <c:pt idx="1329">
                  <c:v>287</c:v>
                </c:pt>
                <c:pt idx="1330">
                  <c:v>268</c:v>
                </c:pt>
                <c:pt idx="1331">
                  <c:v>302</c:v>
                </c:pt>
                <c:pt idx="1332">
                  <c:v>310</c:v>
                </c:pt>
                <c:pt idx="1333">
                  <c:v>278</c:v>
                </c:pt>
                <c:pt idx="1334">
                  <c:v>245</c:v>
                </c:pt>
                <c:pt idx="1335" formatCode="General">
                  <c:v>310</c:v>
                </c:pt>
                <c:pt idx="1336" formatCode="General">
                  <c:v>260</c:v>
                </c:pt>
                <c:pt idx="1337" formatCode="General">
                  <c:v>250</c:v>
                </c:pt>
                <c:pt idx="1338" formatCode="General">
                  <c:v>247</c:v>
                </c:pt>
                <c:pt idx="1339" formatCode="General">
                  <c:v>246</c:v>
                </c:pt>
                <c:pt idx="1340" formatCode="General">
                  <c:v>242</c:v>
                </c:pt>
                <c:pt idx="1341" formatCode="General">
                  <c:v>242</c:v>
                </c:pt>
                <c:pt idx="1342" formatCode="General">
                  <c:v>237</c:v>
                </c:pt>
                <c:pt idx="1343" formatCode="General">
                  <c:v>236</c:v>
                </c:pt>
                <c:pt idx="1344" formatCode="General">
                  <c:v>236</c:v>
                </c:pt>
                <c:pt idx="1345" formatCode="General">
                  <c:v>235</c:v>
                </c:pt>
                <c:pt idx="1346" formatCode="General">
                  <c:v>235</c:v>
                </c:pt>
                <c:pt idx="1347" formatCode="General">
                  <c:v>235</c:v>
                </c:pt>
                <c:pt idx="1348" formatCode="General">
                  <c:v>233</c:v>
                </c:pt>
                <c:pt idx="1349" formatCode="General">
                  <c:v>233</c:v>
                </c:pt>
                <c:pt idx="1350" formatCode="General">
                  <c:v>232</c:v>
                </c:pt>
                <c:pt idx="1351" formatCode="General">
                  <c:v>230</c:v>
                </c:pt>
                <c:pt idx="1352" formatCode="General">
                  <c:v>230</c:v>
                </c:pt>
                <c:pt idx="1353" formatCode="General">
                  <c:v>228</c:v>
                </c:pt>
                <c:pt idx="1354" formatCode="General">
                  <c:v>228</c:v>
                </c:pt>
                <c:pt idx="1355" formatCode="General">
                  <c:v>228</c:v>
                </c:pt>
                <c:pt idx="1356" formatCode="General">
                  <c:v>228</c:v>
                </c:pt>
                <c:pt idx="1357" formatCode="General">
                  <c:v>227</c:v>
                </c:pt>
                <c:pt idx="1358" formatCode="General">
                  <c:v>227</c:v>
                </c:pt>
                <c:pt idx="1359" formatCode="General">
                  <c:v>225</c:v>
                </c:pt>
                <c:pt idx="1360" formatCode="General">
                  <c:v>225</c:v>
                </c:pt>
                <c:pt idx="1361" formatCode="General">
                  <c:v>224</c:v>
                </c:pt>
                <c:pt idx="1362" formatCode="General">
                  <c:v>224</c:v>
                </c:pt>
                <c:pt idx="1363" formatCode="General">
                  <c:v>223</c:v>
                </c:pt>
                <c:pt idx="1364" formatCode="General">
                  <c:v>221</c:v>
                </c:pt>
                <c:pt idx="1365" formatCode="General">
                  <c:v>219</c:v>
                </c:pt>
                <c:pt idx="1366" formatCode="General">
                  <c:v>218</c:v>
                </c:pt>
                <c:pt idx="1367" formatCode="General">
                  <c:v>218</c:v>
                </c:pt>
                <c:pt idx="1368" formatCode="General">
                  <c:v>217</c:v>
                </c:pt>
                <c:pt idx="1369" formatCode="General">
                  <c:v>214</c:v>
                </c:pt>
                <c:pt idx="1370" formatCode="General">
                  <c:v>213</c:v>
                </c:pt>
                <c:pt idx="1371" formatCode="General">
                  <c:v>213</c:v>
                </c:pt>
                <c:pt idx="1372" formatCode="General">
                  <c:v>213</c:v>
                </c:pt>
                <c:pt idx="1373" formatCode="General">
                  <c:v>209</c:v>
                </c:pt>
                <c:pt idx="1374" formatCode="General">
                  <c:v>208</c:v>
                </c:pt>
                <c:pt idx="1375" formatCode="General">
                  <c:v>206</c:v>
                </c:pt>
                <c:pt idx="1376" formatCode="General">
                  <c:v>206</c:v>
                </c:pt>
                <c:pt idx="1377" formatCode="General">
                  <c:v>202</c:v>
                </c:pt>
                <c:pt idx="1378" formatCode="General">
                  <c:v>196</c:v>
                </c:pt>
                <c:pt idx="1379" formatCode="General">
                  <c:v>194</c:v>
                </c:pt>
                <c:pt idx="1380" formatCode="General">
                  <c:v>189</c:v>
                </c:pt>
                <c:pt idx="1381" formatCode="General">
                  <c:v>308</c:v>
                </c:pt>
                <c:pt idx="1382" formatCode="General">
                  <c:v>301</c:v>
                </c:pt>
                <c:pt idx="1383" formatCode="General">
                  <c:v>293</c:v>
                </c:pt>
                <c:pt idx="1384" formatCode="General">
                  <c:v>290</c:v>
                </c:pt>
                <c:pt idx="1385" formatCode="General">
                  <c:v>284</c:v>
                </c:pt>
                <c:pt idx="1386" formatCode="General">
                  <c:v>278</c:v>
                </c:pt>
                <c:pt idx="1387" formatCode="General">
                  <c:v>271</c:v>
                </c:pt>
                <c:pt idx="1388" formatCode="General">
                  <c:v>271</c:v>
                </c:pt>
                <c:pt idx="1389" formatCode="General">
                  <c:v>267</c:v>
                </c:pt>
                <c:pt idx="1390" formatCode="General">
                  <c:v>267</c:v>
                </c:pt>
                <c:pt idx="1391" formatCode="General">
                  <c:v>265</c:v>
                </c:pt>
                <c:pt idx="1392" formatCode="General">
                  <c:v>263</c:v>
                </c:pt>
                <c:pt idx="1393" formatCode="General">
                  <c:v>261</c:v>
                </c:pt>
                <c:pt idx="1394" formatCode="General">
                  <c:v>258</c:v>
                </c:pt>
                <c:pt idx="1395" formatCode="General">
                  <c:v>258</c:v>
                </c:pt>
                <c:pt idx="1396" formatCode="General">
                  <c:v>257</c:v>
                </c:pt>
                <c:pt idx="1397" formatCode="General">
                  <c:v>255</c:v>
                </c:pt>
                <c:pt idx="1398" formatCode="General">
                  <c:v>255</c:v>
                </c:pt>
                <c:pt idx="1399" formatCode="General">
                  <c:v>254</c:v>
                </c:pt>
                <c:pt idx="1400" formatCode="General">
                  <c:v>253</c:v>
                </c:pt>
                <c:pt idx="1401" formatCode="General">
                  <c:v>247</c:v>
                </c:pt>
                <c:pt idx="1402" formatCode="General">
                  <c:v>246</c:v>
                </c:pt>
                <c:pt idx="1403" formatCode="General">
                  <c:v>244</c:v>
                </c:pt>
                <c:pt idx="1404" formatCode="General">
                  <c:v>242</c:v>
                </c:pt>
                <c:pt idx="1405" formatCode="General">
                  <c:v>242</c:v>
                </c:pt>
                <c:pt idx="1406" formatCode="General">
                  <c:v>242</c:v>
                </c:pt>
                <c:pt idx="1407" formatCode="General">
                  <c:v>241</c:v>
                </c:pt>
                <c:pt idx="1408" formatCode="General">
                  <c:v>238</c:v>
                </c:pt>
                <c:pt idx="1409" formatCode="General">
                  <c:v>237</c:v>
                </c:pt>
                <c:pt idx="1410" formatCode="General">
                  <c:v>237</c:v>
                </c:pt>
                <c:pt idx="1411" formatCode="General">
                  <c:v>237</c:v>
                </c:pt>
                <c:pt idx="1412" formatCode="General">
                  <c:v>236</c:v>
                </c:pt>
                <c:pt idx="1413" formatCode="General">
                  <c:v>235</c:v>
                </c:pt>
                <c:pt idx="1414" formatCode="General">
                  <c:v>235</c:v>
                </c:pt>
                <c:pt idx="1415" formatCode="General">
                  <c:v>235</c:v>
                </c:pt>
                <c:pt idx="1416" formatCode="General">
                  <c:v>234</c:v>
                </c:pt>
                <c:pt idx="1417" formatCode="General">
                  <c:v>234</c:v>
                </c:pt>
                <c:pt idx="1418" formatCode="General">
                  <c:v>233</c:v>
                </c:pt>
                <c:pt idx="1419" formatCode="General">
                  <c:v>232</c:v>
                </c:pt>
                <c:pt idx="1420" formatCode="General">
                  <c:v>232</c:v>
                </c:pt>
                <c:pt idx="1421" formatCode="General">
                  <c:v>231</c:v>
                </c:pt>
                <c:pt idx="1422" formatCode="General">
                  <c:v>231</c:v>
                </c:pt>
                <c:pt idx="1423" formatCode="General">
                  <c:v>231</c:v>
                </c:pt>
                <c:pt idx="1424" formatCode="General">
                  <c:v>229</c:v>
                </c:pt>
                <c:pt idx="1425" formatCode="General">
                  <c:v>229</c:v>
                </c:pt>
                <c:pt idx="1426" formatCode="General">
                  <c:v>228</c:v>
                </c:pt>
                <c:pt idx="1427" formatCode="General">
                  <c:v>228</c:v>
                </c:pt>
                <c:pt idx="1428" formatCode="General">
                  <c:v>227</c:v>
                </c:pt>
                <c:pt idx="1429" formatCode="General">
                  <c:v>227</c:v>
                </c:pt>
                <c:pt idx="1430" formatCode="General">
                  <c:v>227</c:v>
                </c:pt>
                <c:pt idx="1431" formatCode="General">
                  <c:v>226</c:v>
                </c:pt>
                <c:pt idx="1432" formatCode="General">
                  <c:v>224</c:v>
                </c:pt>
                <c:pt idx="1433" formatCode="General">
                  <c:v>224</c:v>
                </c:pt>
                <c:pt idx="1434" formatCode="General">
                  <c:v>222</c:v>
                </c:pt>
                <c:pt idx="1435" formatCode="General">
                  <c:v>218</c:v>
                </c:pt>
                <c:pt idx="1436" formatCode="General">
                  <c:v>217</c:v>
                </c:pt>
                <c:pt idx="1437" formatCode="General">
                  <c:v>215</c:v>
                </c:pt>
                <c:pt idx="1438" formatCode="General">
                  <c:v>215</c:v>
                </c:pt>
                <c:pt idx="1439" formatCode="General">
                  <c:v>213</c:v>
                </c:pt>
                <c:pt idx="1440" formatCode="General">
                  <c:v>211</c:v>
                </c:pt>
                <c:pt idx="1441" formatCode="General">
                  <c:v>211</c:v>
                </c:pt>
                <c:pt idx="1442" formatCode="General">
                  <c:v>210</c:v>
                </c:pt>
                <c:pt idx="1443" formatCode="General">
                  <c:v>208</c:v>
                </c:pt>
                <c:pt idx="1444" formatCode="General">
                  <c:v>207</c:v>
                </c:pt>
                <c:pt idx="1445" formatCode="General">
                  <c:v>206</c:v>
                </c:pt>
                <c:pt idx="1446" formatCode="General">
                  <c:v>204</c:v>
                </c:pt>
                <c:pt idx="1447" formatCode="General">
                  <c:v>200</c:v>
                </c:pt>
                <c:pt idx="1448" formatCode="General">
                  <c:v>197</c:v>
                </c:pt>
                <c:pt idx="1449" formatCode="General">
                  <c:v>196</c:v>
                </c:pt>
                <c:pt idx="1450" formatCode="General">
                  <c:v>187</c:v>
                </c:pt>
                <c:pt idx="1451" formatCode="General">
                  <c:v>179</c:v>
                </c:pt>
                <c:pt idx="1452">
                  <c:v>227</c:v>
                </c:pt>
                <c:pt idx="1453">
                  <c:v>237</c:v>
                </c:pt>
                <c:pt idx="1454">
                  <c:v>232</c:v>
                </c:pt>
                <c:pt idx="1455">
                  <c:v>231</c:v>
                </c:pt>
                <c:pt idx="1456">
                  <c:v>183</c:v>
                </c:pt>
                <c:pt idx="1457">
                  <c:v>207</c:v>
                </c:pt>
                <c:pt idx="1458">
                  <c:v>229</c:v>
                </c:pt>
                <c:pt idx="1459">
                  <c:v>188</c:v>
                </c:pt>
                <c:pt idx="1460">
                  <c:v>225</c:v>
                </c:pt>
                <c:pt idx="1461">
                  <c:v>196</c:v>
                </c:pt>
                <c:pt idx="1462">
                  <c:v>192</c:v>
                </c:pt>
                <c:pt idx="1463">
                  <c:v>210</c:v>
                </c:pt>
                <c:pt idx="1464">
                  <c:v>207</c:v>
                </c:pt>
                <c:pt idx="1465">
                  <c:v>297</c:v>
                </c:pt>
                <c:pt idx="1466">
                  <c:v>198</c:v>
                </c:pt>
                <c:pt idx="1467">
                  <c:v>264</c:v>
                </c:pt>
                <c:pt idx="1468">
                  <c:v>221</c:v>
                </c:pt>
                <c:pt idx="1469">
                  <c:v>212</c:v>
                </c:pt>
                <c:pt idx="1470">
                  <c:v>221</c:v>
                </c:pt>
                <c:pt idx="1471">
                  <c:v>234</c:v>
                </c:pt>
                <c:pt idx="1472">
                  <c:v>282</c:v>
                </c:pt>
                <c:pt idx="1473">
                  <c:v>238</c:v>
                </c:pt>
                <c:pt idx="1474">
                  <c:v>222</c:v>
                </c:pt>
                <c:pt idx="1475">
                  <c:v>198</c:v>
                </c:pt>
                <c:pt idx="1476">
                  <c:v>284</c:v>
                </c:pt>
                <c:pt idx="1477">
                  <c:v>195</c:v>
                </c:pt>
                <c:pt idx="1478">
                  <c:v>251</c:v>
                </c:pt>
                <c:pt idx="1479">
                  <c:v>220</c:v>
                </c:pt>
                <c:pt idx="1480">
                  <c:v>207</c:v>
                </c:pt>
                <c:pt idx="1481">
                  <c:v>232</c:v>
                </c:pt>
                <c:pt idx="1482">
                  <c:v>215</c:v>
                </c:pt>
                <c:pt idx="1483">
                  <c:v>183</c:v>
                </c:pt>
                <c:pt idx="1484">
                  <c:v>240</c:v>
                </c:pt>
                <c:pt idx="1485">
                  <c:v>207</c:v>
                </c:pt>
                <c:pt idx="1486">
                  <c:v>219</c:v>
                </c:pt>
                <c:pt idx="1487">
                  <c:v>197</c:v>
                </c:pt>
                <c:pt idx="1488">
                  <c:v>223</c:v>
                </c:pt>
                <c:pt idx="1489">
                  <c:v>218</c:v>
                </c:pt>
                <c:pt idx="1490">
                  <c:v>264</c:v>
                </c:pt>
                <c:pt idx="1491">
                  <c:v>288</c:v>
                </c:pt>
                <c:pt idx="1492">
                  <c:v>245</c:v>
                </c:pt>
                <c:pt idx="1493">
                  <c:v>257</c:v>
                </c:pt>
                <c:pt idx="1494">
                  <c:v>286</c:v>
                </c:pt>
                <c:pt idx="1495">
                  <c:v>288</c:v>
                </c:pt>
                <c:pt idx="1496">
                  <c:v>253</c:v>
                </c:pt>
                <c:pt idx="1497">
                  <c:v>271</c:v>
                </c:pt>
                <c:pt idx="1498">
                  <c:v>248</c:v>
                </c:pt>
                <c:pt idx="1499">
                  <c:v>261</c:v>
                </c:pt>
                <c:pt idx="1500">
                  <c:v>262</c:v>
                </c:pt>
                <c:pt idx="1501">
                  <c:v>282</c:v>
                </c:pt>
                <c:pt idx="1502">
                  <c:v>236</c:v>
                </c:pt>
                <c:pt idx="1503">
                  <c:v>322</c:v>
                </c:pt>
                <c:pt idx="1504" formatCode="General">
                  <c:v>265</c:v>
                </c:pt>
                <c:pt idx="1505" formatCode="General">
                  <c:v>234</c:v>
                </c:pt>
                <c:pt idx="1506" formatCode="General">
                  <c:v>242</c:v>
                </c:pt>
                <c:pt idx="1507" formatCode="General">
                  <c:v>247</c:v>
                </c:pt>
                <c:pt idx="1508" formatCode="General">
                  <c:v>237</c:v>
                </c:pt>
                <c:pt idx="1509" formatCode="General">
                  <c:v>266</c:v>
                </c:pt>
                <c:pt idx="1510" formatCode="General">
                  <c:v>275</c:v>
                </c:pt>
                <c:pt idx="1511" formatCode="General">
                  <c:v>301</c:v>
                </c:pt>
                <c:pt idx="1512" formatCode="General">
                  <c:v>326</c:v>
                </c:pt>
                <c:pt idx="1513">
                  <c:v>216</c:v>
                </c:pt>
                <c:pt idx="1514">
                  <c:v>216</c:v>
                </c:pt>
                <c:pt idx="1515">
                  <c:v>221</c:v>
                </c:pt>
                <c:pt idx="1516">
                  <c:v>224</c:v>
                </c:pt>
                <c:pt idx="1517">
                  <c:v>225</c:v>
                </c:pt>
                <c:pt idx="1518">
                  <c:v>227</c:v>
                </c:pt>
                <c:pt idx="1519">
                  <c:v>228</c:v>
                </c:pt>
                <c:pt idx="1520">
                  <c:v>228</c:v>
                </c:pt>
                <c:pt idx="1521">
                  <c:v>232</c:v>
                </c:pt>
                <c:pt idx="1522">
                  <c:v>234</c:v>
                </c:pt>
                <c:pt idx="1523">
                  <c:v>236</c:v>
                </c:pt>
                <c:pt idx="1524">
                  <c:v>236</c:v>
                </c:pt>
                <c:pt idx="1525">
                  <c:v>237</c:v>
                </c:pt>
                <c:pt idx="1526">
                  <c:v>237</c:v>
                </c:pt>
                <c:pt idx="1527">
                  <c:v>237</c:v>
                </c:pt>
                <c:pt idx="1528">
                  <c:v>241</c:v>
                </c:pt>
                <c:pt idx="1529">
                  <c:v>242</c:v>
                </c:pt>
                <c:pt idx="1530">
                  <c:v>242</c:v>
                </c:pt>
                <c:pt idx="1531">
                  <c:v>243</c:v>
                </c:pt>
                <c:pt idx="1532">
                  <c:v>246</c:v>
                </c:pt>
                <c:pt idx="1533">
                  <c:v>247</c:v>
                </c:pt>
                <c:pt idx="1534">
                  <c:v>248</c:v>
                </c:pt>
                <c:pt idx="1535">
                  <c:v>249</c:v>
                </c:pt>
                <c:pt idx="1536">
                  <c:v>251</c:v>
                </c:pt>
                <c:pt idx="1537">
                  <c:v>256</c:v>
                </c:pt>
                <c:pt idx="1538">
                  <c:v>257</c:v>
                </c:pt>
                <c:pt idx="1539">
                  <c:v>262</c:v>
                </c:pt>
                <c:pt idx="1540">
                  <c:v>262</c:v>
                </c:pt>
                <c:pt idx="1541">
                  <c:v>264</c:v>
                </c:pt>
                <c:pt idx="1542">
                  <c:v>273</c:v>
                </c:pt>
                <c:pt idx="1543">
                  <c:v>278</c:v>
                </c:pt>
                <c:pt idx="1544" formatCode="General">
                  <c:v>242</c:v>
                </c:pt>
                <c:pt idx="1545" formatCode="General">
                  <c:v>287</c:v>
                </c:pt>
                <c:pt idx="1546" formatCode="General">
                  <c:v>285</c:v>
                </c:pt>
                <c:pt idx="1547" formatCode="General">
                  <c:v>206</c:v>
                </c:pt>
                <c:pt idx="1548" formatCode="General">
                  <c:v>247</c:v>
                </c:pt>
                <c:pt idx="1549" formatCode="General">
                  <c:v>238</c:v>
                </c:pt>
                <c:pt idx="1550" formatCode="General">
                  <c:v>258</c:v>
                </c:pt>
                <c:pt idx="1551" formatCode="General">
                  <c:v>236</c:v>
                </c:pt>
                <c:pt idx="1552" formatCode="General">
                  <c:v>213</c:v>
                </c:pt>
                <c:pt idx="1553" formatCode="General">
                  <c:v>261</c:v>
                </c:pt>
                <c:pt idx="1554" formatCode="General">
                  <c:v>231</c:v>
                </c:pt>
                <c:pt idx="1555" formatCode="General">
                  <c:v>213</c:v>
                </c:pt>
                <c:pt idx="1556" formatCode="General">
                  <c:v>268</c:v>
                </c:pt>
                <c:pt idx="1557" formatCode="General">
                  <c:v>254</c:v>
                </c:pt>
                <c:pt idx="1558" formatCode="General">
                  <c:v>246</c:v>
                </c:pt>
                <c:pt idx="1559" formatCode="General">
                  <c:v>221</c:v>
                </c:pt>
                <c:pt idx="1560" formatCode="General">
                  <c:v>254</c:v>
                </c:pt>
                <c:pt idx="1561" formatCode="General">
                  <c:v>214</c:v>
                </c:pt>
                <c:pt idx="1562" formatCode="General">
                  <c:v>238</c:v>
                </c:pt>
                <c:pt idx="1563" formatCode="General">
                  <c:v>220</c:v>
                </c:pt>
                <c:pt idx="1564" formatCode="General">
                  <c:v>203</c:v>
                </c:pt>
                <c:pt idx="1565" formatCode="General">
                  <c:v>243</c:v>
                </c:pt>
                <c:pt idx="1566" formatCode="General">
                  <c:v>248</c:v>
                </c:pt>
                <c:pt idx="1567" formatCode="General">
                  <c:v>221</c:v>
                </c:pt>
                <c:pt idx="1568" formatCode="General">
                  <c:v>239</c:v>
                </c:pt>
                <c:pt idx="1569" formatCode="General">
                  <c:v>226</c:v>
                </c:pt>
                <c:pt idx="1570" formatCode="General">
                  <c:v>251</c:v>
                </c:pt>
                <c:pt idx="1571" formatCode="General">
                  <c:v>207</c:v>
                </c:pt>
                <c:pt idx="1572" formatCode="General">
                  <c:v>203</c:v>
                </c:pt>
                <c:pt idx="1573" formatCode="General">
                  <c:v>201</c:v>
                </c:pt>
                <c:pt idx="1574" formatCode="General">
                  <c:v>207</c:v>
                </c:pt>
                <c:pt idx="1575" formatCode="General">
                  <c:v>232</c:v>
                </c:pt>
                <c:pt idx="1576" formatCode="General">
                  <c:v>243</c:v>
                </c:pt>
                <c:pt idx="1577" formatCode="General">
                  <c:v>207</c:v>
                </c:pt>
                <c:pt idx="1578" formatCode="General">
                  <c:v>205</c:v>
                </c:pt>
                <c:pt idx="1579" formatCode="General">
                  <c:v>218</c:v>
                </c:pt>
                <c:pt idx="1580" formatCode="General">
                  <c:v>234</c:v>
                </c:pt>
                <c:pt idx="1581" formatCode="General">
                  <c:v>226</c:v>
                </c:pt>
                <c:pt idx="1582" formatCode="General">
                  <c:v>213</c:v>
                </c:pt>
                <c:pt idx="1583" formatCode="General">
                  <c:v>218</c:v>
                </c:pt>
                <c:pt idx="1584" formatCode="General">
                  <c:v>234</c:v>
                </c:pt>
                <c:pt idx="1585" formatCode="General">
                  <c:v>223</c:v>
                </c:pt>
                <c:pt idx="1586" formatCode="General">
                  <c:v>217</c:v>
                </c:pt>
                <c:pt idx="1587" formatCode="General">
                  <c:v>252</c:v>
                </c:pt>
                <c:pt idx="1588" formatCode="General">
                  <c:v>264</c:v>
                </c:pt>
                <c:pt idx="1589" formatCode="General">
                  <c:v>257</c:v>
                </c:pt>
                <c:pt idx="1590" formatCode="General">
                  <c:v>282</c:v>
                </c:pt>
                <c:pt idx="1591" formatCode="General">
                  <c:v>296</c:v>
                </c:pt>
                <c:pt idx="1592" formatCode="General">
                  <c:v>237</c:v>
                </c:pt>
                <c:pt idx="1593" formatCode="General">
                  <c:v>237</c:v>
                </c:pt>
                <c:pt idx="1594" formatCode="General">
                  <c:v>195</c:v>
                </c:pt>
                <c:pt idx="1595" formatCode="General">
                  <c:v>227</c:v>
                </c:pt>
                <c:pt idx="1596" formatCode="General">
                  <c:v>242</c:v>
                </c:pt>
                <c:pt idx="1597" formatCode="General">
                  <c:v>276</c:v>
                </c:pt>
                <c:pt idx="1598" formatCode="General">
                  <c:v>208</c:v>
                </c:pt>
                <c:pt idx="1599" formatCode="General">
                  <c:v>197</c:v>
                </c:pt>
                <c:pt idx="1600" formatCode="General">
                  <c:v>228</c:v>
                </c:pt>
                <c:pt idx="1601" formatCode="General">
                  <c:v>268</c:v>
                </c:pt>
                <c:pt idx="1602" formatCode="General">
                  <c:v>212</c:v>
                </c:pt>
                <c:pt idx="1603" formatCode="General">
                  <c:v>261</c:v>
                </c:pt>
                <c:pt idx="1604" formatCode="General">
                  <c:v>247</c:v>
                </c:pt>
                <c:pt idx="1605" formatCode="General">
                  <c:v>262</c:v>
                </c:pt>
                <c:pt idx="1606" formatCode="General">
                  <c:v>241</c:v>
                </c:pt>
                <c:pt idx="1607" formatCode="General">
                  <c:v>249</c:v>
                </c:pt>
                <c:pt idx="1608" formatCode="General">
                  <c:v>238</c:v>
                </c:pt>
                <c:pt idx="1609" formatCode="General">
                  <c:v>242</c:v>
                </c:pt>
                <c:pt idx="1610" formatCode="General">
                  <c:v>243</c:v>
                </c:pt>
                <c:pt idx="1611" formatCode="General">
                  <c:v>224</c:v>
                </c:pt>
                <c:pt idx="1612" formatCode="General">
                  <c:v>227</c:v>
                </c:pt>
                <c:pt idx="1613" formatCode="General">
                  <c:v>187</c:v>
                </c:pt>
                <c:pt idx="1614" formatCode="General">
                  <c:v>295</c:v>
                </c:pt>
                <c:pt idx="1615" formatCode="General">
                  <c:v>248</c:v>
                </c:pt>
                <c:pt idx="1616" formatCode="General">
                  <c:v>221</c:v>
                </c:pt>
                <c:pt idx="1617" formatCode="General">
                  <c:v>240</c:v>
                </c:pt>
                <c:pt idx="1618" formatCode="General">
                  <c:v>205</c:v>
                </c:pt>
                <c:pt idx="1619" formatCode="General">
                  <c:v>208</c:v>
                </c:pt>
                <c:pt idx="1620" formatCode="General">
                  <c:v>216</c:v>
                </c:pt>
                <c:pt idx="1621" formatCode="General">
                  <c:v>238</c:v>
                </c:pt>
                <c:pt idx="1622" formatCode="General">
                  <c:v>213</c:v>
                </c:pt>
                <c:pt idx="1623" formatCode="General">
                  <c:v>221</c:v>
                </c:pt>
                <c:pt idx="1624" formatCode="General">
                  <c:v>200</c:v>
                </c:pt>
                <c:pt idx="1625" formatCode="General">
                  <c:v>198</c:v>
                </c:pt>
                <c:pt idx="1626" formatCode="General">
                  <c:v>228</c:v>
                </c:pt>
                <c:pt idx="1627" formatCode="General">
                  <c:v>191</c:v>
                </c:pt>
                <c:pt idx="1628" formatCode="General">
                  <c:v>197</c:v>
                </c:pt>
                <c:pt idx="1629" formatCode="General">
                  <c:v>195</c:v>
                </c:pt>
                <c:pt idx="1630" formatCode="General">
                  <c:v>201</c:v>
                </c:pt>
                <c:pt idx="1631" formatCode="General">
                  <c:v>250</c:v>
                </c:pt>
                <c:pt idx="1632" formatCode="General">
                  <c:v>168</c:v>
                </c:pt>
                <c:pt idx="1633" formatCode="General">
                  <c:v>238</c:v>
                </c:pt>
                <c:pt idx="1634" formatCode="General">
                  <c:v>270</c:v>
                </c:pt>
                <c:pt idx="1635" formatCode="General">
                  <c:v>249</c:v>
                </c:pt>
                <c:pt idx="1636" formatCode="General">
                  <c:v>264</c:v>
                </c:pt>
                <c:pt idx="1637" formatCode="General">
                  <c:v>289</c:v>
                </c:pt>
                <c:pt idx="1638" formatCode="General">
                  <c:v>261</c:v>
                </c:pt>
                <c:pt idx="1639" formatCode="General">
                  <c:v>261</c:v>
                </c:pt>
                <c:pt idx="1640" formatCode="General">
                  <c:v>268</c:v>
                </c:pt>
                <c:pt idx="1641" formatCode="General">
                  <c:v>263</c:v>
                </c:pt>
                <c:pt idx="1642" formatCode="General">
                  <c:v>268</c:v>
                </c:pt>
                <c:pt idx="1643" formatCode="General">
                  <c:v>287</c:v>
                </c:pt>
                <c:pt idx="1644" formatCode="General">
                  <c:v>182</c:v>
                </c:pt>
                <c:pt idx="1645">
                  <c:v>276</c:v>
                </c:pt>
                <c:pt idx="1646">
                  <c:v>245</c:v>
                </c:pt>
                <c:pt idx="1647">
                  <c:v>252</c:v>
                </c:pt>
                <c:pt idx="1648">
                  <c:v>254</c:v>
                </c:pt>
                <c:pt idx="1649">
                  <c:v>241</c:v>
                </c:pt>
                <c:pt idx="1650">
                  <c:v>242</c:v>
                </c:pt>
                <c:pt idx="1651">
                  <c:v>258</c:v>
                </c:pt>
                <c:pt idx="1652">
                  <c:v>241</c:v>
                </c:pt>
                <c:pt idx="1653">
                  <c:v>232</c:v>
                </c:pt>
                <c:pt idx="1654">
                  <c:v>239</c:v>
                </c:pt>
                <c:pt idx="1655">
                  <c:v>234</c:v>
                </c:pt>
                <c:pt idx="1656">
                  <c:v>234</c:v>
                </c:pt>
                <c:pt idx="1657">
                  <c:v>224</c:v>
                </c:pt>
                <c:pt idx="1658">
                  <c:v>278</c:v>
                </c:pt>
                <c:pt idx="1659">
                  <c:v>275</c:v>
                </c:pt>
                <c:pt idx="1660">
                  <c:v>230</c:v>
                </c:pt>
                <c:pt idx="1661">
                  <c:v>238</c:v>
                </c:pt>
                <c:pt idx="1662">
                  <c:v>278</c:v>
                </c:pt>
                <c:pt idx="1663">
                  <c:v>217</c:v>
                </c:pt>
                <c:pt idx="1664">
                  <c:v>242</c:v>
                </c:pt>
                <c:pt idx="1665">
                  <c:v>227</c:v>
                </c:pt>
                <c:pt idx="1666" formatCode="General">
                  <c:v>224</c:v>
                </c:pt>
                <c:pt idx="1667">
                  <c:v>253</c:v>
                </c:pt>
                <c:pt idx="1668">
                  <c:v>242</c:v>
                </c:pt>
                <c:pt idx="1669">
                  <c:v>266</c:v>
                </c:pt>
                <c:pt idx="1670">
                  <c:v>268</c:v>
                </c:pt>
                <c:pt idx="1671">
                  <c:v>259</c:v>
                </c:pt>
                <c:pt idx="1672">
                  <c:v>241</c:v>
                </c:pt>
                <c:pt idx="1673">
                  <c:v>280</c:v>
                </c:pt>
                <c:pt idx="1674">
                  <c:v>231</c:v>
                </c:pt>
                <c:pt idx="1675">
                  <c:v>276</c:v>
                </c:pt>
                <c:pt idx="1676">
                  <c:v>243</c:v>
                </c:pt>
                <c:pt idx="1677">
                  <c:v>237</c:v>
                </c:pt>
                <c:pt idx="1678">
                  <c:v>277</c:v>
                </c:pt>
                <c:pt idx="1679">
                  <c:v>268</c:v>
                </c:pt>
                <c:pt idx="1680">
                  <c:v>213</c:v>
                </c:pt>
                <c:pt idx="1681">
                  <c:v>251</c:v>
                </c:pt>
                <c:pt idx="1682">
                  <c:v>217</c:v>
                </c:pt>
                <c:pt idx="1683">
                  <c:v>228</c:v>
                </c:pt>
                <c:pt idx="1684">
                  <c:v>233</c:v>
                </c:pt>
                <c:pt idx="1685">
                  <c:v>271</c:v>
                </c:pt>
                <c:pt idx="1686">
                  <c:v>293</c:v>
                </c:pt>
                <c:pt idx="1687">
                  <c:v>276</c:v>
                </c:pt>
                <c:pt idx="1688">
                  <c:v>277</c:v>
                </c:pt>
                <c:pt idx="1689">
                  <c:v>258</c:v>
                </c:pt>
                <c:pt idx="1690">
                  <c:v>289</c:v>
                </c:pt>
                <c:pt idx="1691">
                  <c:v>304</c:v>
                </c:pt>
                <c:pt idx="1692">
                  <c:v>268</c:v>
                </c:pt>
                <c:pt idx="1693">
                  <c:v>259</c:v>
                </c:pt>
                <c:pt idx="1694">
                  <c:v>217</c:v>
                </c:pt>
                <c:pt idx="1695">
                  <c:v>204</c:v>
                </c:pt>
                <c:pt idx="1696">
                  <c:v>197</c:v>
                </c:pt>
                <c:pt idx="1697">
                  <c:v>275</c:v>
                </c:pt>
                <c:pt idx="1698">
                  <c:v>273</c:v>
                </c:pt>
                <c:pt idx="1699">
                  <c:v>293</c:v>
                </c:pt>
                <c:pt idx="1700">
                  <c:v>292</c:v>
                </c:pt>
                <c:pt idx="1701">
                  <c:v>248</c:v>
                </c:pt>
                <c:pt idx="1702">
                  <c:v>278</c:v>
                </c:pt>
                <c:pt idx="1703">
                  <c:v>233</c:v>
                </c:pt>
                <c:pt idx="1704">
                  <c:v>285</c:v>
                </c:pt>
                <c:pt idx="1705">
                  <c:v>299</c:v>
                </c:pt>
                <c:pt idx="1706">
                  <c:v>254</c:v>
                </c:pt>
                <c:pt idx="1707">
                  <c:v>245</c:v>
                </c:pt>
                <c:pt idx="1708">
                  <c:v>246</c:v>
                </c:pt>
                <c:pt idx="1709">
                  <c:v>257</c:v>
                </c:pt>
                <c:pt idx="1710">
                  <c:v>271</c:v>
                </c:pt>
                <c:pt idx="1711">
                  <c:v>304</c:v>
                </c:pt>
                <c:pt idx="1712">
                  <c:v>289</c:v>
                </c:pt>
                <c:pt idx="1713">
                  <c:v>301</c:v>
                </c:pt>
                <c:pt idx="1714">
                  <c:v>325</c:v>
                </c:pt>
                <c:pt idx="1715">
                  <c:v>255</c:v>
                </c:pt>
                <c:pt idx="1716">
                  <c:v>261</c:v>
                </c:pt>
                <c:pt idx="1717">
                  <c:v>292</c:v>
                </c:pt>
                <c:pt idx="1718">
                  <c:v>304</c:v>
                </c:pt>
                <c:pt idx="1719">
                  <c:v>290</c:v>
                </c:pt>
                <c:pt idx="1720">
                  <c:v>281</c:v>
                </c:pt>
                <c:pt idx="1721">
                  <c:v>295</c:v>
                </c:pt>
                <c:pt idx="1722">
                  <c:v>241</c:v>
                </c:pt>
                <c:pt idx="1723">
                  <c:v>296</c:v>
                </c:pt>
                <c:pt idx="1724">
                  <c:v>306</c:v>
                </c:pt>
                <c:pt idx="1725">
                  <c:v>223</c:v>
                </c:pt>
                <c:pt idx="1726">
                  <c:v>274</c:v>
                </c:pt>
                <c:pt idx="1727">
                  <c:v>282</c:v>
                </c:pt>
                <c:pt idx="1728">
                  <c:v>209</c:v>
                </c:pt>
                <c:pt idx="1729">
                  <c:v>268</c:v>
                </c:pt>
                <c:pt idx="1730">
                  <c:v>268</c:v>
                </c:pt>
                <c:pt idx="1731">
                  <c:v>278</c:v>
                </c:pt>
                <c:pt idx="1732">
                  <c:v>275</c:v>
                </c:pt>
                <c:pt idx="1733">
                  <c:v>301</c:v>
                </c:pt>
                <c:pt idx="1734">
                  <c:v>256</c:v>
                </c:pt>
                <c:pt idx="1735">
                  <c:v>254</c:v>
                </c:pt>
                <c:pt idx="1736">
                  <c:v>269</c:v>
                </c:pt>
                <c:pt idx="1737">
                  <c:v>272</c:v>
                </c:pt>
                <c:pt idx="1738">
                  <c:v>259</c:v>
                </c:pt>
                <c:pt idx="1739">
                  <c:v>255</c:v>
                </c:pt>
                <c:pt idx="1740">
                  <c:v>264</c:v>
                </c:pt>
                <c:pt idx="1741">
                  <c:v>251</c:v>
                </c:pt>
                <c:pt idx="1742">
                  <c:v>228</c:v>
                </c:pt>
                <c:pt idx="1743">
                  <c:v>221</c:v>
                </c:pt>
                <c:pt idx="1744">
                  <c:v>263</c:v>
                </c:pt>
                <c:pt idx="1745">
                  <c:v>281</c:v>
                </c:pt>
                <c:pt idx="1746">
                  <c:v>237</c:v>
                </c:pt>
                <c:pt idx="1747">
                  <c:v>274</c:v>
                </c:pt>
                <c:pt idx="1748">
                  <c:v>284</c:v>
                </c:pt>
                <c:pt idx="1749">
                  <c:v>253</c:v>
                </c:pt>
                <c:pt idx="1750">
                  <c:v>287</c:v>
                </c:pt>
                <c:pt idx="1751">
                  <c:v>278</c:v>
                </c:pt>
                <c:pt idx="1752">
                  <c:v>312</c:v>
                </c:pt>
                <c:pt idx="1753">
                  <c:v>276</c:v>
                </c:pt>
                <c:pt idx="1754">
                  <c:v>268</c:v>
                </c:pt>
                <c:pt idx="1755">
                  <c:v>283</c:v>
                </c:pt>
                <c:pt idx="1756">
                  <c:v>269</c:v>
                </c:pt>
                <c:pt idx="1757">
                  <c:v>313</c:v>
                </c:pt>
                <c:pt idx="1758">
                  <c:v>239</c:v>
                </c:pt>
                <c:pt idx="1759">
                  <c:v>278</c:v>
                </c:pt>
                <c:pt idx="1760">
                  <c:v>279</c:v>
                </c:pt>
                <c:pt idx="1761">
                  <c:v>296</c:v>
                </c:pt>
                <c:pt idx="1762">
                  <c:v>292</c:v>
                </c:pt>
                <c:pt idx="1763">
                  <c:v>272</c:v>
                </c:pt>
                <c:pt idx="1764">
                  <c:v>295</c:v>
                </c:pt>
                <c:pt idx="1765">
                  <c:v>261</c:v>
                </c:pt>
                <c:pt idx="1766">
                  <c:v>251</c:v>
                </c:pt>
                <c:pt idx="1767">
                  <c:v>281</c:v>
                </c:pt>
                <c:pt idx="1768">
                  <c:v>287</c:v>
                </c:pt>
                <c:pt idx="1769">
                  <c:v>279</c:v>
                </c:pt>
                <c:pt idx="1770">
                  <c:v>253</c:v>
                </c:pt>
                <c:pt idx="1771">
                  <c:v>221</c:v>
                </c:pt>
                <c:pt idx="1772">
                  <c:v>258</c:v>
                </c:pt>
                <c:pt idx="1773">
                  <c:v>297</c:v>
                </c:pt>
                <c:pt idx="1774">
                  <c:v>277</c:v>
                </c:pt>
                <c:pt idx="1775">
                  <c:v>268</c:v>
                </c:pt>
                <c:pt idx="1776">
                  <c:v>243</c:v>
                </c:pt>
                <c:pt idx="1777">
                  <c:v>266</c:v>
                </c:pt>
                <c:pt idx="1778">
                  <c:v>241</c:v>
                </c:pt>
                <c:pt idx="1779">
                  <c:v>255</c:v>
                </c:pt>
                <c:pt idx="1780">
                  <c:v>251</c:v>
                </c:pt>
                <c:pt idx="1781">
                  <c:v>281</c:v>
                </c:pt>
                <c:pt idx="1782">
                  <c:v>233</c:v>
                </c:pt>
                <c:pt idx="1783">
                  <c:v>264</c:v>
                </c:pt>
                <c:pt idx="1784">
                  <c:v>239</c:v>
                </c:pt>
                <c:pt idx="1785">
                  <c:v>247</c:v>
                </c:pt>
                <c:pt idx="1786">
                  <c:v>292</c:v>
                </c:pt>
                <c:pt idx="1787">
                  <c:v>293</c:v>
                </c:pt>
                <c:pt idx="1788">
                  <c:v>241</c:v>
                </c:pt>
                <c:pt idx="1789">
                  <c:v>267</c:v>
                </c:pt>
                <c:pt idx="1790">
                  <c:v>254</c:v>
                </c:pt>
                <c:pt idx="1791">
                  <c:v>290</c:v>
                </c:pt>
                <c:pt idx="1792">
                  <c:v>290</c:v>
                </c:pt>
                <c:pt idx="1793">
                  <c:v>256</c:v>
                </c:pt>
                <c:pt idx="1794">
                  <c:v>275</c:v>
                </c:pt>
                <c:pt idx="1795">
                  <c:v>292</c:v>
                </c:pt>
                <c:pt idx="1796">
                  <c:v>206</c:v>
                </c:pt>
                <c:pt idx="1797">
                  <c:v>209</c:v>
                </c:pt>
                <c:pt idx="1798">
                  <c:v>212</c:v>
                </c:pt>
                <c:pt idx="1799">
                  <c:v>212</c:v>
                </c:pt>
                <c:pt idx="1800">
                  <c:v>215</c:v>
                </c:pt>
                <c:pt idx="1801">
                  <c:v>221</c:v>
                </c:pt>
                <c:pt idx="1802">
                  <c:v>221</c:v>
                </c:pt>
                <c:pt idx="1803">
                  <c:v>222</c:v>
                </c:pt>
                <c:pt idx="1804">
                  <c:v>222</c:v>
                </c:pt>
                <c:pt idx="1805">
                  <c:v>223</c:v>
                </c:pt>
                <c:pt idx="1806">
                  <c:v>223</c:v>
                </c:pt>
                <c:pt idx="1807">
                  <c:v>223</c:v>
                </c:pt>
                <c:pt idx="1808">
                  <c:v>227</c:v>
                </c:pt>
                <c:pt idx="1809">
                  <c:v>229</c:v>
                </c:pt>
                <c:pt idx="1810">
                  <c:v>230</c:v>
                </c:pt>
                <c:pt idx="1811">
                  <c:v>230</c:v>
                </c:pt>
                <c:pt idx="1812">
                  <c:v>234</c:v>
                </c:pt>
                <c:pt idx="1813">
                  <c:v>234</c:v>
                </c:pt>
                <c:pt idx="1814">
                  <c:v>235</c:v>
                </c:pt>
                <c:pt idx="1815">
                  <c:v>235</c:v>
                </c:pt>
                <c:pt idx="1816">
                  <c:v>237</c:v>
                </c:pt>
                <c:pt idx="1817">
                  <c:v>240</c:v>
                </c:pt>
                <c:pt idx="1818">
                  <c:v>241</c:v>
                </c:pt>
                <c:pt idx="1819">
                  <c:v>242</c:v>
                </c:pt>
                <c:pt idx="1820">
                  <c:v>244</c:v>
                </c:pt>
                <c:pt idx="1821">
                  <c:v>245</c:v>
                </c:pt>
                <c:pt idx="1822">
                  <c:v>249</c:v>
                </c:pt>
                <c:pt idx="1823">
                  <c:v>250</c:v>
                </c:pt>
                <c:pt idx="1824">
                  <c:v>252</c:v>
                </c:pt>
                <c:pt idx="1825">
                  <c:v>252</c:v>
                </c:pt>
                <c:pt idx="1826">
                  <c:v>255</c:v>
                </c:pt>
                <c:pt idx="1827">
                  <c:v>256</c:v>
                </c:pt>
                <c:pt idx="1828">
                  <c:v>262</c:v>
                </c:pt>
                <c:pt idx="1829">
                  <c:v>265</c:v>
                </c:pt>
                <c:pt idx="1830">
                  <c:v>266</c:v>
                </c:pt>
                <c:pt idx="1831">
                  <c:v>266</c:v>
                </c:pt>
                <c:pt idx="1832">
                  <c:v>267</c:v>
                </c:pt>
                <c:pt idx="1833">
                  <c:v>272</c:v>
                </c:pt>
                <c:pt idx="1834">
                  <c:v>281</c:v>
                </c:pt>
                <c:pt idx="1835">
                  <c:v>286</c:v>
                </c:pt>
                <c:pt idx="1836">
                  <c:v>256</c:v>
                </c:pt>
                <c:pt idx="1837">
                  <c:v>275</c:v>
                </c:pt>
                <c:pt idx="1838">
                  <c:v>278</c:v>
                </c:pt>
                <c:pt idx="1839">
                  <c:v>282</c:v>
                </c:pt>
                <c:pt idx="1840">
                  <c:v>284</c:v>
                </c:pt>
                <c:pt idx="1841">
                  <c:v>286</c:v>
                </c:pt>
                <c:pt idx="1842">
                  <c:v>286</c:v>
                </c:pt>
                <c:pt idx="1843">
                  <c:v>297</c:v>
                </c:pt>
                <c:pt idx="1844">
                  <c:v>316</c:v>
                </c:pt>
                <c:pt idx="1845">
                  <c:v>327</c:v>
                </c:pt>
                <c:pt idx="1846">
                  <c:v>261</c:v>
                </c:pt>
                <c:pt idx="1847">
                  <c:v>221</c:v>
                </c:pt>
                <c:pt idx="1848">
                  <c:v>204</c:v>
                </c:pt>
                <c:pt idx="1849">
                  <c:v>271</c:v>
                </c:pt>
                <c:pt idx="1850">
                  <c:v>263</c:v>
                </c:pt>
                <c:pt idx="1851">
                  <c:v>244</c:v>
                </c:pt>
                <c:pt idx="1852">
                  <c:v>239</c:v>
                </c:pt>
                <c:pt idx="1853">
                  <c:v>228</c:v>
                </c:pt>
                <c:pt idx="1854">
                  <c:v>230</c:v>
                </c:pt>
                <c:pt idx="1855">
                  <c:v>262</c:v>
                </c:pt>
                <c:pt idx="1856">
                  <c:v>238</c:v>
                </c:pt>
                <c:pt idx="1857">
                  <c:v>233</c:v>
                </c:pt>
                <c:pt idx="1858">
                  <c:v>268</c:v>
                </c:pt>
                <c:pt idx="1859">
                  <c:v>288</c:v>
                </c:pt>
                <c:pt idx="1860">
                  <c:v>275</c:v>
                </c:pt>
                <c:pt idx="1861">
                  <c:v>197</c:v>
                </c:pt>
                <c:pt idx="1862">
                  <c:v>206</c:v>
                </c:pt>
                <c:pt idx="1863">
                  <c:v>223</c:v>
                </c:pt>
                <c:pt idx="1864">
                  <c:v>202</c:v>
                </c:pt>
                <c:pt idx="1865">
                  <c:v>266</c:v>
                </c:pt>
                <c:pt idx="1866">
                  <c:v>241</c:v>
                </c:pt>
                <c:pt idx="1867">
                  <c:v>223</c:v>
                </c:pt>
                <c:pt idx="1868">
                  <c:v>276</c:v>
                </c:pt>
                <c:pt idx="1869">
                  <c:v>294</c:v>
                </c:pt>
                <c:pt idx="1870">
                  <c:v>226</c:v>
                </c:pt>
                <c:pt idx="1871">
                  <c:v>291</c:v>
                </c:pt>
                <c:pt idx="1872">
                  <c:v>279</c:v>
                </c:pt>
                <c:pt idx="1873">
                  <c:v>221</c:v>
                </c:pt>
                <c:pt idx="1874">
                  <c:v>265</c:v>
                </c:pt>
                <c:pt idx="1875">
                  <c:v>303</c:v>
                </c:pt>
                <c:pt idx="1876">
                  <c:v>254</c:v>
                </c:pt>
                <c:pt idx="1877">
                  <c:v>237</c:v>
                </c:pt>
                <c:pt idx="1878">
                  <c:v>196</c:v>
                </c:pt>
                <c:pt idx="1879">
                  <c:v>227</c:v>
                </c:pt>
                <c:pt idx="1880">
                  <c:v>267</c:v>
                </c:pt>
                <c:pt idx="1881">
                  <c:v>192</c:v>
                </c:pt>
                <c:pt idx="1882">
                  <c:v>258</c:v>
                </c:pt>
                <c:pt idx="1883">
                  <c:v>269</c:v>
                </c:pt>
                <c:pt idx="1884">
                  <c:v>262</c:v>
                </c:pt>
                <c:pt idx="1885">
                  <c:v>227</c:v>
                </c:pt>
                <c:pt idx="1886">
                  <c:v>237</c:v>
                </c:pt>
                <c:pt idx="1887">
                  <c:v>281</c:v>
                </c:pt>
                <c:pt idx="1888">
                  <c:v>283</c:v>
                </c:pt>
                <c:pt idx="1889">
                  <c:v>289</c:v>
                </c:pt>
                <c:pt idx="1890">
                  <c:v>226</c:v>
                </c:pt>
                <c:pt idx="1891">
                  <c:v>203</c:v>
                </c:pt>
                <c:pt idx="1892">
                  <c:v>216</c:v>
                </c:pt>
                <c:pt idx="1893">
                  <c:v>207</c:v>
                </c:pt>
                <c:pt idx="1894">
                  <c:v>223</c:v>
                </c:pt>
                <c:pt idx="1895">
                  <c:v>198</c:v>
                </c:pt>
                <c:pt idx="1896">
                  <c:v>238</c:v>
                </c:pt>
                <c:pt idx="1897">
                  <c:v>281</c:v>
                </c:pt>
                <c:pt idx="1898">
                  <c:v>246</c:v>
                </c:pt>
                <c:pt idx="1899">
                  <c:v>293</c:v>
                </c:pt>
                <c:pt idx="1900">
                  <c:v>225</c:v>
                </c:pt>
                <c:pt idx="1901">
                  <c:v>275</c:v>
                </c:pt>
                <c:pt idx="1902">
                  <c:v>214</c:v>
                </c:pt>
                <c:pt idx="1903">
                  <c:v>243</c:v>
                </c:pt>
                <c:pt idx="1904">
                  <c:v>201</c:v>
                </c:pt>
                <c:pt idx="1905">
                  <c:v>242</c:v>
                </c:pt>
                <c:pt idx="1906">
                  <c:v>212</c:v>
                </c:pt>
                <c:pt idx="1907">
                  <c:v>231</c:v>
                </c:pt>
                <c:pt idx="1908">
                  <c:v>214</c:v>
                </c:pt>
                <c:pt idx="1909">
                  <c:v>257</c:v>
                </c:pt>
                <c:pt idx="1910">
                  <c:v>243</c:v>
                </c:pt>
                <c:pt idx="1911">
                  <c:v>285</c:v>
                </c:pt>
                <c:pt idx="1912">
                  <c:v>245</c:v>
                </c:pt>
                <c:pt idx="1913">
                  <c:v>260</c:v>
                </c:pt>
                <c:pt idx="1914">
                  <c:v>217</c:v>
                </c:pt>
                <c:pt idx="1915">
                  <c:v>263</c:v>
                </c:pt>
                <c:pt idx="1916">
                  <c:v>252</c:v>
                </c:pt>
                <c:pt idx="1917">
                  <c:v>278</c:v>
                </c:pt>
                <c:pt idx="1918">
                  <c:v>202</c:v>
                </c:pt>
                <c:pt idx="1919">
                  <c:v>277</c:v>
                </c:pt>
                <c:pt idx="1920">
                  <c:v>317</c:v>
                </c:pt>
                <c:pt idx="1921">
                  <c:v>192</c:v>
                </c:pt>
                <c:pt idx="1922">
                  <c:v>277</c:v>
                </c:pt>
                <c:pt idx="1923">
                  <c:v>263</c:v>
                </c:pt>
                <c:pt idx="1924">
                  <c:v>262</c:v>
                </c:pt>
                <c:pt idx="1925">
                  <c:v>211</c:v>
                </c:pt>
                <c:pt idx="1926">
                  <c:v>235</c:v>
                </c:pt>
                <c:pt idx="1927">
                  <c:v>268</c:v>
                </c:pt>
                <c:pt idx="1928">
                  <c:v>287</c:v>
                </c:pt>
                <c:pt idx="1929">
                  <c:v>286</c:v>
                </c:pt>
                <c:pt idx="1930">
                  <c:v>258</c:v>
                </c:pt>
                <c:pt idx="1931">
                  <c:v>284</c:v>
                </c:pt>
                <c:pt idx="1932">
                  <c:v>262</c:v>
                </c:pt>
                <c:pt idx="1933">
                  <c:v>290</c:v>
                </c:pt>
                <c:pt idx="1934">
                  <c:v>307</c:v>
                </c:pt>
                <c:pt idx="1935">
                  <c:v>258</c:v>
                </c:pt>
                <c:pt idx="1936">
                  <c:v>290</c:v>
                </c:pt>
                <c:pt idx="1937">
                  <c:v>285</c:v>
                </c:pt>
                <c:pt idx="1938">
                  <c:v>220</c:v>
                </c:pt>
                <c:pt idx="1939">
                  <c:v>252</c:v>
                </c:pt>
                <c:pt idx="1940">
                  <c:v>266</c:v>
                </c:pt>
                <c:pt idx="1941">
                  <c:v>238</c:v>
                </c:pt>
                <c:pt idx="1942">
                  <c:v>250</c:v>
                </c:pt>
                <c:pt idx="1943">
                  <c:v>245</c:v>
                </c:pt>
                <c:pt idx="1944">
                  <c:v>314</c:v>
                </c:pt>
                <c:pt idx="1945">
                  <c:v>260</c:v>
                </c:pt>
                <c:pt idx="1946">
                  <c:v>255</c:v>
                </c:pt>
                <c:pt idx="1947">
                  <c:v>224</c:v>
                </c:pt>
                <c:pt idx="1948">
                  <c:v>256</c:v>
                </c:pt>
                <c:pt idx="1949">
                  <c:v>273</c:v>
                </c:pt>
                <c:pt idx="1950">
                  <c:v>248</c:v>
                </c:pt>
                <c:pt idx="1951">
                  <c:v>262</c:v>
                </c:pt>
                <c:pt idx="1952">
                  <c:v>278</c:v>
                </c:pt>
                <c:pt idx="1953">
                  <c:v>229</c:v>
                </c:pt>
                <c:pt idx="1954">
                  <c:v>269</c:v>
                </c:pt>
                <c:pt idx="1955">
                  <c:v>255</c:v>
                </c:pt>
                <c:pt idx="1956">
                  <c:v>282</c:v>
                </c:pt>
                <c:pt idx="1957">
                  <c:v>322</c:v>
                </c:pt>
                <c:pt idx="1958">
                  <c:v>297</c:v>
                </c:pt>
                <c:pt idx="1959">
                  <c:v>306</c:v>
                </c:pt>
                <c:pt idx="1960">
                  <c:v>304</c:v>
                </c:pt>
                <c:pt idx="1961">
                  <c:v>284</c:v>
                </c:pt>
                <c:pt idx="1962">
                  <c:v>288</c:v>
                </c:pt>
                <c:pt idx="1963">
                  <c:v>291</c:v>
                </c:pt>
                <c:pt idx="1964">
                  <c:v>335</c:v>
                </c:pt>
                <c:pt idx="1965">
                  <c:v>332</c:v>
                </c:pt>
                <c:pt idx="1966">
                  <c:v>328</c:v>
                </c:pt>
                <c:pt idx="1967">
                  <c:v>261</c:v>
                </c:pt>
                <c:pt idx="1968">
                  <c:v>258</c:v>
                </c:pt>
                <c:pt idx="1969">
                  <c:v>263</c:v>
                </c:pt>
                <c:pt idx="1970">
                  <c:v>304</c:v>
                </c:pt>
                <c:pt idx="1971">
                  <c:v>258</c:v>
                </c:pt>
                <c:pt idx="1972">
                  <c:v>312</c:v>
                </c:pt>
                <c:pt idx="1973">
                  <c:v>287</c:v>
                </c:pt>
                <c:pt idx="1974">
                  <c:v>284</c:v>
                </c:pt>
                <c:pt idx="1975">
                  <c:v>283</c:v>
                </c:pt>
                <c:pt idx="1976">
                  <c:v>239</c:v>
                </c:pt>
                <c:pt idx="1977">
                  <c:v>287</c:v>
                </c:pt>
                <c:pt idx="1978">
                  <c:v>207</c:v>
                </c:pt>
                <c:pt idx="1979">
                  <c:v>209</c:v>
                </c:pt>
                <c:pt idx="1980">
                  <c:v>212</c:v>
                </c:pt>
                <c:pt idx="1981">
                  <c:v>235</c:v>
                </c:pt>
                <c:pt idx="1982">
                  <c:v>252</c:v>
                </c:pt>
                <c:pt idx="1983">
                  <c:v>261</c:v>
                </c:pt>
                <c:pt idx="1984">
                  <c:v>274</c:v>
                </c:pt>
                <c:pt idx="1985">
                  <c:v>275</c:v>
                </c:pt>
                <c:pt idx="1986">
                  <c:v>280</c:v>
                </c:pt>
                <c:pt idx="1987">
                  <c:v>281</c:v>
                </c:pt>
                <c:pt idx="1988">
                  <c:v>284</c:v>
                </c:pt>
                <c:pt idx="1989">
                  <c:v>284</c:v>
                </c:pt>
                <c:pt idx="1990">
                  <c:v>285</c:v>
                </c:pt>
                <c:pt idx="1991">
                  <c:v>288</c:v>
                </c:pt>
                <c:pt idx="1992">
                  <c:v>304</c:v>
                </c:pt>
                <c:pt idx="1993">
                  <c:v>249</c:v>
                </c:pt>
                <c:pt idx="1994">
                  <c:v>252</c:v>
                </c:pt>
                <c:pt idx="1995">
                  <c:v>254</c:v>
                </c:pt>
                <c:pt idx="1996">
                  <c:v>261</c:v>
                </c:pt>
                <c:pt idx="1997">
                  <c:v>268</c:v>
                </c:pt>
                <c:pt idx="1998">
                  <c:v>300</c:v>
                </c:pt>
                <c:pt idx="1999">
                  <c:v>301</c:v>
                </c:pt>
                <c:pt idx="2000">
                  <c:v>303</c:v>
                </c:pt>
                <c:pt idx="2001">
                  <c:v>319</c:v>
                </c:pt>
                <c:pt idx="2002">
                  <c:v>307</c:v>
                </c:pt>
                <c:pt idx="2003">
                  <c:v>302</c:v>
                </c:pt>
                <c:pt idx="2004">
                  <c:v>194</c:v>
                </c:pt>
                <c:pt idx="2005">
                  <c:v>248</c:v>
                </c:pt>
                <c:pt idx="2006">
                  <c:v>254</c:v>
                </c:pt>
                <c:pt idx="2007">
                  <c:v>217</c:v>
                </c:pt>
                <c:pt idx="2008">
                  <c:v>205</c:v>
                </c:pt>
                <c:pt idx="2009">
                  <c:v>248</c:v>
                </c:pt>
                <c:pt idx="2010">
                  <c:v>253</c:v>
                </c:pt>
                <c:pt idx="2011">
                  <c:v>187</c:v>
                </c:pt>
                <c:pt idx="2012">
                  <c:v>194</c:v>
                </c:pt>
                <c:pt idx="2013">
                  <c:v>209</c:v>
                </c:pt>
                <c:pt idx="2014">
                  <c:v>211</c:v>
                </c:pt>
                <c:pt idx="2015">
                  <c:v>212</c:v>
                </c:pt>
                <c:pt idx="2016">
                  <c:v>212</c:v>
                </c:pt>
                <c:pt idx="2017">
                  <c:v>213</c:v>
                </c:pt>
                <c:pt idx="2018">
                  <c:v>218</c:v>
                </c:pt>
                <c:pt idx="2019">
                  <c:v>218</c:v>
                </c:pt>
                <c:pt idx="2020">
                  <c:v>223</c:v>
                </c:pt>
                <c:pt idx="2021">
                  <c:v>226</c:v>
                </c:pt>
                <c:pt idx="2022">
                  <c:v>229</c:v>
                </c:pt>
                <c:pt idx="2023">
                  <c:v>231</c:v>
                </c:pt>
                <c:pt idx="2024">
                  <c:v>232</c:v>
                </c:pt>
                <c:pt idx="2025">
                  <c:v>233</c:v>
                </c:pt>
                <c:pt idx="2026">
                  <c:v>234</c:v>
                </c:pt>
                <c:pt idx="2027">
                  <c:v>238</c:v>
                </c:pt>
                <c:pt idx="2028">
                  <c:v>240</c:v>
                </c:pt>
                <c:pt idx="2029">
                  <c:v>241</c:v>
                </c:pt>
                <c:pt idx="2030">
                  <c:v>243</c:v>
                </c:pt>
                <c:pt idx="2031">
                  <c:v>246</c:v>
                </c:pt>
                <c:pt idx="2032">
                  <c:v>247</c:v>
                </c:pt>
                <c:pt idx="2033">
                  <c:v>251</c:v>
                </c:pt>
                <c:pt idx="2034">
                  <c:v>257</c:v>
                </c:pt>
                <c:pt idx="2035">
                  <c:v>263</c:v>
                </c:pt>
                <c:pt idx="2036">
                  <c:v>264</c:v>
                </c:pt>
                <c:pt idx="2037">
                  <c:v>266</c:v>
                </c:pt>
                <c:pt idx="2038">
                  <c:v>267</c:v>
                </c:pt>
                <c:pt idx="2039">
                  <c:v>277</c:v>
                </c:pt>
                <c:pt idx="2040">
                  <c:v>277</c:v>
                </c:pt>
                <c:pt idx="2041">
                  <c:v>278</c:v>
                </c:pt>
                <c:pt idx="2042">
                  <c:v>279</c:v>
                </c:pt>
                <c:pt idx="2043">
                  <c:v>279</c:v>
                </c:pt>
                <c:pt idx="2044">
                  <c:v>281</c:v>
                </c:pt>
                <c:pt idx="2045">
                  <c:v>286</c:v>
                </c:pt>
                <c:pt idx="2046">
                  <c:v>286</c:v>
                </c:pt>
                <c:pt idx="2047">
                  <c:v>287</c:v>
                </c:pt>
                <c:pt idx="2048">
                  <c:v>297</c:v>
                </c:pt>
                <c:pt idx="2049">
                  <c:v>297</c:v>
                </c:pt>
                <c:pt idx="2050">
                  <c:v>297</c:v>
                </c:pt>
                <c:pt idx="2051">
                  <c:v>297</c:v>
                </c:pt>
                <c:pt idx="2052">
                  <c:v>303</c:v>
                </c:pt>
                <c:pt idx="2053">
                  <c:v>329</c:v>
                </c:pt>
                <c:pt idx="2054">
                  <c:v>261</c:v>
                </c:pt>
                <c:pt idx="2055" formatCode="General">
                  <c:v>302</c:v>
                </c:pt>
                <c:pt idx="2056" formatCode="General">
                  <c:v>300</c:v>
                </c:pt>
                <c:pt idx="2057" formatCode="General">
                  <c:v>296</c:v>
                </c:pt>
                <c:pt idx="2058" formatCode="General">
                  <c:v>293</c:v>
                </c:pt>
                <c:pt idx="2059" formatCode="General">
                  <c:v>290</c:v>
                </c:pt>
                <c:pt idx="2060" formatCode="General">
                  <c:v>287</c:v>
                </c:pt>
                <c:pt idx="2061" formatCode="General">
                  <c:v>283</c:v>
                </c:pt>
                <c:pt idx="2062" formatCode="General">
                  <c:v>283</c:v>
                </c:pt>
                <c:pt idx="2063" formatCode="General">
                  <c:v>282</c:v>
                </c:pt>
                <c:pt idx="2064" formatCode="General">
                  <c:v>281</c:v>
                </c:pt>
                <c:pt idx="2065" formatCode="General">
                  <c:v>277</c:v>
                </c:pt>
                <c:pt idx="2066" formatCode="General">
                  <c:v>277</c:v>
                </c:pt>
                <c:pt idx="2067" formatCode="General">
                  <c:v>273</c:v>
                </c:pt>
                <c:pt idx="2068" formatCode="General">
                  <c:v>271</c:v>
                </c:pt>
                <c:pt idx="2069" formatCode="General">
                  <c:v>269</c:v>
                </c:pt>
                <c:pt idx="2070" formatCode="General">
                  <c:v>265</c:v>
                </c:pt>
                <c:pt idx="2071" formatCode="General">
                  <c:v>262</c:v>
                </c:pt>
                <c:pt idx="2072" formatCode="General">
                  <c:v>258</c:v>
                </c:pt>
                <c:pt idx="2073" formatCode="General">
                  <c:v>253</c:v>
                </c:pt>
                <c:pt idx="2074" formatCode="General">
                  <c:v>253</c:v>
                </c:pt>
                <c:pt idx="2075" formatCode="General">
                  <c:v>252</c:v>
                </c:pt>
                <c:pt idx="2076" formatCode="General">
                  <c:v>251</c:v>
                </c:pt>
                <c:pt idx="2077" formatCode="General">
                  <c:v>251</c:v>
                </c:pt>
                <c:pt idx="2078" formatCode="General">
                  <c:v>248</c:v>
                </c:pt>
                <c:pt idx="2079" formatCode="General">
                  <c:v>248</c:v>
                </c:pt>
                <c:pt idx="2080" formatCode="General">
                  <c:v>246</c:v>
                </c:pt>
                <c:pt idx="2081" formatCode="General">
                  <c:v>238</c:v>
                </c:pt>
                <c:pt idx="2082" formatCode="General">
                  <c:v>237</c:v>
                </c:pt>
                <c:pt idx="2083" formatCode="General">
                  <c:v>230</c:v>
                </c:pt>
                <c:pt idx="2084" formatCode="General">
                  <c:v>226</c:v>
                </c:pt>
                <c:pt idx="2085" formatCode="General">
                  <c:v>224</c:v>
                </c:pt>
                <c:pt idx="2086" formatCode="General">
                  <c:v>222</c:v>
                </c:pt>
                <c:pt idx="2087" formatCode="General">
                  <c:v>218</c:v>
                </c:pt>
                <c:pt idx="2088" formatCode="General">
                  <c:v>216</c:v>
                </c:pt>
                <c:pt idx="2089" formatCode="General">
                  <c:v>216</c:v>
                </c:pt>
                <c:pt idx="2090" formatCode="General">
                  <c:v>207</c:v>
                </c:pt>
                <c:pt idx="2091" formatCode="General">
                  <c:v>197</c:v>
                </c:pt>
                <c:pt idx="2092" formatCode="General">
                  <c:v>380</c:v>
                </c:pt>
                <c:pt idx="2093" formatCode="General">
                  <c:v>328</c:v>
                </c:pt>
                <c:pt idx="2094" formatCode="General">
                  <c:v>327</c:v>
                </c:pt>
                <c:pt idx="2095" formatCode="General">
                  <c:v>326</c:v>
                </c:pt>
                <c:pt idx="2096" formatCode="General">
                  <c:v>326</c:v>
                </c:pt>
                <c:pt idx="2097" formatCode="General">
                  <c:v>318</c:v>
                </c:pt>
                <c:pt idx="2098" formatCode="General">
                  <c:v>314</c:v>
                </c:pt>
                <c:pt idx="2099" formatCode="General">
                  <c:v>314</c:v>
                </c:pt>
                <c:pt idx="2100" formatCode="General">
                  <c:v>312</c:v>
                </c:pt>
                <c:pt idx="2101" formatCode="General">
                  <c:v>312</c:v>
                </c:pt>
                <c:pt idx="2102" formatCode="General">
                  <c:v>307</c:v>
                </c:pt>
                <c:pt idx="2103" formatCode="General">
                  <c:v>307</c:v>
                </c:pt>
                <c:pt idx="2104" formatCode="General">
                  <c:v>307</c:v>
                </c:pt>
                <c:pt idx="2105" formatCode="General">
                  <c:v>307</c:v>
                </c:pt>
                <c:pt idx="2106" formatCode="General">
                  <c:v>305</c:v>
                </c:pt>
                <c:pt idx="2107" formatCode="General">
                  <c:v>305</c:v>
                </c:pt>
                <c:pt idx="2108" formatCode="General">
                  <c:v>304</c:v>
                </c:pt>
                <c:pt idx="2109" formatCode="General">
                  <c:v>303</c:v>
                </c:pt>
                <c:pt idx="2110" formatCode="General">
                  <c:v>303</c:v>
                </c:pt>
                <c:pt idx="2111" formatCode="General">
                  <c:v>302</c:v>
                </c:pt>
                <c:pt idx="2112" formatCode="General">
                  <c:v>300</c:v>
                </c:pt>
                <c:pt idx="2113" formatCode="General">
                  <c:v>298</c:v>
                </c:pt>
                <c:pt idx="2114" formatCode="General">
                  <c:v>298</c:v>
                </c:pt>
                <c:pt idx="2115" formatCode="General">
                  <c:v>298</c:v>
                </c:pt>
                <c:pt idx="2116" formatCode="General">
                  <c:v>295</c:v>
                </c:pt>
                <c:pt idx="2117" formatCode="General">
                  <c:v>295</c:v>
                </c:pt>
                <c:pt idx="2118" formatCode="General">
                  <c:v>294</c:v>
                </c:pt>
                <c:pt idx="2119" formatCode="General">
                  <c:v>294</c:v>
                </c:pt>
                <c:pt idx="2120" formatCode="General">
                  <c:v>293</c:v>
                </c:pt>
                <c:pt idx="2121" formatCode="General">
                  <c:v>292</c:v>
                </c:pt>
                <c:pt idx="2122" formatCode="General">
                  <c:v>292</c:v>
                </c:pt>
                <c:pt idx="2123" formatCode="General">
                  <c:v>290</c:v>
                </c:pt>
                <c:pt idx="2124" formatCode="General">
                  <c:v>290</c:v>
                </c:pt>
                <c:pt idx="2125" formatCode="General">
                  <c:v>287</c:v>
                </c:pt>
                <c:pt idx="2126" formatCode="General">
                  <c:v>286</c:v>
                </c:pt>
                <c:pt idx="2127" formatCode="General">
                  <c:v>284</c:v>
                </c:pt>
                <c:pt idx="2128" formatCode="General">
                  <c:v>284</c:v>
                </c:pt>
                <c:pt idx="2129" formatCode="General">
                  <c:v>283</c:v>
                </c:pt>
                <c:pt idx="2130" formatCode="General">
                  <c:v>282</c:v>
                </c:pt>
                <c:pt idx="2131" formatCode="General">
                  <c:v>281</c:v>
                </c:pt>
                <c:pt idx="2132" formatCode="General">
                  <c:v>281</c:v>
                </c:pt>
                <c:pt idx="2133" formatCode="General">
                  <c:v>280</c:v>
                </c:pt>
                <c:pt idx="2134" formatCode="General">
                  <c:v>280</c:v>
                </c:pt>
                <c:pt idx="2135" formatCode="General">
                  <c:v>278</c:v>
                </c:pt>
                <c:pt idx="2136" formatCode="General">
                  <c:v>277</c:v>
                </c:pt>
                <c:pt idx="2137" formatCode="General">
                  <c:v>276</c:v>
                </c:pt>
                <c:pt idx="2138" formatCode="General">
                  <c:v>275</c:v>
                </c:pt>
                <c:pt idx="2139" formatCode="General">
                  <c:v>275</c:v>
                </c:pt>
                <c:pt idx="2140" formatCode="General">
                  <c:v>273</c:v>
                </c:pt>
                <c:pt idx="2141" formatCode="General">
                  <c:v>273</c:v>
                </c:pt>
                <c:pt idx="2142" formatCode="General">
                  <c:v>272</c:v>
                </c:pt>
                <c:pt idx="2143" formatCode="General">
                  <c:v>272</c:v>
                </c:pt>
                <c:pt idx="2144" formatCode="General">
                  <c:v>271</c:v>
                </c:pt>
                <c:pt idx="2145" formatCode="General">
                  <c:v>268</c:v>
                </c:pt>
                <c:pt idx="2146" formatCode="General">
                  <c:v>268</c:v>
                </c:pt>
                <c:pt idx="2147" formatCode="General">
                  <c:v>265</c:v>
                </c:pt>
                <c:pt idx="2148" formatCode="General">
                  <c:v>264</c:v>
                </c:pt>
                <c:pt idx="2149" formatCode="General">
                  <c:v>264</c:v>
                </c:pt>
                <c:pt idx="2150" formatCode="General">
                  <c:v>264</c:v>
                </c:pt>
                <c:pt idx="2151" formatCode="General">
                  <c:v>263</c:v>
                </c:pt>
                <c:pt idx="2152" formatCode="General">
                  <c:v>262</c:v>
                </c:pt>
                <c:pt idx="2153" formatCode="General">
                  <c:v>258</c:v>
                </c:pt>
                <c:pt idx="2154" formatCode="General">
                  <c:v>257</c:v>
                </c:pt>
                <c:pt idx="2155" formatCode="General">
                  <c:v>257</c:v>
                </c:pt>
                <c:pt idx="2156" formatCode="General">
                  <c:v>256</c:v>
                </c:pt>
                <c:pt idx="2157" formatCode="General">
                  <c:v>256</c:v>
                </c:pt>
                <c:pt idx="2158" formatCode="General">
                  <c:v>255</c:v>
                </c:pt>
                <c:pt idx="2159" formatCode="General">
                  <c:v>255</c:v>
                </c:pt>
                <c:pt idx="2160" formatCode="General">
                  <c:v>255</c:v>
                </c:pt>
                <c:pt idx="2161" formatCode="General">
                  <c:v>254</c:v>
                </c:pt>
                <c:pt idx="2162" formatCode="General">
                  <c:v>254</c:v>
                </c:pt>
                <c:pt idx="2163" formatCode="General">
                  <c:v>253</c:v>
                </c:pt>
                <c:pt idx="2164" formatCode="General">
                  <c:v>251</c:v>
                </c:pt>
                <c:pt idx="2165" formatCode="General">
                  <c:v>251</c:v>
                </c:pt>
                <c:pt idx="2166" formatCode="General">
                  <c:v>249</c:v>
                </c:pt>
                <c:pt idx="2167" formatCode="General">
                  <c:v>248</c:v>
                </c:pt>
                <c:pt idx="2168" formatCode="General">
                  <c:v>248</c:v>
                </c:pt>
                <c:pt idx="2169" formatCode="General">
                  <c:v>248</c:v>
                </c:pt>
                <c:pt idx="2170" formatCode="General">
                  <c:v>246</c:v>
                </c:pt>
                <c:pt idx="2171" formatCode="General">
                  <c:v>246</c:v>
                </c:pt>
                <c:pt idx="2172" formatCode="General">
                  <c:v>243</c:v>
                </c:pt>
                <c:pt idx="2173" formatCode="General">
                  <c:v>243</c:v>
                </c:pt>
                <c:pt idx="2174" formatCode="General">
                  <c:v>243</c:v>
                </c:pt>
                <c:pt idx="2175" formatCode="General">
                  <c:v>243</c:v>
                </c:pt>
                <c:pt idx="2176" formatCode="General">
                  <c:v>242</c:v>
                </c:pt>
                <c:pt idx="2177" formatCode="General">
                  <c:v>242</c:v>
                </c:pt>
                <c:pt idx="2178" formatCode="General">
                  <c:v>242</c:v>
                </c:pt>
                <c:pt idx="2179" formatCode="General">
                  <c:v>242</c:v>
                </c:pt>
                <c:pt idx="2180" formatCode="General">
                  <c:v>241</c:v>
                </c:pt>
                <c:pt idx="2181" formatCode="General">
                  <c:v>240</c:v>
                </c:pt>
                <c:pt idx="2182" formatCode="General">
                  <c:v>239</c:v>
                </c:pt>
                <c:pt idx="2183" formatCode="General">
                  <c:v>239</c:v>
                </c:pt>
                <c:pt idx="2184" formatCode="General">
                  <c:v>239</c:v>
                </c:pt>
                <c:pt idx="2185" formatCode="General">
                  <c:v>238</c:v>
                </c:pt>
                <c:pt idx="2186" formatCode="General">
                  <c:v>238</c:v>
                </c:pt>
                <c:pt idx="2187" formatCode="General">
                  <c:v>237</c:v>
                </c:pt>
                <c:pt idx="2188" formatCode="General">
                  <c:v>237</c:v>
                </c:pt>
                <c:pt idx="2189" formatCode="General">
                  <c:v>236</c:v>
                </c:pt>
                <c:pt idx="2190" formatCode="General">
                  <c:v>234</c:v>
                </c:pt>
                <c:pt idx="2191" formatCode="General">
                  <c:v>234</c:v>
                </c:pt>
                <c:pt idx="2192" formatCode="General">
                  <c:v>233</c:v>
                </c:pt>
                <c:pt idx="2193" formatCode="General">
                  <c:v>230</c:v>
                </c:pt>
                <c:pt idx="2194" formatCode="General">
                  <c:v>230</c:v>
                </c:pt>
                <c:pt idx="2195" formatCode="General">
                  <c:v>227</c:v>
                </c:pt>
                <c:pt idx="2196" formatCode="General">
                  <c:v>227</c:v>
                </c:pt>
                <c:pt idx="2197" formatCode="General">
                  <c:v>226</c:v>
                </c:pt>
                <c:pt idx="2198" formatCode="General">
                  <c:v>223</c:v>
                </c:pt>
                <c:pt idx="2199" formatCode="General">
                  <c:v>223</c:v>
                </c:pt>
                <c:pt idx="2200" formatCode="General">
                  <c:v>223</c:v>
                </c:pt>
                <c:pt idx="2201" formatCode="General">
                  <c:v>221</c:v>
                </c:pt>
                <c:pt idx="2202" formatCode="General">
                  <c:v>220</c:v>
                </c:pt>
                <c:pt idx="2203" formatCode="General">
                  <c:v>220</c:v>
                </c:pt>
                <c:pt idx="2204" formatCode="General">
                  <c:v>218</c:v>
                </c:pt>
                <c:pt idx="2205" formatCode="General">
                  <c:v>217</c:v>
                </c:pt>
                <c:pt idx="2206" formatCode="General">
                  <c:v>216</c:v>
                </c:pt>
                <c:pt idx="2207" formatCode="General">
                  <c:v>208</c:v>
                </c:pt>
                <c:pt idx="2208" formatCode="General">
                  <c:v>203</c:v>
                </c:pt>
                <c:pt idx="2209" formatCode="General">
                  <c:v>178</c:v>
                </c:pt>
                <c:pt idx="2210">
                  <c:v>216</c:v>
                </c:pt>
                <c:pt idx="2211">
                  <c:v>206</c:v>
                </c:pt>
                <c:pt idx="2212">
                  <c:v>250</c:v>
                </c:pt>
                <c:pt idx="2213">
                  <c:v>227</c:v>
                </c:pt>
                <c:pt idx="2214">
                  <c:v>236</c:v>
                </c:pt>
                <c:pt idx="2215">
                  <c:v>242</c:v>
                </c:pt>
                <c:pt idx="2216">
                  <c:v>236</c:v>
                </c:pt>
                <c:pt idx="2217">
                  <c:v>233</c:v>
                </c:pt>
                <c:pt idx="2218">
                  <c:v>207</c:v>
                </c:pt>
                <c:pt idx="2219">
                  <c:v>175</c:v>
                </c:pt>
                <c:pt idx="2220">
                  <c:v>263</c:v>
                </c:pt>
                <c:pt idx="2221">
                  <c:v>299</c:v>
                </c:pt>
                <c:pt idx="2222">
                  <c:v>314</c:v>
                </c:pt>
                <c:pt idx="2223">
                  <c:v>267</c:v>
                </c:pt>
                <c:pt idx="2224">
                  <c:v>214</c:v>
                </c:pt>
                <c:pt idx="2225">
                  <c:v>191</c:v>
                </c:pt>
                <c:pt idx="2226">
                  <c:v>312</c:v>
                </c:pt>
                <c:pt idx="2227">
                  <c:v>193</c:v>
                </c:pt>
                <c:pt idx="2228">
                  <c:v>234</c:v>
                </c:pt>
                <c:pt idx="2229">
                  <c:v>195</c:v>
                </c:pt>
                <c:pt idx="2230">
                  <c:v>242</c:v>
                </c:pt>
                <c:pt idx="2231">
                  <c:v>224</c:v>
                </c:pt>
                <c:pt idx="2232">
                  <c:v>191</c:v>
                </c:pt>
                <c:pt idx="2233">
                  <c:v>254</c:v>
                </c:pt>
                <c:pt idx="2234">
                  <c:v>291</c:v>
                </c:pt>
                <c:pt idx="2235">
                  <c:v>305</c:v>
                </c:pt>
                <c:pt idx="2236">
                  <c:v>285</c:v>
                </c:pt>
                <c:pt idx="2237">
                  <c:v>273</c:v>
                </c:pt>
                <c:pt idx="2238">
                  <c:v>277</c:v>
                </c:pt>
                <c:pt idx="2239">
                  <c:v>248</c:v>
                </c:pt>
                <c:pt idx="2240">
                  <c:v>292</c:v>
                </c:pt>
                <c:pt idx="2241">
                  <c:v>293</c:v>
                </c:pt>
                <c:pt idx="2242">
                  <c:v>283</c:v>
                </c:pt>
                <c:pt idx="2243">
                  <c:v>257</c:v>
                </c:pt>
                <c:pt idx="2244">
                  <c:v>296</c:v>
                </c:pt>
                <c:pt idx="2245">
                  <c:v>322</c:v>
                </c:pt>
                <c:pt idx="2246">
                  <c:v>329</c:v>
                </c:pt>
                <c:pt idx="2247">
                  <c:v>321</c:v>
                </c:pt>
                <c:pt idx="2248" formatCode="General">
                  <c:v>251</c:v>
                </c:pt>
                <c:pt idx="2249" formatCode="General">
                  <c:v>266</c:v>
                </c:pt>
                <c:pt idx="2250" formatCode="General">
                  <c:v>247</c:v>
                </c:pt>
                <c:pt idx="2251" formatCode="General">
                  <c:v>277</c:v>
                </c:pt>
                <c:pt idx="2252" formatCode="General">
                  <c:v>280</c:v>
                </c:pt>
                <c:pt idx="2253" formatCode="General">
                  <c:v>259</c:v>
                </c:pt>
                <c:pt idx="2254" formatCode="General">
                  <c:v>233</c:v>
                </c:pt>
                <c:pt idx="2255" formatCode="General">
                  <c:v>263</c:v>
                </c:pt>
                <c:pt idx="2256" formatCode="General">
                  <c:v>243</c:v>
                </c:pt>
                <c:pt idx="2257" formatCode="General">
                  <c:v>253</c:v>
                </c:pt>
                <c:pt idx="2258" formatCode="General">
                  <c:v>214</c:v>
                </c:pt>
                <c:pt idx="2259" formatCode="General">
                  <c:v>235</c:v>
                </c:pt>
                <c:pt idx="2260" formatCode="General">
                  <c:v>239</c:v>
                </c:pt>
                <c:pt idx="2261" formatCode="General">
                  <c:v>232</c:v>
                </c:pt>
                <c:pt idx="2262" formatCode="General">
                  <c:v>301</c:v>
                </c:pt>
                <c:pt idx="2263" formatCode="General">
                  <c:v>391</c:v>
                </c:pt>
                <c:pt idx="2264" formatCode="General">
                  <c:v>272</c:v>
                </c:pt>
                <c:pt idx="2265" formatCode="General">
                  <c:v>302</c:v>
                </c:pt>
                <c:pt idx="2266" formatCode="General">
                  <c:v>286</c:v>
                </c:pt>
                <c:pt idx="2267" formatCode="General">
                  <c:v>282</c:v>
                </c:pt>
                <c:pt idx="2268" formatCode="General">
                  <c:v>337</c:v>
                </c:pt>
                <c:pt idx="2269" formatCode="General">
                  <c:v>335</c:v>
                </c:pt>
                <c:pt idx="2270">
                  <c:v>221</c:v>
                </c:pt>
                <c:pt idx="2271">
                  <c:v>226</c:v>
                </c:pt>
                <c:pt idx="2272">
                  <c:v>231</c:v>
                </c:pt>
                <c:pt idx="2273">
                  <c:v>232</c:v>
                </c:pt>
                <c:pt idx="2274">
                  <c:v>236</c:v>
                </c:pt>
                <c:pt idx="2275">
                  <c:v>253</c:v>
                </c:pt>
                <c:pt idx="2276">
                  <c:v>256</c:v>
                </c:pt>
                <c:pt idx="2277">
                  <c:v>274</c:v>
                </c:pt>
                <c:pt idx="2278" formatCode="General">
                  <c:v>213</c:v>
                </c:pt>
                <c:pt idx="2279" formatCode="General">
                  <c:v>211</c:v>
                </c:pt>
                <c:pt idx="2280" formatCode="General">
                  <c:v>222</c:v>
                </c:pt>
                <c:pt idx="2281" formatCode="General">
                  <c:v>262</c:v>
                </c:pt>
                <c:pt idx="2282" formatCode="General">
                  <c:v>228</c:v>
                </c:pt>
                <c:pt idx="2283" formatCode="General">
                  <c:v>235</c:v>
                </c:pt>
                <c:pt idx="2284" formatCode="General">
                  <c:v>232</c:v>
                </c:pt>
                <c:pt idx="2285" formatCode="General">
                  <c:v>245</c:v>
                </c:pt>
                <c:pt idx="2286" formatCode="General">
                  <c:v>236</c:v>
                </c:pt>
                <c:pt idx="2287" formatCode="General">
                  <c:v>235</c:v>
                </c:pt>
                <c:pt idx="2288" formatCode="General">
                  <c:v>235</c:v>
                </c:pt>
                <c:pt idx="2289" formatCode="General">
                  <c:v>238</c:v>
                </c:pt>
                <c:pt idx="2290" formatCode="General">
                  <c:v>248</c:v>
                </c:pt>
                <c:pt idx="2291" formatCode="General">
                  <c:v>253</c:v>
                </c:pt>
                <c:pt idx="2292" formatCode="General">
                  <c:v>236</c:v>
                </c:pt>
                <c:pt idx="2293" formatCode="General">
                  <c:v>244</c:v>
                </c:pt>
                <c:pt idx="2294" formatCode="General">
                  <c:v>252</c:v>
                </c:pt>
                <c:pt idx="2295" formatCode="General">
                  <c:v>246</c:v>
                </c:pt>
                <c:pt idx="2296" formatCode="General">
                  <c:v>257</c:v>
                </c:pt>
                <c:pt idx="2297" formatCode="General">
                  <c:v>245</c:v>
                </c:pt>
                <c:pt idx="2298" formatCode="General">
                  <c:v>258</c:v>
                </c:pt>
                <c:pt idx="2299" formatCode="General">
                  <c:v>261</c:v>
                </c:pt>
                <c:pt idx="2300" formatCode="General">
                  <c:v>262</c:v>
                </c:pt>
                <c:pt idx="2301" formatCode="General">
                  <c:v>266</c:v>
                </c:pt>
                <c:pt idx="2302" formatCode="General">
                  <c:v>276</c:v>
                </c:pt>
                <c:pt idx="2303" formatCode="General">
                  <c:v>257</c:v>
                </c:pt>
                <c:pt idx="2304" formatCode="General">
                  <c:v>267</c:v>
                </c:pt>
                <c:pt idx="2305" formatCode="General">
                  <c:v>270</c:v>
                </c:pt>
                <c:pt idx="2306" formatCode="General">
                  <c:v>270</c:v>
                </c:pt>
                <c:pt idx="2307" formatCode="General">
                  <c:v>263</c:v>
                </c:pt>
                <c:pt idx="2308" formatCode="General">
                  <c:v>268</c:v>
                </c:pt>
                <c:pt idx="2309" formatCode="General">
                  <c:v>293</c:v>
                </c:pt>
                <c:pt idx="2310" formatCode="General">
                  <c:v>284</c:v>
                </c:pt>
                <c:pt idx="2311" formatCode="General">
                  <c:v>269</c:v>
                </c:pt>
                <c:pt idx="2312" formatCode="General">
                  <c:v>287</c:v>
                </c:pt>
                <c:pt idx="2313" formatCode="General">
                  <c:v>279</c:v>
                </c:pt>
                <c:pt idx="2314" formatCode="General">
                  <c:v>281</c:v>
                </c:pt>
                <c:pt idx="2315" formatCode="General">
                  <c:v>297</c:v>
                </c:pt>
                <c:pt idx="2316" formatCode="General">
                  <c:v>297</c:v>
                </c:pt>
                <c:pt idx="2317" formatCode="General">
                  <c:v>294</c:v>
                </c:pt>
                <c:pt idx="2318" formatCode="General">
                  <c:v>299</c:v>
                </c:pt>
                <c:pt idx="2319" formatCode="General">
                  <c:v>298</c:v>
                </c:pt>
                <c:pt idx="2320" formatCode="General">
                  <c:v>323</c:v>
                </c:pt>
                <c:pt idx="2321" formatCode="General">
                  <c:v>312</c:v>
                </c:pt>
                <c:pt idx="2322" formatCode="General">
                  <c:v>311</c:v>
                </c:pt>
                <c:pt idx="2323" formatCode="General">
                  <c:v>292</c:v>
                </c:pt>
                <c:pt idx="2324" formatCode="General">
                  <c:v>314</c:v>
                </c:pt>
                <c:pt idx="2325" formatCode="General">
                  <c:v>318</c:v>
                </c:pt>
                <c:pt idx="2326" formatCode="General">
                  <c:v>323</c:v>
                </c:pt>
                <c:pt idx="2327" formatCode="General">
                  <c:v>261</c:v>
                </c:pt>
                <c:pt idx="2328" formatCode="General">
                  <c:v>271</c:v>
                </c:pt>
                <c:pt idx="2329" formatCode="General">
                  <c:v>236</c:v>
                </c:pt>
                <c:pt idx="2330" formatCode="General">
                  <c:v>257</c:v>
                </c:pt>
                <c:pt idx="2331" formatCode="General">
                  <c:v>287</c:v>
                </c:pt>
                <c:pt idx="2332" formatCode="General">
                  <c:v>258</c:v>
                </c:pt>
                <c:pt idx="2333" formatCode="General">
                  <c:v>317</c:v>
                </c:pt>
                <c:pt idx="2334" formatCode="General">
                  <c:v>278</c:v>
                </c:pt>
                <c:pt idx="2335" formatCode="General">
                  <c:v>312</c:v>
                </c:pt>
                <c:pt idx="2336" formatCode="General">
                  <c:v>211</c:v>
                </c:pt>
                <c:pt idx="2337" formatCode="General">
                  <c:v>277</c:v>
                </c:pt>
                <c:pt idx="2338" formatCode="General">
                  <c:v>217</c:v>
                </c:pt>
                <c:pt idx="2339" formatCode="General">
                  <c:v>236</c:v>
                </c:pt>
                <c:pt idx="2340" formatCode="General">
                  <c:v>254</c:v>
                </c:pt>
                <c:pt idx="2341" formatCode="General">
                  <c:v>258</c:v>
                </c:pt>
                <c:pt idx="2342" formatCode="General">
                  <c:v>256</c:v>
                </c:pt>
                <c:pt idx="2343" formatCode="General">
                  <c:v>262</c:v>
                </c:pt>
                <c:pt idx="2344" formatCode="General">
                  <c:v>243</c:v>
                </c:pt>
                <c:pt idx="2345" formatCode="General">
                  <c:v>246</c:v>
                </c:pt>
                <c:pt idx="2346" formatCode="General">
                  <c:v>266</c:v>
                </c:pt>
                <c:pt idx="2347" formatCode="General">
                  <c:v>281</c:v>
                </c:pt>
                <c:pt idx="2348" formatCode="General">
                  <c:v>265</c:v>
                </c:pt>
                <c:pt idx="2349" formatCode="General">
                  <c:v>278</c:v>
                </c:pt>
                <c:pt idx="2350">
                  <c:v>266</c:v>
                </c:pt>
                <c:pt idx="2351">
                  <c:v>246</c:v>
                </c:pt>
                <c:pt idx="2352">
                  <c:v>247</c:v>
                </c:pt>
                <c:pt idx="2353">
                  <c:v>243</c:v>
                </c:pt>
                <c:pt idx="2354">
                  <c:v>254</c:v>
                </c:pt>
                <c:pt idx="2355">
                  <c:v>258</c:v>
                </c:pt>
                <c:pt idx="2356">
                  <c:v>221</c:v>
                </c:pt>
                <c:pt idx="2357" formatCode="General">
                  <c:v>236</c:v>
                </c:pt>
                <c:pt idx="2358" formatCode="General">
                  <c:v>240</c:v>
                </c:pt>
                <c:pt idx="2359" formatCode="General">
                  <c:v>228</c:v>
                </c:pt>
                <c:pt idx="2360" formatCode="General">
                  <c:v>255</c:v>
                </c:pt>
                <c:pt idx="2361" formatCode="General">
                  <c:v>242</c:v>
                </c:pt>
                <c:pt idx="2362" formatCode="General">
                  <c:v>233</c:v>
                </c:pt>
                <c:pt idx="2363" formatCode="General">
                  <c:v>275</c:v>
                </c:pt>
                <c:pt idx="2364" formatCode="General">
                  <c:v>304</c:v>
                </c:pt>
                <c:pt idx="2365" formatCode="General">
                  <c:v>288</c:v>
                </c:pt>
                <c:pt idx="2366" formatCode="General">
                  <c:v>293</c:v>
                </c:pt>
                <c:pt idx="2367" formatCode="General">
                  <c:v>266</c:v>
                </c:pt>
                <c:pt idx="2368" formatCode="General">
                  <c:v>301</c:v>
                </c:pt>
                <c:pt idx="2369" formatCode="General">
                  <c:v>247</c:v>
                </c:pt>
                <c:pt idx="2370" formatCode="General">
                  <c:v>268</c:v>
                </c:pt>
                <c:pt idx="2371" formatCode="General">
                  <c:v>248</c:v>
                </c:pt>
                <c:pt idx="2372" formatCode="General">
                  <c:v>297</c:v>
                </c:pt>
                <c:pt idx="2373" formatCode="General">
                  <c:v>247</c:v>
                </c:pt>
                <c:pt idx="2374" formatCode="General">
                  <c:v>301</c:v>
                </c:pt>
                <c:pt idx="2375" formatCode="General">
                  <c:v>251</c:v>
                </c:pt>
                <c:pt idx="2376" formatCode="General">
                  <c:v>212</c:v>
                </c:pt>
                <c:pt idx="2377" formatCode="General">
                  <c:v>199</c:v>
                </c:pt>
                <c:pt idx="2378" formatCode="General">
                  <c:v>294</c:v>
                </c:pt>
                <c:pt idx="2379" formatCode="General">
                  <c:v>248</c:v>
                </c:pt>
                <c:pt idx="2380" formatCode="General">
                  <c:v>244</c:v>
                </c:pt>
                <c:pt idx="2381" formatCode="General">
                  <c:v>235</c:v>
                </c:pt>
                <c:pt idx="2382" formatCode="General">
                  <c:v>253</c:v>
                </c:pt>
                <c:pt idx="2383" formatCode="General">
                  <c:v>247</c:v>
                </c:pt>
                <c:pt idx="2384" formatCode="General">
                  <c:v>234</c:v>
                </c:pt>
                <c:pt idx="2385" formatCode="General">
                  <c:v>285</c:v>
                </c:pt>
                <c:pt idx="2386" formatCode="General">
                  <c:v>249</c:v>
                </c:pt>
                <c:pt idx="2387" formatCode="General">
                  <c:v>308</c:v>
                </c:pt>
                <c:pt idx="2388" formatCode="General">
                  <c:v>274</c:v>
                </c:pt>
                <c:pt idx="2389" formatCode="General">
                  <c:v>281</c:v>
                </c:pt>
                <c:pt idx="2390" formatCode="General">
                  <c:v>264</c:v>
                </c:pt>
                <c:pt idx="2391" formatCode="General">
                  <c:v>220</c:v>
                </c:pt>
                <c:pt idx="2392" formatCode="General">
                  <c:v>234</c:v>
                </c:pt>
                <c:pt idx="2393" formatCode="General">
                  <c:v>284</c:v>
                </c:pt>
                <c:pt idx="2394" formatCode="General">
                  <c:v>292</c:v>
                </c:pt>
                <c:pt idx="2395" formatCode="General">
                  <c:v>310</c:v>
                </c:pt>
                <c:pt idx="2396" formatCode="General">
                  <c:v>277</c:v>
                </c:pt>
                <c:pt idx="2397" formatCode="General">
                  <c:v>185</c:v>
                </c:pt>
                <c:pt idx="2398" formatCode="General">
                  <c:v>257</c:v>
                </c:pt>
                <c:pt idx="2399" formatCode="General">
                  <c:v>258</c:v>
                </c:pt>
                <c:pt idx="2400" formatCode="General">
                  <c:v>229</c:v>
                </c:pt>
                <c:pt idx="2401" formatCode="General">
                  <c:v>305</c:v>
                </c:pt>
                <c:pt idx="2402" formatCode="General">
                  <c:v>225</c:v>
                </c:pt>
                <c:pt idx="2403" formatCode="General">
                  <c:v>267</c:v>
                </c:pt>
                <c:pt idx="2404" formatCode="General">
                  <c:v>219</c:v>
                </c:pt>
                <c:pt idx="2405" formatCode="General">
                  <c:v>238</c:v>
                </c:pt>
                <c:pt idx="2406" formatCode="General">
                  <c:v>305</c:v>
                </c:pt>
                <c:pt idx="2407" formatCode="General">
                  <c:v>293</c:v>
                </c:pt>
                <c:pt idx="2408" formatCode="General">
                  <c:v>307</c:v>
                </c:pt>
                <c:pt idx="2409" formatCode="General">
                  <c:v>292</c:v>
                </c:pt>
                <c:pt idx="2410" formatCode="General">
                  <c:v>327</c:v>
                </c:pt>
                <c:pt idx="2411" formatCode="General">
                  <c:v>274</c:v>
                </c:pt>
                <c:pt idx="2412" formatCode="General">
                  <c:v>276</c:v>
                </c:pt>
                <c:pt idx="2413" formatCode="General">
                  <c:v>318</c:v>
                </c:pt>
                <c:pt idx="2414" formatCode="General">
                  <c:v>303</c:v>
                </c:pt>
                <c:pt idx="2415" formatCode="General">
                  <c:v>316</c:v>
                </c:pt>
                <c:pt idx="2416" formatCode="General">
                  <c:v>294</c:v>
                </c:pt>
                <c:pt idx="2417" formatCode="General">
                  <c:v>326</c:v>
                </c:pt>
                <c:pt idx="2418" formatCode="General">
                  <c:v>311</c:v>
                </c:pt>
                <c:pt idx="2419" formatCode="General">
                  <c:v>207</c:v>
                </c:pt>
                <c:pt idx="2420" formatCode="General">
                  <c:v>316</c:v>
                </c:pt>
                <c:pt idx="2421">
                  <c:v>279</c:v>
                </c:pt>
                <c:pt idx="2422">
                  <c:v>207</c:v>
                </c:pt>
                <c:pt idx="2423">
                  <c:v>215</c:v>
                </c:pt>
                <c:pt idx="2424">
                  <c:v>220</c:v>
                </c:pt>
                <c:pt idx="2425">
                  <c:v>220</c:v>
                </c:pt>
                <c:pt idx="2426">
                  <c:v>221</c:v>
                </c:pt>
                <c:pt idx="2427">
                  <c:v>222</c:v>
                </c:pt>
                <c:pt idx="2428">
                  <c:v>223</c:v>
                </c:pt>
                <c:pt idx="2429">
                  <c:v>227</c:v>
                </c:pt>
                <c:pt idx="2430">
                  <c:v>227</c:v>
                </c:pt>
                <c:pt idx="2431">
                  <c:v>228</c:v>
                </c:pt>
                <c:pt idx="2432">
                  <c:v>230</c:v>
                </c:pt>
                <c:pt idx="2433">
                  <c:v>232</c:v>
                </c:pt>
                <c:pt idx="2434">
                  <c:v>235</c:v>
                </c:pt>
                <c:pt idx="2435">
                  <c:v>235</c:v>
                </c:pt>
                <c:pt idx="2436">
                  <c:v>237</c:v>
                </c:pt>
                <c:pt idx="2437">
                  <c:v>239</c:v>
                </c:pt>
                <c:pt idx="2438">
                  <c:v>242</c:v>
                </c:pt>
                <c:pt idx="2439">
                  <c:v>244</c:v>
                </c:pt>
                <c:pt idx="2440">
                  <c:v>245</c:v>
                </c:pt>
                <c:pt idx="2441">
                  <c:v>245</c:v>
                </c:pt>
                <c:pt idx="2442">
                  <c:v>247</c:v>
                </c:pt>
                <c:pt idx="2443">
                  <c:v>247</c:v>
                </c:pt>
                <c:pt idx="2444">
                  <c:v>247</c:v>
                </c:pt>
                <c:pt idx="2445">
                  <c:v>254</c:v>
                </c:pt>
                <c:pt idx="2446">
                  <c:v>254</c:v>
                </c:pt>
                <c:pt idx="2447">
                  <c:v>254</c:v>
                </c:pt>
                <c:pt idx="2448">
                  <c:v>257</c:v>
                </c:pt>
                <c:pt idx="2449">
                  <c:v>261</c:v>
                </c:pt>
                <c:pt idx="2450">
                  <c:v>262</c:v>
                </c:pt>
                <c:pt idx="2451">
                  <c:v>263</c:v>
                </c:pt>
                <c:pt idx="2452">
                  <c:v>268</c:v>
                </c:pt>
                <c:pt idx="2453">
                  <c:v>271</c:v>
                </c:pt>
                <c:pt idx="2454">
                  <c:v>273</c:v>
                </c:pt>
                <c:pt idx="2455">
                  <c:v>274</c:v>
                </c:pt>
                <c:pt idx="2456">
                  <c:v>275</c:v>
                </c:pt>
                <c:pt idx="2457">
                  <c:v>276</c:v>
                </c:pt>
                <c:pt idx="2458">
                  <c:v>279</c:v>
                </c:pt>
                <c:pt idx="2459">
                  <c:v>283</c:v>
                </c:pt>
                <c:pt idx="2460">
                  <c:v>293</c:v>
                </c:pt>
                <c:pt idx="2461">
                  <c:v>298</c:v>
                </c:pt>
                <c:pt idx="2462">
                  <c:v>304</c:v>
                </c:pt>
                <c:pt idx="2463">
                  <c:v>306</c:v>
                </c:pt>
                <c:pt idx="2464">
                  <c:v>198</c:v>
                </c:pt>
                <c:pt idx="2465">
                  <c:v>207</c:v>
                </c:pt>
                <c:pt idx="2466">
                  <c:v>257</c:v>
                </c:pt>
                <c:pt idx="2467">
                  <c:v>272</c:v>
                </c:pt>
                <c:pt idx="2468">
                  <c:v>281</c:v>
                </c:pt>
                <c:pt idx="2469">
                  <c:v>282</c:v>
                </c:pt>
                <c:pt idx="2470">
                  <c:v>284</c:v>
                </c:pt>
                <c:pt idx="2471">
                  <c:v>286</c:v>
                </c:pt>
                <c:pt idx="2472">
                  <c:v>288</c:v>
                </c:pt>
                <c:pt idx="2473">
                  <c:v>288</c:v>
                </c:pt>
                <c:pt idx="2474">
                  <c:v>290</c:v>
                </c:pt>
                <c:pt idx="2475">
                  <c:v>292</c:v>
                </c:pt>
                <c:pt idx="2476">
                  <c:v>292</c:v>
                </c:pt>
                <c:pt idx="2477">
                  <c:v>296</c:v>
                </c:pt>
                <c:pt idx="2478">
                  <c:v>299</c:v>
                </c:pt>
                <c:pt idx="2479">
                  <c:v>301</c:v>
                </c:pt>
                <c:pt idx="2480">
                  <c:v>309</c:v>
                </c:pt>
                <c:pt idx="2481">
                  <c:v>310</c:v>
                </c:pt>
                <c:pt idx="2482">
                  <c:v>315</c:v>
                </c:pt>
                <c:pt idx="2483">
                  <c:v>320</c:v>
                </c:pt>
                <c:pt idx="2484">
                  <c:v>333</c:v>
                </c:pt>
                <c:pt idx="2485">
                  <c:v>252</c:v>
                </c:pt>
                <c:pt idx="2486">
                  <c:v>236</c:v>
                </c:pt>
                <c:pt idx="2487">
                  <c:v>223</c:v>
                </c:pt>
                <c:pt idx="2488">
                  <c:v>280</c:v>
                </c:pt>
                <c:pt idx="2489">
                  <c:v>294</c:v>
                </c:pt>
                <c:pt idx="2490">
                  <c:v>267</c:v>
                </c:pt>
                <c:pt idx="2491">
                  <c:v>272</c:v>
                </c:pt>
                <c:pt idx="2492">
                  <c:v>284</c:v>
                </c:pt>
                <c:pt idx="2493">
                  <c:v>256</c:v>
                </c:pt>
                <c:pt idx="2494">
                  <c:v>272</c:v>
                </c:pt>
                <c:pt idx="2495">
                  <c:v>277</c:v>
                </c:pt>
                <c:pt idx="2496">
                  <c:v>268</c:v>
                </c:pt>
                <c:pt idx="2497">
                  <c:v>247</c:v>
                </c:pt>
                <c:pt idx="2498">
                  <c:v>240</c:v>
                </c:pt>
                <c:pt idx="2499">
                  <c:v>247</c:v>
                </c:pt>
                <c:pt idx="2500">
                  <c:v>223</c:v>
                </c:pt>
                <c:pt idx="2501">
                  <c:v>260</c:v>
                </c:pt>
                <c:pt idx="2502">
                  <c:v>302</c:v>
                </c:pt>
                <c:pt idx="2503">
                  <c:v>269</c:v>
                </c:pt>
                <c:pt idx="2504">
                  <c:v>241</c:v>
                </c:pt>
                <c:pt idx="2505">
                  <c:v>336</c:v>
                </c:pt>
                <c:pt idx="2506">
                  <c:v>304</c:v>
                </c:pt>
                <c:pt idx="2507">
                  <c:v>270</c:v>
                </c:pt>
                <c:pt idx="2508">
                  <c:v>255</c:v>
                </c:pt>
                <c:pt idx="2509">
                  <c:v>237</c:v>
                </c:pt>
                <c:pt idx="2510">
                  <c:v>290</c:v>
                </c:pt>
                <c:pt idx="2511">
                  <c:v>297</c:v>
                </c:pt>
                <c:pt idx="2512">
                  <c:v>317</c:v>
                </c:pt>
                <c:pt idx="2513">
                  <c:v>300</c:v>
                </c:pt>
                <c:pt idx="2514">
                  <c:v>317</c:v>
                </c:pt>
                <c:pt idx="2515">
                  <c:v>309</c:v>
                </c:pt>
                <c:pt idx="2516">
                  <c:v>314</c:v>
                </c:pt>
                <c:pt idx="2517">
                  <c:v>307</c:v>
                </c:pt>
                <c:pt idx="2518">
                  <c:v>304</c:v>
                </c:pt>
                <c:pt idx="2519">
                  <c:v>302</c:v>
                </c:pt>
                <c:pt idx="2520">
                  <c:v>301</c:v>
                </c:pt>
                <c:pt idx="2521">
                  <c:v>301</c:v>
                </c:pt>
                <c:pt idx="2522">
                  <c:v>311</c:v>
                </c:pt>
                <c:pt idx="2523">
                  <c:v>308</c:v>
                </c:pt>
                <c:pt idx="2524">
                  <c:v>197</c:v>
                </c:pt>
                <c:pt idx="2525">
                  <c:v>287</c:v>
                </c:pt>
                <c:pt idx="2526">
                  <c:v>285</c:v>
                </c:pt>
                <c:pt idx="2527">
                  <c:v>281</c:v>
                </c:pt>
                <c:pt idx="2528">
                  <c:v>293</c:v>
                </c:pt>
                <c:pt idx="2529">
                  <c:v>297</c:v>
                </c:pt>
                <c:pt idx="2530">
                  <c:v>296</c:v>
                </c:pt>
                <c:pt idx="2531">
                  <c:v>297</c:v>
                </c:pt>
                <c:pt idx="2532">
                  <c:v>296</c:v>
                </c:pt>
                <c:pt idx="2533">
                  <c:v>297</c:v>
                </c:pt>
                <c:pt idx="2534">
                  <c:v>274</c:v>
                </c:pt>
                <c:pt idx="2535">
                  <c:v>278</c:v>
                </c:pt>
                <c:pt idx="2536">
                  <c:v>275</c:v>
                </c:pt>
                <c:pt idx="2537">
                  <c:v>251</c:v>
                </c:pt>
                <c:pt idx="2538">
                  <c:v>263</c:v>
                </c:pt>
                <c:pt idx="2539">
                  <c:v>330</c:v>
                </c:pt>
                <c:pt idx="2540">
                  <c:v>304</c:v>
                </c:pt>
                <c:pt idx="2541">
                  <c:v>258</c:v>
                </c:pt>
                <c:pt idx="2542">
                  <c:v>271</c:v>
                </c:pt>
                <c:pt idx="2543">
                  <c:v>272</c:v>
                </c:pt>
                <c:pt idx="2544">
                  <c:v>283</c:v>
                </c:pt>
                <c:pt idx="2545">
                  <c:v>287</c:v>
                </c:pt>
                <c:pt idx="2546">
                  <c:v>291</c:v>
                </c:pt>
                <c:pt idx="2547">
                  <c:v>303</c:v>
                </c:pt>
                <c:pt idx="2548">
                  <c:v>311</c:v>
                </c:pt>
                <c:pt idx="2549">
                  <c:v>297</c:v>
                </c:pt>
                <c:pt idx="2550">
                  <c:v>298</c:v>
                </c:pt>
                <c:pt idx="2551">
                  <c:v>295</c:v>
                </c:pt>
                <c:pt idx="2552">
                  <c:v>272</c:v>
                </c:pt>
                <c:pt idx="2553">
                  <c:v>253</c:v>
                </c:pt>
                <c:pt idx="2554">
                  <c:v>272</c:v>
                </c:pt>
                <c:pt idx="2555">
                  <c:v>309</c:v>
                </c:pt>
                <c:pt idx="2556">
                  <c:v>284</c:v>
                </c:pt>
                <c:pt idx="2557">
                  <c:v>259</c:v>
                </c:pt>
                <c:pt idx="2558">
                  <c:v>289</c:v>
                </c:pt>
                <c:pt idx="2559">
                  <c:v>301</c:v>
                </c:pt>
                <c:pt idx="2560">
                  <c:v>234</c:v>
                </c:pt>
                <c:pt idx="2561">
                  <c:v>223</c:v>
                </c:pt>
                <c:pt idx="2562">
                  <c:v>215</c:v>
                </c:pt>
                <c:pt idx="2563">
                  <c:v>262</c:v>
                </c:pt>
                <c:pt idx="2564">
                  <c:v>274</c:v>
                </c:pt>
                <c:pt idx="2565">
                  <c:v>218</c:v>
                </c:pt>
                <c:pt idx="2566">
                  <c:v>286</c:v>
                </c:pt>
                <c:pt idx="2567">
                  <c:v>292</c:v>
                </c:pt>
                <c:pt idx="2568">
                  <c:v>221</c:v>
                </c:pt>
                <c:pt idx="2569">
                  <c:v>250</c:v>
                </c:pt>
                <c:pt idx="2570">
                  <c:v>255</c:v>
                </c:pt>
                <c:pt idx="2571">
                  <c:v>277</c:v>
                </c:pt>
                <c:pt idx="2572">
                  <c:v>292</c:v>
                </c:pt>
                <c:pt idx="2573">
                  <c:v>295</c:v>
                </c:pt>
                <c:pt idx="2574">
                  <c:v>301</c:v>
                </c:pt>
                <c:pt idx="2575">
                  <c:v>302</c:v>
                </c:pt>
                <c:pt idx="2576">
                  <c:v>303</c:v>
                </c:pt>
                <c:pt idx="2577">
                  <c:v>311</c:v>
                </c:pt>
                <c:pt idx="2578">
                  <c:v>318</c:v>
                </c:pt>
                <c:pt idx="2579">
                  <c:v>321</c:v>
                </c:pt>
                <c:pt idx="2580">
                  <c:v>228</c:v>
                </c:pt>
                <c:pt idx="2581">
                  <c:v>227</c:v>
                </c:pt>
                <c:pt idx="2582">
                  <c:v>270</c:v>
                </c:pt>
                <c:pt idx="2583">
                  <c:v>227</c:v>
                </c:pt>
                <c:pt idx="2584">
                  <c:v>250</c:v>
                </c:pt>
                <c:pt idx="2585">
                  <c:v>299</c:v>
                </c:pt>
                <c:pt idx="2586">
                  <c:v>312</c:v>
                </c:pt>
                <c:pt idx="2587">
                  <c:v>281</c:v>
                </c:pt>
                <c:pt idx="2588">
                  <c:v>284</c:v>
                </c:pt>
                <c:pt idx="2589">
                  <c:v>252</c:v>
                </c:pt>
                <c:pt idx="2590">
                  <c:v>231</c:v>
                </c:pt>
                <c:pt idx="2591">
                  <c:v>280</c:v>
                </c:pt>
                <c:pt idx="2592">
                  <c:v>305</c:v>
                </c:pt>
                <c:pt idx="2593">
                  <c:v>256</c:v>
                </c:pt>
                <c:pt idx="2594">
                  <c:v>298</c:v>
                </c:pt>
                <c:pt idx="2595">
                  <c:v>293</c:v>
                </c:pt>
                <c:pt idx="2596">
                  <c:v>285</c:v>
                </c:pt>
                <c:pt idx="2597">
                  <c:v>302</c:v>
                </c:pt>
                <c:pt idx="2598">
                  <c:v>291</c:v>
                </c:pt>
                <c:pt idx="2599">
                  <c:v>309</c:v>
                </c:pt>
                <c:pt idx="2600">
                  <c:v>315</c:v>
                </c:pt>
                <c:pt idx="2601">
                  <c:v>311</c:v>
                </c:pt>
                <c:pt idx="2602">
                  <c:v>302</c:v>
                </c:pt>
                <c:pt idx="2603">
                  <c:v>276</c:v>
                </c:pt>
                <c:pt idx="2604">
                  <c:v>325</c:v>
                </c:pt>
                <c:pt idx="2605">
                  <c:v>328</c:v>
                </c:pt>
                <c:pt idx="2606">
                  <c:v>268</c:v>
                </c:pt>
                <c:pt idx="2607">
                  <c:v>253</c:v>
                </c:pt>
                <c:pt idx="2608">
                  <c:v>274</c:v>
                </c:pt>
                <c:pt idx="2609">
                  <c:v>314</c:v>
                </c:pt>
                <c:pt idx="2610">
                  <c:v>178</c:v>
                </c:pt>
                <c:pt idx="2611">
                  <c:v>194</c:v>
                </c:pt>
                <c:pt idx="2612">
                  <c:v>219</c:v>
                </c:pt>
                <c:pt idx="2613">
                  <c:v>239</c:v>
                </c:pt>
                <c:pt idx="2614">
                  <c:v>223</c:v>
                </c:pt>
                <c:pt idx="2615">
                  <c:v>252</c:v>
                </c:pt>
                <c:pt idx="2616">
                  <c:v>267</c:v>
                </c:pt>
                <c:pt idx="2617">
                  <c:v>283</c:v>
                </c:pt>
                <c:pt idx="2618">
                  <c:v>236</c:v>
                </c:pt>
                <c:pt idx="2619">
                  <c:v>217</c:v>
                </c:pt>
                <c:pt idx="2620">
                  <c:v>259</c:v>
                </c:pt>
                <c:pt idx="2621">
                  <c:v>241</c:v>
                </c:pt>
                <c:pt idx="2622">
                  <c:v>288</c:v>
                </c:pt>
                <c:pt idx="2623">
                  <c:v>231</c:v>
                </c:pt>
                <c:pt idx="2624">
                  <c:v>222</c:v>
                </c:pt>
                <c:pt idx="2625">
                  <c:v>252</c:v>
                </c:pt>
                <c:pt idx="2626">
                  <c:v>212</c:v>
                </c:pt>
                <c:pt idx="2627">
                  <c:v>216</c:v>
                </c:pt>
                <c:pt idx="2628">
                  <c:v>214</c:v>
                </c:pt>
                <c:pt idx="2629">
                  <c:v>251</c:v>
                </c:pt>
                <c:pt idx="2630">
                  <c:v>287</c:v>
                </c:pt>
                <c:pt idx="2631">
                  <c:v>326</c:v>
                </c:pt>
                <c:pt idx="2632">
                  <c:v>288</c:v>
                </c:pt>
                <c:pt idx="2633">
                  <c:v>301</c:v>
                </c:pt>
                <c:pt idx="2634">
                  <c:v>305</c:v>
                </c:pt>
                <c:pt idx="2635">
                  <c:v>242</c:v>
                </c:pt>
                <c:pt idx="2636">
                  <c:v>280</c:v>
                </c:pt>
                <c:pt idx="2637">
                  <c:v>268</c:v>
                </c:pt>
                <c:pt idx="2638">
                  <c:v>285</c:v>
                </c:pt>
                <c:pt idx="2639">
                  <c:v>304</c:v>
                </c:pt>
                <c:pt idx="2640">
                  <c:v>273</c:v>
                </c:pt>
                <c:pt idx="2641">
                  <c:v>254</c:v>
                </c:pt>
                <c:pt idx="2642">
                  <c:v>312</c:v>
                </c:pt>
                <c:pt idx="2643">
                  <c:v>305</c:v>
                </c:pt>
                <c:pt idx="2644">
                  <c:v>303</c:v>
                </c:pt>
                <c:pt idx="2645">
                  <c:v>303</c:v>
                </c:pt>
                <c:pt idx="2646">
                  <c:v>298</c:v>
                </c:pt>
                <c:pt idx="2647">
                  <c:v>307</c:v>
                </c:pt>
                <c:pt idx="2648">
                  <c:v>263</c:v>
                </c:pt>
                <c:pt idx="2649">
                  <c:v>306</c:v>
                </c:pt>
                <c:pt idx="2650">
                  <c:v>313</c:v>
                </c:pt>
                <c:pt idx="2651">
                  <c:v>315</c:v>
                </c:pt>
                <c:pt idx="2652" formatCode="General">
                  <c:v>245</c:v>
                </c:pt>
                <c:pt idx="2653" formatCode="General">
                  <c:v>253</c:v>
                </c:pt>
                <c:pt idx="2654" formatCode="General">
                  <c:v>279</c:v>
                </c:pt>
                <c:pt idx="2655" formatCode="General">
                  <c:v>231</c:v>
                </c:pt>
                <c:pt idx="2656" formatCode="General">
                  <c:v>274</c:v>
                </c:pt>
                <c:pt idx="2657" formatCode="General">
                  <c:v>293</c:v>
                </c:pt>
                <c:pt idx="2658" formatCode="General">
                  <c:v>287</c:v>
                </c:pt>
                <c:pt idx="2659" formatCode="General">
                  <c:v>254</c:v>
                </c:pt>
                <c:pt idx="2660" formatCode="General">
                  <c:v>223</c:v>
                </c:pt>
                <c:pt idx="2661" formatCode="General">
                  <c:v>241</c:v>
                </c:pt>
                <c:pt idx="2662" formatCode="General">
                  <c:v>242</c:v>
                </c:pt>
                <c:pt idx="2663" formatCode="General">
                  <c:v>238</c:v>
                </c:pt>
                <c:pt idx="2664" formatCode="General">
                  <c:v>302</c:v>
                </c:pt>
                <c:pt idx="2665" formatCode="General">
                  <c:v>302</c:v>
                </c:pt>
                <c:pt idx="2666" formatCode="General">
                  <c:v>301</c:v>
                </c:pt>
                <c:pt idx="2667" formatCode="General">
                  <c:v>310</c:v>
                </c:pt>
                <c:pt idx="2668" formatCode="General">
                  <c:v>279</c:v>
                </c:pt>
                <c:pt idx="2669" formatCode="General">
                  <c:v>326</c:v>
                </c:pt>
                <c:pt idx="2670">
                  <c:v>218</c:v>
                </c:pt>
                <c:pt idx="2671">
                  <c:v>222</c:v>
                </c:pt>
                <c:pt idx="2672">
                  <c:v>243</c:v>
                </c:pt>
                <c:pt idx="2673">
                  <c:v>258</c:v>
                </c:pt>
                <c:pt idx="2674">
                  <c:v>261</c:v>
                </c:pt>
                <c:pt idx="2675">
                  <c:v>262</c:v>
                </c:pt>
                <c:pt idx="2676">
                  <c:v>263</c:v>
                </c:pt>
                <c:pt idx="2677">
                  <c:v>268</c:v>
                </c:pt>
                <c:pt idx="2678">
                  <c:v>272</c:v>
                </c:pt>
                <c:pt idx="2679">
                  <c:v>278</c:v>
                </c:pt>
                <c:pt idx="2680" formatCode="General">
                  <c:v>247</c:v>
                </c:pt>
                <c:pt idx="2681" formatCode="General">
                  <c:v>323</c:v>
                </c:pt>
                <c:pt idx="2682" formatCode="General">
                  <c:v>312</c:v>
                </c:pt>
                <c:pt idx="2683" formatCode="General">
                  <c:v>315</c:v>
                </c:pt>
                <c:pt idx="2684" formatCode="General">
                  <c:v>252</c:v>
                </c:pt>
                <c:pt idx="2685" formatCode="General">
                  <c:v>280</c:v>
                </c:pt>
                <c:pt idx="2686" formatCode="General">
                  <c:v>308</c:v>
                </c:pt>
                <c:pt idx="2687" formatCode="General">
                  <c:v>293</c:v>
                </c:pt>
                <c:pt idx="2688" formatCode="General">
                  <c:v>263</c:v>
                </c:pt>
                <c:pt idx="2689" formatCode="General">
                  <c:v>226</c:v>
                </c:pt>
                <c:pt idx="2690" formatCode="General">
                  <c:v>308</c:v>
                </c:pt>
                <c:pt idx="2691" formatCode="General">
                  <c:v>278</c:v>
                </c:pt>
                <c:pt idx="2692" formatCode="General">
                  <c:v>312</c:v>
                </c:pt>
                <c:pt idx="2693" formatCode="General">
                  <c:v>281</c:v>
                </c:pt>
                <c:pt idx="2694" formatCode="General">
                  <c:v>262</c:v>
                </c:pt>
                <c:pt idx="2695" formatCode="General">
                  <c:v>239</c:v>
                </c:pt>
                <c:pt idx="2696" formatCode="General">
                  <c:v>283</c:v>
                </c:pt>
                <c:pt idx="2697" formatCode="General">
                  <c:v>293</c:v>
                </c:pt>
                <c:pt idx="2698" formatCode="General">
                  <c:v>284</c:v>
                </c:pt>
                <c:pt idx="2699" formatCode="General">
                  <c:v>284</c:v>
                </c:pt>
                <c:pt idx="2700" formatCode="General">
                  <c:v>315</c:v>
                </c:pt>
                <c:pt idx="2701" formatCode="General">
                  <c:v>288</c:v>
                </c:pt>
                <c:pt idx="2702" formatCode="General">
                  <c:v>281</c:v>
                </c:pt>
                <c:pt idx="2703" formatCode="General">
                  <c:v>293</c:v>
                </c:pt>
                <c:pt idx="2704" formatCode="General">
                  <c:v>315</c:v>
                </c:pt>
                <c:pt idx="2705" formatCode="General">
                  <c:v>315</c:v>
                </c:pt>
                <c:pt idx="2706" formatCode="General">
                  <c:v>294</c:v>
                </c:pt>
                <c:pt idx="2707" formatCode="General">
                  <c:v>304</c:v>
                </c:pt>
                <c:pt idx="2708" formatCode="General">
                  <c:v>288</c:v>
                </c:pt>
                <c:pt idx="2709" formatCode="General">
                  <c:v>311</c:v>
                </c:pt>
                <c:pt idx="2710" formatCode="General">
                  <c:v>294</c:v>
                </c:pt>
                <c:pt idx="2711" formatCode="General">
                  <c:v>284</c:v>
                </c:pt>
                <c:pt idx="2712" formatCode="General">
                  <c:v>324</c:v>
                </c:pt>
                <c:pt idx="2713" formatCode="General">
                  <c:v>321</c:v>
                </c:pt>
                <c:pt idx="2714" formatCode="General">
                  <c:v>283</c:v>
                </c:pt>
                <c:pt idx="2715" formatCode="General">
                  <c:v>279</c:v>
                </c:pt>
                <c:pt idx="2716" formatCode="General">
                  <c:v>331</c:v>
                </c:pt>
                <c:pt idx="2717" formatCode="General">
                  <c:v>238</c:v>
                </c:pt>
                <c:pt idx="2718" formatCode="General">
                  <c:v>301</c:v>
                </c:pt>
                <c:pt idx="2719" formatCode="General">
                  <c:v>297</c:v>
                </c:pt>
                <c:pt idx="2720">
                  <c:v>260</c:v>
                </c:pt>
                <c:pt idx="2721">
                  <c:v>263</c:v>
                </c:pt>
                <c:pt idx="2722">
                  <c:v>273</c:v>
                </c:pt>
                <c:pt idx="2723">
                  <c:v>237</c:v>
                </c:pt>
                <c:pt idx="2724">
                  <c:v>243</c:v>
                </c:pt>
                <c:pt idx="2725">
                  <c:v>246</c:v>
                </c:pt>
                <c:pt idx="2726" formatCode="General">
                  <c:v>253</c:v>
                </c:pt>
                <c:pt idx="2727" formatCode="General">
                  <c:v>221</c:v>
                </c:pt>
                <c:pt idx="2728" formatCode="General">
                  <c:v>283</c:v>
                </c:pt>
                <c:pt idx="2729" formatCode="General">
                  <c:v>294</c:v>
                </c:pt>
                <c:pt idx="2730" formatCode="General">
                  <c:v>239</c:v>
                </c:pt>
                <c:pt idx="2731" formatCode="General">
                  <c:v>193</c:v>
                </c:pt>
                <c:pt idx="2732" formatCode="General">
                  <c:v>247</c:v>
                </c:pt>
                <c:pt idx="2733" formatCode="General">
                  <c:v>268</c:v>
                </c:pt>
                <c:pt idx="2734" formatCode="General">
                  <c:v>285</c:v>
                </c:pt>
                <c:pt idx="2735" formatCode="General">
                  <c:v>314</c:v>
                </c:pt>
                <c:pt idx="2736" formatCode="General">
                  <c:v>246</c:v>
                </c:pt>
                <c:pt idx="2737" formatCode="General">
                  <c:v>243</c:v>
                </c:pt>
                <c:pt idx="2738" formatCode="General">
                  <c:v>265</c:v>
                </c:pt>
                <c:pt idx="2739" formatCode="General">
                  <c:v>290</c:v>
                </c:pt>
                <c:pt idx="2740" formatCode="General">
                  <c:v>272</c:v>
                </c:pt>
                <c:pt idx="2741" formatCode="General">
                  <c:v>246</c:v>
                </c:pt>
                <c:pt idx="2742" formatCode="General">
                  <c:v>282</c:v>
                </c:pt>
                <c:pt idx="2743" formatCode="General">
                  <c:v>288</c:v>
                </c:pt>
                <c:pt idx="2744" formatCode="General">
                  <c:v>227</c:v>
                </c:pt>
                <c:pt idx="2745" formatCode="General">
                  <c:v>251</c:v>
                </c:pt>
                <c:pt idx="2746" formatCode="General">
                  <c:v>291</c:v>
                </c:pt>
                <c:pt idx="2747" formatCode="General">
                  <c:v>303</c:v>
                </c:pt>
                <c:pt idx="2748" formatCode="General">
                  <c:v>264</c:v>
                </c:pt>
                <c:pt idx="2749" formatCode="General">
                  <c:v>276</c:v>
                </c:pt>
                <c:pt idx="2750" formatCode="General">
                  <c:v>313</c:v>
                </c:pt>
                <c:pt idx="2751" formatCode="General">
                  <c:v>288</c:v>
                </c:pt>
                <c:pt idx="2752" formatCode="General">
                  <c:v>282</c:v>
                </c:pt>
                <c:pt idx="2753" formatCode="General">
                  <c:v>287</c:v>
                </c:pt>
                <c:pt idx="2754" formatCode="General">
                  <c:v>292</c:v>
                </c:pt>
                <c:pt idx="2755" formatCode="General">
                  <c:v>302</c:v>
                </c:pt>
                <c:pt idx="2756" formatCode="General">
                  <c:v>298</c:v>
                </c:pt>
                <c:pt idx="2757" formatCode="General">
                  <c:v>257</c:v>
                </c:pt>
                <c:pt idx="2758" formatCode="General">
                  <c:v>304</c:v>
                </c:pt>
                <c:pt idx="2759" formatCode="General">
                  <c:v>296</c:v>
                </c:pt>
                <c:pt idx="2760" formatCode="General">
                  <c:v>271</c:v>
                </c:pt>
                <c:pt idx="2761" formatCode="General">
                  <c:v>321</c:v>
                </c:pt>
                <c:pt idx="2762" formatCode="General">
                  <c:v>304</c:v>
                </c:pt>
                <c:pt idx="2763" formatCode="General">
                  <c:v>279</c:v>
                </c:pt>
                <c:pt idx="2764" formatCode="General">
                  <c:v>314</c:v>
                </c:pt>
                <c:pt idx="2765" formatCode="General">
                  <c:v>297</c:v>
                </c:pt>
                <c:pt idx="2766" formatCode="General">
                  <c:v>313</c:v>
                </c:pt>
                <c:pt idx="2767" formatCode="General">
                  <c:v>307</c:v>
                </c:pt>
                <c:pt idx="2768" formatCode="General">
                  <c:v>297</c:v>
                </c:pt>
                <c:pt idx="2769" formatCode="General">
                  <c:v>292</c:v>
                </c:pt>
                <c:pt idx="2770" formatCode="General">
                  <c:v>293</c:v>
                </c:pt>
                <c:pt idx="2771" formatCode="General">
                  <c:v>284</c:v>
                </c:pt>
                <c:pt idx="2772" formatCode="General">
                  <c:v>301</c:v>
                </c:pt>
                <c:pt idx="2773" formatCode="General">
                  <c:v>316</c:v>
                </c:pt>
                <c:pt idx="2774" formatCode="General">
                  <c:v>301</c:v>
                </c:pt>
                <c:pt idx="2775" formatCode="General">
                  <c:v>273</c:v>
                </c:pt>
                <c:pt idx="2776" formatCode="General">
                  <c:v>310</c:v>
                </c:pt>
                <c:pt idx="2777" formatCode="General">
                  <c:v>314</c:v>
                </c:pt>
                <c:pt idx="2778" formatCode="General">
                  <c:v>292</c:v>
                </c:pt>
                <c:pt idx="2779" formatCode="General">
                  <c:v>280</c:v>
                </c:pt>
                <c:pt idx="2780" formatCode="General">
                  <c:v>270</c:v>
                </c:pt>
                <c:pt idx="2781">
                  <c:v>221</c:v>
                </c:pt>
                <c:pt idx="2782">
                  <c:v>226</c:v>
                </c:pt>
                <c:pt idx="2783">
                  <c:v>255</c:v>
                </c:pt>
                <c:pt idx="2784">
                  <c:v>295</c:v>
                </c:pt>
                <c:pt idx="2785">
                  <c:v>292</c:v>
                </c:pt>
                <c:pt idx="2786">
                  <c:v>296</c:v>
                </c:pt>
                <c:pt idx="2787">
                  <c:v>258</c:v>
                </c:pt>
                <c:pt idx="2788">
                  <c:v>322</c:v>
                </c:pt>
                <c:pt idx="2789">
                  <c:v>318</c:v>
                </c:pt>
                <c:pt idx="2790">
                  <c:v>334</c:v>
                </c:pt>
                <c:pt idx="2791">
                  <c:v>258</c:v>
                </c:pt>
                <c:pt idx="2792">
                  <c:v>235</c:v>
                </c:pt>
                <c:pt idx="2793">
                  <c:v>306</c:v>
                </c:pt>
                <c:pt idx="2794">
                  <c:v>292</c:v>
                </c:pt>
                <c:pt idx="2795">
                  <c:v>267</c:v>
                </c:pt>
                <c:pt idx="2796">
                  <c:v>275</c:v>
                </c:pt>
                <c:pt idx="2797">
                  <c:v>317</c:v>
                </c:pt>
                <c:pt idx="2798">
                  <c:v>242</c:v>
                </c:pt>
                <c:pt idx="2799">
                  <c:v>285</c:v>
                </c:pt>
                <c:pt idx="2800">
                  <c:v>270</c:v>
                </c:pt>
                <c:pt idx="2801">
                  <c:v>246</c:v>
                </c:pt>
                <c:pt idx="2802">
                  <c:v>299</c:v>
                </c:pt>
                <c:pt idx="2803">
                  <c:v>314</c:v>
                </c:pt>
                <c:pt idx="2804">
                  <c:v>319</c:v>
                </c:pt>
                <c:pt idx="2805">
                  <c:v>263</c:v>
                </c:pt>
                <c:pt idx="2806">
                  <c:v>272</c:v>
                </c:pt>
                <c:pt idx="2807">
                  <c:v>251</c:v>
                </c:pt>
                <c:pt idx="2808">
                  <c:v>260</c:v>
                </c:pt>
                <c:pt idx="2809">
                  <c:v>306</c:v>
                </c:pt>
                <c:pt idx="2810">
                  <c:v>316</c:v>
                </c:pt>
                <c:pt idx="2811">
                  <c:v>258</c:v>
                </c:pt>
                <c:pt idx="2812">
                  <c:v>250</c:v>
                </c:pt>
                <c:pt idx="2813">
                  <c:v>272</c:v>
                </c:pt>
                <c:pt idx="2814">
                  <c:v>312</c:v>
                </c:pt>
                <c:pt idx="2815">
                  <c:v>316</c:v>
                </c:pt>
                <c:pt idx="2816">
                  <c:v>303</c:v>
                </c:pt>
                <c:pt idx="2817">
                  <c:v>289</c:v>
                </c:pt>
                <c:pt idx="2818">
                  <c:v>298</c:v>
                </c:pt>
                <c:pt idx="2819">
                  <c:v>296</c:v>
                </c:pt>
                <c:pt idx="2820">
                  <c:v>358</c:v>
                </c:pt>
                <c:pt idx="2821">
                  <c:v>327</c:v>
                </c:pt>
                <c:pt idx="2822">
                  <c:v>268</c:v>
                </c:pt>
                <c:pt idx="2823">
                  <c:v>261</c:v>
                </c:pt>
                <c:pt idx="2824">
                  <c:v>268</c:v>
                </c:pt>
                <c:pt idx="2825">
                  <c:v>261</c:v>
                </c:pt>
                <c:pt idx="2826">
                  <c:v>273</c:v>
                </c:pt>
                <c:pt idx="2827">
                  <c:v>274</c:v>
                </c:pt>
                <c:pt idx="2828">
                  <c:v>263</c:v>
                </c:pt>
                <c:pt idx="2829">
                  <c:v>289</c:v>
                </c:pt>
                <c:pt idx="2830">
                  <c:v>298</c:v>
                </c:pt>
                <c:pt idx="2831">
                  <c:v>315</c:v>
                </c:pt>
                <c:pt idx="2832">
                  <c:v>316</c:v>
                </c:pt>
                <c:pt idx="2833">
                  <c:v>302</c:v>
                </c:pt>
                <c:pt idx="2834">
                  <c:v>302</c:v>
                </c:pt>
                <c:pt idx="2835">
                  <c:v>272</c:v>
                </c:pt>
                <c:pt idx="2836">
                  <c:v>245</c:v>
                </c:pt>
                <c:pt idx="2837">
                  <c:v>233</c:v>
                </c:pt>
                <c:pt idx="2838">
                  <c:v>284</c:v>
                </c:pt>
                <c:pt idx="2839">
                  <c:v>226</c:v>
                </c:pt>
                <c:pt idx="2840">
                  <c:v>238</c:v>
                </c:pt>
                <c:pt idx="2841">
                  <c:v>233</c:v>
                </c:pt>
                <c:pt idx="2842">
                  <c:v>233</c:v>
                </c:pt>
                <c:pt idx="2843">
                  <c:v>248</c:v>
                </c:pt>
                <c:pt idx="2844">
                  <c:v>258</c:v>
                </c:pt>
                <c:pt idx="2845">
                  <c:v>297</c:v>
                </c:pt>
                <c:pt idx="2846">
                  <c:v>270</c:v>
                </c:pt>
                <c:pt idx="2847">
                  <c:v>307</c:v>
                </c:pt>
                <c:pt idx="2848">
                  <c:v>304</c:v>
                </c:pt>
                <c:pt idx="2849">
                  <c:v>228</c:v>
                </c:pt>
                <c:pt idx="2850">
                  <c:v>213</c:v>
                </c:pt>
                <c:pt idx="2851">
                  <c:v>266</c:v>
                </c:pt>
                <c:pt idx="2852">
                  <c:v>224</c:v>
                </c:pt>
                <c:pt idx="2853">
                  <c:v>334</c:v>
                </c:pt>
                <c:pt idx="2854">
                  <c:v>283</c:v>
                </c:pt>
                <c:pt idx="2855">
                  <c:v>324</c:v>
                </c:pt>
                <c:pt idx="2856">
                  <c:v>306</c:v>
                </c:pt>
                <c:pt idx="2857">
                  <c:v>314</c:v>
                </c:pt>
                <c:pt idx="2858">
                  <c:v>310</c:v>
                </c:pt>
                <c:pt idx="2859">
                  <c:v>298</c:v>
                </c:pt>
                <c:pt idx="2860">
                  <c:v>281</c:v>
                </c:pt>
                <c:pt idx="2861">
                  <c:v>321</c:v>
                </c:pt>
                <c:pt idx="2862">
                  <c:v>270</c:v>
                </c:pt>
                <c:pt idx="2863">
                  <c:v>321</c:v>
                </c:pt>
                <c:pt idx="2864" formatCode="General">
                  <c:v>301</c:v>
                </c:pt>
                <c:pt idx="2865" formatCode="General">
                  <c:v>230</c:v>
                </c:pt>
                <c:pt idx="2866" formatCode="General">
                  <c:v>331</c:v>
                </c:pt>
                <c:pt idx="2867" formatCode="General">
                  <c:v>322</c:v>
                </c:pt>
                <c:pt idx="2868" formatCode="General">
                  <c:v>321</c:v>
                </c:pt>
                <c:pt idx="2869" formatCode="General">
                  <c:v>308</c:v>
                </c:pt>
                <c:pt idx="2870" formatCode="General">
                  <c:v>306</c:v>
                </c:pt>
                <c:pt idx="2871" formatCode="General">
                  <c:v>304</c:v>
                </c:pt>
                <c:pt idx="2872" formatCode="General">
                  <c:v>301</c:v>
                </c:pt>
                <c:pt idx="2873" formatCode="General">
                  <c:v>293</c:v>
                </c:pt>
                <c:pt idx="2874" formatCode="General">
                  <c:v>271</c:v>
                </c:pt>
                <c:pt idx="2875" formatCode="General">
                  <c:v>243</c:v>
                </c:pt>
                <c:pt idx="2876" formatCode="General">
                  <c:v>238</c:v>
                </c:pt>
                <c:pt idx="2877" formatCode="General">
                  <c:v>234</c:v>
                </c:pt>
                <c:pt idx="2878">
                  <c:v>280</c:v>
                </c:pt>
                <c:pt idx="2879" formatCode="General">
                  <c:v>314</c:v>
                </c:pt>
                <c:pt idx="2880" formatCode="General">
                  <c:v>249</c:v>
                </c:pt>
                <c:pt idx="2881" formatCode="General">
                  <c:v>276</c:v>
                </c:pt>
                <c:pt idx="2882" formatCode="General">
                  <c:v>253</c:v>
                </c:pt>
                <c:pt idx="2883" formatCode="General">
                  <c:v>287</c:v>
                </c:pt>
                <c:pt idx="2884" formatCode="General">
                  <c:v>338</c:v>
                </c:pt>
                <c:pt idx="2885" formatCode="General">
                  <c:v>272</c:v>
                </c:pt>
                <c:pt idx="2886" formatCode="General">
                  <c:v>306</c:v>
                </c:pt>
                <c:pt idx="2887" formatCode="General">
                  <c:v>282</c:v>
                </c:pt>
                <c:pt idx="2888" formatCode="General">
                  <c:v>309</c:v>
                </c:pt>
                <c:pt idx="2889" formatCode="General">
                  <c:v>243</c:v>
                </c:pt>
                <c:pt idx="2890" formatCode="General">
                  <c:v>235</c:v>
                </c:pt>
                <c:pt idx="2891" formatCode="General">
                  <c:v>313</c:v>
                </c:pt>
                <c:pt idx="2892" formatCode="General">
                  <c:v>322</c:v>
                </c:pt>
                <c:pt idx="2893">
                  <c:v>226</c:v>
                </c:pt>
                <c:pt idx="2894">
                  <c:v>232</c:v>
                </c:pt>
                <c:pt idx="2895">
                  <c:v>239</c:v>
                </c:pt>
                <c:pt idx="2896">
                  <c:v>255</c:v>
                </c:pt>
                <c:pt idx="2897">
                  <c:v>276</c:v>
                </c:pt>
                <c:pt idx="2898" formatCode="General">
                  <c:v>215</c:v>
                </c:pt>
                <c:pt idx="2899" formatCode="General">
                  <c:v>229</c:v>
                </c:pt>
                <c:pt idx="2900" formatCode="General">
                  <c:v>242</c:v>
                </c:pt>
                <c:pt idx="2901" formatCode="General">
                  <c:v>254</c:v>
                </c:pt>
                <c:pt idx="2902" formatCode="General">
                  <c:v>258</c:v>
                </c:pt>
                <c:pt idx="2903" formatCode="General">
                  <c:v>262</c:v>
                </c:pt>
                <c:pt idx="2904" formatCode="General">
                  <c:v>271</c:v>
                </c:pt>
                <c:pt idx="2905" formatCode="General">
                  <c:v>284</c:v>
                </c:pt>
                <c:pt idx="2906" formatCode="General">
                  <c:v>288</c:v>
                </c:pt>
                <c:pt idx="2907" formatCode="General">
                  <c:v>302</c:v>
                </c:pt>
                <c:pt idx="2908" formatCode="General">
                  <c:v>304</c:v>
                </c:pt>
                <c:pt idx="2909" formatCode="General">
                  <c:v>317</c:v>
                </c:pt>
                <c:pt idx="2910" formatCode="General">
                  <c:v>322</c:v>
                </c:pt>
                <c:pt idx="2911" formatCode="General">
                  <c:v>310</c:v>
                </c:pt>
                <c:pt idx="2912" formatCode="General">
                  <c:v>344</c:v>
                </c:pt>
                <c:pt idx="2913" formatCode="General">
                  <c:v>284</c:v>
                </c:pt>
                <c:pt idx="2914" formatCode="General">
                  <c:v>257</c:v>
                </c:pt>
                <c:pt idx="2915" formatCode="General">
                  <c:v>317</c:v>
                </c:pt>
                <c:pt idx="2916" formatCode="General">
                  <c:v>306</c:v>
                </c:pt>
                <c:pt idx="2917" formatCode="General">
                  <c:v>247</c:v>
                </c:pt>
                <c:pt idx="2918" formatCode="General">
                  <c:v>248</c:v>
                </c:pt>
                <c:pt idx="2919" formatCode="General">
                  <c:v>268</c:v>
                </c:pt>
                <c:pt idx="2920" formatCode="General">
                  <c:v>272</c:v>
                </c:pt>
                <c:pt idx="2921" formatCode="General">
                  <c:v>284</c:v>
                </c:pt>
                <c:pt idx="2922" formatCode="General">
                  <c:v>295</c:v>
                </c:pt>
                <c:pt idx="2923" formatCode="General">
                  <c:v>311</c:v>
                </c:pt>
                <c:pt idx="2924" formatCode="General">
                  <c:v>298</c:v>
                </c:pt>
                <c:pt idx="2925" formatCode="General">
                  <c:v>264</c:v>
                </c:pt>
                <c:pt idx="2926" formatCode="General">
                  <c:v>308</c:v>
                </c:pt>
                <c:pt idx="2927" formatCode="General">
                  <c:v>278</c:v>
                </c:pt>
                <c:pt idx="2928" formatCode="General">
                  <c:v>286</c:v>
                </c:pt>
                <c:pt idx="2929" formatCode="General">
                  <c:v>301</c:v>
                </c:pt>
                <c:pt idx="2930" formatCode="General">
                  <c:v>268</c:v>
                </c:pt>
                <c:pt idx="2931" formatCode="General">
                  <c:v>264</c:v>
                </c:pt>
                <c:pt idx="2932" formatCode="General">
                  <c:v>252</c:v>
                </c:pt>
                <c:pt idx="2933" formatCode="General">
                  <c:v>282</c:v>
                </c:pt>
                <c:pt idx="2934" formatCode="General">
                  <c:v>315</c:v>
                </c:pt>
                <c:pt idx="2935" formatCode="General">
                  <c:v>265</c:v>
                </c:pt>
                <c:pt idx="2936">
                  <c:v>293</c:v>
                </c:pt>
                <c:pt idx="2937">
                  <c:v>314</c:v>
                </c:pt>
                <c:pt idx="2938">
                  <c:v>285</c:v>
                </c:pt>
                <c:pt idx="2939">
                  <c:v>292</c:v>
                </c:pt>
                <c:pt idx="2940">
                  <c:v>318</c:v>
                </c:pt>
                <c:pt idx="2941">
                  <c:v>287</c:v>
                </c:pt>
                <c:pt idx="2942">
                  <c:v>275</c:v>
                </c:pt>
                <c:pt idx="2943">
                  <c:v>318</c:v>
                </c:pt>
                <c:pt idx="2944">
                  <c:v>337</c:v>
                </c:pt>
                <c:pt idx="2945">
                  <c:v>334</c:v>
                </c:pt>
                <c:pt idx="2946">
                  <c:v>342</c:v>
                </c:pt>
                <c:pt idx="2947">
                  <c:v>308</c:v>
                </c:pt>
                <c:pt idx="2948">
                  <c:v>297</c:v>
                </c:pt>
                <c:pt idx="2949">
                  <c:v>297</c:v>
                </c:pt>
                <c:pt idx="2950">
                  <c:v>303</c:v>
                </c:pt>
                <c:pt idx="2951">
                  <c:v>229</c:v>
                </c:pt>
                <c:pt idx="2952">
                  <c:v>271</c:v>
                </c:pt>
                <c:pt idx="2953">
                  <c:v>310</c:v>
                </c:pt>
                <c:pt idx="2954">
                  <c:v>272</c:v>
                </c:pt>
                <c:pt idx="2955">
                  <c:v>272</c:v>
                </c:pt>
                <c:pt idx="2956">
                  <c:v>274</c:v>
                </c:pt>
                <c:pt idx="2957">
                  <c:v>279</c:v>
                </c:pt>
                <c:pt idx="2958">
                  <c:v>282</c:v>
                </c:pt>
                <c:pt idx="2959">
                  <c:v>287</c:v>
                </c:pt>
                <c:pt idx="2960">
                  <c:v>293</c:v>
                </c:pt>
                <c:pt idx="2961">
                  <c:v>296</c:v>
                </c:pt>
                <c:pt idx="2962">
                  <c:v>300</c:v>
                </c:pt>
                <c:pt idx="2963">
                  <c:v>302</c:v>
                </c:pt>
                <c:pt idx="2964">
                  <c:v>302</c:v>
                </c:pt>
                <c:pt idx="2965">
                  <c:v>304</c:v>
                </c:pt>
                <c:pt idx="2966">
                  <c:v>310</c:v>
                </c:pt>
                <c:pt idx="2967">
                  <c:v>312</c:v>
                </c:pt>
                <c:pt idx="2968">
                  <c:v>316</c:v>
                </c:pt>
                <c:pt idx="2969">
                  <c:v>323</c:v>
                </c:pt>
                <c:pt idx="2970" formatCode="General">
                  <c:v>313</c:v>
                </c:pt>
                <c:pt idx="2971" formatCode="General">
                  <c:v>303</c:v>
                </c:pt>
                <c:pt idx="2972" formatCode="General">
                  <c:v>263</c:v>
                </c:pt>
                <c:pt idx="2973" formatCode="General">
                  <c:v>237</c:v>
                </c:pt>
                <c:pt idx="2974" formatCode="General">
                  <c:v>217</c:v>
                </c:pt>
                <c:pt idx="2975">
                  <c:v>226</c:v>
                </c:pt>
                <c:pt idx="2976">
                  <c:v>253</c:v>
                </c:pt>
                <c:pt idx="2977" formatCode="General">
                  <c:v>321</c:v>
                </c:pt>
                <c:pt idx="2978">
                  <c:v>267</c:v>
                </c:pt>
                <c:pt idx="2979">
                  <c:v>274</c:v>
                </c:pt>
                <c:pt idx="2980" formatCode="General">
                  <c:v>235</c:v>
                </c:pt>
                <c:pt idx="2981" formatCode="General">
                  <c:v>251</c:v>
                </c:pt>
                <c:pt idx="2982" formatCode="General">
                  <c:v>255</c:v>
                </c:pt>
                <c:pt idx="2983" formatCode="General">
                  <c:v>283</c:v>
                </c:pt>
                <c:pt idx="2984" formatCode="General">
                  <c:v>297</c:v>
                </c:pt>
                <c:pt idx="2985" formatCode="General">
                  <c:v>304</c:v>
                </c:pt>
                <c:pt idx="2986" formatCode="General">
                  <c:v>329</c:v>
                </c:pt>
                <c:pt idx="2987" formatCode="General">
                  <c:v>257</c:v>
                </c:pt>
                <c:pt idx="2988" formatCode="General">
                  <c:v>300</c:v>
                </c:pt>
                <c:pt idx="2989" formatCode="General">
                  <c:v>306</c:v>
                </c:pt>
                <c:pt idx="2990" formatCode="General">
                  <c:v>316</c:v>
                </c:pt>
                <c:pt idx="2991" formatCode="General">
                  <c:v>312</c:v>
                </c:pt>
                <c:pt idx="2992" formatCode="General">
                  <c:v>340</c:v>
                </c:pt>
                <c:pt idx="2993" formatCode="General">
                  <c:v>308</c:v>
                </c:pt>
                <c:pt idx="2994" formatCode="General">
                  <c:v>322</c:v>
                </c:pt>
                <c:pt idx="2995" formatCode="General">
                  <c:v>259</c:v>
                </c:pt>
                <c:pt idx="2996" formatCode="General">
                  <c:v>273</c:v>
                </c:pt>
                <c:pt idx="2997" formatCode="General">
                  <c:v>303</c:v>
                </c:pt>
                <c:pt idx="2998" formatCode="General">
                  <c:v>238</c:v>
                </c:pt>
                <c:pt idx="2999" formatCode="General">
                  <c:v>281</c:v>
                </c:pt>
                <c:pt idx="3000">
                  <c:v>288</c:v>
                </c:pt>
                <c:pt idx="3001">
                  <c:v>287</c:v>
                </c:pt>
                <c:pt idx="3002">
                  <c:v>351</c:v>
                </c:pt>
                <c:pt idx="3003">
                  <c:v>321</c:v>
                </c:pt>
                <c:pt idx="3004">
                  <c:v>272</c:v>
                </c:pt>
                <c:pt idx="3005">
                  <c:v>231</c:v>
                </c:pt>
                <c:pt idx="3006">
                  <c:v>318</c:v>
                </c:pt>
                <c:pt idx="3007">
                  <c:v>272</c:v>
                </c:pt>
                <c:pt idx="3008">
                  <c:v>308</c:v>
                </c:pt>
                <c:pt idx="3009">
                  <c:v>308</c:v>
                </c:pt>
                <c:pt idx="3010" formatCode="General">
                  <c:v>326</c:v>
                </c:pt>
                <c:pt idx="3011" formatCode="General">
                  <c:v>307</c:v>
                </c:pt>
                <c:pt idx="3012" formatCode="General">
                  <c:v>320</c:v>
                </c:pt>
                <c:pt idx="3013" formatCode="General">
                  <c:v>322</c:v>
                </c:pt>
                <c:pt idx="3014" formatCode="General">
                  <c:v>268</c:v>
                </c:pt>
                <c:pt idx="3015" formatCode="General">
                  <c:v>298</c:v>
                </c:pt>
                <c:pt idx="3016" formatCode="General">
                  <c:v>328</c:v>
                </c:pt>
                <c:pt idx="3017">
                  <c:v>312</c:v>
                </c:pt>
                <c:pt idx="3018">
                  <c:v>326</c:v>
                </c:pt>
                <c:pt idx="3019" formatCode="General">
                  <c:v>317</c:v>
                </c:pt>
                <c:pt idx="3020" formatCode="General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1-4729-98D0-9FB3675FB7F1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'Yellow Perch vonB'!$B$7:$B$3027</c:f>
              <c:numCache>
                <c:formatCode>0</c:formatCode>
                <c:ptCount val="30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6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7</c:v>
                </c:pt>
                <c:pt idx="2805">
                  <c:v>7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7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7</c:v>
                </c:pt>
                <c:pt idx="2907">
                  <c:v>7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7</c:v>
                </c:pt>
                <c:pt idx="2921">
                  <c:v>7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7</c:v>
                </c:pt>
                <c:pt idx="2926">
                  <c:v>7</c:v>
                </c:pt>
                <c:pt idx="2927">
                  <c:v>7</c:v>
                </c:pt>
                <c:pt idx="2928">
                  <c:v>7</c:v>
                </c:pt>
                <c:pt idx="2929">
                  <c:v>7</c:v>
                </c:pt>
                <c:pt idx="2930">
                  <c:v>7</c:v>
                </c:pt>
                <c:pt idx="2931">
                  <c:v>7</c:v>
                </c:pt>
                <c:pt idx="2932">
                  <c:v>7</c:v>
                </c:pt>
                <c:pt idx="2933">
                  <c:v>7</c:v>
                </c:pt>
                <c:pt idx="2934">
                  <c:v>7</c:v>
                </c:pt>
                <c:pt idx="2935">
                  <c:v>7</c:v>
                </c:pt>
                <c:pt idx="2936">
                  <c:v>7</c:v>
                </c:pt>
                <c:pt idx="2937">
                  <c:v>7</c:v>
                </c:pt>
                <c:pt idx="2938">
                  <c:v>7</c:v>
                </c:pt>
                <c:pt idx="2939">
                  <c:v>7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7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9</c:v>
                </c:pt>
                <c:pt idx="3005">
                  <c:v>9</c:v>
                </c:pt>
                <c:pt idx="3006">
                  <c:v>9</c:v>
                </c:pt>
                <c:pt idx="3007">
                  <c:v>9</c:v>
                </c:pt>
                <c:pt idx="3008">
                  <c:v>9</c:v>
                </c:pt>
                <c:pt idx="3009">
                  <c:v>9</c:v>
                </c:pt>
                <c:pt idx="3010">
                  <c:v>9</c:v>
                </c:pt>
                <c:pt idx="3011">
                  <c:v>9</c:v>
                </c:pt>
                <c:pt idx="3012">
                  <c:v>9</c:v>
                </c:pt>
                <c:pt idx="3013">
                  <c:v>9</c:v>
                </c:pt>
                <c:pt idx="3014">
                  <c:v>9</c:v>
                </c:pt>
                <c:pt idx="3015">
                  <c:v>9</c:v>
                </c:pt>
                <c:pt idx="3016">
                  <c:v>9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</c:numCache>
            </c:numRef>
          </c:xVal>
          <c:yVal>
            <c:numRef>
              <c:f>'Yellow Perch vonB'!$D$7:$D$3027</c:f>
              <c:numCache>
                <c:formatCode>General</c:formatCode>
                <c:ptCount val="3021"/>
                <c:pt idx="0">
                  <c:v>192.75773738540906</c:v>
                </c:pt>
                <c:pt idx="1">
                  <c:v>192.75773738540906</c:v>
                </c:pt>
                <c:pt idx="2">
                  <c:v>192.75773738540906</c:v>
                </c:pt>
                <c:pt idx="3">
                  <c:v>192.75773738540906</c:v>
                </c:pt>
                <c:pt idx="4">
                  <c:v>192.75773738540906</c:v>
                </c:pt>
                <c:pt idx="5">
                  <c:v>192.75773738540906</c:v>
                </c:pt>
                <c:pt idx="6">
                  <c:v>192.75773738540906</c:v>
                </c:pt>
                <c:pt idx="7">
                  <c:v>192.75773738540906</c:v>
                </c:pt>
                <c:pt idx="8">
                  <c:v>192.75773738540906</c:v>
                </c:pt>
                <c:pt idx="9">
                  <c:v>192.75773738540906</c:v>
                </c:pt>
                <c:pt idx="10">
                  <c:v>192.75773738540906</c:v>
                </c:pt>
                <c:pt idx="11">
                  <c:v>192.75773738540906</c:v>
                </c:pt>
                <c:pt idx="12">
                  <c:v>192.75773738540906</c:v>
                </c:pt>
                <c:pt idx="13">
                  <c:v>192.75773738540906</c:v>
                </c:pt>
                <c:pt idx="14">
                  <c:v>192.75773738540906</c:v>
                </c:pt>
                <c:pt idx="15">
                  <c:v>192.75773738540906</c:v>
                </c:pt>
                <c:pt idx="16">
                  <c:v>192.75773738540906</c:v>
                </c:pt>
                <c:pt idx="17">
                  <c:v>192.75773738540906</c:v>
                </c:pt>
                <c:pt idx="18">
                  <c:v>192.75773738540906</c:v>
                </c:pt>
                <c:pt idx="19">
                  <c:v>192.75773738540906</c:v>
                </c:pt>
                <c:pt idx="20">
                  <c:v>192.75773738540906</c:v>
                </c:pt>
                <c:pt idx="21">
                  <c:v>192.75773738540906</c:v>
                </c:pt>
                <c:pt idx="22">
                  <c:v>192.75773738540906</c:v>
                </c:pt>
                <c:pt idx="23">
                  <c:v>192.75773738540906</c:v>
                </c:pt>
                <c:pt idx="24">
                  <c:v>192.75773738540906</c:v>
                </c:pt>
                <c:pt idx="25">
                  <c:v>192.75773738540906</c:v>
                </c:pt>
                <c:pt idx="26">
                  <c:v>192.75773738540906</c:v>
                </c:pt>
                <c:pt idx="27">
                  <c:v>192.75773738540906</c:v>
                </c:pt>
                <c:pt idx="28">
                  <c:v>192.75773738540906</c:v>
                </c:pt>
                <c:pt idx="29">
                  <c:v>192.75773738540906</c:v>
                </c:pt>
                <c:pt idx="30">
                  <c:v>192.75773738540906</c:v>
                </c:pt>
                <c:pt idx="31">
                  <c:v>192.75773738540906</c:v>
                </c:pt>
                <c:pt idx="32">
                  <c:v>192.75773738540906</c:v>
                </c:pt>
                <c:pt idx="33">
                  <c:v>192.75773738540906</c:v>
                </c:pt>
                <c:pt idx="34">
                  <c:v>192.75773738540906</c:v>
                </c:pt>
                <c:pt idx="35">
                  <c:v>192.75773738540906</c:v>
                </c:pt>
                <c:pt idx="36">
                  <c:v>192.75773738540906</c:v>
                </c:pt>
                <c:pt idx="37">
                  <c:v>192.75773738540906</c:v>
                </c:pt>
                <c:pt idx="38">
                  <c:v>192.75773738540906</c:v>
                </c:pt>
                <c:pt idx="39">
                  <c:v>192.75773738540906</c:v>
                </c:pt>
                <c:pt idx="40">
                  <c:v>192.75773738540906</c:v>
                </c:pt>
                <c:pt idx="41">
                  <c:v>192.75773738540906</c:v>
                </c:pt>
                <c:pt idx="42">
                  <c:v>192.75773738540906</c:v>
                </c:pt>
                <c:pt idx="43">
                  <c:v>192.75773738540906</c:v>
                </c:pt>
                <c:pt idx="44">
                  <c:v>192.75773738540906</c:v>
                </c:pt>
                <c:pt idx="45">
                  <c:v>192.75773738540906</c:v>
                </c:pt>
                <c:pt idx="46">
                  <c:v>192.75773738540906</c:v>
                </c:pt>
                <c:pt idx="47">
                  <c:v>192.75773738540906</c:v>
                </c:pt>
                <c:pt idx="48">
                  <c:v>192.75773738540906</c:v>
                </c:pt>
                <c:pt idx="49">
                  <c:v>192.75773738540906</c:v>
                </c:pt>
                <c:pt idx="50">
                  <c:v>192.75773738540906</c:v>
                </c:pt>
                <c:pt idx="51">
                  <c:v>192.75773738540906</c:v>
                </c:pt>
                <c:pt idx="52">
                  <c:v>192.75773738540906</c:v>
                </c:pt>
                <c:pt idx="53">
                  <c:v>192.75773738540906</c:v>
                </c:pt>
                <c:pt idx="54">
                  <c:v>192.75773738540906</c:v>
                </c:pt>
                <c:pt idx="55">
                  <c:v>192.75773738540906</c:v>
                </c:pt>
                <c:pt idx="56">
                  <c:v>192.75773738540906</c:v>
                </c:pt>
                <c:pt idx="57">
                  <c:v>192.75773738540906</c:v>
                </c:pt>
                <c:pt idx="58">
                  <c:v>192.75773738540906</c:v>
                </c:pt>
                <c:pt idx="59">
                  <c:v>192.75773738540906</c:v>
                </c:pt>
                <c:pt idx="60">
                  <c:v>192.75773738540906</c:v>
                </c:pt>
                <c:pt idx="61">
                  <c:v>192.75773738540906</c:v>
                </c:pt>
                <c:pt idx="62">
                  <c:v>192.75773738540906</c:v>
                </c:pt>
                <c:pt idx="63">
                  <c:v>192.75773738540906</c:v>
                </c:pt>
                <c:pt idx="64">
                  <c:v>192.75773738540906</c:v>
                </c:pt>
                <c:pt idx="65">
                  <c:v>192.75773738540906</c:v>
                </c:pt>
                <c:pt idx="66">
                  <c:v>192.75773738540906</c:v>
                </c:pt>
                <c:pt idx="67">
                  <c:v>192.75773738540906</c:v>
                </c:pt>
                <c:pt idx="68">
                  <c:v>192.75773738540906</c:v>
                </c:pt>
                <c:pt idx="69">
                  <c:v>192.75773738540906</c:v>
                </c:pt>
                <c:pt idx="70">
                  <c:v>192.75773738540906</c:v>
                </c:pt>
                <c:pt idx="71">
                  <c:v>192.75773738540906</c:v>
                </c:pt>
                <c:pt idx="72">
                  <c:v>192.75773738540906</c:v>
                </c:pt>
                <c:pt idx="73">
                  <c:v>192.75773738540906</c:v>
                </c:pt>
                <c:pt idx="74">
                  <c:v>192.75773738540906</c:v>
                </c:pt>
                <c:pt idx="75">
                  <c:v>192.75773738540906</c:v>
                </c:pt>
                <c:pt idx="76">
                  <c:v>192.75773738540906</c:v>
                </c:pt>
                <c:pt idx="77">
                  <c:v>192.75773738540906</c:v>
                </c:pt>
                <c:pt idx="78">
                  <c:v>192.75773738540906</c:v>
                </c:pt>
                <c:pt idx="79">
                  <c:v>192.75773738540906</c:v>
                </c:pt>
                <c:pt idx="80">
                  <c:v>192.75773738540906</c:v>
                </c:pt>
                <c:pt idx="81">
                  <c:v>192.75773738540906</c:v>
                </c:pt>
                <c:pt idx="82">
                  <c:v>192.75773738540906</c:v>
                </c:pt>
                <c:pt idx="83">
                  <c:v>192.75773738540906</c:v>
                </c:pt>
                <c:pt idx="84">
                  <c:v>192.75773738540906</c:v>
                </c:pt>
                <c:pt idx="85">
                  <c:v>192.75773738540906</c:v>
                </c:pt>
                <c:pt idx="86">
                  <c:v>192.75773738540906</c:v>
                </c:pt>
                <c:pt idx="87">
                  <c:v>192.75773738540906</c:v>
                </c:pt>
                <c:pt idx="88">
                  <c:v>192.75773738540906</c:v>
                </c:pt>
                <c:pt idx="89">
                  <c:v>192.75773738540906</c:v>
                </c:pt>
                <c:pt idx="90">
                  <c:v>192.75773738540906</c:v>
                </c:pt>
                <c:pt idx="91">
                  <c:v>192.75773738540906</c:v>
                </c:pt>
                <c:pt idx="92">
                  <c:v>192.75773738540906</c:v>
                </c:pt>
                <c:pt idx="93">
                  <c:v>192.75773738540906</c:v>
                </c:pt>
                <c:pt idx="94">
                  <c:v>192.75773738540906</c:v>
                </c:pt>
                <c:pt idx="95">
                  <c:v>221.57380401037179</c:v>
                </c:pt>
                <c:pt idx="96">
                  <c:v>221.57380401037179</c:v>
                </c:pt>
                <c:pt idx="97">
                  <c:v>221.57380401037179</c:v>
                </c:pt>
                <c:pt idx="98">
                  <c:v>221.57380401037179</c:v>
                </c:pt>
                <c:pt idx="99">
                  <c:v>221.57380401037179</c:v>
                </c:pt>
                <c:pt idx="100">
                  <c:v>221.57380401037179</c:v>
                </c:pt>
                <c:pt idx="101">
                  <c:v>221.57380401037179</c:v>
                </c:pt>
                <c:pt idx="102">
                  <c:v>221.57380401037179</c:v>
                </c:pt>
                <c:pt idx="103">
                  <c:v>221.57380401037179</c:v>
                </c:pt>
                <c:pt idx="104">
                  <c:v>221.57380401037179</c:v>
                </c:pt>
                <c:pt idx="105">
                  <c:v>221.57380401037179</c:v>
                </c:pt>
                <c:pt idx="106">
                  <c:v>221.57380401037179</c:v>
                </c:pt>
                <c:pt idx="107">
                  <c:v>221.57380401037179</c:v>
                </c:pt>
                <c:pt idx="108">
                  <c:v>221.57380401037179</c:v>
                </c:pt>
                <c:pt idx="109">
                  <c:v>221.57380401037179</c:v>
                </c:pt>
                <c:pt idx="110">
                  <c:v>221.57380401037179</c:v>
                </c:pt>
                <c:pt idx="111">
                  <c:v>221.57380401037179</c:v>
                </c:pt>
                <c:pt idx="112">
                  <c:v>221.57380401037179</c:v>
                </c:pt>
                <c:pt idx="113">
                  <c:v>221.57380401037179</c:v>
                </c:pt>
                <c:pt idx="114">
                  <c:v>221.57380401037179</c:v>
                </c:pt>
                <c:pt idx="115">
                  <c:v>221.57380401037179</c:v>
                </c:pt>
                <c:pt idx="116">
                  <c:v>221.57380401037179</c:v>
                </c:pt>
                <c:pt idx="117">
                  <c:v>221.57380401037179</c:v>
                </c:pt>
                <c:pt idx="118">
                  <c:v>221.57380401037179</c:v>
                </c:pt>
                <c:pt idx="119">
                  <c:v>221.57380401037179</c:v>
                </c:pt>
                <c:pt idx="120">
                  <c:v>221.57380401037179</c:v>
                </c:pt>
                <c:pt idx="121">
                  <c:v>221.57380401037179</c:v>
                </c:pt>
                <c:pt idx="122">
                  <c:v>221.57380401037179</c:v>
                </c:pt>
                <c:pt idx="123">
                  <c:v>221.57380401037179</c:v>
                </c:pt>
                <c:pt idx="124">
                  <c:v>221.57380401037179</c:v>
                </c:pt>
                <c:pt idx="125">
                  <c:v>221.57380401037179</c:v>
                </c:pt>
                <c:pt idx="126">
                  <c:v>221.57380401037179</c:v>
                </c:pt>
                <c:pt idx="127">
                  <c:v>221.57380401037179</c:v>
                </c:pt>
                <c:pt idx="128">
                  <c:v>221.57380401037179</c:v>
                </c:pt>
                <c:pt idx="129">
                  <c:v>221.57380401037179</c:v>
                </c:pt>
                <c:pt idx="130">
                  <c:v>221.57380401037179</c:v>
                </c:pt>
                <c:pt idx="131">
                  <c:v>221.57380401037179</c:v>
                </c:pt>
                <c:pt idx="132">
                  <c:v>221.57380401037179</c:v>
                </c:pt>
                <c:pt idx="133">
                  <c:v>221.57380401037179</c:v>
                </c:pt>
                <c:pt idx="134">
                  <c:v>221.57380401037179</c:v>
                </c:pt>
                <c:pt idx="135">
                  <c:v>221.57380401037179</c:v>
                </c:pt>
                <c:pt idx="136">
                  <c:v>221.57380401037179</c:v>
                </c:pt>
                <c:pt idx="137">
                  <c:v>221.57380401037179</c:v>
                </c:pt>
                <c:pt idx="138">
                  <c:v>221.57380401037179</c:v>
                </c:pt>
                <c:pt idx="139">
                  <c:v>221.57380401037179</c:v>
                </c:pt>
                <c:pt idx="140">
                  <c:v>221.57380401037179</c:v>
                </c:pt>
                <c:pt idx="141">
                  <c:v>221.57380401037179</c:v>
                </c:pt>
                <c:pt idx="142">
                  <c:v>221.57380401037179</c:v>
                </c:pt>
                <c:pt idx="143">
                  <c:v>221.57380401037179</c:v>
                </c:pt>
                <c:pt idx="144">
                  <c:v>221.57380401037179</c:v>
                </c:pt>
                <c:pt idx="145">
                  <c:v>221.57380401037179</c:v>
                </c:pt>
                <c:pt idx="146">
                  <c:v>221.57380401037179</c:v>
                </c:pt>
                <c:pt idx="147">
                  <c:v>221.57380401037179</c:v>
                </c:pt>
                <c:pt idx="148">
                  <c:v>221.57380401037179</c:v>
                </c:pt>
                <c:pt idx="149">
                  <c:v>221.57380401037179</c:v>
                </c:pt>
                <c:pt idx="150">
                  <c:v>221.57380401037179</c:v>
                </c:pt>
                <c:pt idx="151">
                  <c:v>221.57380401037179</c:v>
                </c:pt>
                <c:pt idx="152">
                  <c:v>221.57380401037179</c:v>
                </c:pt>
                <c:pt idx="153">
                  <c:v>221.57380401037179</c:v>
                </c:pt>
                <c:pt idx="154">
                  <c:v>221.57380401037179</c:v>
                </c:pt>
                <c:pt idx="155">
                  <c:v>221.57380401037179</c:v>
                </c:pt>
                <c:pt idx="156">
                  <c:v>221.57380401037179</c:v>
                </c:pt>
                <c:pt idx="157">
                  <c:v>221.57380401037179</c:v>
                </c:pt>
                <c:pt idx="158">
                  <c:v>221.57380401037179</c:v>
                </c:pt>
                <c:pt idx="159">
                  <c:v>221.57380401037179</c:v>
                </c:pt>
                <c:pt idx="160">
                  <c:v>221.57380401037179</c:v>
                </c:pt>
                <c:pt idx="161">
                  <c:v>221.57380401037179</c:v>
                </c:pt>
                <c:pt idx="162">
                  <c:v>221.57380401037179</c:v>
                </c:pt>
                <c:pt idx="163">
                  <c:v>221.57380401037179</c:v>
                </c:pt>
                <c:pt idx="164">
                  <c:v>221.57380401037179</c:v>
                </c:pt>
                <c:pt idx="165">
                  <c:v>221.57380401037179</c:v>
                </c:pt>
                <c:pt idx="166">
                  <c:v>221.57380401037179</c:v>
                </c:pt>
                <c:pt idx="167">
                  <c:v>221.57380401037179</c:v>
                </c:pt>
                <c:pt idx="168">
                  <c:v>221.57380401037179</c:v>
                </c:pt>
                <c:pt idx="169">
                  <c:v>221.57380401037179</c:v>
                </c:pt>
                <c:pt idx="170">
                  <c:v>221.57380401037179</c:v>
                </c:pt>
                <c:pt idx="171">
                  <c:v>221.57380401037179</c:v>
                </c:pt>
                <c:pt idx="172">
                  <c:v>221.57380401037179</c:v>
                </c:pt>
                <c:pt idx="173">
                  <c:v>221.57380401037179</c:v>
                </c:pt>
                <c:pt idx="174">
                  <c:v>221.57380401037179</c:v>
                </c:pt>
                <c:pt idx="175">
                  <c:v>221.57380401037179</c:v>
                </c:pt>
                <c:pt idx="176">
                  <c:v>221.57380401037179</c:v>
                </c:pt>
                <c:pt idx="177">
                  <c:v>221.57380401037179</c:v>
                </c:pt>
                <c:pt idx="178">
                  <c:v>221.57380401037179</c:v>
                </c:pt>
                <c:pt idx="179">
                  <c:v>221.57380401037179</c:v>
                </c:pt>
                <c:pt idx="180">
                  <c:v>221.57380401037179</c:v>
                </c:pt>
                <c:pt idx="181">
                  <c:v>221.57380401037179</c:v>
                </c:pt>
                <c:pt idx="182">
                  <c:v>221.57380401037179</c:v>
                </c:pt>
                <c:pt idx="183">
                  <c:v>221.57380401037179</c:v>
                </c:pt>
                <c:pt idx="184">
                  <c:v>221.57380401037179</c:v>
                </c:pt>
                <c:pt idx="185">
                  <c:v>221.57380401037179</c:v>
                </c:pt>
                <c:pt idx="186">
                  <c:v>221.57380401037179</c:v>
                </c:pt>
                <c:pt idx="187">
                  <c:v>221.57380401037179</c:v>
                </c:pt>
                <c:pt idx="188">
                  <c:v>221.57380401037179</c:v>
                </c:pt>
                <c:pt idx="189">
                  <c:v>221.57380401037179</c:v>
                </c:pt>
                <c:pt idx="190">
                  <c:v>221.57380401037179</c:v>
                </c:pt>
                <c:pt idx="191">
                  <c:v>221.57380401037179</c:v>
                </c:pt>
                <c:pt idx="192">
                  <c:v>221.57380401037179</c:v>
                </c:pt>
                <c:pt idx="193">
                  <c:v>221.57380401037179</c:v>
                </c:pt>
                <c:pt idx="194">
                  <c:v>221.57380401037179</c:v>
                </c:pt>
                <c:pt idx="195">
                  <c:v>221.57380401037179</c:v>
                </c:pt>
                <c:pt idx="196">
                  <c:v>221.57380401037179</c:v>
                </c:pt>
                <c:pt idx="197">
                  <c:v>221.57380401037179</c:v>
                </c:pt>
                <c:pt idx="198">
                  <c:v>221.57380401037179</c:v>
                </c:pt>
                <c:pt idx="199">
                  <c:v>221.57380401037179</c:v>
                </c:pt>
                <c:pt idx="200">
                  <c:v>221.57380401037179</c:v>
                </c:pt>
                <c:pt idx="201">
                  <c:v>221.57380401037179</c:v>
                </c:pt>
                <c:pt idx="202">
                  <c:v>221.57380401037179</c:v>
                </c:pt>
                <c:pt idx="203">
                  <c:v>221.57380401037179</c:v>
                </c:pt>
                <c:pt idx="204">
                  <c:v>221.57380401037179</c:v>
                </c:pt>
                <c:pt idx="205">
                  <c:v>221.57380401037179</c:v>
                </c:pt>
                <c:pt idx="206">
                  <c:v>221.57380401037179</c:v>
                </c:pt>
                <c:pt idx="207">
                  <c:v>221.57380401037179</c:v>
                </c:pt>
                <c:pt idx="208">
                  <c:v>221.57380401037179</c:v>
                </c:pt>
                <c:pt idx="209">
                  <c:v>221.57380401037179</c:v>
                </c:pt>
                <c:pt idx="210">
                  <c:v>221.57380401037179</c:v>
                </c:pt>
                <c:pt idx="211">
                  <c:v>221.57380401037179</c:v>
                </c:pt>
                <c:pt idx="212">
                  <c:v>221.57380401037179</c:v>
                </c:pt>
                <c:pt idx="213">
                  <c:v>221.57380401037179</c:v>
                </c:pt>
                <c:pt idx="214">
                  <c:v>221.57380401037179</c:v>
                </c:pt>
                <c:pt idx="215">
                  <c:v>221.57380401037179</c:v>
                </c:pt>
                <c:pt idx="216">
                  <c:v>221.57380401037179</c:v>
                </c:pt>
                <c:pt idx="217">
                  <c:v>221.57380401037179</c:v>
                </c:pt>
                <c:pt idx="218">
                  <c:v>221.57380401037179</c:v>
                </c:pt>
                <c:pt idx="219">
                  <c:v>221.57380401037179</c:v>
                </c:pt>
                <c:pt idx="220">
                  <c:v>221.57380401037179</c:v>
                </c:pt>
                <c:pt idx="221">
                  <c:v>221.57380401037179</c:v>
                </c:pt>
                <c:pt idx="222">
                  <c:v>221.57380401037179</c:v>
                </c:pt>
                <c:pt idx="223">
                  <c:v>221.57380401037179</c:v>
                </c:pt>
                <c:pt idx="224">
                  <c:v>221.57380401037179</c:v>
                </c:pt>
                <c:pt idx="225">
                  <c:v>221.57380401037179</c:v>
                </c:pt>
                <c:pt idx="226">
                  <c:v>221.57380401037179</c:v>
                </c:pt>
                <c:pt idx="227">
                  <c:v>221.57380401037179</c:v>
                </c:pt>
                <c:pt idx="228">
                  <c:v>221.57380401037179</c:v>
                </c:pt>
                <c:pt idx="229">
                  <c:v>221.57380401037179</c:v>
                </c:pt>
                <c:pt idx="230">
                  <c:v>221.57380401037179</c:v>
                </c:pt>
                <c:pt idx="231">
                  <c:v>221.57380401037179</c:v>
                </c:pt>
                <c:pt idx="232">
                  <c:v>221.57380401037179</c:v>
                </c:pt>
                <c:pt idx="233">
                  <c:v>221.57380401037179</c:v>
                </c:pt>
                <c:pt idx="234">
                  <c:v>221.57380401037179</c:v>
                </c:pt>
                <c:pt idx="235">
                  <c:v>221.57380401037179</c:v>
                </c:pt>
                <c:pt idx="236">
                  <c:v>221.57380401037179</c:v>
                </c:pt>
                <c:pt idx="237">
                  <c:v>221.57380401037179</c:v>
                </c:pt>
                <c:pt idx="238">
                  <c:v>221.57380401037179</c:v>
                </c:pt>
                <c:pt idx="239">
                  <c:v>221.57380401037179</c:v>
                </c:pt>
                <c:pt idx="240">
                  <c:v>221.57380401037179</c:v>
                </c:pt>
                <c:pt idx="241">
                  <c:v>221.57380401037179</c:v>
                </c:pt>
                <c:pt idx="242">
                  <c:v>221.57380401037179</c:v>
                </c:pt>
                <c:pt idx="243">
                  <c:v>221.57380401037179</c:v>
                </c:pt>
                <c:pt idx="244">
                  <c:v>221.57380401037179</c:v>
                </c:pt>
                <c:pt idx="245">
                  <c:v>221.57380401037179</c:v>
                </c:pt>
                <c:pt idx="246">
                  <c:v>221.57380401037179</c:v>
                </c:pt>
                <c:pt idx="247">
                  <c:v>221.57380401037179</c:v>
                </c:pt>
                <c:pt idx="248">
                  <c:v>221.57380401037179</c:v>
                </c:pt>
                <c:pt idx="249">
                  <c:v>221.57380401037179</c:v>
                </c:pt>
                <c:pt idx="250">
                  <c:v>221.57380401037179</c:v>
                </c:pt>
                <c:pt idx="251">
                  <c:v>221.57380401037179</c:v>
                </c:pt>
                <c:pt idx="252">
                  <c:v>221.57380401037179</c:v>
                </c:pt>
                <c:pt idx="253">
                  <c:v>221.57380401037179</c:v>
                </c:pt>
                <c:pt idx="254">
                  <c:v>221.57380401037179</c:v>
                </c:pt>
                <c:pt idx="255">
                  <c:v>221.57380401037179</c:v>
                </c:pt>
                <c:pt idx="256">
                  <c:v>221.57380401037179</c:v>
                </c:pt>
                <c:pt idx="257">
                  <c:v>221.57380401037179</c:v>
                </c:pt>
                <c:pt idx="258">
                  <c:v>221.57380401037179</c:v>
                </c:pt>
                <c:pt idx="259">
                  <c:v>221.57380401037179</c:v>
                </c:pt>
                <c:pt idx="260">
                  <c:v>221.57380401037179</c:v>
                </c:pt>
                <c:pt idx="261">
                  <c:v>221.57380401037179</c:v>
                </c:pt>
                <c:pt idx="262">
                  <c:v>221.57380401037179</c:v>
                </c:pt>
                <c:pt idx="263">
                  <c:v>221.57380401037179</c:v>
                </c:pt>
                <c:pt idx="264">
                  <c:v>221.57380401037179</c:v>
                </c:pt>
                <c:pt idx="265">
                  <c:v>221.57380401037179</c:v>
                </c:pt>
                <c:pt idx="266">
                  <c:v>221.57380401037179</c:v>
                </c:pt>
                <c:pt idx="267">
                  <c:v>221.57380401037179</c:v>
                </c:pt>
                <c:pt idx="268">
                  <c:v>221.57380401037179</c:v>
                </c:pt>
                <c:pt idx="269">
                  <c:v>221.57380401037179</c:v>
                </c:pt>
                <c:pt idx="270">
                  <c:v>221.57380401037179</c:v>
                </c:pt>
                <c:pt idx="271">
                  <c:v>221.57380401037179</c:v>
                </c:pt>
                <c:pt idx="272">
                  <c:v>221.57380401037179</c:v>
                </c:pt>
                <c:pt idx="273">
                  <c:v>221.57380401037179</c:v>
                </c:pt>
                <c:pt idx="274">
                  <c:v>221.57380401037179</c:v>
                </c:pt>
                <c:pt idx="275">
                  <c:v>221.57380401037179</c:v>
                </c:pt>
                <c:pt idx="276">
                  <c:v>221.57380401037179</c:v>
                </c:pt>
                <c:pt idx="277">
                  <c:v>221.57380401037179</c:v>
                </c:pt>
                <c:pt idx="278">
                  <c:v>221.57380401037179</c:v>
                </c:pt>
                <c:pt idx="279">
                  <c:v>221.57380401037179</c:v>
                </c:pt>
                <c:pt idx="280">
                  <c:v>221.57380401037179</c:v>
                </c:pt>
                <c:pt idx="281">
                  <c:v>221.57380401037179</c:v>
                </c:pt>
                <c:pt idx="282">
                  <c:v>221.57380401037179</c:v>
                </c:pt>
                <c:pt idx="283">
                  <c:v>221.57380401037179</c:v>
                </c:pt>
                <c:pt idx="284">
                  <c:v>221.57380401037179</c:v>
                </c:pt>
                <c:pt idx="285">
                  <c:v>221.57380401037179</c:v>
                </c:pt>
                <c:pt idx="286">
                  <c:v>221.57380401037179</c:v>
                </c:pt>
                <c:pt idx="287">
                  <c:v>221.57380401037179</c:v>
                </c:pt>
                <c:pt idx="288">
                  <c:v>221.57380401037179</c:v>
                </c:pt>
                <c:pt idx="289">
                  <c:v>221.57380401037179</c:v>
                </c:pt>
                <c:pt idx="290">
                  <c:v>221.57380401037179</c:v>
                </c:pt>
                <c:pt idx="291">
                  <c:v>221.57380401037179</c:v>
                </c:pt>
                <c:pt idx="292">
                  <c:v>221.57380401037179</c:v>
                </c:pt>
                <c:pt idx="293">
                  <c:v>221.57380401037179</c:v>
                </c:pt>
                <c:pt idx="294">
                  <c:v>221.57380401037179</c:v>
                </c:pt>
                <c:pt idx="295">
                  <c:v>221.57380401037179</c:v>
                </c:pt>
                <c:pt idx="296">
                  <c:v>221.57380401037179</c:v>
                </c:pt>
                <c:pt idx="297">
                  <c:v>221.57380401037179</c:v>
                </c:pt>
                <c:pt idx="298">
                  <c:v>221.57380401037179</c:v>
                </c:pt>
                <c:pt idx="299">
                  <c:v>221.57380401037179</c:v>
                </c:pt>
                <c:pt idx="300">
                  <c:v>221.57380401037179</c:v>
                </c:pt>
                <c:pt idx="301">
                  <c:v>221.57380401037179</c:v>
                </c:pt>
                <c:pt idx="302">
                  <c:v>221.57380401037179</c:v>
                </c:pt>
                <c:pt idx="303">
                  <c:v>221.57380401037179</c:v>
                </c:pt>
                <c:pt idx="304">
                  <c:v>221.57380401037179</c:v>
                </c:pt>
                <c:pt idx="305">
                  <c:v>221.57380401037179</c:v>
                </c:pt>
                <c:pt idx="306">
                  <c:v>221.57380401037179</c:v>
                </c:pt>
                <c:pt idx="307">
                  <c:v>221.57380401037179</c:v>
                </c:pt>
                <c:pt idx="308">
                  <c:v>221.57380401037179</c:v>
                </c:pt>
                <c:pt idx="309">
                  <c:v>221.57380401037179</c:v>
                </c:pt>
                <c:pt idx="310">
                  <c:v>221.57380401037179</c:v>
                </c:pt>
                <c:pt idx="311">
                  <c:v>221.57380401037179</c:v>
                </c:pt>
                <c:pt idx="312">
                  <c:v>221.57380401037179</c:v>
                </c:pt>
                <c:pt idx="313">
                  <c:v>221.57380401037179</c:v>
                </c:pt>
                <c:pt idx="314">
                  <c:v>221.57380401037179</c:v>
                </c:pt>
                <c:pt idx="315">
                  <c:v>221.57380401037179</c:v>
                </c:pt>
                <c:pt idx="316">
                  <c:v>221.57380401037179</c:v>
                </c:pt>
                <c:pt idx="317">
                  <c:v>221.57380401037179</c:v>
                </c:pt>
                <c:pt idx="318">
                  <c:v>221.57380401037179</c:v>
                </c:pt>
                <c:pt idx="319">
                  <c:v>221.57380401037179</c:v>
                </c:pt>
                <c:pt idx="320">
                  <c:v>221.57380401037179</c:v>
                </c:pt>
                <c:pt idx="321">
                  <c:v>221.57380401037179</c:v>
                </c:pt>
                <c:pt idx="322">
                  <c:v>221.57380401037179</c:v>
                </c:pt>
                <c:pt idx="323">
                  <c:v>221.57380401037179</c:v>
                </c:pt>
                <c:pt idx="324">
                  <c:v>221.57380401037179</c:v>
                </c:pt>
                <c:pt idx="325">
                  <c:v>221.57380401037179</c:v>
                </c:pt>
                <c:pt idx="326">
                  <c:v>221.57380401037179</c:v>
                </c:pt>
                <c:pt idx="327">
                  <c:v>221.57380401037179</c:v>
                </c:pt>
                <c:pt idx="328">
                  <c:v>221.57380401037179</c:v>
                </c:pt>
                <c:pt idx="329">
                  <c:v>221.57380401037179</c:v>
                </c:pt>
                <c:pt idx="330">
                  <c:v>221.57380401037179</c:v>
                </c:pt>
                <c:pt idx="331">
                  <c:v>221.57380401037179</c:v>
                </c:pt>
                <c:pt idx="332">
                  <c:v>221.57380401037179</c:v>
                </c:pt>
                <c:pt idx="333">
                  <c:v>221.57380401037179</c:v>
                </c:pt>
                <c:pt idx="334">
                  <c:v>221.57380401037179</c:v>
                </c:pt>
                <c:pt idx="335">
                  <c:v>221.57380401037179</c:v>
                </c:pt>
                <c:pt idx="336">
                  <c:v>221.57380401037179</c:v>
                </c:pt>
                <c:pt idx="337">
                  <c:v>221.57380401037179</c:v>
                </c:pt>
                <c:pt idx="338">
                  <c:v>221.57380401037179</c:v>
                </c:pt>
                <c:pt idx="339">
                  <c:v>221.57380401037179</c:v>
                </c:pt>
                <c:pt idx="340">
                  <c:v>221.57380401037179</c:v>
                </c:pt>
                <c:pt idx="341">
                  <c:v>221.57380401037179</c:v>
                </c:pt>
                <c:pt idx="342">
                  <c:v>221.57380401037179</c:v>
                </c:pt>
                <c:pt idx="343">
                  <c:v>221.57380401037179</c:v>
                </c:pt>
                <c:pt idx="344">
                  <c:v>221.57380401037179</c:v>
                </c:pt>
                <c:pt idx="345">
                  <c:v>221.57380401037179</c:v>
                </c:pt>
                <c:pt idx="346">
                  <c:v>221.57380401037179</c:v>
                </c:pt>
                <c:pt idx="347">
                  <c:v>221.57380401037179</c:v>
                </c:pt>
                <c:pt idx="348">
                  <c:v>221.57380401037179</c:v>
                </c:pt>
                <c:pt idx="349">
                  <c:v>221.57380401037179</c:v>
                </c:pt>
                <c:pt idx="350">
                  <c:v>221.57380401037179</c:v>
                </c:pt>
                <c:pt idx="351">
                  <c:v>221.57380401037179</c:v>
                </c:pt>
                <c:pt idx="352">
                  <c:v>221.57380401037179</c:v>
                </c:pt>
                <c:pt idx="353">
                  <c:v>221.57380401037179</c:v>
                </c:pt>
                <c:pt idx="354">
                  <c:v>221.57380401037179</c:v>
                </c:pt>
                <c:pt idx="355">
                  <c:v>221.57380401037179</c:v>
                </c:pt>
                <c:pt idx="356">
                  <c:v>221.57380401037179</c:v>
                </c:pt>
                <c:pt idx="357">
                  <c:v>221.57380401037179</c:v>
                </c:pt>
                <c:pt idx="358">
                  <c:v>221.57380401037179</c:v>
                </c:pt>
                <c:pt idx="359">
                  <c:v>221.57380401037179</c:v>
                </c:pt>
                <c:pt idx="360">
                  <c:v>221.57380401037179</c:v>
                </c:pt>
                <c:pt idx="361">
                  <c:v>221.57380401037179</c:v>
                </c:pt>
                <c:pt idx="362">
                  <c:v>221.57380401037179</c:v>
                </c:pt>
                <c:pt idx="363">
                  <c:v>221.57380401037179</c:v>
                </c:pt>
                <c:pt idx="364">
                  <c:v>221.57380401037179</c:v>
                </c:pt>
                <c:pt idx="365">
                  <c:v>221.57380401037179</c:v>
                </c:pt>
                <c:pt idx="366">
                  <c:v>221.57380401037179</c:v>
                </c:pt>
                <c:pt idx="367">
                  <c:v>221.57380401037179</c:v>
                </c:pt>
                <c:pt idx="368">
                  <c:v>221.57380401037179</c:v>
                </c:pt>
                <c:pt idx="369">
                  <c:v>221.57380401037179</c:v>
                </c:pt>
                <c:pt idx="370">
                  <c:v>221.57380401037179</c:v>
                </c:pt>
                <c:pt idx="371">
                  <c:v>221.57380401037179</c:v>
                </c:pt>
                <c:pt idx="372">
                  <c:v>221.57380401037179</c:v>
                </c:pt>
                <c:pt idx="373">
                  <c:v>221.57380401037179</c:v>
                </c:pt>
                <c:pt idx="374">
                  <c:v>221.57380401037179</c:v>
                </c:pt>
                <c:pt idx="375">
                  <c:v>221.57380401037179</c:v>
                </c:pt>
                <c:pt idx="376">
                  <c:v>221.57380401037179</c:v>
                </c:pt>
                <c:pt idx="377">
                  <c:v>221.57380401037179</c:v>
                </c:pt>
                <c:pt idx="378">
                  <c:v>221.57380401037179</c:v>
                </c:pt>
                <c:pt idx="379">
                  <c:v>221.57380401037179</c:v>
                </c:pt>
                <c:pt idx="380">
                  <c:v>221.57380401037179</c:v>
                </c:pt>
                <c:pt idx="381">
                  <c:v>221.57380401037179</c:v>
                </c:pt>
                <c:pt idx="382">
                  <c:v>221.57380401037179</c:v>
                </c:pt>
                <c:pt idx="383">
                  <c:v>221.57380401037179</c:v>
                </c:pt>
                <c:pt idx="384">
                  <c:v>221.57380401037179</c:v>
                </c:pt>
                <c:pt idx="385">
                  <c:v>221.57380401037179</c:v>
                </c:pt>
                <c:pt idx="386">
                  <c:v>221.57380401037179</c:v>
                </c:pt>
                <c:pt idx="387">
                  <c:v>221.57380401037179</c:v>
                </c:pt>
                <c:pt idx="388">
                  <c:v>221.57380401037179</c:v>
                </c:pt>
                <c:pt idx="389">
                  <c:v>221.57380401037179</c:v>
                </c:pt>
                <c:pt idx="390">
                  <c:v>221.57380401037179</c:v>
                </c:pt>
                <c:pt idx="391">
                  <c:v>221.57380401037179</c:v>
                </c:pt>
                <c:pt idx="392">
                  <c:v>221.57380401037179</c:v>
                </c:pt>
                <c:pt idx="393">
                  <c:v>221.57380401037179</c:v>
                </c:pt>
                <c:pt idx="394">
                  <c:v>221.57380401037179</c:v>
                </c:pt>
                <c:pt idx="395">
                  <c:v>221.57380401037179</c:v>
                </c:pt>
                <c:pt idx="396">
                  <c:v>221.57380401037179</c:v>
                </c:pt>
                <c:pt idx="397">
                  <c:v>221.57380401037179</c:v>
                </c:pt>
                <c:pt idx="398">
                  <c:v>221.57380401037179</c:v>
                </c:pt>
                <c:pt idx="399">
                  <c:v>221.57380401037179</c:v>
                </c:pt>
                <c:pt idx="400">
                  <c:v>221.57380401037179</c:v>
                </c:pt>
                <c:pt idx="401">
                  <c:v>221.57380401037179</c:v>
                </c:pt>
                <c:pt idx="402">
                  <c:v>221.57380401037179</c:v>
                </c:pt>
                <c:pt idx="403">
                  <c:v>221.57380401037179</c:v>
                </c:pt>
                <c:pt idx="404">
                  <c:v>221.57380401037179</c:v>
                </c:pt>
                <c:pt idx="405">
                  <c:v>221.57380401037179</c:v>
                </c:pt>
                <c:pt idx="406">
                  <c:v>221.57380401037179</c:v>
                </c:pt>
                <c:pt idx="407">
                  <c:v>221.57380401037179</c:v>
                </c:pt>
                <c:pt idx="408">
                  <c:v>221.57380401037179</c:v>
                </c:pt>
                <c:pt idx="409">
                  <c:v>221.57380401037179</c:v>
                </c:pt>
                <c:pt idx="410">
                  <c:v>221.57380401037179</c:v>
                </c:pt>
                <c:pt idx="411">
                  <c:v>221.57380401037179</c:v>
                </c:pt>
                <c:pt idx="412">
                  <c:v>221.57380401037179</c:v>
                </c:pt>
                <c:pt idx="413">
                  <c:v>221.57380401037179</c:v>
                </c:pt>
                <c:pt idx="414">
                  <c:v>221.57380401037179</c:v>
                </c:pt>
                <c:pt idx="415">
                  <c:v>221.57380401037179</c:v>
                </c:pt>
                <c:pt idx="416">
                  <c:v>221.57380401037179</c:v>
                </c:pt>
                <c:pt idx="417">
                  <c:v>221.57380401037179</c:v>
                </c:pt>
                <c:pt idx="418">
                  <c:v>221.57380401037179</c:v>
                </c:pt>
                <c:pt idx="419">
                  <c:v>221.57380401037179</c:v>
                </c:pt>
                <c:pt idx="420">
                  <c:v>221.57380401037179</c:v>
                </c:pt>
                <c:pt idx="421">
                  <c:v>221.57380401037179</c:v>
                </c:pt>
                <c:pt idx="422">
                  <c:v>221.57380401037179</c:v>
                </c:pt>
                <c:pt idx="423">
                  <c:v>221.57380401037179</c:v>
                </c:pt>
                <c:pt idx="424">
                  <c:v>221.57380401037179</c:v>
                </c:pt>
                <c:pt idx="425">
                  <c:v>221.57380401037179</c:v>
                </c:pt>
                <c:pt idx="426">
                  <c:v>221.57380401037179</c:v>
                </c:pt>
                <c:pt idx="427">
                  <c:v>221.57380401037179</c:v>
                </c:pt>
                <c:pt idx="428">
                  <c:v>221.57380401037179</c:v>
                </c:pt>
                <c:pt idx="429">
                  <c:v>221.57380401037179</c:v>
                </c:pt>
                <c:pt idx="430">
                  <c:v>221.57380401037179</c:v>
                </c:pt>
                <c:pt idx="431">
                  <c:v>221.57380401037179</c:v>
                </c:pt>
                <c:pt idx="432">
                  <c:v>221.57380401037179</c:v>
                </c:pt>
                <c:pt idx="433">
                  <c:v>221.57380401037179</c:v>
                </c:pt>
                <c:pt idx="434">
                  <c:v>221.57380401037179</c:v>
                </c:pt>
                <c:pt idx="435">
                  <c:v>221.57380401037179</c:v>
                </c:pt>
                <c:pt idx="436">
                  <c:v>221.57380401037179</c:v>
                </c:pt>
                <c:pt idx="437">
                  <c:v>221.57380401037179</c:v>
                </c:pt>
                <c:pt idx="438">
                  <c:v>221.57380401037179</c:v>
                </c:pt>
                <c:pt idx="439">
                  <c:v>221.57380401037179</c:v>
                </c:pt>
                <c:pt idx="440">
                  <c:v>221.57380401037179</c:v>
                </c:pt>
                <c:pt idx="441">
                  <c:v>221.57380401037179</c:v>
                </c:pt>
                <c:pt idx="442">
                  <c:v>221.57380401037179</c:v>
                </c:pt>
                <c:pt idx="443">
                  <c:v>221.57380401037179</c:v>
                </c:pt>
                <c:pt idx="444">
                  <c:v>221.57380401037179</c:v>
                </c:pt>
                <c:pt idx="445">
                  <c:v>221.57380401037179</c:v>
                </c:pt>
                <c:pt idx="446">
                  <c:v>221.57380401037179</c:v>
                </c:pt>
                <c:pt idx="447">
                  <c:v>221.57380401037179</c:v>
                </c:pt>
                <c:pt idx="448">
                  <c:v>221.57380401037179</c:v>
                </c:pt>
                <c:pt idx="449">
                  <c:v>221.57380401037179</c:v>
                </c:pt>
                <c:pt idx="450">
                  <c:v>221.57380401037179</c:v>
                </c:pt>
                <c:pt idx="451">
                  <c:v>221.57380401037179</c:v>
                </c:pt>
                <c:pt idx="452">
                  <c:v>221.57380401037179</c:v>
                </c:pt>
                <c:pt idx="453">
                  <c:v>221.57380401037179</c:v>
                </c:pt>
                <c:pt idx="454">
                  <c:v>221.57380401037179</c:v>
                </c:pt>
                <c:pt idx="455">
                  <c:v>221.57380401037179</c:v>
                </c:pt>
                <c:pt idx="456">
                  <c:v>221.57380401037179</c:v>
                </c:pt>
                <c:pt idx="457">
                  <c:v>221.57380401037179</c:v>
                </c:pt>
                <c:pt idx="458">
                  <c:v>221.57380401037179</c:v>
                </c:pt>
                <c:pt idx="459">
                  <c:v>221.57380401037179</c:v>
                </c:pt>
                <c:pt idx="460">
                  <c:v>221.57380401037179</c:v>
                </c:pt>
                <c:pt idx="461">
                  <c:v>221.57380401037179</c:v>
                </c:pt>
                <c:pt idx="462">
                  <c:v>221.57380401037179</c:v>
                </c:pt>
                <c:pt idx="463">
                  <c:v>221.57380401037179</c:v>
                </c:pt>
                <c:pt idx="464">
                  <c:v>221.57380401037179</c:v>
                </c:pt>
                <c:pt idx="465">
                  <c:v>221.57380401037179</c:v>
                </c:pt>
                <c:pt idx="466">
                  <c:v>221.57380401037179</c:v>
                </c:pt>
                <c:pt idx="467">
                  <c:v>221.57380401037179</c:v>
                </c:pt>
                <c:pt idx="468">
                  <c:v>221.57380401037179</c:v>
                </c:pt>
                <c:pt idx="469">
                  <c:v>221.57380401037179</c:v>
                </c:pt>
                <c:pt idx="470">
                  <c:v>221.57380401037179</c:v>
                </c:pt>
                <c:pt idx="471">
                  <c:v>221.57380401037179</c:v>
                </c:pt>
                <c:pt idx="472">
                  <c:v>221.57380401037179</c:v>
                </c:pt>
                <c:pt idx="473">
                  <c:v>221.57380401037179</c:v>
                </c:pt>
                <c:pt idx="474">
                  <c:v>221.57380401037179</c:v>
                </c:pt>
                <c:pt idx="475">
                  <c:v>221.57380401037179</c:v>
                </c:pt>
                <c:pt idx="476">
                  <c:v>221.57380401037179</c:v>
                </c:pt>
                <c:pt idx="477">
                  <c:v>221.57380401037179</c:v>
                </c:pt>
                <c:pt idx="478">
                  <c:v>221.57380401037179</c:v>
                </c:pt>
                <c:pt idx="479">
                  <c:v>221.57380401037179</c:v>
                </c:pt>
                <c:pt idx="480">
                  <c:v>221.57380401037179</c:v>
                </c:pt>
                <c:pt idx="481">
                  <c:v>221.57380401037179</c:v>
                </c:pt>
                <c:pt idx="482">
                  <c:v>221.57380401037179</c:v>
                </c:pt>
                <c:pt idx="483">
                  <c:v>221.57380401037179</c:v>
                </c:pt>
                <c:pt idx="484">
                  <c:v>221.57380401037179</c:v>
                </c:pt>
                <c:pt idx="485">
                  <c:v>221.57380401037179</c:v>
                </c:pt>
                <c:pt idx="486">
                  <c:v>221.57380401037179</c:v>
                </c:pt>
                <c:pt idx="487">
                  <c:v>221.57380401037179</c:v>
                </c:pt>
                <c:pt idx="488">
                  <c:v>221.57380401037179</c:v>
                </c:pt>
                <c:pt idx="489">
                  <c:v>221.57380401037179</c:v>
                </c:pt>
                <c:pt idx="490">
                  <c:v>221.57380401037179</c:v>
                </c:pt>
                <c:pt idx="491">
                  <c:v>221.57380401037179</c:v>
                </c:pt>
                <c:pt idx="492">
                  <c:v>221.57380401037179</c:v>
                </c:pt>
                <c:pt idx="493">
                  <c:v>221.57380401037179</c:v>
                </c:pt>
                <c:pt idx="494">
                  <c:v>221.57380401037179</c:v>
                </c:pt>
                <c:pt idx="495">
                  <c:v>221.57380401037179</c:v>
                </c:pt>
                <c:pt idx="496">
                  <c:v>221.57380401037179</c:v>
                </c:pt>
                <c:pt idx="497">
                  <c:v>221.57380401037179</c:v>
                </c:pt>
                <c:pt idx="498">
                  <c:v>221.57380401037179</c:v>
                </c:pt>
                <c:pt idx="499">
                  <c:v>221.57380401037179</c:v>
                </c:pt>
                <c:pt idx="500">
                  <c:v>221.57380401037179</c:v>
                </c:pt>
                <c:pt idx="501">
                  <c:v>221.57380401037179</c:v>
                </c:pt>
                <c:pt idx="502">
                  <c:v>221.57380401037179</c:v>
                </c:pt>
                <c:pt idx="503">
                  <c:v>221.57380401037179</c:v>
                </c:pt>
                <c:pt idx="504">
                  <c:v>221.57380401037179</c:v>
                </c:pt>
                <c:pt idx="505">
                  <c:v>221.57380401037179</c:v>
                </c:pt>
                <c:pt idx="506">
                  <c:v>221.57380401037179</c:v>
                </c:pt>
                <c:pt idx="507">
                  <c:v>221.57380401037179</c:v>
                </c:pt>
                <c:pt idx="508">
                  <c:v>221.57380401037179</c:v>
                </c:pt>
                <c:pt idx="509">
                  <c:v>221.57380401037179</c:v>
                </c:pt>
                <c:pt idx="510">
                  <c:v>221.57380401037179</c:v>
                </c:pt>
                <c:pt idx="511">
                  <c:v>221.57380401037179</c:v>
                </c:pt>
                <c:pt idx="512">
                  <c:v>221.57380401037179</c:v>
                </c:pt>
                <c:pt idx="513">
                  <c:v>221.57380401037179</c:v>
                </c:pt>
                <c:pt idx="514">
                  <c:v>221.57380401037179</c:v>
                </c:pt>
                <c:pt idx="515">
                  <c:v>221.57380401037179</c:v>
                </c:pt>
                <c:pt idx="516">
                  <c:v>221.57380401037179</c:v>
                </c:pt>
                <c:pt idx="517">
                  <c:v>221.57380401037179</c:v>
                </c:pt>
                <c:pt idx="518">
                  <c:v>221.57380401037179</c:v>
                </c:pt>
                <c:pt idx="519">
                  <c:v>221.57380401037179</c:v>
                </c:pt>
                <c:pt idx="520">
                  <c:v>221.57380401037179</c:v>
                </c:pt>
                <c:pt idx="521">
                  <c:v>221.57380401037179</c:v>
                </c:pt>
                <c:pt idx="522">
                  <c:v>221.57380401037179</c:v>
                </c:pt>
                <c:pt idx="523">
                  <c:v>221.57380401037179</c:v>
                </c:pt>
                <c:pt idx="524">
                  <c:v>221.57380401037179</c:v>
                </c:pt>
                <c:pt idx="525">
                  <c:v>221.57380401037179</c:v>
                </c:pt>
                <c:pt idx="526">
                  <c:v>221.57380401037179</c:v>
                </c:pt>
                <c:pt idx="527">
                  <c:v>221.57380401037179</c:v>
                </c:pt>
                <c:pt idx="528">
                  <c:v>221.57380401037179</c:v>
                </c:pt>
                <c:pt idx="529">
                  <c:v>221.57380401037179</c:v>
                </c:pt>
                <c:pt idx="530">
                  <c:v>221.57380401037179</c:v>
                </c:pt>
                <c:pt idx="531">
                  <c:v>221.57380401037179</c:v>
                </c:pt>
                <c:pt idx="532">
                  <c:v>221.57380401037179</c:v>
                </c:pt>
                <c:pt idx="533">
                  <c:v>221.57380401037179</c:v>
                </c:pt>
                <c:pt idx="534">
                  <c:v>221.57380401037179</c:v>
                </c:pt>
                <c:pt idx="535">
                  <c:v>221.57380401037179</c:v>
                </c:pt>
                <c:pt idx="536">
                  <c:v>221.57380401037179</c:v>
                </c:pt>
                <c:pt idx="537">
                  <c:v>221.57380401037179</c:v>
                </c:pt>
                <c:pt idx="538">
                  <c:v>221.57380401037179</c:v>
                </c:pt>
                <c:pt idx="539">
                  <c:v>221.57380401037179</c:v>
                </c:pt>
                <c:pt idx="540">
                  <c:v>221.57380401037179</c:v>
                </c:pt>
                <c:pt idx="541">
                  <c:v>221.57380401037179</c:v>
                </c:pt>
                <c:pt idx="542">
                  <c:v>221.57380401037179</c:v>
                </c:pt>
                <c:pt idx="543">
                  <c:v>221.57380401037179</c:v>
                </c:pt>
                <c:pt idx="544">
                  <c:v>221.57380401037179</c:v>
                </c:pt>
                <c:pt idx="545">
                  <c:v>221.57380401037179</c:v>
                </c:pt>
                <c:pt idx="546">
                  <c:v>221.57380401037179</c:v>
                </c:pt>
                <c:pt idx="547">
                  <c:v>221.57380401037179</c:v>
                </c:pt>
                <c:pt idx="548">
                  <c:v>221.57380401037179</c:v>
                </c:pt>
                <c:pt idx="549">
                  <c:v>221.57380401037179</c:v>
                </c:pt>
                <c:pt idx="550">
                  <c:v>221.57380401037179</c:v>
                </c:pt>
                <c:pt idx="551">
                  <c:v>221.57380401037179</c:v>
                </c:pt>
                <c:pt idx="552">
                  <c:v>221.57380401037179</c:v>
                </c:pt>
                <c:pt idx="553">
                  <c:v>221.57380401037179</c:v>
                </c:pt>
                <c:pt idx="554">
                  <c:v>221.57380401037179</c:v>
                </c:pt>
                <c:pt idx="555">
                  <c:v>221.57380401037179</c:v>
                </c:pt>
                <c:pt idx="556">
                  <c:v>221.57380401037179</c:v>
                </c:pt>
                <c:pt idx="557">
                  <c:v>221.57380401037179</c:v>
                </c:pt>
                <c:pt idx="558">
                  <c:v>221.57380401037179</c:v>
                </c:pt>
                <c:pt idx="559">
                  <c:v>221.57380401037179</c:v>
                </c:pt>
                <c:pt idx="560">
                  <c:v>221.57380401037179</c:v>
                </c:pt>
                <c:pt idx="561">
                  <c:v>221.57380401037179</c:v>
                </c:pt>
                <c:pt idx="562">
                  <c:v>221.57380401037179</c:v>
                </c:pt>
                <c:pt idx="563">
                  <c:v>221.57380401037179</c:v>
                </c:pt>
                <c:pt idx="564">
                  <c:v>221.57380401037179</c:v>
                </c:pt>
                <c:pt idx="565">
                  <c:v>221.57380401037179</c:v>
                </c:pt>
                <c:pt idx="566">
                  <c:v>221.57380401037179</c:v>
                </c:pt>
                <c:pt idx="567">
                  <c:v>221.57380401037179</c:v>
                </c:pt>
                <c:pt idx="568">
                  <c:v>221.57380401037179</c:v>
                </c:pt>
                <c:pt idx="569">
                  <c:v>221.57380401037179</c:v>
                </c:pt>
                <c:pt idx="570">
                  <c:v>221.57380401037179</c:v>
                </c:pt>
                <c:pt idx="571">
                  <c:v>221.57380401037179</c:v>
                </c:pt>
                <c:pt idx="572">
                  <c:v>221.57380401037179</c:v>
                </c:pt>
                <c:pt idx="573">
                  <c:v>221.57380401037179</c:v>
                </c:pt>
                <c:pt idx="574">
                  <c:v>221.57380401037179</c:v>
                </c:pt>
                <c:pt idx="575">
                  <c:v>221.57380401037179</c:v>
                </c:pt>
                <c:pt idx="576">
                  <c:v>221.57380401037179</c:v>
                </c:pt>
                <c:pt idx="577">
                  <c:v>221.57380401037179</c:v>
                </c:pt>
                <c:pt idx="578">
                  <c:v>221.57380401037179</c:v>
                </c:pt>
                <c:pt idx="579">
                  <c:v>221.57380401037179</c:v>
                </c:pt>
                <c:pt idx="580">
                  <c:v>221.57380401037179</c:v>
                </c:pt>
                <c:pt idx="581">
                  <c:v>221.57380401037179</c:v>
                </c:pt>
                <c:pt idx="582">
                  <c:v>221.57380401037179</c:v>
                </c:pt>
                <c:pt idx="583">
                  <c:v>221.57380401037179</c:v>
                </c:pt>
                <c:pt idx="584">
                  <c:v>221.57380401037179</c:v>
                </c:pt>
                <c:pt idx="585">
                  <c:v>221.57380401037179</c:v>
                </c:pt>
                <c:pt idx="586">
                  <c:v>221.57380401037179</c:v>
                </c:pt>
                <c:pt idx="587">
                  <c:v>221.57380401037179</c:v>
                </c:pt>
                <c:pt idx="588">
                  <c:v>221.57380401037179</c:v>
                </c:pt>
                <c:pt idx="589">
                  <c:v>221.57380401037179</c:v>
                </c:pt>
                <c:pt idx="590">
                  <c:v>221.57380401037179</c:v>
                </c:pt>
                <c:pt idx="591">
                  <c:v>221.57380401037179</c:v>
                </c:pt>
                <c:pt idx="592">
                  <c:v>221.57380401037179</c:v>
                </c:pt>
                <c:pt idx="593">
                  <c:v>221.57380401037179</c:v>
                </c:pt>
                <c:pt idx="594">
                  <c:v>221.57380401037179</c:v>
                </c:pt>
                <c:pt idx="595">
                  <c:v>221.57380401037179</c:v>
                </c:pt>
                <c:pt idx="596">
                  <c:v>221.57380401037179</c:v>
                </c:pt>
                <c:pt idx="597">
                  <c:v>221.57380401037179</c:v>
                </c:pt>
                <c:pt idx="598">
                  <c:v>221.57380401037179</c:v>
                </c:pt>
                <c:pt idx="599">
                  <c:v>221.57380401037179</c:v>
                </c:pt>
                <c:pt idx="600">
                  <c:v>221.57380401037179</c:v>
                </c:pt>
                <c:pt idx="601">
                  <c:v>221.57380401037179</c:v>
                </c:pt>
                <c:pt idx="602">
                  <c:v>221.57380401037179</c:v>
                </c:pt>
                <c:pt idx="603">
                  <c:v>221.57380401037179</c:v>
                </c:pt>
                <c:pt idx="604">
                  <c:v>221.57380401037179</c:v>
                </c:pt>
                <c:pt idx="605">
                  <c:v>221.57380401037179</c:v>
                </c:pt>
                <c:pt idx="606">
                  <c:v>221.57380401037179</c:v>
                </c:pt>
                <c:pt idx="607">
                  <c:v>221.57380401037179</c:v>
                </c:pt>
                <c:pt idx="608">
                  <c:v>221.57380401037179</c:v>
                </c:pt>
                <c:pt idx="609">
                  <c:v>221.57380401037179</c:v>
                </c:pt>
                <c:pt idx="610">
                  <c:v>221.57380401037179</c:v>
                </c:pt>
                <c:pt idx="611">
                  <c:v>221.57380401037179</c:v>
                </c:pt>
                <c:pt idx="612">
                  <c:v>221.57380401037179</c:v>
                </c:pt>
                <c:pt idx="613">
                  <c:v>221.57380401037179</c:v>
                </c:pt>
                <c:pt idx="614">
                  <c:v>221.57380401037179</c:v>
                </c:pt>
                <c:pt idx="615">
                  <c:v>221.57380401037179</c:v>
                </c:pt>
                <c:pt idx="616">
                  <c:v>221.57380401037179</c:v>
                </c:pt>
                <c:pt idx="617">
                  <c:v>221.57380401037179</c:v>
                </c:pt>
                <c:pt idx="618">
                  <c:v>221.57380401037179</c:v>
                </c:pt>
                <c:pt idx="619">
                  <c:v>221.57380401037179</c:v>
                </c:pt>
                <c:pt idx="620">
                  <c:v>221.57380401037179</c:v>
                </c:pt>
                <c:pt idx="621">
                  <c:v>221.57380401037179</c:v>
                </c:pt>
                <c:pt idx="622">
                  <c:v>221.57380401037179</c:v>
                </c:pt>
                <c:pt idx="623">
                  <c:v>221.57380401037179</c:v>
                </c:pt>
                <c:pt idx="624">
                  <c:v>221.57380401037179</c:v>
                </c:pt>
                <c:pt idx="625">
                  <c:v>221.57380401037179</c:v>
                </c:pt>
                <c:pt idx="626">
                  <c:v>221.57380401037179</c:v>
                </c:pt>
                <c:pt idx="627">
                  <c:v>221.57380401037179</c:v>
                </c:pt>
                <c:pt idx="628">
                  <c:v>221.57380401037179</c:v>
                </c:pt>
                <c:pt idx="629">
                  <c:v>221.57380401037179</c:v>
                </c:pt>
                <c:pt idx="630">
                  <c:v>221.57380401037179</c:v>
                </c:pt>
                <c:pt idx="631">
                  <c:v>221.57380401037179</c:v>
                </c:pt>
                <c:pt idx="632">
                  <c:v>221.57380401037179</c:v>
                </c:pt>
                <c:pt idx="633">
                  <c:v>221.57380401037179</c:v>
                </c:pt>
                <c:pt idx="634">
                  <c:v>221.57380401037179</c:v>
                </c:pt>
                <c:pt idx="635">
                  <c:v>221.57380401037179</c:v>
                </c:pt>
                <c:pt idx="636">
                  <c:v>221.57380401037179</c:v>
                </c:pt>
                <c:pt idx="637">
                  <c:v>221.57380401037179</c:v>
                </c:pt>
                <c:pt idx="638">
                  <c:v>221.57380401037179</c:v>
                </c:pt>
                <c:pt idx="639">
                  <c:v>221.57380401037179</c:v>
                </c:pt>
                <c:pt idx="640">
                  <c:v>221.57380401037179</c:v>
                </c:pt>
                <c:pt idx="641">
                  <c:v>221.57380401037179</c:v>
                </c:pt>
                <c:pt idx="642">
                  <c:v>221.57380401037179</c:v>
                </c:pt>
                <c:pt idx="643">
                  <c:v>221.57380401037179</c:v>
                </c:pt>
                <c:pt idx="644">
                  <c:v>221.57380401037179</c:v>
                </c:pt>
                <c:pt idx="645">
                  <c:v>221.57380401037179</c:v>
                </c:pt>
                <c:pt idx="646">
                  <c:v>221.57380401037179</c:v>
                </c:pt>
                <c:pt idx="647">
                  <c:v>221.57380401037179</c:v>
                </c:pt>
                <c:pt idx="648">
                  <c:v>221.57380401037179</c:v>
                </c:pt>
                <c:pt idx="649">
                  <c:v>221.57380401037179</c:v>
                </c:pt>
                <c:pt idx="650">
                  <c:v>221.57380401037179</c:v>
                </c:pt>
                <c:pt idx="651">
                  <c:v>221.57380401037179</c:v>
                </c:pt>
                <c:pt idx="652">
                  <c:v>221.57380401037179</c:v>
                </c:pt>
                <c:pt idx="653">
                  <c:v>221.57380401037179</c:v>
                </c:pt>
                <c:pt idx="654">
                  <c:v>221.57380401037179</c:v>
                </c:pt>
                <c:pt idx="655">
                  <c:v>221.57380401037179</c:v>
                </c:pt>
                <c:pt idx="656">
                  <c:v>221.57380401037179</c:v>
                </c:pt>
                <c:pt idx="657">
                  <c:v>221.57380401037179</c:v>
                </c:pt>
                <c:pt idx="658">
                  <c:v>221.57380401037179</c:v>
                </c:pt>
                <c:pt idx="659">
                  <c:v>221.57380401037179</c:v>
                </c:pt>
                <c:pt idx="660">
                  <c:v>221.57380401037179</c:v>
                </c:pt>
                <c:pt idx="661">
                  <c:v>221.57380401037179</c:v>
                </c:pt>
                <c:pt idx="662">
                  <c:v>221.57380401037179</c:v>
                </c:pt>
                <c:pt idx="663">
                  <c:v>221.57380401037179</c:v>
                </c:pt>
                <c:pt idx="664">
                  <c:v>221.57380401037179</c:v>
                </c:pt>
                <c:pt idx="665">
                  <c:v>221.57380401037179</c:v>
                </c:pt>
                <c:pt idx="666">
                  <c:v>221.57380401037179</c:v>
                </c:pt>
                <c:pt idx="667">
                  <c:v>221.57380401037179</c:v>
                </c:pt>
                <c:pt idx="668">
                  <c:v>221.57380401037179</c:v>
                </c:pt>
                <c:pt idx="669">
                  <c:v>221.57380401037179</c:v>
                </c:pt>
                <c:pt idx="670">
                  <c:v>221.57380401037179</c:v>
                </c:pt>
                <c:pt idx="671">
                  <c:v>221.57380401037179</c:v>
                </c:pt>
                <c:pt idx="672">
                  <c:v>221.57380401037179</c:v>
                </c:pt>
                <c:pt idx="673">
                  <c:v>221.57380401037179</c:v>
                </c:pt>
                <c:pt idx="674">
                  <c:v>221.57380401037179</c:v>
                </c:pt>
                <c:pt idx="675">
                  <c:v>221.57380401037179</c:v>
                </c:pt>
                <c:pt idx="676">
                  <c:v>221.57380401037179</c:v>
                </c:pt>
                <c:pt idx="677">
                  <c:v>221.57380401037179</c:v>
                </c:pt>
                <c:pt idx="678">
                  <c:v>221.57380401037179</c:v>
                </c:pt>
                <c:pt idx="679">
                  <c:v>221.57380401037179</c:v>
                </c:pt>
                <c:pt idx="680">
                  <c:v>221.57380401037179</c:v>
                </c:pt>
                <c:pt idx="681">
                  <c:v>221.57380401037179</c:v>
                </c:pt>
                <c:pt idx="682">
                  <c:v>221.57380401037179</c:v>
                </c:pt>
                <c:pt idx="683">
                  <c:v>221.57380401037179</c:v>
                </c:pt>
                <c:pt idx="684">
                  <c:v>221.57380401037179</c:v>
                </c:pt>
                <c:pt idx="685">
                  <c:v>221.57380401037179</c:v>
                </c:pt>
                <c:pt idx="686">
                  <c:v>221.57380401037179</c:v>
                </c:pt>
                <c:pt idx="687">
                  <c:v>221.57380401037179</c:v>
                </c:pt>
                <c:pt idx="688">
                  <c:v>221.57380401037179</c:v>
                </c:pt>
                <c:pt idx="689">
                  <c:v>221.57380401037179</c:v>
                </c:pt>
                <c:pt idx="690">
                  <c:v>221.57380401037179</c:v>
                </c:pt>
                <c:pt idx="691">
                  <c:v>221.57380401037179</c:v>
                </c:pt>
                <c:pt idx="692">
                  <c:v>221.57380401037179</c:v>
                </c:pt>
                <c:pt idx="693">
                  <c:v>221.57380401037179</c:v>
                </c:pt>
                <c:pt idx="694">
                  <c:v>221.57380401037179</c:v>
                </c:pt>
                <c:pt idx="695">
                  <c:v>221.57380401037179</c:v>
                </c:pt>
                <c:pt idx="696">
                  <c:v>221.57380401037179</c:v>
                </c:pt>
                <c:pt idx="697">
                  <c:v>221.57380401037179</c:v>
                </c:pt>
                <c:pt idx="698">
                  <c:v>221.57380401037179</c:v>
                </c:pt>
                <c:pt idx="699">
                  <c:v>221.57380401037179</c:v>
                </c:pt>
                <c:pt idx="700">
                  <c:v>221.57380401037179</c:v>
                </c:pt>
                <c:pt idx="701">
                  <c:v>221.57380401037179</c:v>
                </c:pt>
                <c:pt idx="702">
                  <c:v>221.57380401037179</c:v>
                </c:pt>
                <c:pt idx="703">
                  <c:v>221.57380401037179</c:v>
                </c:pt>
                <c:pt idx="704">
                  <c:v>221.57380401037179</c:v>
                </c:pt>
                <c:pt idx="705">
                  <c:v>221.57380401037179</c:v>
                </c:pt>
                <c:pt idx="706">
                  <c:v>221.57380401037179</c:v>
                </c:pt>
                <c:pt idx="707">
                  <c:v>221.57380401037179</c:v>
                </c:pt>
                <c:pt idx="708">
                  <c:v>221.57380401037179</c:v>
                </c:pt>
                <c:pt idx="709">
                  <c:v>221.57380401037179</c:v>
                </c:pt>
                <c:pt idx="710">
                  <c:v>221.57380401037179</c:v>
                </c:pt>
                <c:pt idx="711">
                  <c:v>221.57380401037179</c:v>
                </c:pt>
                <c:pt idx="712">
                  <c:v>221.57380401037179</c:v>
                </c:pt>
                <c:pt idx="713">
                  <c:v>221.57380401037179</c:v>
                </c:pt>
                <c:pt idx="714">
                  <c:v>221.57380401037179</c:v>
                </c:pt>
                <c:pt idx="715">
                  <c:v>221.57380401037179</c:v>
                </c:pt>
                <c:pt idx="716">
                  <c:v>221.57380401037179</c:v>
                </c:pt>
                <c:pt idx="717">
                  <c:v>221.57380401037179</c:v>
                </c:pt>
                <c:pt idx="718">
                  <c:v>221.57380401037179</c:v>
                </c:pt>
                <c:pt idx="719">
                  <c:v>221.57380401037179</c:v>
                </c:pt>
                <c:pt idx="720">
                  <c:v>221.57380401037179</c:v>
                </c:pt>
                <c:pt idx="721">
                  <c:v>221.57380401037179</c:v>
                </c:pt>
                <c:pt idx="722">
                  <c:v>221.57380401037179</c:v>
                </c:pt>
                <c:pt idx="723">
                  <c:v>221.57380401037179</c:v>
                </c:pt>
                <c:pt idx="724">
                  <c:v>221.57380401037179</c:v>
                </c:pt>
                <c:pt idx="725">
                  <c:v>221.57380401037179</c:v>
                </c:pt>
                <c:pt idx="726">
                  <c:v>221.57380401037179</c:v>
                </c:pt>
                <c:pt idx="727">
                  <c:v>221.57380401037179</c:v>
                </c:pt>
                <c:pt idx="728">
                  <c:v>221.57380401037179</c:v>
                </c:pt>
                <c:pt idx="729">
                  <c:v>221.57380401037179</c:v>
                </c:pt>
                <c:pt idx="730">
                  <c:v>221.57380401037179</c:v>
                </c:pt>
                <c:pt idx="731">
                  <c:v>221.57380401037179</c:v>
                </c:pt>
                <c:pt idx="732">
                  <c:v>221.57380401037179</c:v>
                </c:pt>
                <c:pt idx="733">
                  <c:v>221.57380401037179</c:v>
                </c:pt>
                <c:pt idx="734">
                  <c:v>221.57380401037179</c:v>
                </c:pt>
                <c:pt idx="735">
                  <c:v>221.57380401037179</c:v>
                </c:pt>
                <c:pt idx="736">
                  <c:v>221.57380401037179</c:v>
                </c:pt>
                <c:pt idx="737">
                  <c:v>221.57380401037179</c:v>
                </c:pt>
                <c:pt idx="738">
                  <c:v>221.57380401037179</c:v>
                </c:pt>
                <c:pt idx="739">
                  <c:v>221.57380401037179</c:v>
                </c:pt>
                <c:pt idx="740">
                  <c:v>221.57380401037179</c:v>
                </c:pt>
                <c:pt idx="741">
                  <c:v>221.57380401037179</c:v>
                </c:pt>
                <c:pt idx="742">
                  <c:v>221.57380401037179</c:v>
                </c:pt>
                <c:pt idx="743">
                  <c:v>221.57380401037179</c:v>
                </c:pt>
                <c:pt idx="744">
                  <c:v>221.57380401037179</c:v>
                </c:pt>
                <c:pt idx="745">
                  <c:v>221.57380401037179</c:v>
                </c:pt>
                <c:pt idx="746">
                  <c:v>221.57380401037179</c:v>
                </c:pt>
                <c:pt idx="747">
                  <c:v>221.57380401037179</c:v>
                </c:pt>
                <c:pt idx="748">
                  <c:v>221.57380401037179</c:v>
                </c:pt>
                <c:pt idx="749">
                  <c:v>221.57380401037179</c:v>
                </c:pt>
                <c:pt idx="750">
                  <c:v>221.57380401037179</c:v>
                </c:pt>
                <c:pt idx="751">
                  <c:v>221.57380401037179</c:v>
                </c:pt>
                <c:pt idx="752">
                  <c:v>221.57380401037179</c:v>
                </c:pt>
                <c:pt idx="753">
                  <c:v>221.57380401037179</c:v>
                </c:pt>
                <c:pt idx="754">
                  <c:v>221.57380401037179</c:v>
                </c:pt>
                <c:pt idx="755">
                  <c:v>221.57380401037179</c:v>
                </c:pt>
                <c:pt idx="756">
                  <c:v>221.57380401037179</c:v>
                </c:pt>
                <c:pt idx="757">
                  <c:v>221.57380401037179</c:v>
                </c:pt>
                <c:pt idx="758">
                  <c:v>221.57380401037179</c:v>
                </c:pt>
                <c:pt idx="759">
                  <c:v>221.57380401037179</c:v>
                </c:pt>
                <c:pt idx="760">
                  <c:v>221.57380401037179</c:v>
                </c:pt>
                <c:pt idx="761">
                  <c:v>221.57380401037179</c:v>
                </c:pt>
                <c:pt idx="762">
                  <c:v>221.57380401037179</c:v>
                </c:pt>
                <c:pt idx="763">
                  <c:v>221.57380401037179</c:v>
                </c:pt>
                <c:pt idx="764">
                  <c:v>221.57380401037179</c:v>
                </c:pt>
                <c:pt idx="765">
                  <c:v>221.57380401037179</c:v>
                </c:pt>
                <c:pt idx="766">
                  <c:v>221.57380401037179</c:v>
                </c:pt>
                <c:pt idx="767">
                  <c:v>221.57380401037179</c:v>
                </c:pt>
                <c:pt idx="768">
                  <c:v>221.57380401037179</c:v>
                </c:pt>
                <c:pt idx="769">
                  <c:v>221.57380401037179</c:v>
                </c:pt>
                <c:pt idx="770">
                  <c:v>221.57380401037179</c:v>
                </c:pt>
                <c:pt idx="771">
                  <c:v>221.57380401037179</c:v>
                </c:pt>
                <c:pt idx="772">
                  <c:v>221.57380401037179</c:v>
                </c:pt>
                <c:pt idx="773">
                  <c:v>221.57380401037179</c:v>
                </c:pt>
                <c:pt idx="774">
                  <c:v>221.57380401037179</c:v>
                </c:pt>
                <c:pt idx="775">
                  <c:v>221.57380401037179</c:v>
                </c:pt>
                <c:pt idx="776">
                  <c:v>221.57380401037179</c:v>
                </c:pt>
                <c:pt idx="777">
                  <c:v>221.57380401037179</c:v>
                </c:pt>
                <c:pt idx="778">
                  <c:v>221.57380401037179</c:v>
                </c:pt>
                <c:pt idx="779">
                  <c:v>221.57380401037179</c:v>
                </c:pt>
                <c:pt idx="780">
                  <c:v>221.57380401037179</c:v>
                </c:pt>
                <c:pt idx="781">
                  <c:v>221.57380401037179</c:v>
                </c:pt>
                <c:pt idx="782">
                  <c:v>221.57380401037179</c:v>
                </c:pt>
                <c:pt idx="783">
                  <c:v>221.57380401037179</c:v>
                </c:pt>
                <c:pt idx="784">
                  <c:v>221.57380401037179</c:v>
                </c:pt>
                <c:pt idx="785">
                  <c:v>221.57380401037179</c:v>
                </c:pt>
                <c:pt idx="786">
                  <c:v>221.57380401037179</c:v>
                </c:pt>
                <c:pt idx="787">
                  <c:v>221.57380401037179</c:v>
                </c:pt>
                <c:pt idx="788">
                  <c:v>221.57380401037179</c:v>
                </c:pt>
                <c:pt idx="789">
                  <c:v>221.57380401037179</c:v>
                </c:pt>
                <c:pt idx="790">
                  <c:v>221.57380401037179</c:v>
                </c:pt>
                <c:pt idx="791">
                  <c:v>221.57380401037179</c:v>
                </c:pt>
                <c:pt idx="792">
                  <c:v>221.57380401037179</c:v>
                </c:pt>
                <c:pt idx="793">
                  <c:v>221.57380401037179</c:v>
                </c:pt>
                <c:pt idx="794">
                  <c:v>221.57380401037179</c:v>
                </c:pt>
                <c:pt idx="795">
                  <c:v>221.57380401037179</c:v>
                </c:pt>
                <c:pt idx="796">
                  <c:v>221.57380401037179</c:v>
                </c:pt>
                <c:pt idx="797">
                  <c:v>221.57380401037179</c:v>
                </c:pt>
                <c:pt idx="798">
                  <c:v>221.57380401037179</c:v>
                </c:pt>
                <c:pt idx="799">
                  <c:v>221.57380401037179</c:v>
                </c:pt>
                <c:pt idx="800">
                  <c:v>221.57380401037179</c:v>
                </c:pt>
                <c:pt idx="801">
                  <c:v>221.57380401037179</c:v>
                </c:pt>
                <c:pt idx="802">
                  <c:v>221.57380401037179</c:v>
                </c:pt>
                <c:pt idx="803">
                  <c:v>221.57380401037179</c:v>
                </c:pt>
                <c:pt idx="804">
                  <c:v>221.57380401037179</c:v>
                </c:pt>
                <c:pt idx="805">
                  <c:v>221.57380401037179</c:v>
                </c:pt>
                <c:pt idx="806">
                  <c:v>221.57380401037179</c:v>
                </c:pt>
                <c:pt idx="807">
                  <c:v>221.57380401037179</c:v>
                </c:pt>
                <c:pt idx="808">
                  <c:v>221.57380401037179</c:v>
                </c:pt>
                <c:pt idx="809">
                  <c:v>221.57380401037179</c:v>
                </c:pt>
                <c:pt idx="810">
                  <c:v>221.57380401037179</c:v>
                </c:pt>
                <c:pt idx="811">
                  <c:v>221.57380401037179</c:v>
                </c:pt>
                <c:pt idx="812">
                  <c:v>221.57380401037179</c:v>
                </c:pt>
                <c:pt idx="813">
                  <c:v>221.57380401037179</c:v>
                </c:pt>
                <c:pt idx="814">
                  <c:v>221.57380401037179</c:v>
                </c:pt>
                <c:pt idx="815">
                  <c:v>221.57380401037179</c:v>
                </c:pt>
                <c:pt idx="816">
                  <c:v>221.57380401037179</c:v>
                </c:pt>
                <c:pt idx="817">
                  <c:v>221.57380401037179</c:v>
                </c:pt>
                <c:pt idx="818">
                  <c:v>221.57380401037179</c:v>
                </c:pt>
                <c:pt idx="819">
                  <c:v>221.57380401037179</c:v>
                </c:pt>
                <c:pt idx="820">
                  <c:v>221.57380401037179</c:v>
                </c:pt>
                <c:pt idx="821">
                  <c:v>221.57380401037179</c:v>
                </c:pt>
                <c:pt idx="822">
                  <c:v>221.57380401037179</c:v>
                </c:pt>
                <c:pt idx="823">
                  <c:v>221.57380401037179</c:v>
                </c:pt>
                <c:pt idx="824">
                  <c:v>243.67214612179922</c:v>
                </c:pt>
                <c:pt idx="825">
                  <c:v>243.67214612179922</c:v>
                </c:pt>
                <c:pt idx="826">
                  <c:v>243.67214612179922</c:v>
                </c:pt>
                <c:pt idx="827">
                  <c:v>243.67214612179922</c:v>
                </c:pt>
                <c:pt idx="828">
                  <c:v>243.67214612179922</c:v>
                </c:pt>
                <c:pt idx="829">
                  <c:v>243.67214612179922</c:v>
                </c:pt>
                <c:pt idx="830">
                  <c:v>243.67214612179922</c:v>
                </c:pt>
                <c:pt idx="831">
                  <c:v>243.67214612179922</c:v>
                </c:pt>
                <c:pt idx="832">
                  <c:v>243.67214612179922</c:v>
                </c:pt>
                <c:pt idx="833">
                  <c:v>243.67214612179922</c:v>
                </c:pt>
                <c:pt idx="834">
                  <c:v>243.67214612179922</c:v>
                </c:pt>
                <c:pt idx="835">
                  <c:v>243.67214612179922</c:v>
                </c:pt>
                <c:pt idx="836">
                  <c:v>243.67214612179922</c:v>
                </c:pt>
                <c:pt idx="837">
                  <c:v>243.67214612179922</c:v>
                </c:pt>
                <c:pt idx="838">
                  <c:v>243.67214612179922</c:v>
                </c:pt>
                <c:pt idx="839">
                  <c:v>243.67214612179922</c:v>
                </c:pt>
                <c:pt idx="840">
                  <c:v>243.67214612179922</c:v>
                </c:pt>
                <c:pt idx="841">
                  <c:v>243.67214612179922</c:v>
                </c:pt>
                <c:pt idx="842">
                  <c:v>243.67214612179922</c:v>
                </c:pt>
                <c:pt idx="843">
                  <c:v>243.67214612179922</c:v>
                </c:pt>
                <c:pt idx="844">
                  <c:v>243.67214612179922</c:v>
                </c:pt>
                <c:pt idx="845">
                  <c:v>243.67214612179922</c:v>
                </c:pt>
                <c:pt idx="846">
                  <c:v>243.67214612179922</c:v>
                </c:pt>
                <c:pt idx="847">
                  <c:v>243.67214612179922</c:v>
                </c:pt>
                <c:pt idx="848">
                  <c:v>243.67214612179922</c:v>
                </c:pt>
                <c:pt idx="849">
                  <c:v>243.67214612179922</c:v>
                </c:pt>
                <c:pt idx="850">
                  <c:v>243.67214612179922</c:v>
                </c:pt>
                <c:pt idx="851">
                  <c:v>243.67214612179922</c:v>
                </c:pt>
                <c:pt idx="852">
                  <c:v>243.67214612179922</c:v>
                </c:pt>
                <c:pt idx="853">
                  <c:v>243.67214612179922</c:v>
                </c:pt>
                <c:pt idx="854">
                  <c:v>243.67214612179922</c:v>
                </c:pt>
                <c:pt idx="855">
                  <c:v>243.67214612179922</c:v>
                </c:pt>
                <c:pt idx="856">
                  <c:v>243.67214612179922</c:v>
                </c:pt>
                <c:pt idx="857">
                  <c:v>243.67214612179922</c:v>
                </c:pt>
                <c:pt idx="858">
                  <c:v>243.67214612179922</c:v>
                </c:pt>
                <c:pt idx="859">
                  <c:v>243.67214612179922</c:v>
                </c:pt>
                <c:pt idx="860">
                  <c:v>243.67214612179922</c:v>
                </c:pt>
                <c:pt idx="861">
                  <c:v>243.67214612179922</c:v>
                </c:pt>
                <c:pt idx="862">
                  <c:v>243.67214612179922</c:v>
                </c:pt>
                <c:pt idx="863">
                  <c:v>243.67214612179922</c:v>
                </c:pt>
                <c:pt idx="864">
                  <c:v>243.67214612179922</c:v>
                </c:pt>
                <c:pt idx="865">
                  <c:v>243.67214612179922</c:v>
                </c:pt>
                <c:pt idx="866">
                  <c:v>243.67214612179922</c:v>
                </c:pt>
                <c:pt idx="867">
                  <c:v>243.67214612179922</c:v>
                </c:pt>
                <c:pt idx="868">
                  <c:v>243.67214612179922</c:v>
                </c:pt>
                <c:pt idx="869">
                  <c:v>243.67214612179922</c:v>
                </c:pt>
                <c:pt idx="870">
                  <c:v>243.67214612179922</c:v>
                </c:pt>
                <c:pt idx="871">
                  <c:v>243.67214612179922</c:v>
                </c:pt>
                <c:pt idx="872">
                  <c:v>243.67214612179922</c:v>
                </c:pt>
                <c:pt idx="873">
                  <c:v>243.67214612179922</c:v>
                </c:pt>
                <c:pt idx="874">
                  <c:v>243.67214612179922</c:v>
                </c:pt>
                <c:pt idx="875">
                  <c:v>243.67214612179922</c:v>
                </c:pt>
                <c:pt idx="876">
                  <c:v>243.67214612179922</c:v>
                </c:pt>
                <c:pt idx="877">
                  <c:v>243.67214612179922</c:v>
                </c:pt>
                <c:pt idx="878">
                  <c:v>243.67214612179922</c:v>
                </c:pt>
                <c:pt idx="879">
                  <c:v>243.67214612179922</c:v>
                </c:pt>
                <c:pt idx="880">
                  <c:v>243.67214612179922</c:v>
                </c:pt>
                <c:pt idx="881">
                  <c:v>243.67214612179922</c:v>
                </c:pt>
                <c:pt idx="882">
                  <c:v>243.67214612179922</c:v>
                </c:pt>
                <c:pt idx="883">
                  <c:v>243.67214612179922</c:v>
                </c:pt>
                <c:pt idx="884">
                  <c:v>243.67214612179922</c:v>
                </c:pt>
                <c:pt idx="885">
                  <c:v>243.67214612179922</c:v>
                </c:pt>
                <c:pt idx="886">
                  <c:v>243.67214612179922</c:v>
                </c:pt>
                <c:pt idx="887">
                  <c:v>243.67214612179922</c:v>
                </c:pt>
                <c:pt idx="888">
                  <c:v>243.67214612179922</c:v>
                </c:pt>
                <c:pt idx="889">
                  <c:v>243.67214612179922</c:v>
                </c:pt>
                <c:pt idx="890">
                  <c:v>243.67214612179922</c:v>
                </c:pt>
                <c:pt idx="891">
                  <c:v>243.67214612179922</c:v>
                </c:pt>
                <c:pt idx="892">
                  <c:v>243.67214612179922</c:v>
                </c:pt>
                <c:pt idx="893">
                  <c:v>243.67214612179922</c:v>
                </c:pt>
                <c:pt idx="894">
                  <c:v>243.67214612179922</c:v>
                </c:pt>
                <c:pt idx="895">
                  <c:v>243.67214612179922</c:v>
                </c:pt>
                <c:pt idx="896">
                  <c:v>243.67214612179922</c:v>
                </c:pt>
                <c:pt idx="897">
                  <c:v>243.67214612179922</c:v>
                </c:pt>
                <c:pt idx="898">
                  <c:v>243.67214612179922</c:v>
                </c:pt>
                <c:pt idx="899">
                  <c:v>243.67214612179922</c:v>
                </c:pt>
                <c:pt idx="900">
                  <c:v>243.67214612179922</c:v>
                </c:pt>
                <c:pt idx="901">
                  <c:v>243.67214612179922</c:v>
                </c:pt>
                <c:pt idx="902">
                  <c:v>243.67214612179922</c:v>
                </c:pt>
                <c:pt idx="903">
                  <c:v>243.67214612179922</c:v>
                </c:pt>
                <c:pt idx="904">
                  <c:v>243.67214612179922</c:v>
                </c:pt>
                <c:pt idx="905">
                  <c:v>243.67214612179922</c:v>
                </c:pt>
                <c:pt idx="906">
                  <c:v>243.67214612179922</c:v>
                </c:pt>
                <c:pt idx="907">
                  <c:v>243.67214612179922</c:v>
                </c:pt>
                <c:pt idx="908">
                  <c:v>243.67214612179922</c:v>
                </c:pt>
                <c:pt idx="909">
                  <c:v>243.67214612179922</c:v>
                </c:pt>
                <c:pt idx="910">
                  <c:v>243.67214612179922</c:v>
                </c:pt>
                <c:pt idx="911">
                  <c:v>243.67214612179922</c:v>
                </c:pt>
                <c:pt idx="912">
                  <c:v>243.67214612179922</c:v>
                </c:pt>
                <c:pt idx="913">
                  <c:v>243.67214612179922</c:v>
                </c:pt>
                <c:pt idx="914">
                  <c:v>243.67214612179922</c:v>
                </c:pt>
                <c:pt idx="915">
                  <c:v>243.67214612179922</c:v>
                </c:pt>
                <c:pt idx="916">
                  <c:v>243.67214612179922</c:v>
                </c:pt>
                <c:pt idx="917">
                  <c:v>243.67214612179922</c:v>
                </c:pt>
                <c:pt idx="918">
                  <c:v>243.67214612179922</c:v>
                </c:pt>
                <c:pt idx="919">
                  <c:v>243.67214612179922</c:v>
                </c:pt>
                <c:pt idx="920">
                  <c:v>243.67214612179922</c:v>
                </c:pt>
                <c:pt idx="921">
                  <c:v>243.67214612179922</c:v>
                </c:pt>
                <c:pt idx="922">
                  <c:v>243.67214612179922</c:v>
                </c:pt>
                <c:pt idx="923">
                  <c:v>243.67214612179922</c:v>
                </c:pt>
                <c:pt idx="924">
                  <c:v>243.67214612179922</c:v>
                </c:pt>
                <c:pt idx="925">
                  <c:v>243.67214612179922</c:v>
                </c:pt>
                <c:pt idx="926">
                  <c:v>243.67214612179922</c:v>
                </c:pt>
                <c:pt idx="927">
                  <c:v>243.67214612179922</c:v>
                </c:pt>
                <c:pt idx="928">
                  <c:v>243.67214612179922</c:v>
                </c:pt>
                <c:pt idx="929">
                  <c:v>243.67214612179922</c:v>
                </c:pt>
                <c:pt idx="930">
                  <c:v>243.67214612179922</c:v>
                </c:pt>
                <c:pt idx="931">
                  <c:v>243.67214612179922</c:v>
                </c:pt>
                <c:pt idx="932">
                  <c:v>243.67214612179922</c:v>
                </c:pt>
                <c:pt idx="933">
                  <c:v>243.67214612179922</c:v>
                </c:pt>
                <c:pt idx="934">
                  <c:v>243.67214612179922</c:v>
                </c:pt>
                <c:pt idx="935">
                  <c:v>243.67214612179922</c:v>
                </c:pt>
                <c:pt idx="936">
                  <c:v>243.67214612179922</c:v>
                </c:pt>
                <c:pt idx="937">
                  <c:v>243.67214612179922</c:v>
                </c:pt>
                <c:pt idx="938">
                  <c:v>243.67214612179922</c:v>
                </c:pt>
                <c:pt idx="939">
                  <c:v>243.67214612179922</c:v>
                </c:pt>
                <c:pt idx="940">
                  <c:v>243.67214612179922</c:v>
                </c:pt>
                <c:pt idx="941">
                  <c:v>243.67214612179922</c:v>
                </c:pt>
                <c:pt idx="942">
                  <c:v>243.67214612179922</c:v>
                </c:pt>
                <c:pt idx="943">
                  <c:v>243.67214612179922</c:v>
                </c:pt>
                <c:pt idx="944">
                  <c:v>243.67214612179922</c:v>
                </c:pt>
                <c:pt idx="945">
                  <c:v>243.67214612179922</c:v>
                </c:pt>
                <c:pt idx="946">
                  <c:v>243.67214612179922</c:v>
                </c:pt>
                <c:pt idx="947">
                  <c:v>243.67214612179922</c:v>
                </c:pt>
                <c:pt idx="948">
                  <c:v>243.67214612179922</c:v>
                </c:pt>
                <c:pt idx="949">
                  <c:v>243.67214612179922</c:v>
                </c:pt>
                <c:pt idx="950">
                  <c:v>243.67214612179922</c:v>
                </c:pt>
                <c:pt idx="951">
                  <c:v>243.67214612179922</c:v>
                </c:pt>
                <c:pt idx="952">
                  <c:v>243.67214612179922</c:v>
                </c:pt>
                <c:pt idx="953">
                  <c:v>243.67214612179922</c:v>
                </c:pt>
                <c:pt idx="954">
                  <c:v>243.67214612179922</c:v>
                </c:pt>
                <c:pt idx="955">
                  <c:v>243.67214612179922</c:v>
                </c:pt>
                <c:pt idx="956">
                  <c:v>243.67214612179922</c:v>
                </c:pt>
                <c:pt idx="957">
                  <c:v>243.67214612179922</c:v>
                </c:pt>
                <c:pt idx="958">
                  <c:v>243.67214612179922</c:v>
                </c:pt>
                <c:pt idx="959">
                  <c:v>243.67214612179922</c:v>
                </c:pt>
                <c:pt idx="960">
                  <c:v>243.67214612179922</c:v>
                </c:pt>
                <c:pt idx="961">
                  <c:v>243.67214612179922</c:v>
                </c:pt>
                <c:pt idx="962">
                  <c:v>243.67214612179922</c:v>
                </c:pt>
                <c:pt idx="963">
                  <c:v>243.67214612179922</c:v>
                </c:pt>
                <c:pt idx="964">
                  <c:v>243.67214612179922</c:v>
                </c:pt>
                <c:pt idx="965">
                  <c:v>243.67214612179922</c:v>
                </c:pt>
                <c:pt idx="966">
                  <c:v>243.67214612179922</c:v>
                </c:pt>
                <c:pt idx="967">
                  <c:v>243.67214612179922</c:v>
                </c:pt>
                <c:pt idx="968">
                  <c:v>243.67214612179922</c:v>
                </c:pt>
                <c:pt idx="969">
                  <c:v>243.67214612179922</c:v>
                </c:pt>
                <c:pt idx="970">
                  <c:v>243.67214612179922</c:v>
                </c:pt>
                <c:pt idx="971">
                  <c:v>243.67214612179922</c:v>
                </c:pt>
                <c:pt idx="972">
                  <c:v>243.67214612179922</c:v>
                </c:pt>
                <c:pt idx="973">
                  <c:v>243.67214612179922</c:v>
                </c:pt>
                <c:pt idx="974">
                  <c:v>243.67214612179922</c:v>
                </c:pt>
                <c:pt idx="975">
                  <c:v>243.67214612179922</c:v>
                </c:pt>
                <c:pt idx="976">
                  <c:v>243.67214612179922</c:v>
                </c:pt>
                <c:pt idx="977">
                  <c:v>243.67214612179922</c:v>
                </c:pt>
                <c:pt idx="978">
                  <c:v>243.67214612179922</c:v>
                </c:pt>
                <c:pt idx="979">
                  <c:v>243.67214612179922</c:v>
                </c:pt>
                <c:pt idx="980">
                  <c:v>243.67214612179922</c:v>
                </c:pt>
                <c:pt idx="981">
                  <c:v>243.67214612179922</c:v>
                </c:pt>
                <c:pt idx="982">
                  <c:v>243.67214612179922</c:v>
                </c:pt>
                <c:pt idx="983">
                  <c:v>243.67214612179922</c:v>
                </c:pt>
                <c:pt idx="984">
                  <c:v>243.67214612179922</c:v>
                </c:pt>
                <c:pt idx="985">
                  <c:v>243.67214612179922</c:v>
                </c:pt>
                <c:pt idx="986">
                  <c:v>243.67214612179922</c:v>
                </c:pt>
                <c:pt idx="987">
                  <c:v>243.67214612179922</c:v>
                </c:pt>
                <c:pt idx="988">
                  <c:v>243.67214612179922</c:v>
                </c:pt>
                <c:pt idx="989">
                  <c:v>243.67214612179922</c:v>
                </c:pt>
                <c:pt idx="990">
                  <c:v>243.67214612179922</c:v>
                </c:pt>
                <c:pt idx="991">
                  <c:v>243.67214612179922</c:v>
                </c:pt>
                <c:pt idx="992">
                  <c:v>243.67214612179922</c:v>
                </c:pt>
                <c:pt idx="993">
                  <c:v>243.67214612179922</c:v>
                </c:pt>
                <c:pt idx="994">
                  <c:v>243.67214612179922</c:v>
                </c:pt>
                <c:pt idx="995">
                  <c:v>243.67214612179922</c:v>
                </c:pt>
                <c:pt idx="996">
                  <c:v>243.67214612179922</c:v>
                </c:pt>
                <c:pt idx="997">
                  <c:v>243.67214612179922</c:v>
                </c:pt>
                <c:pt idx="998">
                  <c:v>243.67214612179922</c:v>
                </c:pt>
                <c:pt idx="999">
                  <c:v>243.67214612179922</c:v>
                </c:pt>
                <c:pt idx="1000">
                  <c:v>243.67214612179922</c:v>
                </c:pt>
                <c:pt idx="1001">
                  <c:v>243.67214612179922</c:v>
                </c:pt>
                <c:pt idx="1002">
                  <c:v>243.67214612179922</c:v>
                </c:pt>
                <c:pt idx="1003">
                  <c:v>243.67214612179922</c:v>
                </c:pt>
                <c:pt idx="1004">
                  <c:v>243.67214612179922</c:v>
                </c:pt>
                <c:pt idx="1005">
                  <c:v>243.67214612179922</c:v>
                </c:pt>
                <c:pt idx="1006">
                  <c:v>243.67214612179922</c:v>
                </c:pt>
                <c:pt idx="1007">
                  <c:v>243.67214612179922</c:v>
                </c:pt>
                <c:pt idx="1008">
                  <c:v>243.67214612179922</c:v>
                </c:pt>
                <c:pt idx="1009">
                  <c:v>243.67214612179922</c:v>
                </c:pt>
                <c:pt idx="1010">
                  <c:v>243.67214612179922</c:v>
                </c:pt>
                <c:pt idx="1011">
                  <c:v>243.67214612179922</c:v>
                </c:pt>
                <c:pt idx="1012">
                  <c:v>243.67214612179922</c:v>
                </c:pt>
                <c:pt idx="1013">
                  <c:v>243.67214612179922</c:v>
                </c:pt>
                <c:pt idx="1014">
                  <c:v>243.67214612179922</c:v>
                </c:pt>
                <c:pt idx="1015">
                  <c:v>243.67214612179922</c:v>
                </c:pt>
                <c:pt idx="1016">
                  <c:v>243.67214612179922</c:v>
                </c:pt>
                <c:pt idx="1017">
                  <c:v>243.67214612179922</c:v>
                </c:pt>
                <c:pt idx="1018">
                  <c:v>243.67214612179922</c:v>
                </c:pt>
                <c:pt idx="1019">
                  <c:v>243.67214612179922</c:v>
                </c:pt>
                <c:pt idx="1020">
                  <c:v>243.67214612179922</c:v>
                </c:pt>
                <c:pt idx="1021">
                  <c:v>243.67214612179922</c:v>
                </c:pt>
                <c:pt idx="1022">
                  <c:v>243.67214612179922</c:v>
                </c:pt>
                <c:pt idx="1023">
                  <c:v>243.67214612179922</c:v>
                </c:pt>
                <c:pt idx="1024">
                  <c:v>243.67214612179922</c:v>
                </c:pt>
                <c:pt idx="1025">
                  <c:v>243.67214612179922</c:v>
                </c:pt>
                <c:pt idx="1026">
                  <c:v>243.67214612179922</c:v>
                </c:pt>
                <c:pt idx="1027">
                  <c:v>243.67214612179922</c:v>
                </c:pt>
                <c:pt idx="1028">
                  <c:v>243.67214612179922</c:v>
                </c:pt>
                <c:pt idx="1029">
                  <c:v>243.67214612179922</c:v>
                </c:pt>
                <c:pt idx="1030">
                  <c:v>243.67214612179922</c:v>
                </c:pt>
                <c:pt idx="1031">
                  <c:v>243.67214612179922</c:v>
                </c:pt>
                <c:pt idx="1032">
                  <c:v>243.67214612179922</c:v>
                </c:pt>
                <c:pt idx="1033">
                  <c:v>243.67214612179922</c:v>
                </c:pt>
                <c:pt idx="1034">
                  <c:v>243.67214612179922</c:v>
                </c:pt>
                <c:pt idx="1035">
                  <c:v>243.67214612179922</c:v>
                </c:pt>
                <c:pt idx="1036">
                  <c:v>243.67214612179922</c:v>
                </c:pt>
                <c:pt idx="1037">
                  <c:v>243.67214612179922</c:v>
                </c:pt>
                <c:pt idx="1038">
                  <c:v>243.67214612179922</c:v>
                </c:pt>
                <c:pt idx="1039">
                  <c:v>243.67214612179922</c:v>
                </c:pt>
                <c:pt idx="1040">
                  <c:v>243.67214612179922</c:v>
                </c:pt>
                <c:pt idx="1041">
                  <c:v>243.67214612179922</c:v>
                </c:pt>
                <c:pt idx="1042">
                  <c:v>243.67214612179922</c:v>
                </c:pt>
                <c:pt idx="1043">
                  <c:v>243.67214612179922</c:v>
                </c:pt>
                <c:pt idx="1044">
                  <c:v>243.67214612179922</c:v>
                </c:pt>
                <c:pt idx="1045">
                  <c:v>243.67214612179922</c:v>
                </c:pt>
                <c:pt idx="1046">
                  <c:v>243.67214612179922</c:v>
                </c:pt>
                <c:pt idx="1047">
                  <c:v>243.67214612179922</c:v>
                </c:pt>
                <c:pt idx="1048">
                  <c:v>243.67214612179922</c:v>
                </c:pt>
                <c:pt idx="1049">
                  <c:v>243.67214612179922</c:v>
                </c:pt>
                <c:pt idx="1050">
                  <c:v>243.67214612179922</c:v>
                </c:pt>
                <c:pt idx="1051">
                  <c:v>243.67214612179922</c:v>
                </c:pt>
                <c:pt idx="1052">
                  <c:v>243.67214612179922</c:v>
                </c:pt>
                <c:pt idx="1053">
                  <c:v>243.67214612179922</c:v>
                </c:pt>
                <c:pt idx="1054">
                  <c:v>243.67214612179922</c:v>
                </c:pt>
                <c:pt idx="1055">
                  <c:v>243.67214612179922</c:v>
                </c:pt>
                <c:pt idx="1056">
                  <c:v>243.67214612179922</c:v>
                </c:pt>
                <c:pt idx="1057">
                  <c:v>243.67214612179922</c:v>
                </c:pt>
                <c:pt idx="1058">
                  <c:v>243.67214612179922</c:v>
                </c:pt>
                <c:pt idx="1059">
                  <c:v>243.67214612179922</c:v>
                </c:pt>
                <c:pt idx="1060">
                  <c:v>243.67214612179922</c:v>
                </c:pt>
                <c:pt idx="1061">
                  <c:v>243.67214612179922</c:v>
                </c:pt>
                <c:pt idx="1062">
                  <c:v>243.67214612179922</c:v>
                </c:pt>
                <c:pt idx="1063">
                  <c:v>243.67214612179922</c:v>
                </c:pt>
                <c:pt idx="1064">
                  <c:v>243.67214612179922</c:v>
                </c:pt>
                <c:pt idx="1065">
                  <c:v>243.67214612179922</c:v>
                </c:pt>
                <c:pt idx="1066">
                  <c:v>243.67214612179922</c:v>
                </c:pt>
                <c:pt idx="1067">
                  <c:v>243.67214612179922</c:v>
                </c:pt>
                <c:pt idx="1068">
                  <c:v>243.67214612179922</c:v>
                </c:pt>
                <c:pt idx="1069">
                  <c:v>243.67214612179922</c:v>
                </c:pt>
                <c:pt idx="1070">
                  <c:v>243.67214612179922</c:v>
                </c:pt>
                <c:pt idx="1071">
                  <c:v>243.67214612179922</c:v>
                </c:pt>
                <c:pt idx="1072">
                  <c:v>243.67214612179922</c:v>
                </c:pt>
                <c:pt idx="1073">
                  <c:v>243.67214612179922</c:v>
                </c:pt>
                <c:pt idx="1074">
                  <c:v>243.67214612179922</c:v>
                </c:pt>
                <c:pt idx="1075">
                  <c:v>243.67214612179922</c:v>
                </c:pt>
                <c:pt idx="1076">
                  <c:v>243.67214612179922</c:v>
                </c:pt>
                <c:pt idx="1077">
                  <c:v>243.67214612179922</c:v>
                </c:pt>
                <c:pt idx="1078">
                  <c:v>243.67214612179922</c:v>
                </c:pt>
                <c:pt idx="1079">
                  <c:v>243.67214612179922</c:v>
                </c:pt>
                <c:pt idx="1080">
                  <c:v>243.67214612179922</c:v>
                </c:pt>
                <c:pt idx="1081">
                  <c:v>243.67214612179922</c:v>
                </c:pt>
                <c:pt idx="1082">
                  <c:v>243.67214612179922</c:v>
                </c:pt>
                <c:pt idx="1083">
                  <c:v>243.67214612179922</c:v>
                </c:pt>
                <c:pt idx="1084">
                  <c:v>243.67214612179922</c:v>
                </c:pt>
                <c:pt idx="1085">
                  <c:v>243.67214612179922</c:v>
                </c:pt>
                <c:pt idx="1086">
                  <c:v>243.67214612179922</c:v>
                </c:pt>
                <c:pt idx="1087">
                  <c:v>243.67214612179922</c:v>
                </c:pt>
                <c:pt idx="1088">
                  <c:v>243.67214612179922</c:v>
                </c:pt>
                <c:pt idx="1089">
                  <c:v>243.67214612179922</c:v>
                </c:pt>
                <c:pt idx="1090">
                  <c:v>243.67214612179922</c:v>
                </c:pt>
                <c:pt idx="1091">
                  <c:v>243.67214612179922</c:v>
                </c:pt>
                <c:pt idx="1092">
                  <c:v>243.67214612179922</c:v>
                </c:pt>
                <c:pt idx="1093">
                  <c:v>243.67214612179922</c:v>
                </c:pt>
                <c:pt idx="1094">
                  <c:v>243.67214612179922</c:v>
                </c:pt>
                <c:pt idx="1095">
                  <c:v>243.67214612179922</c:v>
                </c:pt>
                <c:pt idx="1096">
                  <c:v>243.67214612179922</c:v>
                </c:pt>
                <c:pt idx="1097">
                  <c:v>243.67214612179922</c:v>
                </c:pt>
                <c:pt idx="1098">
                  <c:v>243.67214612179922</c:v>
                </c:pt>
                <c:pt idx="1099">
                  <c:v>243.67214612179922</c:v>
                </c:pt>
                <c:pt idx="1100">
                  <c:v>243.67214612179922</c:v>
                </c:pt>
                <c:pt idx="1101">
                  <c:v>243.67214612179922</c:v>
                </c:pt>
                <c:pt idx="1102">
                  <c:v>243.67214612179922</c:v>
                </c:pt>
                <c:pt idx="1103">
                  <c:v>243.67214612179922</c:v>
                </c:pt>
                <c:pt idx="1104">
                  <c:v>243.67214612179922</c:v>
                </c:pt>
                <c:pt idx="1105">
                  <c:v>243.67214612179922</c:v>
                </c:pt>
                <c:pt idx="1106">
                  <c:v>243.67214612179922</c:v>
                </c:pt>
                <c:pt idx="1107">
                  <c:v>243.67214612179922</c:v>
                </c:pt>
                <c:pt idx="1108">
                  <c:v>243.67214612179922</c:v>
                </c:pt>
                <c:pt idx="1109">
                  <c:v>243.67214612179922</c:v>
                </c:pt>
                <c:pt idx="1110">
                  <c:v>243.67214612179922</c:v>
                </c:pt>
                <c:pt idx="1111">
                  <c:v>243.67214612179922</c:v>
                </c:pt>
                <c:pt idx="1112">
                  <c:v>243.67214612179922</c:v>
                </c:pt>
                <c:pt idx="1113">
                  <c:v>243.67214612179922</c:v>
                </c:pt>
                <c:pt idx="1114">
                  <c:v>243.67214612179922</c:v>
                </c:pt>
                <c:pt idx="1115">
                  <c:v>243.67214612179922</c:v>
                </c:pt>
                <c:pt idx="1116">
                  <c:v>243.67214612179922</c:v>
                </c:pt>
                <c:pt idx="1117">
                  <c:v>243.67214612179922</c:v>
                </c:pt>
                <c:pt idx="1118">
                  <c:v>243.67214612179922</c:v>
                </c:pt>
                <c:pt idx="1119">
                  <c:v>243.67214612179922</c:v>
                </c:pt>
                <c:pt idx="1120">
                  <c:v>243.67214612179922</c:v>
                </c:pt>
                <c:pt idx="1121">
                  <c:v>243.67214612179922</c:v>
                </c:pt>
                <c:pt idx="1122">
                  <c:v>243.67214612179922</c:v>
                </c:pt>
                <c:pt idx="1123">
                  <c:v>243.67214612179922</c:v>
                </c:pt>
                <c:pt idx="1124">
                  <c:v>243.67214612179922</c:v>
                </c:pt>
                <c:pt idx="1125">
                  <c:v>243.67214612179922</c:v>
                </c:pt>
                <c:pt idx="1126">
                  <c:v>243.67214612179922</c:v>
                </c:pt>
                <c:pt idx="1127">
                  <c:v>243.67214612179922</c:v>
                </c:pt>
                <c:pt idx="1128">
                  <c:v>243.67214612179922</c:v>
                </c:pt>
                <c:pt idx="1129">
                  <c:v>243.67214612179922</c:v>
                </c:pt>
                <c:pt idx="1130">
                  <c:v>243.67214612179922</c:v>
                </c:pt>
                <c:pt idx="1131">
                  <c:v>243.67214612179922</c:v>
                </c:pt>
                <c:pt idx="1132">
                  <c:v>243.67214612179922</c:v>
                </c:pt>
                <c:pt idx="1133">
                  <c:v>243.67214612179922</c:v>
                </c:pt>
                <c:pt idx="1134">
                  <c:v>243.67214612179922</c:v>
                </c:pt>
                <c:pt idx="1135">
                  <c:v>243.67214612179922</c:v>
                </c:pt>
                <c:pt idx="1136">
                  <c:v>243.67214612179922</c:v>
                </c:pt>
                <c:pt idx="1137">
                  <c:v>243.67214612179922</c:v>
                </c:pt>
                <c:pt idx="1138">
                  <c:v>243.67214612179922</c:v>
                </c:pt>
                <c:pt idx="1139">
                  <c:v>243.67214612179922</c:v>
                </c:pt>
                <c:pt idx="1140">
                  <c:v>243.67214612179922</c:v>
                </c:pt>
                <c:pt idx="1141">
                  <c:v>243.67214612179922</c:v>
                </c:pt>
                <c:pt idx="1142">
                  <c:v>243.67214612179922</c:v>
                </c:pt>
                <c:pt idx="1143">
                  <c:v>243.67214612179922</c:v>
                </c:pt>
                <c:pt idx="1144">
                  <c:v>243.67214612179922</c:v>
                </c:pt>
                <c:pt idx="1145">
                  <c:v>243.67214612179922</c:v>
                </c:pt>
                <c:pt idx="1146">
                  <c:v>243.67214612179922</c:v>
                </c:pt>
                <c:pt idx="1147">
                  <c:v>243.67214612179922</c:v>
                </c:pt>
                <c:pt idx="1148">
                  <c:v>243.67214612179922</c:v>
                </c:pt>
                <c:pt idx="1149">
                  <c:v>243.67214612179922</c:v>
                </c:pt>
                <c:pt idx="1150">
                  <c:v>243.67214612179922</c:v>
                </c:pt>
                <c:pt idx="1151">
                  <c:v>243.67214612179922</c:v>
                </c:pt>
                <c:pt idx="1152">
                  <c:v>243.67214612179922</c:v>
                </c:pt>
                <c:pt idx="1153">
                  <c:v>243.67214612179922</c:v>
                </c:pt>
                <c:pt idx="1154">
                  <c:v>243.67214612179922</c:v>
                </c:pt>
                <c:pt idx="1155">
                  <c:v>243.67214612179922</c:v>
                </c:pt>
                <c:pt idx="1156">
                  <c:v>243.67214612179922</c:v>
                </c:pt>
                <c:pt idx="1157">
                  <c:v>243.67214612179922</c:v>
                </c:pt>
                <c:pt idx="1158">
                  <c:v>243.67214612179922</c:v>
                </c:pt>
                <c:pt idx="1159">
                  <c:v>243.67214612179922</c:v>
                </c:pt>
                <c:pt idx="1160">
                  <c:v>243.67214612179922</c:v>
                </c:pt>
                <c:pt idx="1161">
                  <c:v>243.67214612179922</c:v>
                </c:pt>
                <c:pt idx="1162">
                  <c:v>243.67214612179922</c:v>
                </c:pt>
                <c:pt idx="1163">
                  <c:v>243.67214612179922</c:v>
                </c:pt>
                <c:pt idx="1164">
                  <c:v>243.67214612179922</c:v>
                </c:pt>
                <c:pt idx="1165">
                  <c:v>243.67214612179922</c:v>
                </c:pt>
                <c:pt idx="1166">
                  <c:v>243.67214612179922</c:v>
                </c:pt>
                <c:pt idx="1167">
                  <c:v>243.67214612179922</c:v>
                </c:pt>
                <c:pt idx="1168">
                  <c:v>243.67214612179922</c:v>
                </c:pt>
                <c:pt idx="1169">
                  <c:v>243.67214612179922</c:v>
                </c:pt>
                <c:pt idx="1170">
                  <c:v>243.67214612179922</c:v>
                </c:pt>
                <c:pt idx="1171">
                  <c:v>243.67214612179922</c:v>
                </c:pt>
                <c:pt idx="1172">
                  <c:v>243.67214612179922</c:v>
                </c:pt>
                <c:pt idx="1173">
                  <c:v>243.67214612179922</c:v>
                </c:pt>
                <c:pt idx="1174">
                  <c:v>243.67214612179922</c:v>
                </c:pt>
                <c:pt idx="1175">
                  <c:v>243.67214612179922</c:v>
                </c:pt>
                <c:pt idx="1176">
                  <c:v>243.67214612179922</c:v>
                </c:pt>
                <c:pt idx="1177">
                  <c:v>243.67214612179922</c:v>
                </c:pt>
                <c:pt idx="1178">
                  <c:v>243.67214612179922</c:v>
                </c:pt>
                <c:pt idx="1179">
                  <c:v>243.67214612179922</c:v>
                </c:pt>
                <c:pt idx="1180">
                  <c:v>243.67214612179922</c:v>
                </c:pt>
                <c:pt idx="1181">
                  <c:v>243.67214612179922</c:v>
                </c:pt>
                <c:pt idx="1182">
                  <c:v>243.67214612179922</c:v>
                </c:pt>
                <c:pt idx="1183">
                  <c:v>243.67214612179922</c:v>
                </c:pt>
                <c:pt idx="1184">
                  <c:v>243.67214612179922</c:v>
                </c:pt>
                <c:pt idx="1185">
                  <c:v>243.67214612179922</c:v>
                </c:pt>
                <c:pt idx="1186">
                  <c:v>243.67214612179922</c:v>
                </c:pt>
                <c:pt idx="1187">
                  <c:v>243.67214612179922</c:v>
                </c:pt>
                <c:pt idx="1188">
                  <c:v>243.67214612179922</c:v>
                </c:pt>
                <c:pt idx="1189">
                  <c:v>243.67214612179922</c:v>
                </c:pt>
                <c:pt idx="1190">
                  <c:v>243.67214612179922</c:v>
                </c:pt>
                <c:pt idx="1191">
                  <c:v>243.67214612179922</c:v>
                </c:pt>
                <c:pt idx="1192">
                  <c:v>243.67214612179922</c:v>
                </c:pt>
                <c:pt idx="1193">
                  <c:v>243.67214612179922</c:v>
                </c:pt>
                <c:pt idx="1194">
                  <c:v>243.67214612179922</c:v>
                </c:pt>
                <c:pt idx="1195">
                  <c:v>243.67214612179922</c:v>
                </c:pt>
                <c:pt idx="1196">
                  <c:v>243.67214612179922</c:v>
                </c:pt>
                <c:pt idx="1197">
                  <c:v>243.67214612179922</c:v>
                </c:pt>
                <c:pt idx="1198">
                  <c:v>243.67214612179922</c:v>
                </c:pt>
                <c:pt idx="1199">
                  <c:v>243.67214612179922</c:v>
                </c:pt>
                <c:pt idx="1200">
                  <c:v>243.67214612179922</c:v>
                </c:pt>
                <c:pt idx="1201">
                  <c:v>243.67214612179922</c:v>
                </c:pt>
                <c:pt idx="1202">
                  <c:v>243.67214612179922</c:v>
                </c:pt>
                <c:pt idx="1203">
                  <c:v>243.67214612179922</c:v>
                </c:pt>
                <c:pt idx="1204">
                  <c:v>243.67214612179922</c:v>
                </c:pt>
                <c:pt idx="1205">
                  <c:v>243.67214612179922</c:v>
                </c:pt>
                <c:pt idx="1206">
                  <c:v>243.67214612179922</c:v>
                </c:pt>
                <c:pt idx="1207">
                  <c:v>243.67214612179922</c:v>
                </c:pt>
                <c:pt idx="1208">
                  <c:v>243.67214612179922</c:v>
                </c:pt>
                <c:pt idx="1209">
                  <c:v>243.67214612179922</c:v>
                </c:pt>
                <c:pt idx="1210">
                  <c:v>243.67214612179922</c:v>
                </c:pt>
                <c:pt idx="1211">
                  <c:v>243.67214612179922</c:v>
                </c:pt>
                <c:pt idx="1212">
                  <c:v>243.67214612179922</c:v>
                </c:pt>
                <c:pt idx="1213">
                  <c:v>243.67214612179922</c:v>
                </c:pt>
                <c:pt idx="1214">
                  <c:v>243.67214612179922</c:v>
                </c:pt>
                <c:pt idx="1215">
                  <c:v>243.67214612179922</c:v>
                </c:pt>
                <c:pt idx="1216">
                  <c:v>243.67214612179922</c:v>
                </c:pt>
                <c:pt idx="1217">
                  <c:v>243.67214612179922</c:v>
                </c:pt>
                <c:pt idx="1218">
                  <c:v>243.67214612179922</c:v>
                </c:pt>
                <c:pt idx="1219">
                  <c:v>243.67214612179922</c:v>
                </c:pt>
                <c:pt idx="1220">
                  <c:v>243.67214612179922</c:v>
                </c:pt>
                <c:pt idx="1221">
                  <c:v>243.67214612179922</c:v>
                </c:pt>
                <c:pt idx="1222">
                  <c:v>243.67214612179922</c:v>
                </c:pt>
                <c:pt idx="1223">
                  <c:v>243.67214612179922</c:v>
                </c:pt>
                <c:pt idx="1224">
                  <c:v>243.67214612179922</c:v>
                </c:pt>
                <c:pt idx="1225">
                  <c:v>243.67214612179922</c:v>
                </c:pt>
                <c:pt idx="1226">
                  <c:v>243.67214612179922</c:v>
                </c:pt>
                <c:pt idx="1227">
                  <c:v>243.67214612179922</c:v>
                </c:pt>
                <c:pt idx="1228">
                  <c:v>243.67214612179922</c:v>
                </c:pt>
                <c:pt idx="1229">
                  <c:v>243.67214612179922</c:v>
                </c:pt>
                <c:pt idx="1230">
                  <c:v>243.67214612179922</c:v>
                </c:pt>
                <c:pt idx="1231">
                  <c:v>243.67214612179922</c:v>
                </c:pt>
                <c:pt idx="1232">
                  <c:v>243.67214612179922</c:v>
                </c:pt>
                <c:pt idx="1233">
                  <c:v>243.67214612179922</c:v>
                </c:pt>
                <c:pt idx="1234">
                  <c:v>243.67214612179922</c:v>
                </c:pt>
                <c:pt idx="1235">
                  <c:v>243.67214612179922</c:v>
                </c:pt>
                <c:pt idx="1236">
                  <c:v>243.67214612179922</c:v>
                </c:pt>
                <c:pt idx="1237">
                  <c:v>243.67214612179922</c:v>
                </c:pt>
                <c:pt idx="1238">
                  <c:v>243.67214612179922</c:v>
                </c:pt>
                <c:pt idx="1239">
                  <c:v>243.67214612179922</c:v>
                </c:pt>
                <c:pt idx="1240">
                  <c:v>243.67214612179922</c:v>
                </c:pt>
                <c:pt idx="1241">
                  <c:v>243.67214612179922</c:v>
                </c:pt>
                <c:pt idx="1242">
                  <c:v>243.67214612179922</c:v>
                </c:pt>
                <c:pt idx="1243">
                  <c:v>243.67214612179922</c:v>
                </c:pt>
                <c:pt idx="1244">
                  <c:v>243.67214612179922</c:v>
                </c:pt>
                <c:pt idx="1245">
                  <c:v>243.67214612179922</c:v>
                </c:pt>
                <c:pt idx="1246">
                  <c:v>243.67214612179922</c:v>
                </c:pt>
                <c:pt idx="1247">
                  <c:v>243.67214612179922</c:v>
                </c:pt>
                <c:pt idx="1248">
                  <c:v>243.67214612179922</c:v>
                </c:pt>
                <c:pt idx="1249">
                  <c:v>243.67214612179922</c:v>
                </c:pt>
                <c:pt idx="1250">
                  <c:v>243.67214612179922</c:v>
                </c:pt>
                <c:pt idx="1251">
                  <c:v>243.67214612179922</c:v>
                </c:pt>
                <c:pt idx="1252">
                  <c:v>243.67214612179922</c:v>
                </c:pt>
                <c:pt idx="1253">
                  <c:v>243.67214612179922</c:v>
                </c:pt>
                <c:pt idx="1254">
                  <c:v>243.67214612179922</c:v>
                </c:pt>
                <c:pt idx="1255">
                  <c:v>243.67214612179922</c:v>
                </c:pt>
                <c:pt idx="1256">
                  <c:v>243.67214612179922</c:v>
                </c:pt>
                <c:pt idx="1257">
                  <c:v>243.67214612179922</c:v>
                </c:pt>
                <c:pt idx="1258">
                  <c:v>243.67214612179922</c:v>
                </c:pt>
                <c:pt idx="1259">
                  <c:v>243.67214612179922</c:v>
                </c:pt>
                <c:pt idx="1260">
                  <c:v>243.67214612179922</c:v>
                </c:pt>
                <c:pt idx="1261">
                  <c:v>243.67214612179922</c:v>
                </c:pt>
                <c:pt idx="1262">
                  <c:v>243.67214612179922</c:v>
                </c:pt>
                <c:pt idx="1263">
                  <c:v>243.67214612179922</c:v>
                </c:pt>
                <c:pt idx="1264">
                  <c:v>243.67214612179922</c:v>
                </c:pt>
                <c:pt idx="1265">
                  <c:v>243.67214612179922</c:v>
                </c:pt>
                <c:pt idx="1266">
                  <c:v>243.67214612179922</c:v>
                </c:pt>
                <c:pt idx="1267">
                  <c:v>243.67214612179922</c:v>
                </c:pt>
                <c:pt idx="1268">
                  <c:v>243.67214612179922</c:v>
                </c:pt>
                <c:pt idx="1269">
                  <c:v>243.67214612179922</c:v>
                </c:pt>
                <c:pt idx="1270">
                  <c:v>243.67214612179922</c:v>
                </c:pt>
                <c:pt idx="1271">
                  <c:v>243.67214612179922</c:v>
                </c:pt>
                <c:pt idx="1272">
                  <c:v>243.67214612179922</c:v>
                </c:pt>
                <c:pt idx="1273">
                  <c:v>243.67214612179922</c:v>
                </c:pt>
                <c:pt idx="1274">
                  <c:v>243.67214612179922</c:v>
                </c:pt>
                <c:pt idx="1275">
                  <c:v>243.67214612179922</c:v>
                </c:pt>
                <c:pt idx="1276">
                  <c:v>243.67214612179922</c:v>
                </c:pt>
                <c:pt idx="1277">
                  <c:v>243.67214612179922</c:v>
                </c:pt>
                <c:pt idx="1278">
                  <c:v>243.67214612179922</c:v>
                </c:pt>
                <c:pt idx="1279">
                  <c:v>243.67214612179922</c:v>
                </c:pt>
                <c:pt idx="1280">
                  <c:v>243.67214612179922</c:v>
                </c:pt>
                <c:pt idx="1281">
                  <c:v>243.67214612179922</c:v>
                </c:pt>
                <c:pt idx="1282">
                  <c:v>243.67214612179922</c:v>
                </c:pt>
                <c:pt idx="1283">
                  <c:v>243.67214612179922</c:v>
                </c:pt>
                <c:pt idx="1284">
                  <c:v>243.67214612179922</c:v>
                </c:pt>
                <c:pt idx="1285">
                  <c:v>243.67214612179922</c:v>
                </c:pt>
                <c:pt idx="1286">
                  <c:v>243.67214612179922</c:v>
                </c:pt>
                <c:pt idx="1287">
                  <c:v>243.67214612179922</c:v>
                </c:pt>
                <c:pt idx="1288">
                  <c:v>243.67214612179922</c:v>
                </c:pt>
                <c:pt idx="1289">
                  <c:v>243.67214612179922</c:v>
                </c:pt>
                <c:pt idx="1290">
                  <c:v>243.67214612179922</c:v>
                </c:pt>
                <c:pt idx="1291">
                  <c:v>243.67214612179922</c:v>
                </c:pt>
                <c:pt idx="1292">
                  <c:v>243.67214612179922</c:v>
                </c:pt>
                <c:pt idx="1293">
                  <c:v>243.67214612179922</c:v>
                </c:pt>
                <c:pt idx="1294">
                  <c:v>243.67214612179922</c:v>
                </c:pt>
                <c:pt idx="1295">
                  <c:v>243.67214612179922</c:v>
                </c:pt>
                <c:pt idx="1296">
                  <c:v>243.67214612179922</c:v>
                </c:pt>
                <c:pt idx="1297">
                  <c:v>243.67214612179922</c:v>
                </c:pt>
                <c:pt idx="1298">
                  <c:v>243.67214612179922</c:v>
                </c:pt>
                <c:pt idx="1299">
                  <c:v>243.67214612179922</c:v>
                </c:pt>
                <c:pt idx="1300">
                  <c:v>243.67214612179922</c:v>
                </c:pt>
                <c:pt idx="1301">
                  <c:v>243.67214612179922</c:v>
                </c:pt>
                <c:pt idx="1302">
                  <c:v>243.67214612179922</c:v>
                </c:pt>
                <c:pt idx="1303">
                  <c:v>243.67214612179922</c:v>
                </c:pt>
                <c:pt idx="1304">
                  <c:v>243.67214612179922</c:v>
                </c:pt>
                <c:pt idx="1305">
                  <c:v>243.67214612179922</c:v>
                </c:pt>
                <c:pt idx="1306">
                  <c:v>243.67214612179922</c:v>
                </c:pt>
                <c:pt idx="1307">
                  <c:v>243.67214612179922</c:v>
                </c:pt>
                <c:pt idx="1308">
                  <c:v>243.67214612179922</c:v>
                </c:pt>
                <c:pt idx="1309">
                  <c:v>243.67214612179922</c:v>
                </c:pt>
                <c:pt idx="1310">
                  <c:v>243.67214612179922</c:v>
                </c:pt>
                <c:pt idx="1311">
                  <c:v>243.67214612179922</c:v>
                </c:pt>
                <c:pt idx="1312">
                  <c:v>243.67214612179922</c:v>
                </c:pt>
                <c:pt idx="1313">
                  <c:v>243.67214612179922</c:v>
                </c:pt>
                <c:pt idx="1314">
                  <c:v>243.67214612179922</c:v>
                </c:pt>
                <c:pt idx="1315">
                  <c:v>243.67214612179922</c:v>
                </c:pt>
                <c:pt idx="1316">
                  <c:v>243.67214612179922</c:v>
                </c:pt>
                <c:pt idx="1317">
                  <c:v>243.67214612179922</c:v>
                </c:pt>
                <c:pt idx="1318">
                  <c:v>243.67214612179922</c:v>
                </c:pt>
                <c:pt idx="1319">
                  <c:v>243.67214612179922</c:v>
                </c:pt>
                <c:pt idx="1320">
                  <c:v>243.67214612179922</c:v>
                </c:pt>
                <c:pt idx="1321">
                  <c:v>243.67214612179922</c:v>
                </c:pt>
                <c:pt idx="1322">
                  <c:v>243.67214612179922</c:v>
                </c:pt>
                <c:pt idx="1323">
                  <c:v>243.67214612179922</c:v>
                </c:pt>
                <c:pt idx="1324">
                  <c:v>243.67214612179922</c:v>
                </c:pt>
                <c:pt idx="1325">
                  <c:v>243.67214612179922</c:v>
                </c:pt>
                <c:pt idx="1326">
                  <c:v>243.67214612179922</c:v>
                </c:pt>
                <c:pt idx="1327">
                  <c:v>243.67214612179922</c:v>
                </c:pt>
                <c:pt idx="1328">
                  <c:v>243.67214612179922</c:v>
                </c:pt>
                <c:pt idx="1329">
                  <c:v>243.67214612179922</c:v>
                </c:pt>
                <c:pt idx="1330">
                  <c:v>243.67214612179922</c:v>
                </c:pt>
                <c:pt idx="1331">
                  <c:v>243.67214612179922</c:v>
                </c:pt>
                <c:pt idx="1332">
                  <c:v>243.67214612179922</c:v>
                </c:pt>
                <c:pt idx="1333">
                  <c:v>243.67214612179922</c:v>
                </c:pt>
                <c:pt idx="1334">
                  <c:v>243.67214612179922</c:v>
                </c:pt>
                <c:pt idx="1335">
                  <c:v>243.67214612179922</c:v>
                </c:pt>
                <c:pt idx="1336">
                  <c:v>243.67214612179922</c:v>
                </c:pt>
                <c:pt idx="1337">
                  <c:v>243.67214612179922</c:v>
                </c:pt>
                <c:pt idx="1338">
                  <c:v>243.67214612179922</c:v>
                </c:pt>
                <c:pt idx="1339">
                  <c:v>243.67214612179922</c:v>
                </c:pt>
                <c:pt idx="1340">
                  <c:v>243.67214612179922</c:v>
                </c:pt>
                <c:pt idx="1341">
                  <c:v>243.67214612179922</c:v>
                </c:pt>
                <c:pt idx="1342">
                  <c:v>243.67214612179922</c:v>
                </c:pt>
                <c:pt idx="1343">
                  <c:v>243.67214612179922</c:v>
                </c:pt>
                <c:pt idx="1344">
                  <c:v>243.67214612179922</c:v>
                </c:pt>
                <c:pt idx="1345">
                  <c:v>243.67214612179922</c:v>
                </c:pt>
                <c:pt idx="1346">
                  <c:v>243.67214612179922</c:v>
                </c:pt>
                <c:pt idx="1347">
                  <c:v>243.67214612179922</c:v>
                </c:pt>
                <c:pt idx="1348">
                  <c:v>243.67214612179922</c:v>
                </c:pt>
                <c:pt idx="1349">
                  <c:v>243.67214612179922</c:v>
                </c:pt>
                <c:pt idx="1350">
                  <c:v>243.67214612179922</c:v>
                </c:pt>
                <c:pt idx="1351">
                  <c:v>243.67214612179922</c:v>
                </c:pt>
                <c:pt idx="1352">
                  <c:v>243.67214612179922</c:v>
                </c:pt>
                <c:pt idx="1353">
                  <c:v>243.67214612179922</c:v>
                </c:pt>
                <c:pt idx="1354">
                  <c:v>243.67214612179922</c:v>
                </c:pt>
                <c:pt idx="1355">
                  <c:v>243.67214612179922</c:v>
                </c:pt>
                <c:pt idx="1356">
                  <c:v>243.67214612179922</c:v>
                </c:pt>
                <c:pt idx="1357">
                  <c:v>243.67214612179922</c:v>
                </c:pt>
                <c:pt idx="1358">
                  <c:v>243.67214612179922</c:v>
                </c:pt>
                <c:pt idx="1359">
                  <c:v>243.67214612179922</c:v>
                </c:pt>
                <c:pt idx="1360">
                  <c:v>243.67214612179922</c:v>
                </c:pt>
                <c:pt idx="1361">
                  <c:v>243.67214612179922</c:v>
                </c:pt>
                <c:pt idx="1362">
                  <c:v>243.67214612179922</c:v>
                </c:pt>
                <c:pt idx="1363">
                  <c:v>243.67214612179922</c:v>
                </c:pt>
                <c:pt idx="1364">
                  <c:v>243.67214612179922</c:v>
                </c:pt>
                <c:pt idx="1365">
                  <c:v>243.67214612179922</c:v>
                </c:pt>
                <c:pt idx="1366">
                  <c:v>243.67214612179922</c:v>
                </c:pt>
                <c:pt idx="1367">
                  <c:v>243.67214612179922</c:v>
                </c:pt>
                <c:pt idx="1368">
                  <c:v>243.67214612179922</c:v>
                </c:pt>
                <c:pt idx="1369">
                  <c:v>243.67214612179922</c:v>
                </c:pt>
                <c:pt idx="1370">
                  <c:v>243.67214612179922</c:v>
                </c:pt>
                <c:pt idx="1371">
                  <c:v>243.67214612179922</c:v>
                </c:pt>
                <c:pt idx="1372">
                  <c:v>243.67214612179922</c:v>
                </c:pt>
                <c:pt idx="1373">
                  <c:v>243.67214612179922</c:v>
                </c:pt>
                <c:pt idx="1374">
                  <c:v>243.67214612179922</c:v>
                </c:pt>
                <c:pt idx="1375">
                  <c:v>243.67214612179922</c:v>
                </c:pt>
                <c:pt idx="1376">
                  <c:v>243.67214612179922</c:v>
                </c:pt>
                <c:pt idx="1377">
                  <c:v>243.67214612179922</c:v>
                </c:pt>
                <c:pt idx="1378">
                  <c:v>243.67214612179922</c:v>
                </c:pt>
                <c:pt idx="1379">
                  <c:v>243.67214612179922</c:v>
                </c:pt>
                <c:pt idx="1380">
                  <c:v>243.67214612179922</c:v>
                </c:pt>
                <c:pt idx="1381">
                  <c:v>243.67214612179922</c:v>
                </c:pt>
                <c:pt idx="1382">
                  <c:v>243.67214612179922</c:v>
                </c:pt>
                <c:pt idx="1383">
                  <c:v>243.67214612179922</c:v>
                </c:pt>
                <c:pt idx="1384">
                  <c:v>243.67214612179922</c:v>
                </c:pt>
                <c:pt idx="1385">
                  <c:v>243.67214612179922</c:v>
                </c:pt>
                <c:pt idx="1386">
                  <c:v>243.67214612179922</c:v>
                </c:pt>
                <c:pt idx="1387">
                  <c:v>243.67214612179922</c:v>
                </c:pt>
                <c:pt idx="1388">
                  <c:v>243.67214612179922</c:v>
                </c:pt>
                <c:pt idx="1389">
                  <c:v>243.67214612179922</c:v>
                </c:pt>
                <c:pt idx="1390">
                  <c:v>243.67214612179922</c:v>
                </c:pt>
                <c:pt idx="1391">
                  <c:v>243.67214612179922</c:v>
                </c:pt>
                <c:pt idx="1392">
                  <c:v>243.67214612179922</c:v>
                </c:pt>
                <c:pt idx="1393">
                  <c:v>243.67214612179922</c:v>
                </c:pt>
                <c:pt idx="1394">
                  <c:v>243.67214612179922</c:v>
                </c:pt>
                <c:pt idx="1395">
                  <c:v>243.67214612179922</c:v>
                </c:pt>
                <c:pt idx="1396">
                  <c:v>243.67214612179922</c:v>
                </c:pt>
                <c:pt idx="1397">
                  <c:v>243.67214612179922</c:v>
                </c:pt>
                <c:pt idx="1398">
                  <c:v>243.67214612179922</c:v>
                </c:pt>
                <c:pt idx="1399">
                  <c:v>243.67214612179922</c:v>
                </c:pt>
                <c:pt idx="1400">
                  <c:v>243.67214612179922</c:v>
                </c:pt>
                <c:pt idx="1401">
                  <c:v>243.67214612179922</c:v>
                </c:pt>
                <c:pt idx="1402">
                  <c:v>243.67214612179922</c:v>
                </c:pt>
                <c:pt idx="1403">
                  <c:v>243.67214612179922</c:v>
                </c:pt>
                <c:pt idx="1404">
                  <c:v>243.67214612179922</c:v>
                </c:pt>
                <c:pt idx="1405">
                  <c:v>243.67214612179922</c:v>
                </c:pt>
                <c:pt idx="1406">
                  <c:v>243.67214612179922</c:v>
                </c:pt>
                <c:pt idx="1407">
                  <c:v>243.67214612179922</c:v>
                </c:pt>
                <c:pt idx="1408">
                  <c:v>243.67214612179922</c:v>
                </c:pt>
                <c:pt idx="1409">
                  <c:v>243.67214612179922</c:v>
                </c:pt>
                <c:pt idx="1410">
                  <c:v>243.67214612179922</c:v>
                </c:pt>
                <c:pt idx="1411">
                  <c:v>243.67214612179922</c:v>
                </c:pt>
                <c:pt idx="1412">
                  <c:v>243.67214612179922</c:v>
                </c:pt>
                <c:pt idx="1413">
                  <c:v>243.67214612179922</c:v>
                </c:pt>
                <c:pt idx="1414">
                  <c:v>243.67214612179922</c:v>
                </c:pt>
                <c:pt idx="1415">
                  <c:v>243.67214612179922</c:v>
                </c:pt>
                <c:pt idx="1416">
                  <c:v>243.67214612179922</c:v>
                </c:pt>
                <c:pt idx="1417">
                  <c:v>243.67214612179922</c:v>
                </c:pt>
                <c:pt idx="1418">
                  <c:v>243.67214612179922</c:v>
                </c:pt>
                <c:pt idx="1419">
                  <c:v>243.67214612179922</c:v>
                </c:pt>
                <c:pt idx="1420">
                  <c:v>243.67214612179922</c:v>
                </c:pt>
                <c:pt idx="1421">
                  <c:v>243.67214612179922</c:v>
                </c:pt>
                <c:pt idx="1422">
                  <c:v>243.67214612179922</c:v>
                </c:pt>
                <c:pt idx="1423">
                  <c:v>243.67214612179922</c:v>
                </c:pt>
                <c:pt idx="1424">
                  <c:v>243.67214612179922</c:v>
                </c:pt>
                <c:pt idx="1425">
                  <c:v>243.67214612179922</c:v>
                </c:pt>
                <c:pt idx="1426">
                  <c:v>243.67214612179922</c:v>
                </c:pt>
                <c:pt idx="1427">
                  <c:v>243.67214612179922</c:v>
                </c:pt>
                <c:pt idx="1428">
                  <c:v>243.67214612179922</c:v>
                </c:pt>
                <c:pt idx="1429">
                  <c:v>243.67214612179922</c:v>
                </c:pt>
                <c:pt idx="1430">
                  <c:v>243.67214612179922</c:v>
                </c:pt>
                <c:pt idx="1431">
                  <c:v>243.67214612179922</c:v>
                </c:pt>
                <c:pt idx="1432">
                  <c:v>243.67214612179922</c:v>
                </c:pt>
                <c:pt idx="1433">
                  <c:v>243.67214612179922</c:v>
                </c:pt>
                <c:pt idx="1434">
                  <c:v>243.67214612179922</c:v>
                </c:pt>
                <c:pt idx="1435">
                  <c:v>243.67214612179922</c:v>
                </c:pt>
                <c:pt idx="1436">
                  <c:v>243.67214612179922</c:v>
                </c:pt>
                <c:pt idx="1437">
                  <c:v>243.67214612179922</c:v>
                </c:pt>
                <c:pt idx="1438">
                  <c:v>243.67214612179922</c:v>
                </c:pt>
                <c:pt idx="1439">
                  <c:v>243.67214612179922</c:v>
                </c:pt>
                <c:pt idx="1440">
                  <c:v>243.67214612179922</c:v>
                </c:pt>
                <c:pt idx="1441">
                  <c:v>243.67214612179922</c:v>
                </c:pt>
                <c:pt idx="1442">
                  <c:v>243.67214612179922</c:v>
                </c:pt>
                <c:pt idx="1443">
                  <c:v>243.67214612179922</c:v>
                </c:pt>
                <c:pt idx="1444">
                  <c:v>243.67214612179922</c:v>
                </c:pt>
                <c:pt idx="1445">
                  <c:v>243.67214612179922</c:v>
                </c:pt>
                <c:pt idx="1446">
                  <c:v>243.67214612179922</c:v>
                </c:pt>
                <c:pt idx="1447">
                  <c:v>243.67214612179922</c:v>
                </c:pt>
                <c:pt idx="1448">
                  <c:v>243.67214612179922</c:v>
                </c:pt>
                <c:pt idx="1449">
                  <c:v>243.67214612179922</c:v>
                </c:pt>
                <c:pt idx="1450">
                  <c:v>243.67214612179922</c:v>
                </c:pt>
                <c:pt idx="1451">
                  <c:v>243.67214612179922</c:v>
                </c:pt>
                <c:pt idx="1452">
                  <c:v>243.67214612179922</c:v>
                </c:pt>
                <c:pt idx="1453">
                  <c:v>243.67214612179922</c:v>
                </c:pt>
                <c:pt idx="1454">
                  <c:v>243.67214612179922</c:v>
                </c:pt>
                <c:pt idx="1455">
                  <c:v>243.67214612179922</c:v>
                </c:pt>
                <c:pt idx="1456">
                  <c:v>243.67214612179922</c:v>
                </c:pt>
                <c:pt idx="1457">
                  <c:v>243.67214612179922</c:v>
                </c:pt>
                <c:pt idx="1458">
                  <c:v>243.67214612179922</c:v>
                </c:pt>
                <c:pt idx="1459">
                  <c:v>243.67214612179922</c:v>
                </c:pt>
                <c:pt idx="1460">
                  <c:v>243.67214612179922</c:v>
                </c:pt>
                <c:pt idx="1461">
                  <c:v>243.67214612179922</c:v>
                </c:pt>
                <c:pt idx="1462">
                  <c:v>243.67214612179922</c:v>
                </c:pt>
                <c:pt idx="1463">
                  <c:v>243.67214612179922</c:v>
                </c:pt>
                <c:pt idx="1464">
                  <c:v>243.67214612179922</c:v>
                </c:pt>
                <c:pt idx="1465">
                  <c:v>243.67214612179922</c:v>
                </c:pt>
                <c:pt idx="1466">
                  <c:v>243.67214612179922</c:v>
                </c:pt>
                <c:pt idx="1467">
                  <c:v>243.67214612179922</c:v>
                </c:pt>
                <c:pt idx="1468">
                  <c:v>243.67214612179922</c:v>
                </c:pt>
                <c:pt idx="1469">
                  <c:v>243.67214612179922</c:v>
                </c:pt>
                <c:pt idx="1470">
                  <c:v>243.67214612179922</c:v>
                </c:pt>
                <c:pt idx="1471">
                  <c:v>243.67214612179922</c:v>
                </c:pt>
                <c:pt idx="1472">
                  <c:v>243.67214612179922</c:v>
                </c:pt>
                <c:pt idx="1473">
                  <c:v>243.67214612179922</c:v>
                </c:pt>
                <c:pt idx="1474">
                  <c:v>243.67214612179922</c:v>
                </c:pt>
                <c:pt idx="1475">
                  <c:v>243.67214612179922</c:v>
                </c:pt>
                <c:pt idx="1476">
                  <c:v>243.67214612179922</c:v>
                </c:pt>
                <c:pt idx="1477">
                  <c:v>243.67214612179922</c:v>
                </c:pt>
                <c:pt idx="1478">
                  <c:v>243.67214612179922</c:v>
                </c:pt>
                <c:pt idx="1479">
                  <c:v>243.67214612179922</c:v>
                </c:pt>
                <c:pt idx="1480">
                  <c:v>243.67214612179922</c:v>
                </c:pt>
                <c:pt idx="1481">
                  <c:v>243.67214612179922</c:v>
                </c:pt>
                <c:pt idx="1482">
                  <c:v>243.67214612179922</c:v>
                </c:pt>
                <c:pt idx="1483">
                  <c:v>243.67214612179922</c:v>
                </c:pt>
                <c:pt idx="1484">
                  <c:v>243.67214612179922</c:v>
                </c:pt>
                <c:pt idx="1485">
                  <c:v>243.67214612179922</c:v>
                </c:pt>
                <c:pt idx="1486">
                  <c:v>243.67214612179922</c:v>
                </c:pt>
                <c:pt idx="1487">
                  <c:v>243.67214612179922</c:v>
                </c:pt>
                <c:pt idx="1488">
                  <c:v>243.67214612179922</c:v>
                </c:pt>
                <c:pt idx="1489">
                  <c:v>243.67214612179922</c:v>
                </c:pt>
                <c:pt idx="1490">
                  <c:v>243.67214612179922</c:v>
                </c:pt>
                <c:pt idx="1491">
                  <c:v>243.67214612179922</c:v>
                </c:pt>
                <c:pt idx="1492">
                  <c:v>243.67214612179922</c:v>
                </c:pt>
                <c:pt idx="1493">
                  <c:v>243.67214612179922</c:v>
                </c:pt>
                <c:pt idx="1494">
                  <c:v>243.67214612179922</c:v>
                </c:pt>
                <c:pt idx="1495">
                  <c:v>243.67214612179922</c:v>
                </c:pt>
                <c:pt idx="1496">
                  <c:v>243.67214612179922</c:v>
                </c:pt>
                <c:pt idx="1497">
                  <c:v>243.67214612179922</c:v>
                </c:pt>
                <c:pt idx="1498">
                  <c:v>243.67214612179922</c:v>
                </c:pt>
                <c:pt idx="1499">
                  <c:v>243.67214612179922</c:v>
                </c:pt>
                <c:pt idx="1500">
                  <c:v>243.67214612179922</c:v>
                </c:pt>
                <c:pt idx="1501">
                  <c:v>243.67214612179922</c:v>
                </c:pt>
                <c:pt idx="1502">
                  <c:v>243.67214612179922</c:v>
                </c:pt>
                <c:pt idx="1503">
                  <c:v>243.67214612179922</c:v>
                </c:pt>
                <c:pt idx="1504">
                  <c:v>243.67214612179922</c:v>
                </c:pt>
                <c:pt idx="1505">
                  <c:v>243.67214612179922</c:v>
                </c:pt>
                <c:pt idx="1506">
                  <c:v>243.67214612179922</c:v>
                </c:pt>
                <c:pt idx="1507">
                  <c:v>243.67214612179922</c:v>
                </c:pt>
                <c:pt idx="1508">
                  <c:v>243.67214612179922</c:v>
                </c:pt>
                <c:pt idx="1509">
                  <c:v>243.67214612179922</c:v>
                </c:pt>
                <c:pt idx="1510">
                  <c:v>243.67214612179922</c:v>
                </c:pt>
                <c:pt idx="1511">
                  <c:v>243.67214612179922</c:v>
                </c:pt>
                <c:pt idx="1512">
                  <c:v>243.67214612179922</c:v>
                </c:pt>
                <c:pt idx="1513">
                  <c:v>243.67214612179922</c:v>
                </c:pt>
                <c:pt idx="1514">
                  <c:v>243.67214612179922</c:v>
                </c:pt>
                <c:pt idx="1515">
                  <c:v>243.67214612179922</c:v>
                </c:pt>
                <c:pt idx="1516">
                  <c:v>243.67214612179922</c:v>
                </c:pt>
                <c:pt idx="1517">
                  <c:v>243.67214612179922</c:v>
                </c:pt>
                <c:pt idx="1518">
                  <c:v>243.67214612179922</c:v>
                </c:pt>
                <c:pt idx="1519">
                  <c:v>243.67214612179922</c:v>
                </c:pt>
                <c:pt idx="1520">
                  <c:v>243.67214612179922</c:v>
                </c:pt>
                <c:pt idx="1521">
                  <c:v>243.67214612179922</c:v>
                </c:pt>
                <c:pt idx="1522">
                  <c:v>243.67214612179922</c:v>
                </c:pt>
                <c:pt idx="1523">
                  <c:v>243.67214612179922</c:v>
                </c:pt>
                <c:pt idx="1524">
                  <c:v>243.67214612179922</c:v>
                </c:pt>
                <c:pt idx="1525">
                  <c:v>243.67214612179922</c:v>
                </c:pt>
                <c:pt idx="1526">
                  <c:v>243.67214612179922</c:v>
                </c:pt>
                <c:pt idx="1527">
                  <c:v>243.67214612179922</c:v>
                </c:pt>
                <c:pt idx="1528">
                  <c:v>243.67214612179922</c:v>
                </c:pt>
                <c:pt idx="1529">
                  <c:v>243.67214612179922</c:v>
                </c:pt>
                <c:pt idx="1530">
                  <c:v>243.67214612179922</c:v>
                </c:pt>
                <c:pt idx="1531">
                  <c:v>243.67214612179922</c:v>
                </c:pt>
                <c:pt idx="1532">
                  <c:v>243.67214612179922</c:v>
                </c:pt>
                <c:pt idx="1533">
                  <c:v>243.67214612179922</c:v>
                </c:pt>
                <c:pt idx="1534">
                  <c:v>243.67214612179922</c:v>
                </c:pt>
                <c:pt idx="1535">
                  <c:v>243.67214612179922</c:v>
                </c:pt>
                <c:pt idx="1536">
                  <c:v>243.67214612179922</c:v>
                </c:pt>
                <c:pt idx="1537">
                  <c:v>243.67214612179922</c:v>
                </c:pt>
                <c:pt idx="1538">
                  <c:v>243.67214612179922</c:v>
                </c:pt>
                <c:pt idx="1539">
                  <c:v>243.67214612179922</c:v>
                </c:pt>
                <c:pt idx="1540">
                  <c:v>243.67214612179922</c:v>
                </c:pt>
                <c:pt idx="1541">
                  <c:v>243.67214612179922</c:v>
                </c:pt>
                <c:pt idx="1542">
                  <c:v>243.67214612179922</c:v>
                </c:pt>
                <c:pt idx="1543">
                  <c:v>243.67214612179922</c:v>
                </c:pt>
                <c:pt idx="1544">
                  <c:v>243.67214612179922</c:v>
                </c:pt>
                <c:pt idx="1545">
                  <c:v>243.67214612179922</c:v>
                </c:pt>
                <c:pt idx="1546">
                  <c:v>243.67214612179922</c:v>
                </c:pt>
                <c:pt idx="1547">
                  <c:v>243.67214612179922</c:v>
                </c:pt>
                <c:pt idx="1548">
                  <c:v>243.67214612179922</c:v>
                </c:pt>
                <c:pt idx="1549">
                  <c:v>243.67214612179922</c:v>
                </c:pt>
                <c:pt idx="1550">
                  <c:v>243.67214612179922</c:v>
                </c:pt>
                <c:pt idx="1551">
                  <c:v>243.67214612179922</c:v>
                </c:pt>
                <c:pt idx="1552">
                  <c:v>243.67214612179922</c:v>
                </c:pt>
                <c:pt idx="1553">
                  <c:v>243.67214612179922</c:v>
                </c:pt>
                <c:pt idx="1554">
                  <c:v>243.67214612179922</c:v>
                </c:pt>
                <c:pt idx="1555">
                  <c:v>243.67214612179922</c:v>
                </c:pt>
                <c:pt idx="1556">
                  <c:v>243.67214612179922</c:v>
                </c:pt>
                <c:pt idx="1557">
                  <c:v>243.67214612179922</c:v>
                </c:pt>
                <c:pt idx="1558">
                  <c:v>243.67214612179922</c:v>
                </c:pt>
                <c:pt idx="1559">
                  <c:v>243.67214612179922</c:v>
                </c:pt>
                <c:pt idx="1560">
                  <c:v>243.67214612179922</c:v>
                </c:pt>
                <c:pt idx="1561">
                  <c:v>243.67214612179922</c:v>
                </c:pt>
                <c:pt idx="1562">
                  <c:v>243.67214612179922</c:v>
                </c:pt>
                <c:pt idx="1563">
                  <c:v>243.67214612179922</c:v>
                </c:pt>
                <c:pt idx="1564">
                  <c:v>243.67214612179922</c:v>
                </c:pt>
                <c:pt idx="1565">
                  <c:v>243.67214612179922</c:v>
                </c:pt>
                <c:pt idx="1566">
                  <c:v>243.67214612179922</c:v>
                </c:pt>
                <c:pt idx="1567">
                  <c:v>243.67214612179922</c:v>
                </c:pt>
                <c:pt idx="1568">
                  <c:v>243.67214612179922</c:v>
                </c:pt>
                <c:pt idx="1569">
                  <c:v>243.67214612179922</c:v>
                </c:pt>
                <c:pt idx="1570">
                  <c:v>243.67214612179922</c:v>
                </c:pt>
                <c:pt idx="1571">
                  <c:v>243.67214612179922</c:v>
                </c:pt>
                <c:pt idx="1572">
                  <c:v>243.67214612179922</c:v>
                </c:pt>
                <c:pt idx="1573">
                  <c:v>243.67214612179922</c:v>
                </c:pt>
                <c:pt idx="1574">
                  <c:v>243.67214612179922</c:v>
                </c:pt>
                <c:pt idx="1575">
                  <c:v>243.67214612179922</c:v>
                </c:pt>
                <c:pt idx="1576">
                  <c:v>243.67214612179922</c:v>
                </c:pt>
                <c:pt idx="1577">
                  <c:v>243.67214612179922</c:v>
                </c:pt>
                <c:pt idx="1578">
                  <c:v>243.67214612179922</c:v>
                </c:pt>
                <c:pt idx="1579">
                  <c:v>243.67214612179922</c:v>
                </c:pt>
                <c:pt idx="1580">
                  <c:v>243.67214612179922</c:v>
                </c:pt>
                <c:pt idx="1581">
                  <c:v>243.67214612179922</c:v>
                </c:pt>
                <c:pt idx="1582">
                  <c:v>243.67214612179922</c:v>
                </c:pt>
                <c:pt idx="1583">
                  <c:v>243.67214612179922</c:v>
                </c:pt>
                <c:pt idx="1584">
                  <c:v>243.67214612179922</c:v>
                </c:pt>
                <c:pt idx="1585">
                  <c:v>243.67214612179922</c:v>
                </c:pt>
                <c:pt idx="1586">
                  <c:v>243.67214612179922</c:v>
                </c:pt>
                <c:pt idx="1587">
                  <c:v>243.67214612179922</c:v>
                </c:pt>
                <c:pt idx="1588">
                  <c:v>243.67214612179922</c:v>
                </c:pt>
                <c:pt idx="1589">
                  <c:v>243.67214612179922</c:v>
                </c:pt>
                <c:pt idx="1590">
                  <c:v>243.67214612179922</c:v>
                </c:pt>
                <c:pt idx="1591">
                  <c:v>243.67214612179922</c:v>
                </c:pt>
                <c:pt idx="1592">
                  <c:v>243.67214612179922</c:v>
                </c:pt>
                <c:pt idx="1593">
                  <c:v>243.67214612179922</c:v>
                </c:pt>
                <c:pt idx="1594">
                  <c:v>243.67214612179922</c:v>
                </c:pt>
                <c:pt idx="1595">
                  <c:v>243.67214612179922</c:v>
                </c:pt>
                <c:pt idx="1596">
                  <c:v>243.67214612179922</c:v>
                </c:pt>
                <c:pt idx="1597">
                  <c:v>243.67214612179922</c:v>
                </c:pt>
                <c:pt idx="1598">
                  <c:v>243.67214612179922</c:v>
                </c:pt>
                <c:pt idx="1599">
                  <c:v>243.67214612179922</c:v>
                </c:pt>
                <c:pt idx="1600">
                  <c:v>243.67214612179922</c:v>
                </c:pt>
                <c:pt idx="1601">
                  <c:v>243.67214612179922</c:v>
                </c:pt>
                <c:pt idx="1602">
                  <c:v>243.67214612179922</c:v>
                </c:pt>
                <c:pt idx="1603">
                  <c:v>243.67214612179922</c:v>
                </c:pt>
                <c:pt idx="1604">
                  <c:v>243.67214612179922</c:v>
                </c:pt>
                <c:pt idx="1605">
                  <c:v>243.67214612179922</c:v>
                </c:pt>
                <c:pt idx="1606">
                  <c:v>243.67214612179922</c:v>
                </c:pt>
                <c:pt idx="1607">
                  <c:v>243.67214612179922</c:v>
                </c:pt>
                <c:pt idx="1608">
                  <c:v>243.67214612179922</c:v>
                </c:pt>
                <c:pt idx="1609">
                  <c:v>243.67214612179922</c:v>
                </c:pt>
                <c:pt idx="1610">
                  <c:v>243.67214612179922</c:v>
                </c:pt>
                <c:pt idx="1611">
                  <c:v>243.67214612179922</c:v>
                </c:pt>
                <c:pt idx="1612">
                  <c:v>243.67214612179922</c:v>
                </c:pt>
                <c:pt idx="1613">
                  <c:v>243.67214612179922</c:v>
                </c:pt>
                <c:pt idx="1614">
                  <c:v>243.67214612179922</c:v>
                </c:pt>
                <c:pt idx="1615">
                  <c:v>243.67214612179922</c:v>
                </c:pt>
                <c:pt idx="1616">
                  <c:v>243.67214612179922</c:v>
                </c:pt>
                <c:pt idx="1617">
                  <c:v>243.67214612179922</c:v>
                </c:pt>
                <c:pt idx="1618">
                  <c:v>243.67214612179922</c:v>
                </c:pt>
                <c:pt idx="1619">
                  <c:v>243.67214612179922</c:v>
                </c:pt>
                <c:pt idx="1620">
                  <c:v>243.67214612179922</c:v>
                </c:pt>
                <c:pt idx="1621">
                  <c:v>243.67214612179922</c:v>
                </c:pt>
                <c:pt idx="1622">
                  <c:v>243.67214612179922</c:v>
                </c:pt>
                <c:pt idx="1623">
                  <c:v>243.67214612179922</c:v>
                </c:pt>
                <c:pt idx="1624">
                  <c:v>243.67214612179922</c:v>
                </c:pt>
                <c:pt idx="1625">
                  <c:v>243.67214612179922</c:v>
                </c:pt>
                <c:pt idx="1626">
                  <c:v>243.67214612179922</c:v>
                </c:pt>
                <c:pt idx="1627">
                  <c:v>243.67214612179922</c:v>
                </c:pt>
                <c:pt idx="1628">
                  <c:v>243.67214612179922</c:v>
                </c:pt>
                <c:pt idx="1629">
                  <c:v>243.67214612179922</c:v>
                </c:pt>
                <c:pt idx="1630">
                  <c:v>243.67214612179922</c:v>
                </c:pt>
                <c:pt idx="1631">
                  <c:v>243.67214612179922</c:v>
                </c:pt>
                <c:pt idx="1632">
                  <c:v>243.67214612179922</c:v>
                </c:pt>
                <c:pt idx="1633">
                  <c:v>243.67214612179922</c:v>
                </c:pt>
                <c:pt idx="1634">
                  <c:v>243.67214612179922</c:v>
                </c:pt>
                <c:pt idx="1635">
                  <c:v>243.67214612179922</c:v>
                </c:pt>
                <c:pt idx="1636">
                  <c:v>243.67214612179922</c:v>
                </c:pt>
                <c:pt idx="1637">
                  <c:v>243.67214612179922</c:v>
                </c:pt>
                <c:pt idx="1638">
                  <c:v>243.67214612179922</c:v>
                </c:pt>
                <c:pt idx="1639">
                  <c:v>243.67214612179922</c:v>
                </c:pt>
                <c:pt idx="1640">
                  <c:v>243.67214612179922</c:v>
                </c:pt>
                <c:pt idx="1641">
                  <c:v>243.67214612179922</c:v>
                </c:pt>
                <c:pt idx="1642">
                  <c:v>243.67214612179922</c:v>
                </c:pt>
                <c:pt idx="1643">
                  <c:v>243.67214612179922</c:v>
                </c:pt>
                <c:pt idx="1644">
                  <c:v>243.67214612179922</c:v>
                </c:pt>
                <c:pt idx="1645">
                  <c:v>243.67214612179922</c:v>
                </c:pt>
                <c:pt idx="1646">
                  <c:v>243.67214612179922</c:v>
                </c:pt>
                <c:pt idx="1647">
                  <c:v>243.67214612179922</c:v>
                </c:pt>
                <c:pt idx="1648">
                  <c:v>243.67214612179922</c:v>
                </c:pt>
                <c:pt idx="1649">
                  <c:v>243.67214612179922</c:v>
                </c:pt>
                <c:pt idx="1650">
                  <c:v>243.67214612179922</c:v>
                </c:pt>
                <c:pt idx="1651">
                  <c:v>243.67214612179922</c:v>
                </c:pt>
                <c:pt idx="1652">
                  <c:v>243.67214612179922</c:v>
                </c:pt>
                <c:pt idx="1653">
                  <c:v>243.67214612179922</c:v>
                </c:pt>
                <c:pt idx="1654">
                  <c:v>243.67214612179922</c:v>
                </c:pt>
                <c:pt idx="1655">
                  <c:v>243.67214612179922</c:v>
                </c:pt>
                <c:pt idx="1656">
                  <c:v>243.67214612179922</c:v>
                </c:pt>
                <c:pt idx="1657">
                  <c:v>243.67214612179922</c:v>
                </c:pt>
                <c:pt idx="1658">
                  <c:v>243.67214612179922</c:v>
                </c:pt>
                <c:pt idx="1659">
                  <c:v>243.67214612179922</c:v>
                </c:pt>
                <c:pt idx="1660">
                  <c:v>243.67214612179922</c:v>
                </c:pt>
                <c:pt idx="1661">
                  <c:v>243.67214612179922</c:v>
                </c:pt>
                <c:pt idx="1662">
                  <c:v>243.67214612179922</c:v>
                </c:pt>
                <c:pt idx="1663">
                  <c:v>243.67214612179922</c:v>
                </c:pt>
                <c:pt idx="1664">
                  <c:v>243.67214612179922</c:v>
                </c:pt>
                <c:pt idx="1665">
                  <c:v>243.67214612179922</c:v>
                </c:pt>
                <c:pt idx="1666">
                  <c:v>243.67214612179922</c:v>
                </c:pt>
                <c:pt idx="1667">
                  <c:v>243.67214612179922</c:v>
                </c:pt>
                <c:pt idx="1668">
                  <c:v>243.67214612179922</c:v>
                </c:pt>
                <c:pt idx="1669">
                  <c:v>243.67214612179922</c:v>
                </c:pt>
                <c:pt idx="1670">
                  <c:v>243.67214612179922</c:v>
                </c:pt>
                <c:pt idx="1671">
                  <c:v>243.67214612179922</c:v>
                </c:pt>
                <c:pt idx="1672">
                  <c:v>243.67214612179922</c:v>
                </c:pt>
                <c:pt idx="1673">
                  <c:v>243.67214612179922</c:v>
                </c:pt>
                <c:pt idx="1674">
                  <c:v>243.67214612179922</c:v>
                </c:pt>
                <c:pt idx="1675">
                  <c:v>243.67214612179922</c:v>
                </c:pt>
                <c:pt idx="1676">
                  <c:v>243.67214612179922</c:v>
                </c:pt>
                <c:pt idx="1677">
                  <c:v>243.67214612179922</c:v>
                </c:pt>
                <c:pt idx="1678">
                  <c:v>243.67214612179922</c:v>
                </c:pt>
                <c:pt idx="1679">
                  <c:v>243.67214612179922</c:v>
                </c:pt>
                <c:pt idx="1680">
                  <c:v>243.67214612179922</c:v>
                </c:pt>
                <c:pt idx="1681">
                  <c:v>243.67214612179922</c:v>
                </c:pt>
                <c:pt idx="1682">
                  <c:v>243.67214612179922</c:v>
                </c:pt>
                <c:pt idx="1683">
                  <c:v>243.67214612179922</c:v>
                </c:pt>
                <c:pt idx="1684">
                  <c:v>243.67214612179922</c:v>
                </c:pt>
                <c:pt idx="1685">
                  <c:v>243.67214612179922</c:v>
                </c:pt>
                <c:pt idx="1686">
                  <c:v>243.67214612179922</c:v>
                </c:pt>
                <c:pt idx="1687">
                  <c:v>243.67214612179922</c:v>
                </c:pt>
                <c:pt idx="1688">
                  <c:v>243.67214612179922</c:v>
                </c:pt>
                <c:pt idx="1689">
                  <c:v>243.67214612179922</c:v>
                </c:pt>
                <c:pt idx="1690">
                  <c:v>243.67214612179922</c:v>
                </c:pt>
                <c:pt idx="1691">
                  <c:v>243.67214612179922</c:v>
                </c:pt>
                <c:pt idx="1692">
                  <c:v>243.67214612179922</c:v>
                </c:pt>
                <c:pt idx="1693">
                  <c:v>243.67214612179922</c:v>
                </c:pt>
                <c:pt idx="1694">
                  <c:v>243.67214612179922</c:v>
                </c:pt>
                <c:pt idx="1695">
                  <c:v>243.67214612179922</c:v>
                </c:pt>
                <c:pt idx="1696">
                  <c:v>243.67214612179922</c:v>
                </c:pt>
                <c:pt idx="1697">
                  <c:v>260.61882834700805</c:v>
                </c:pt>
                <c:pt idx="1698">
                  <c:v>260.61882834700805</c:v>
                </c:pt>
                <c:pt idx="1699">
                  <c:v>260.61882834700805</c:v>
                </c:pt>
                <c:pt idx="1700">
                  <c:v>260.61882834700805</c:v>
                </c:pt>
                <c:pt idx="1701">
                  <c:v>260.61882834700805</c:v>
                </c:pt>
                <c:pt idx="1702">
                  <c:v>260.61882834700805</c:v>
                </c:pt>
                <c:pt idx="1703">
                  <c:v>260.61882834700805</c:v>
                </c:pt>
                <c:pt idx="1704">
                  <c:v>260.61882834700805</c:v>
                </c:pt>
                <c:pt idx="1705">
                  <c:v>260.61882834700805</c:v>
                </c:pt>
                <c:pt idx="1706">
                  <c:v>260.61882834700805</c:v>
                </c:pt>
                <c:pt idx="1707">
                  <c:v>260.61882834700805</c:v>
                </c:pt>
                <c:pt idx="1708">
                  <c:v>260.61882834700805</c:v>
                </c:pt>
                <c:pt idx="1709">
                  <c:v>260.61882834700805</c:v>
                </c:pt>
                <c:pt idx="1710">
                  <c:v>260.61882834700805</c:v>
                </c:pt>
                <c:pt idx="1711">
                  <c:v>260.61882834700805</c:v>
                </c:pt>
                <c:pt idx="1712">
                  <c:v>260.61882834700805</c:v>
                </c:pt>
                <c:pt idx="1713">
                  <c:v>260.61882834700805</c:v>
                </c:pt>
                <c:pt idx="1714">
                  <c:v>260.61882834700805</c:v>
                </c:pt>
                <c:pt idx="1715">
                  <c:v>260.61882834700805</c:v>
                </c:pt>
                <c:pt idx="1716">
                  <c:v>260.61882834700805</c:v>
                </c:pt>
                <c:pt idx="1717">
                  <c:v>260.61882834700805</c:v>
                </c:pt>
                <c:pt idx="1718">
                  <c:v>260.61882834700805</c:v>
                </c:pt>
                <c:pt idx="1719">
                  <c:v>260.61882834700805</c:v>
                </c:pt>
                <c:pt idx="1720">
                  <c:v>260.61882834700805</c:v>
                </c:pt>
                <c:pt idx="1721">
                  <c:v>260.61882834700805</c:v>
                </c:pt>
                <c:pt idx="1722">
                  <c:v>260.61882834700805</c:v>
                </c:pt>
                <c:pt idx="1723">
                  <c:v>260.61882834700805</c:v>
                </c:pt>
                <c:pt idx="1724">
                  <c:v>260.61882834700805</c:v>
                </c:pt>
                <c:pt idx="1725">
                  <c:v>260.61882834700805</c:v>
                </c:pt>
                <c:pt idx="1726">
                  <c:v>260.61882834700805</c:v>
                </c:pt>
                <c:pt idx="1727">
                  <c:v>260.61882834700805</c:v>
                </c:pt>
                <c:pt idx="1728">
                  <c:v>260.61882834700805</c:v>
                </c:pt>
                <c:pt idx="1729">
                  <c:v>260.61882834700805</c:v>
                </c:pt>
                <c:pt idx="1730">
                  <c:v>260.61882834700805</c:v>
                </c:pt>
                <c:pt idx="1731">
                  <c:v>260.61882834700805</c:v>
                </c:pt>
                <c:pt idx="1732">
                  <c:v>260.61882834700805</c:v>
                </c:pt>
                <c:pt idx="1733">
                  <c:v>260.61882834700805</c:v>
                </c:pt>
                <c:pt idx="1734">
                  <c:v>260.61882834700805</c:v>
                </c:pt>
                <c:pt idx="1735">
                  <c:v>260.61882834700805</c:v>
                </c:pt>
                <c:pt idx="1736">
                  <c:v>260.61882834700805</c:v>
                </c:pt>
                <c:pt idx="1737">
                  <c:v>260.61882834700805</c:v>
                </c:pt>
                <c:pt idx="1738">
                  <c:v>260.61882834700805</c:v>
                </c:pt>
                <c:pt idx="1739">
                  <c:v>260.61882834700805</c:v>
                </c:pt>
                <c:pt idx="1740">
                  <c:v>260.61882834700805</c:v>
                </c:pt>
                <c:pt idx="1741">
                  <c:v>260.61882834700805</c:v>
                </c:pt>
                <c:pt idx="1742">
                  <c:v>260.61882834700805</c:v>
                </c:pt>
                <c:pt idx="1743">
                  <c:v>260.61882834700805</c:v>
                </c:pt>
                <c:pt idx="1744">
                  <c:v>260.61882834700805</c:v>
                </c:pt>
                <c:pt idx="1745">
                  <c:v>260.61882834700805</c:v>
                </c:pt>
                <c:pt idx="1746">
                  <c:v>260.61882834700805</c:v>
                </c:pt>
                <c:pt idx="1747">
                  <c:v>260.61882834700805</c:v>
                </c:pt>
                <c:pt idx="1748">
                  <c:v>260.61882834700805</c:v>
                </c:pt>
                <c:pt idx="1749">
                  <c:v>260.61882834700805</c:v>
                </c:pt>
                <c:pt idx="1750">
                  <c:v>260.61882834700805</c:v>
                </c:pt>
                <c:pt idx="1751">
                  <c:v>260.61882834700805</c:v>
                </c:pt>
                <c:pt idx="1752">
                  <c:v>260.61882834700805</c:v>
                </c:pt>
                <c:pt idx="1753">
                  <c:v>260.61882834700805</c:v>
                </c:pt>
                <c:pt idx="1754">
                  <c:v>260.61882834700805</c:v>
                </c:pt>
                <c:pt idx="1755">
                  <c:v>260.61882834700805</c:v>
                </c:pt>
                <c:pt idx="1756">
                  <c:v>260.61882834700805</c:v>
                </c:pt>
                <c:pt idx="1757">
                  <c:v>260.61882834700805</c:v>
                </c:pt>
                <c:pt idx="1758">
                  <c:v>260.61882834700805</c:v>
                </c:pt>
                <c:pt idx="1759">
                  <c:v>260.61882834700805</c:v>
                </c:pt>
                <c:pt idx="1760">
                  <c:v>260.61882834700805</c:v>
                </c:pt>
                <c:pt idx="1761">
                  <c:v>260.61882834700805</c:v>
                </c:pt>
                <c:pt idx="1762">
                  <c:v>260.61882834700805</c:v>
                </c:pt>
                <c:pt idx="1763">
                  <c:v>260.61882834700805</c:v>
                </c:pt>
                <c:pt idx="1764">
                  <c:v>260.61882834700805</c:v>
                </c:pt>
                <c:pt idx="1765">
                  <c:v>260.61882834700805</c:v>
                </c:pt>
                <c:pt idx="1766">
                  <c:v>260.61882834700805</c:v>
                </c:pt>
                <c:pt idx="1767">
                  <c:v>260.61882834700805</c:v>
                </c:pt>
                <c:pt idx="1768">
                  <c:v>260.61882834700805</c:v>
                </c:pt>
                <c:pt idx="1769">
                  <c:v>260.61882834700805</c:v>
                </c:pt>
                <c:pt idx="1770">
                  <c:v>260.61882834700805</c:v>
                </c:pt>
                <c:pt idx="1771">
                  <c:v>260.61882834700805</c:v>
                </c:pt>
                <c:pt idx="1772">
                  <c:v>260.61882834700805</c:v>
                </c:pt>
                <c:pt idx="1773">
                  <c:v>260.61882834700805</c:v>
                </c:pt>
                <c:pt idx="1774">
                  <c:v>260.61882834700805</c:v>
                </c:pt>
                <c:pt idx="1775">
                  <c:v>260.61882834700805</c:v>
                </c:pt>
                <c:pt idx="1776">
                  <c:v>260.61882834700805</c:v>
                </c:pt>
                <c:pt idx="1777">
                  <c:v>260.61882834700805</c:v>
                </c:pt>
                <c:pt idx="1778">
                  <c:v>260.61882834700805</c:v>
                </c:pt>
                <c:pt idx="1779">
                  <c:v>260.61882834700805</c:v>
                </c:pt>
                <c:pt idx="1780">
                  <c:v>260.61882834700805</c:v>
                </c:pt>
                <c:pt idx="1781">
                  <c:v>260.61882834700805</c:v>
                </c:pt>
                <c:pt idx="1782">
                  <c:v>260.61882834700805</c:v>
                </c:pt>
                <c:pt idx="1783">
                  <c:v>260.61882834700805</c:v>
                </c:pt>
                <c:pt idx="1784">
                  <c:v>260.61882834700805</c:v>
                </c:pt>
                <c:pt idx="1785">
                  <c:v>260.61882834700805</c:v>
                </c:pt>
                <c:pt idx="1786">
                  <c:v>260.61882834700805</c:v>
                </c:pt>
                <c:pt idx="1787">
                  <c:v>260.61882834700805</c:v>
                </c:pt>
                <c:pt idx="1788">
                  <c:v>260.61882834700805</c:v>
                </c:pt>
                <c:pt idx="1789">
                  <c:v>260.61882834700805</c:v>
                </c:pt>
                <c:pt idx="1790">
                  <c:v>260.61882834700805</c:v>
                </c:pt>
                <c:pt idx="1791">
                  <c:v>260.61882834700805</c:v>
                </c:pt>
                <c:pt idx="1792">
                  <c:v>260.61882834700805</c:v>
                </c:pt>
                <c:pt idx="1793">
                  <c:v>260.61882834700805</c:v>
                </c:pt>
                <c:pt idx="1794">
                  <c:v>260.61882834700805</c:v>
                </c:pt>
                <c:pt idx="1795">
                  <c:v>260.61882834700805</c:v>
                </c:pt>
                <c:pt idx="1796">
                  <c:v>260.61882834700805</c:v>
                </c:pt>
                <c:pt idx="1797">
                  <c:v>260.61882834700805</c:v>
                </c:pt>
                <c:pt idx="1798">
                  <c:v>260.61882834700805</c:v>
                </c:pt>
                <c:pt idx="1799">
                  <c:v>260.61882834700805</c:v>
                </c:pt>
                <c:pt idx="1800">
                  <c:v>260.61882834700805</c:v>
                </c:pt>
                <c:pt idx="1801">
                  <c:v>260.61882834700805</c:v>
                </c:pt>
                <c:pt idx="1802">
                  <c:v>260.61882834700805</c:v>
                </c:pt>
                <c:pt idx="1803">
                  <c:v>260.61882834700805</c:v>
                </c:pt>
                <c:pt idx="1804">
                  <c:v>260.61882834700805</c:v>
                </c:pt>
                <c:pt idx="1805">
                  <c:v>260.61882834700805</c:v>
                </c:pt>
                <c:pt idx="1806">
                  <c:v>260.61882834700805</c:v>
                </c:pt>
                <c:pt idx="1807">
                  <c:v>260.61882834700805</c:v>
                </c:pt>
                <c:pt idx="1808">
                  <c:v>260.61882834700805</c:v>
                </c:pt>
                <c:pt idx="1809">
                  <c:v>260.61882834700805</c:v>
                </c:pt>
                <c:pt idx="1810">
                  <c:v>260.61882834700805</c:v>
                </c:pt>
                <c:pt idx="1811">
                  <c:v>260.61882834700805</c:v>
                </c:pt>
                <c:pt idx="1812">
                  <c:v>260.61882834700805</c:v>
                </c:pt>
                <c:pt idx="1813">
                  <c:v>260.61882834700805</c:v>
                </c:pt>
                <c:pt idx="1814">
                  <c:v>260.61882834700805</c:v>
                </c:pt>
                <c:pt idx="1815">
                  <c:v>260.61882834700805</c:v>
                </c:pt>
                <c:pt idx="1816">
                  <c:v>260.61882834700805</c:v>
                </c:pt>
                <c:pt idx="1817">
                  <c:v>260.61882834700805</c:v>
                </c:pt>
                <c:pt idx="1818">
                  <c:v>260.61882834700805</c:v>
                </c:pt>
                <c:pt idx="1819">
                  <c:v>260.61882834700805</c:v>
                </c:pt>
                <c:pt idx="1820">
                  <c:v>260.61882834700805</c:v>
                </c:pt>
                <c:pt idx="1821">
                  <c:v>260.61882834700805</c:v>
                </c:pt>
                <c:pt idx="1822">
                  <c:v>260.61882834700805</c:v>
                </c:pt>
                <c:pt idx="1823">
                  <c:v>260.61882834700805</c:v>
                </c:pt>
                <c:pt idx="1824">
                  <c:v>260.61882834700805</c:v>
                </c:pt>
                <c:pt idx="1825">
                  <c:v>260.61882834700805</c:v>
                </c:pt>
                <c:pt idx="1826">
                  <c:v>260.61882834700805</c:v>
                </c:pt>
                <c:pt idx="1827">
                  <c:v>260.61882834700805</c:v>
                </c:pt>
                <c:pt idx="1828">
                  <c:v>260.61882834700805</c:v>
                </c:pt>
                <c:pt idx="1829">
                  <c:v>260.61882834700805</c:v>
                </c:pt>
                <c:pt idx="1830">
                  <c:v>260.61882834700805</c:v>
                </c:pt>
                <c:pt idx="1831">
                  <c:v>260.61882834700805</c:v>
                </c:pt>
                <c:pt idx="1832">
                  <c:v>260.61882834700805</c:v>
                </c:pt>
                <c:pt idx="1833">
                  <c:v>260.61882834700805</c:v>
                </c:pt>
                <c:pt idx="1834">
                  <c:v>260.61882834700805</c:v>
                </c:pt>
                <c:pt idx="1835">
                  <c:v>260.61882834700805</c:v>
                </c:pt>
                <c:pt idx="1836">
                  <c:v>260.61882834700805</c:v>
                </c:pt>
                <c:pt idx="1837">
                  <c:v>260.61882834700805</c:v>
                </c:pt>
                <c:pt idx="1838">
                  <c:v>260.61882834700805</c:v>
                </c:pt>
                <c:pt idx="1839">
                  <c:v>260.61882834700805</c:v>
                </c:pt>
                <c:pt idx="1840">
                  <c:v>260.61882834700805</c:v>
                </c:pt>
                <c:pt idx="1841">
                  <c:v>260.61882834700805</c:v>
                </c:pt>
                <c:pt idx="1842">
                  <c:v>260.61882834700805</c:v>
                </c:pt>
                <c:pt idx="1843">
                  <c:v>260.61882834700805</c:v>
                </c:pt>
                <c:pt idx="1844">
                  <c:v>260.61882834700805</c:v>
                </c:pt>
                <c:pt idx="1845">
                  <c:v>260.61882834700805</c:v>
                </c:pt>
                <c:pt idx="1846">
                  <c:v>260.61882834700805</c:v>
                </c:pt>
                <c:pt idx="1847">
                  <c:v>260.61882834700805</c:v>
                </c:pt>
                <c:pt idx="1848">
                  <c:v>260.61882834700805</c:v>
                </c:pt>
                <c:pt idx="1849">
                  <c:v>260.61882834700805</c:v>
                </c:pt>
                <c:pt idx="1850">
                  <c:v>260.61882834700805</c:v>
                </c:pt>
                <c:pt idx="1851">
                  <c:v>260.61882834700805</c:v>
                </c:pt>
                <c:pt idx="1852">
                  <c:v>260.61882834700805</c:v>
                </c:pt>
                <c:pt idx="1853">
                  <c:v>260.61882834700805</c:v>
                </c:pt>
                <c:pt idx="1854">
                  <c:v>260.61882834700805</c:v>
                </c:pt>
                <c:pt idx="1855">
                  <c:v>260.61882834700805</c:v>
                </c:pt>
                <c:pt idx="1856">
                  <c:v>260.61882834700805</c:v>
                </c:pt>
                <c:pt idx="1857">
                  <c:v>260.61882834700805</c:v>
                </c:pt>
                <c:pt idx="1858">
                  <c:v>260.61882834700805</c:v>
                </c:pt>
                <c:pt idx="1859">
                  <c:v>260.61882834700805</c:v>
                </c:pt>
                <c:pt idx="1860">
                  <c:v>260.61882834700805</c:v>
                </c:pt>
                <c:pt idx="1861">
                  <c:v>260.61882834700805</c:v>
                </c:pt>
                <c:pt idx="1862">
                  <c:v>260.61882834700805</c:v>
                </c:pt>
                <c:pt idx="1863">
                  <c:v>260.61882834700805</c:v>
                </c:pt>
                <c:pt idx="1864">
                  <c:v>260.61882834700805</c:v>
                </c:pt>
                <c:pt idx="1865">
                  <c:v>260.61882834700805</c:v>
                </c:pt>
                <c:pt idx="1866">
                  <c:v>260.61882834700805</c:v>
                </c:pt>
                <c:pt idx="1867">
                  <c:v>260.61882834700805</c:v>
                </c:pt>
                <c:pt idx="1868">
                  <c:v>260.61882834700805</c:v>
                </c:pt>
                <c:pt idx="1869">
                  <c:v>260.61882834700805</c:v>
                </c:pt>
                <c:pt idx="1870">
                  <c:v>260.61882834700805</c:v>
                </c:pt>
                <c:pt idx="1871">
                  <c:v>260.61882834700805</c:v>
                </c:pt>
                <c:pt idx="1872">
                  <c:v>260.61882834700805</c:v>
                </c:pt>
                <c:pt idx="1873">
                  <c:v>260.61882834700805</c:v>
                </c:pt>
                <c:pt idx="1874">
                  <c:v>260.61882834700805</c:v>
                </c:pt>
                <c:pt idx="1875">
                  <c:v>260.61882834700805</c:v>
                </c:pt>
                <c:pt idx="1876">
                  <c:v>260.61882834700805</c:v>
                </c:pt>
                <c:pt idx="1877">
                  <c:v>260.61882834700805</c:v>
                </c:pt>
                <c:pt idx="1878">
                  <c:v>260.61882834700805</c:v>
                </c:pt>
                <c:pt idx="1879">
                  <c:v>260.61882834700805</c:v>
                </c:pt>
                <c:pt idx="1880">
                  <c:v>260.61882834700805</c:v>
                </c:pt>
                <c:pt idx="1881">
                  <c:v>260.61882834700805</c:v>
                </c:pt>
                <c:pt idx="1882">
                  <c:v>260.61882834700805</c:v>
                </c:pt>
                <c:pt idx="1883">
                  <c:v>260.61882834700805</c:v>
                </c:pt>
                <c:pt idx="1884">
                  <c:v>260.61882834700805</c:v>
                </c:pt>
                <c:pt idx="1885">
                  <c:v>260.61882834700805</c:v>
                </c:pt>
                <c:pt idx="1886">
                  <c:v>260.61882834700805</c:v>
                </c:pt>
                <c:pt idx="1887">
                  <c:v>260.61882834700805</c:v>
                </c:pt>
                <c:pt idx="1888">
                  <c:v>260.61882834700805</c:v>
                </c:pt>
                <c:pt idx="1889">
                  <c:v>260.61882834700805</c:v>
                </c:pt>
                <c:pt idx="1890">
                  <c:v>260.61882834700805</c:v>
                </c:pt>
                <c:pt idx="1891">
                  <c:v>260.61882834700805</c:v>
                </c:pt>
                <c:pt idx="1892">
                  <c:v>260.61882834700805</c:v>
                </c:pt>
                <c:pt idx="1893">
                  <c:v>260.61882834700805</c:v>
                </c:pt>
                <c:pt idx="1894">
                  <c:v>260.61882834700805</c:v>
                </c:pt>
                <c:pt idx="1895">
                  <c:v>260.61882834700805</c:v>
                </c:pt>
                <c:pt idx="1896">
                  <c:v>260.61882834700805</c:v>
                </c:pt>
                <c:pt idx="1897">
                  <c:v>260.61882834700805</c:v>
                </c:pt>
                <c:pt idx="1898">
                  <c:v>260.61882834700805</c:v>
                </c:pt>
                <c:pt idx="1899">
                  <c:v>260.61882834700805</c:v>
                </c:pt>
                <c:pt idx="1900">
                  <c:v>260.61882834700805</c:v>
                </c:pt>
                <c:pt idx="1901">
                  <c:v>260.61882834700805</c:v>
                </c:pt>
                <c:pt idx="1902">
                  <c:v>260.61882834700805</c:v>
                </c:pt>
                <c:pt idx="1903">
                  <c:v>260.61882834700805</c:v>
                </c:pt>
                <c:pt idx="1904">
                  <c:v>260.61882834700805</c:v>
                </c:pt>
                <c:pt idx="1905">
                  <c:v>260.61882834700805</c:v>
                </c:pt>
                <c:pt idx="1906">
                  <c:v>260.61882834700805</c:v>
                </c:pt>
                <c:pt idx="1907">
                  <c:v>260.61882834700805</c:v>
                </c:pt>
                <c:pt idx="1908">
                  <c:v>260.61882834700805</c:v>
                </c:pt>
                <c:pt idx="1909">
                  <c:v>260.61882834700805</c:v>
                </c:pt>
                <c:pt idx="1910">
                  <c:v>260.61882834700805</c:v>
                </c:pt>
                <c:pt idx="1911">
                  <c:v>260.61882834700805</c:v>
                </c:pt>
                <c:pt idx="1912">
                  <c:v>260.61882834700805</c:v>
                </c:pt>
                <c:pt idx="1913">
                  <c:v>260.61882834700805</c:v>
                </c:pt>
                <c:pt idx="1914">
                  <c:v>260.61882834700805</c:v>
                </c:pt>
                <c:pt idx="1915">
                  <c:v>260.61882834700805</c:v>
                </c:pt>
                <c:pt idx="1916">
                  <c:v>260.61882834700805</c:v>
                </c:pt>
                <c:pt idx="1917">
                  <c:v>260.61882834700805</c:v>
                </c:pt>
                <c:pt idx="1918">
                  <c:v>260.61882834700805</c:v>
                </c:pt>
                <c:pt idx="1919">
                  <c:v>260.61882834700805</c:v>
                </c:pt>
                <c:pt idx="1920">
                  <c:v>260.61882834700805</c:v>
                </c:pt>
                <c:pt idx="1921">
                  <c:v>260.61882834700805</c:v>
                </c:pt>
                <c:pt idx="1922">
                  <c:v>260.61882834700805</c:v>
                </c:pt>
                <c:pt idx="1923">
                  <c:v>260.61882834700805</c:v>
                </c:pt>
                <c:pt idx="1924">
                  <c:v>260.61882834700805</c:v>
                </c:pt>
                <c:pt idx="1925">
                  <c:v>260.61882834700805</c:v>
                </c:pt>
                <c:pt idx="1926">
                  <c:v>260.61882834700805</c:v>
                </c:pt>
                <c:pt idx="1927">
                  <c:v>260.61882834700805</c:v>
                </c:pt>
                <c:pt idx="1928">
                  <c:v>260.61882834700805</c:v>
                </c:pt>
                <c:pt idx="1929">
                  <c:v>260.61882834700805</c:v>
                </c:pt>
                <c:pt idx="1930">
                  <c:v>260.61882834700805</c:v>
                </c:pt>
                <c:pt idx="1931">
                  <c:v>260.61882834700805</c:v>
                </c:pt>
                <c:pt idx="1932">
                  <c:v>260.61882834700805</c:v>
                </c:pt>
                <c:pt idx="1933">
                  <c:v>260.61882834700805</c:v>
                </c:pt>
                <c:pt idx="1934">
                  <c:v>260.61882834700805</c:v>
                </c:pt>
                <c:pt idx="1935">
                  <c:v>260.61882834700805</c:v>
                </c:pt>
                <c:pt idx="1936">
                  <c:v>260.61882834700805</c:v>
                </c:pt>
                <c:pt idx="1937">
                  <c:v>260.61882834700805</c:v>
                </c:pt>
                <c:pt idx="1938">
                  <c:v>260.61882834700805</c:v>
                </c:pt>
                <c:pt idx="1939">
                  <c:v>260.61882834700805</c:v>
                </c:pt>
                <c:pt idx="1940">
                  <c:v>260.61882834700805</c:v>
                </c:pt>
                <c:pt idx="1941">
                  <c:v>260.61882834700805</c:v>
                </c:pt>
                <c:pt idx="1942">
                  <c:v>260.61882834700805</c:v>
                </c:pt>
                <c:pt idx="1943">
                  <c:v>260.61882834700805</c:v>
                </c:pt>
                <c:pt idx="1944">
                  <c:v>260.61882834700805</c:v>
                </c:pt>
                <c:pt idx="1945">
                  <c:v>260.61882834700805</c:v>
                </c:pt>
                <c:pt idx="1946">
                  <c:v>260.61882834700805</c:v>
                </c:pt>
                <c:pt idx="1947">
                  <c:v>260.61882834700805</c:v>
                </c:pt>
                <c:pt idx="1948">
                  <c:v>260.61882834700805</c:v>
                </c:pt>
                <c:pt idx="1949">
                  <c:v>260.61882834700805</c:v>
                </c:pt>
                <c:pt idx="1950">
                  <c:v>260.61882834700805</c:v>
                </c:pt>
                <c:pt idx="1951">
                  <c:v>260.61882834700805</c:v>
                </c:pt>
                <c:pt idx="1952">
                  <c:v>260.61882834700805</c:v>
                </c:pt>
                <c:pt idx="1953">
                  <c:v>260.61882834700805</c:v>
                </c:pt>
                <c:pt idx="1954">
                  <c:v>260.61882834700805</c:v>
                </c:pt>
                <c:pt idx="1955">
                  <c:v>260.61882834700805</c:v>
                </c:pt>
                <c:pt idx="1956">
                  <c:v>260.61882834700805</c:v>
                </c:pt>
                <c:pt idx="1957">
                  <c:v>260.61882834700805</c:v>
                </c:pt>
                <c:pt idx="1958">
                  <c:v>260.61882834700805</c:v>
                </c:pt>
                <c:pt idx="1959">
                  <c:v>260.61882834700805</c:v>
                </c:pt>
                <c:pt idx="1960">
                  <c:v>260.61882834700805</c:v>
                </c:pt>
                <c:pt idx="1961">
                  <c:v>260.61882834700805</c:v>
                </c:pt>
                <c:pt idx="1962">
                  <c:v>260.61882834700805</c:v>
                </c:pt>
                <c:pt idx="1963">
                  <c:v>260.61882834700805</c:v>
                </c:pt>
                <c:pt idx="1964">
                  <c:v>260.61882834700805</c:v>
                </c:pt>
                <c:pt idx="1965">
                  <c:v>260.61882834700805</c:v>
                </c:pt>
                <c:pt idx="1966">
                  <c:v>260.61882834700805</c:v>
                </c:pt>
                <c:pt idx="1967">
                  <c:v>260.61882834700805</c:v>
                </c:pt>
                <c:pt idx="1968">
                  <c:v>260.61882834700805</c:v>
                </c:pt>
                <c:pt idx="1969">
                  <c:v>260.61882834700805</c:v>
                </c:pt>
                <c:pt idx="1970">
                  <c:v>260.61882834700805</c:v>
                </c:pt>
                <c:pt idx="1971">
                  <c:v>260.61882834700805</c:v>
                </c:pt>
                <c:pt idx="1972">
                  <c:v>260.61882834700805</c:v>
                </c:pt>
                <c:pt idx="1973">
                  <c:v>260.61882834700805</c:v>
                </c:pt>
                <c:pt idx="1974">
                  <c:v>260.61882834700805</c:v>
                </c:pt>
                <c:pt idx="1975">
                  <c:v>260.61882834700805</c:v>
                </c:pt>
                <c:pt idx="1976">
                  <c:v>260.61882834700805</c:v>
                </c:pt>
                <c:pt idx="1977">
                  <c:v>260.61882834700805</c:v>
                </c:pt>
                <c:pt idx="1978">
                  <c:v>260.61882834700805</c:v>
                </c:pt>
                <c:pt idx="1979">
                  <c:v>260.61882834700805</c:v>
                </c:pt>
                <c:pt idx="1980">
                  <c:v>260.61882834700805</c:v>
                </c:pt>
                <c:pt idx="1981">
                  <c:v>260.61882834700805</c:v>
                </c:pt>
                <c:pt idx="1982">
                  <c:v>260.61882834700805</c:v>
                </c:pt>
                <c:pt idx="1983">
                  <c:v>260.61882834700805</c:v>
                </c:pt>
                <c:pt idx="1984">
                  <c:v>260.61882834700805</c:v>
                </c:pt>
                <c:pt idx="1985">
                  <c:v>260.61882834700805</c:v>
                </c:pt>
                <c:pt idx="1986">
                  <c:v>260.61882834700805</c:v>
                </c:pt>
                <c:pt idx="1987">
                  <c:v>260.61882834700805</c:v>
                </c:pt>
                <c:pt idx="1988">
                  <c:v>260.61882834700805</c:v>
                </c:pt>
                <c:pt idx="1989">
                  <c:v>260.61882834700805</c:v>
                </c:pt>
                <c:pt idx="1990">
                  <c:v>260.61882834700805</c:v>
                </c:pt>
                <c:pt idx="1991">
                  <c:v>260.61882834700805</c:v>
                </c:pt>
                <c:pt idx="1992">
                  <c:v>260.61882834700805</c:v>
                </c:pt>
                <c:pt idx="1993">
                  <c:v>260.61882834700805</c:v>
                </c:pt>
                <c:pt idx="1994">
                  <c:v>260.61882834700805</c:v>
                </c:pt>
                <c:pt idx="1995">
                  <c:v>260.61882834700805</c:v>
                </c:pt>
                <c:pt idx="1996">
                  <c:v>260.61882834700805</c:v>
                </c:pt>
                <c:pt idx="1997">
                  <c:v>260.61882834700805</c:v>
                </c:pt>
                <c:pt idx="1998">
                  <c:v>260.61882834700805</c:v>
                </c:pt>
                <c:pt idx="1999">
                  <c:v>260.61882834700805</c:v>
                </c:pt>
                <c:pt idx="2000">
                  <c:v>260.61882834700805</c:v>
                </c:pt>
                <c:pt idx="2001">
                  <c:v>260.61882834700805</c:v>
                </c:pt>
                <c:pt idx="2002">
                  <c:v>260.61882834700805</c:v>
                </c:pt>
                <c:pt idx="2003">
                  <c:v>260.61882834700805</c:v>
                </c:pt>
                <c:pt idx="2004">
                  <c:v>260.61882834700805</c:v>
                </c:pt>
                <c:pt idx="2005">
                  <c:v>260.61882834700805</c:v>
                </c:pt>
                <c:pt idx="2006">
                  <c:v>260.61882834700805</c:v>
                </c:pt>
                <c:pt idx="2007">
                  <c:v>260.61882834700805</c:v>
                </c:pt>
                <c:pt idx="2008">
                  <c:v>260.61882834700805</c:v>
                </c:pt>
                <c:pt idx="2009">
                  <c:v>260.61882834700805</c:v>
                </c:pt>
                <c:pt idx="2010">
                  <c:v>260.61882834700805</c:v>
                </c:pt>
                <c:pt idx="2011">
                  <c:v>260.61882834700805</c:v>
                </c:pt>
                <c:pt idx="2012">
                  <c:v>260.61882834700805</c:v>
                </c:pt>
                <c:pt idx="2013">
                  <c:v>260.61882834700805</c:v>
                </c:pt>
                <c:pt idx="2014">
                  <c:v>260.61882834700805</c:v>
                </c:pt>
                <c:pt idx="2015">
                  <c:v>260.61882834700805</c:v>
                </c:pt>
                <c:pt idx="2016">
                  <c:v>260.61882834700805</c:v>
                </c:pt>
                <c:pt idx="2017">
                  <c:v>260.61882834700805</c:v>
                </c:pt>
                <c:pt idx="2018">
                  <c:v>260.61882834700805</c:v>
                </c:pt>
                <c:pt idx="2019">
                  <c:v>260.61882834700805</c:v>
                </c:pt>
                <c:pt idx="2020">
                  <c:v>260.61882834700805</c:v>
                </c:pt>
                <c:pt idx="2021">
                  <c:v>260.61882834700805</c:v>
                </c:pt>
                <c:pt idx="2022">
                  <c:v>260.61882834700805</c:v>
                </c:pt>
                <c:pt idx="2023">
                  <c:v>260.61882834700805</c:v>
                </c:pt>
                <c:pt idx="2024">
                  <c:v>260.61882834700805</c:v>
                </c:pt>
                <c:pt idx="2025">
                  <c:v>260.61882834700805</c:v>
                </c:pt>
                <c:pt idx="2026">
                  <c:v>260.61882834700805</c:v>
                </c:pt>
                <c:pt idx="2027">
                  <c:v>260.61882834700805</c:v>
                </c:pt>
                <c:pt idx="2028">
                  <c:v>260.61882834700805</c:v>
                </c:pt>
                <c:pt idx="2029">
                  <c:v>260.61882834700805</c:v>
                </c:pt>
                <c:pt idx="2030">
                  <c:v>260.61882834700805</c:v>
                </c:pt>
                <c:pt idx="2031">
                  <c:v>260.61882834700805</c:v>
                </c:pt>
                <c:pt idx="2032">
                  <c:v>260.61882834700805</c:v>
                </c:pt>
                <c:pt idx="2033">
                  <c:v>260.61882834700805</c:v>
                </c:pt>
                <c:pt idx="2034">
                  <c:v>260.61882834700805</c:v>
                </c:pt>
                <c:pt idx="2035">
                  <c:v>260.61882834700805</c:v>
                </c:pt>
                <c:pt idx="2036">
                  <c:v>260.61882834700805</c:v>
                </c:pt>
                <c:pt idx="2037">
                  <c:v>260.61882834700805</c:v>
                </c:pt>
                <c:pt idx="2038">
                  <c:v>260.61882834700805</c:v>
                </c:pt>
                <c:pt idx="2039">
                  <c:v>260.61882834700805</c:v>
                </c:pt>
                <c:pt idx="2040">
                  <c:v>260.61882834700805</c:v>
                </c:pt>
                <c:pt idx="2041">
                  <c:v>260.61882834700805</c:v>
                </c:pt>
                <c:pt idx="2042">
                  <c:v>260.61882834700805</c:v>
                </c:pt>
                <c:pt idx="2043">
                  <c:v>260.61882834700805</c:v>
                </c:pt>
                <c:pt idx="2044">
                  <c:v>260.61882834700805</c:v>
                </c:pt>
                <c:pt idx="2045">
                  <c:v>260.61882834700805</c:v>
                </c:pt>
                <c:pt idx="2046">
                  <c:v>260.61882834700805</c:v>
                </c:pt>
                <c:pt idx="2047">
                  <c:v>260.61882834700805</c:v>
                </c:pt>
                <c:pt idx="2048">
                  <c:v>260.61882834700805</c:v>
                </c:pt>
                <c:pt idx="2049">
                  <c:v>260.61882834700805</c:v>
                </c:pt>
                <c:pt idx="2050">
                  <c:v>260.61882834700805</c:v>
                </c:pt>
                <c:pt idx="2051">
                  <c:v>260.61882834700805</c:v>
                </c:pt>
                <c:pt idx="2052">
                  <c:v>260.61882834700805</c:v>
                </c:pt>
                <c:pt idx="2053">
                  <c:v>260.61882834700805</c:v>
                </c:pt>
                <c:pt idx="2054">
                  <c:v>260.61882834700805</c:v>
                </c:pt>
                <c:pt idx="2055">
                  <c:v>260.61882834700805</c:v>
                </c:pt>
                <c:pt idx="2056">
                  <c:v>260.61882834700805</c:v>
                </c:pt>
                <c:pt idx="2057">
                  <c:v>260.61882834700805</c:v>
                </c:pt>
                <c:pt idx="2058">
                  <c:v>260.61882834700805</c:v>
                </c:pt>
                <c:pt idx="2059">
                  <c:v>260.61882834700805</c:v>
                </c:pt>
                <c:pt idx="2060">
                  <c:v>260.61882834700805</c:v>
                </c:pt>
                <c:pt idx="2061">
                  <c:v>260.61882834700805</c:v>
                </c:pt>
                <c:pt idx="2062">
                  <c:v>260.61882834700805</c:v>
                </c:pt>
                <c:pt idx="2063">
                  <c:v>260.61882834700805</c:v>
                </c:pt>
                <c:pt idx="2064">
                  <c:v>260.61882834700805</c:v>
                </c:pt>
                <c:pt idx="2065">
                  <c:v>260.61882834700805</c:v>
                </c:pt>
                <c:pt idx="2066">
                  <c:v>260.61882834700805</c:v>
                </c:pt>
                <c:pt idx="2067">
                  <c:v>260.61882834700805</c:v>
                </c:pt>
                <c:pt idx="2068">
                  <c:v>260.61882834700805</c:v>
                </c:pt>
                <c:pt idx="2069">
                  <c:v>260.61882834700805</c:v>
                </c:pt>
                <c:pt idx="2070">
                  <c:v>260.61882834700805</c:v>
                </c:pt>
                <c:pt idx="2071">
                  <c:v>260.61882834700805</c:v>
                </c:pt>
                <c:pt idx="2072">
                  <c:v>260.61882834700805</c:v>
                </c:pt>
                <c:pt idx="2073">
                  <c:v>260.61882834700805</c:v>
                </c:pt>
                <c:pt idx="2074">
                  <c:v>260.61882834700805</c:v>
                </c:pt>
                <c:pt idx="2075">
                  <c:v>260.61882834700805</c:v>
                </c:pt>
                <c:pt idx="2076">
                  <c:v>260.61882834700805</c:v>
                </c:pt>
                <c:pt idx="2077">
                  <c:v>260.61882834700805</c:v>
                </c:pt>
                <c:pt idx="2078">
                  <c:v>260.61882834700805</c:v>
                </c:pt>
                <c:pt idx="2079">
                  <c:v>260.61882834700805</c:v>
                </c:pt>
                <c:pt idx="2080">
                  <c:v>260.61882834700805</c:v>
                </c:pt>
                <c:pt idx="2081">
                  <c:v>260.61882834700805</c:v>
                </c:pt>
                <c:pt idx="2082">
                  <c:v>260.61882834700805</c:v>
                </c:pt>
                <c:pt idx="2083">
                  <c:v>260.61882834700805</c:v>
                </c:pt>
                <c:pt idx="2084">
                  <c:v>260.61882834700805</c:v>
                </c:pt>
                <c:pt idx="2085">
                  <c:v>260.61882834700805</c:v>
                </c:pt>
                <c:pt idx="2086">
                  <c:v>260.61882834700805</c:v>
                </c:pt>
                <c:pt idx="2087">
                  <c:v>260.61882834700805</c:v>
                </c:pt>
                <c:pt idx="2088">
                  <c:v>260.61882834700805</c:v>
                </c:pt>
                <c:pt idx="2089">
                  <c:v>260.61882834700805</c:v>
                </c:pt>
                <c:pt idx="2090">
                  <c:v>260.61882834700805</c:v>
                </c:pt>
                <c:pt idx="2091">
                  <c:v>260.61882834700805</c:v>
                </c:pt>
                <c:pt idx="2092">
                  <c:v>260.61882834700805</c:v>
                </c:pt>
                <c:pt idx="2093">
                  <c:v>260.61882834700805</c:v>
                </c:pt>
                <c:pt idx="2094">
                  <c:v>260.61882834700805</c:v>
                </c:pt>
                <c:pt idx="2095">
                  <c:v>260.61882834700805</c:v>
                </c:pt>
                <c:pt idx="2096">
                  <c:v>260.61882834700805</c:v>
                </c:pt>
                <c:pt idx="2097">
                  <c:v>260.61882834700805</c:v>
                </c:pt>
                <c:pt idx="2098">
                  <c:v>260.61882834700805</c:v>
                </c:pt>
                <c:pt idx="2099">
                  <c:v>260.61882834700805</c:v>
                </c:pt>
                <c:pt idx="2100">
                  <c:v>260.61882834700805</c:v>
                </c:pt>
                <c:pt idx="2101">
                  <c:v>260.61882834700805</c:v>
                </c:pt>
                <c:pt idx="2102">
                  <c:v>260.61882834700805</c:v>
                </c:pt>
                <c:pt idx="2103">
                  <c:v>260.61882834700805</c:v>
                </c:pt>
                <c:pt idx="2104">
                  <c:v>260.61882834700805</c:v>
                </c:pt>
                <c:pt idx="2105">
                  <c:v>260.61882834700805</c:v>
                </c:pt>
                <c:pt idx="2106">
                  <c:v>260.61882834700805</c:v>
                </c:pt>
                <c:pt idx="2107">
                  <c:v>260.61882834700805</c:v>
                </c:pt>
                <c:pt idx="2108">
                  <c:v>260.61882834700805</c:v>
                </c:pt>
                <c:pt idx="2109">
                  <c:v>260.61882834700805</c:v>
                </c:pt>
                <c:pt idx="2110">
                  <c:v>260.61882834700805</c:v>
                </c:pt>
                <c:pt idx="2111">
                  <c:v>260.61882834700805</c:v>
                </c:pt>
                <c:pt idx="2112">
                  <c:v>260.61882834700805</c:v>
                </c:pt>
                <c:pt idx="2113">
                  <c:v>260.61882834700805</c:v>
                </c:pt>
                <c:pt idx="2114">
                  <c:v>260.61882834700805</c:v>
                </c:pt>
                <c:pt idx="2115">
                  <c:v>260.61882834700805</c:v>
                </c:pt>
                <c:pt idx="2116">
                  <c:v>260.61882834700805</c:v>
                </c:pt>
                <c:pt idx="2117">
                  <c:v>260.61882834700805</c:v>
                </c:pt>
                <c:pt idx="2118">
                  <c:v>260.61882834700805</c:v>
                </c:pt>
                <c:pt idx="2119">
                  <c:v>260.61882834700805</c:v>
                </c:pt>
                <c:pt idx="2120">
                  <c:v>260.61882834700805</c:v>
                </c:pt>
                <c:pt idx="2121">
                  <c:v>260.61882834700805</c:v>
                </c:pt>
                <c:pt idx="2122">
                  <c:v>260.61882834700805</c:v>
                </c:pt>
                <c:pt idx="2123">
                  <c:v>260.61882834700805</c:v>
                </c:pt>
                <c:pt idx="2124">
                  <c:v>260.61882834700805</c:v>
                </c:pt>
                <c:pt idx="2125">
                  <c:v>260.61882834700805</c:v>
                </c:pt>
                <c:pt idx="2126">
                  <c:v>260.61882834700805</c:v>
                </c:pt>
                <c:pt idx="2127">
                  <c:v>260.61882834700805</c:v>
                </c:pt>
                <c:pt idx="2128">
                  <c:v>260.61882834700805</c:v>
                </c:pt>
                <c:pt idx="2129">
                  <c:v>260.61882834700805</c:v>
                </c:pt>
                <c:pt idx="2130">
                  <c:v>260.61882834700805</c:v>
                </c:pt>
                <c:pt idx="2131">
                  <c:v>260.61882834700805</c:v>
                </c:pt>
                <c:pt idx="2132">
                  <c:v>260.61882834700805</c:v>
                </c:pt>
                <c:pt idx="2133">
                  <c:v>260.61882834700805</c:v>
                </c:pt>
                <c:pt idx="2134">
                  <c:v>260.61882834700805</c:v>
                </c:pt>
                <c:pt idx="2135">
                  <c:v>260.61882834700805</c:v>
                </c:pt>
                <c:pt idx="2136">
                  <c:v>260.61882834700805</c:v>
                </c:pt>
                <c:pt idx="2137">
                  <c:v>260.61882834700805</c:v>
                </c:pt>
                <c:pt idx="2138">
                  <c:v>260.61882834700805</c:v>
                </c:pt>
                <c:pt idx="2139">
                  <c:v>260.61882834700805</c:v>
                </c:pt>
                <c:pt idx="2140">
                  <c:v>260.61882834700805</c:v>
                </c:pt>
                <c:pt idx="2141">
                  <c:v>260.61882834700805</c:v>
                </c:pt>
                <c:pt idx="2142">
                  <c:v>260.61882834700805</c:v>
                </c:pt>
                <c:pt idx="2143">
                  <c:v>260.61882834700805</c:v>
                </c:pt>
                <c:pt idx="2144">
                  <c:v>260.61882834700805</c:v>
                </c:pt>
                <c:pt idx="2145">
                  <c:v>260.61882834700805</c:v>
                </c:pt>
                <c:pt idx="2146">
                  <c:v>260.61882834700805</c:v>
                </c:pt>
                <c:pt idx="2147">
                  <c:v>260.61882834700805</c:v>
                </c:pt>
                <c:pt idx="2148">
                  <c:v>260.61882834700805</c:v>
                </c:pt>
                <c:pt idx="2149">
                  <c:v>260.61882834700805</c:v>
                </c:pt>
                <c:pt idx="2150">
                  <c:v>260.61882834700805</c:v>
                </c:pt>
                <c:pt idx="2151">
                  <c:v>260.61882834700805</c:v>
                </c:pt>
                <c:pt idx="2152">
                  <c:v>260.61882834700805</c:v>
                </c:pt>
                <c:pt idx="2153">
                  <c:v>260.61882834700805</c:v>
                </c:pt>
                <c:pt idx="2154">
                  <c:v>260.61882834700805</c:v>
                </c:pt>
                <c:pt idx="2155">
                  <c:v>260.61882834700805</c:v>
                </c:pt>
                <c:pt idx="2156">
                  <c:v>260.61882834700805</c:v>
                </c:pt>
                <c:pt idx="2157">
                  <c:v>260.61882834700805</c:v>
                </c:pt>
                <c:pt idx="2158">
                  <c:v>260.61882834700805</c:v>
                </c:pt>
                <c:pt idx="2159">
                  <c:v>260.61882834700805</c:v>
                </c:pt>
                <c:pt idx="2160">
                  <c:v>260.61882834700805</c:v>
                </c:pt>
                <c:pt idx="2161">
                  <c:v>260.61882834700805</c:v>
                </c:pt>
                <c:pt idx="2162">
                  <c:v>260.61882834700805</c:v>
                </c:pt>
                <c:pt idx="2163">
                  <c:v>260.61882834700805</c:v>
                </c:pt>
                <c:pt idx="2164">
                  <c:v>260.61882834700805</c:v>
                </c:pt>
                <c:pt idx="2165">
                  <c:v>260.61882834700805</c:v>
                </c:pt>
                <c:pt idx="2166">
                  <c:v>260.61882834700805</c:v>
                </c:pt>
                <c:pt idx="2167">
                  <c:v>260.61882834700805</c:v>
                </c:pt>
                <c:pt idx="2168">
                  <c:v>260.61882834700805</c:v>
                </c:pt>
                <c:pt idx="2169">
                  <c:v>260.61882834700805</c:v>
                </c:pt>
                <c:pt idx="2170">
                  <c:v>260.61882834700805</c:v>
                </c:pt>
                <c:pt idx="2171">
                  <c:v>260.61882834700805</c:v>
                </c:pt>
                <c:pt idx="2172">
                  <c:v>260.61882834700805</c:v>
                </c:pt>
                <c:pt idx="2173">
                  <c:v>260.61882834700805</c:v>
                </c:pt>
                <c:pt idx="2174">
                  <c:v>260.61882834700805</c:v>
                </c:pt>
                <c:pt idx="2175">
                  <c:v>260.61882834700805</c:v>
                </c:pt>
                <c:pt idx="2176">
                  <c:v>260.61882834700805</c:v>
                </c:pt>
                <c:pt idx="2177">
                  <c:v>260.61882834700805</c:v>
                </c:pt>
                <c:pt idx="2178">
                  <c:v>260.61882834700805</c:v>
                </c:pt>
                <c:pt idx="2179">
                  <c:v>260.61882834700805</c:v>
                </c:pt>
                <c:pt idx="2180">
                  <c:v>260.61882834700805</c:v>
                </c:pt>
                <c:pt idx="2181">
                  <c:v>260.61882834700805</c:v>
                </c:pt>
                <c:pt idx="2182">
                  <c:v>260.61882834700805</c:v>
                </c:pt>
                <c:pt idx="2183">
                  <c:v>260.61882834700805</c:v>
                </c:pt>
                <c:pt idx="2184">
                  <c:v>260.61882834700805</c:v>
                </c:pt>
                <c:pt idx="2185">
                  <c:v>260.61882834700805</c:v>
                </c:pt>
                <c:pt idx="2186">
                  <c:v>260.61882834700805</c:v>
                </c:pt>
                <c:pt idx="2187">
                  <c:v>260.61882834700805</c:v>
                </c:pt>
                <c:pt idx="2188">
                  <c:v>260.61882834700805</c:v>
                </c:pt>
                <c:pt idx="2189">
                  <c:v>260.61882834700805</c:v>
                </c:pt>
                <c:pt idx="2190">
                  <c:v>260.61882834700805</c:v>
                </c:pt>
                <c:pt idx="2191">
                  <c:v>260.61882834700805</c:v>
                </c:pt>
                <c:pt idx="2192">
                  <c:v>260.61882834700805</c:v>
                </c:pt>
                <c:pt idx="2193">
                  <c:v>260.61882834700805</c:v>
                </c:pt>
                <c:pt idx="2194">
                  <c:v>260.61882834700805</c:v>
                </c:pt>
                <c:pt idx="2195">
                  <c:v>260.61882834700805</c:v>
                </c:pt>
                <c:pt idx="2196">
                  <c:v>260.61882834700805</c:v>
                </c:pt>
                <c:pt idx="2197">
                  <c:v>260.61882834700805</c:v>
                </c:pt>
                <c:pt idx="2198">
                  <c:v>260.61882834700805</c:v>
                </c:pt>
                <c:pt idx="2199">
                  <c:v>260.61882834700805</c:v>
                </c:pt>
                <c:pt idx="2200">
                  <c:v>260.61882834700805</c:v>
                </c:pt>
                <c:pt idx="2201">
                  <c:v>260.61882834700805</c:v>
                </c:pt>
                <c:pt idx="2202">
                  <c:v>260.61882834700805</c:v>
                </c:pt>
                <c:pt idx="2203">
                  <c:v>260.61882834700805</c:v>
                </c:pt>
                <c:pt idx="2204">
                  <c:v>260.61882834700805</c:v>
                </c:pt>
                <c:pt idx="2205">
                  <c:v>260.61882834700805</c:v>
                </c:pt>
                <c:pt idx="2206">
                  <c:v>260.61882834700805</c:v>
                </c:pt>
                <c:pt idx="2207">
                  <c:v>260.61882834700805</c:v>
                </c:pt>
                <c:pt idx="2208">
                  <c:v>260.61882834700805</c:v>
                </c:pt>
                <c:pt idx="2209">
                  <c:v>260.61882834700805</c:v>
                </c:pt>
                <c:pt idx="2210">
                  <c:v>260.61882834700805</c:v>
                </c:pt>
                <c:pt idx="2211">
                  <c:v>260.61882834700805</c:v>
                </c:pt>
                <c:pt idx="2212">
                  <c:v>260.61882834700805</c:v>
                </c:pt>
                <c:pt idx="2213">
                  <c:v>260.61882834700805</c:v>
                </c:pt>
                <c:pt idx="2214">
                  <c:v>260.61882834700805</c:v>
                </c:pt>
                <c:pt idx="2215">
                  <c:v>260.61882834700805</c:v>
                </c:pt>
                <c:pt idx="2216">
                  <c:v>260.61882834700805</c:v>
                </c:pt>
                <c:pt idx="2217">
                  <c:v>260.61882834700805</c:v>
                </c:pt>
                <c:pt idx="2218">
                  <c:v>260.61882834700805</c:v>
                </c:pt>
                <c:pt idx="2219">
                  <c:v>260.61882834700805</c:v>
                </c:pt>
                <c:pt idx="2220">
                  <c:v>260.61882834700805</c:v>
                </c:pt>
                <c:pt idx="2221">
                  <c:v>260.61882834700805</c:v>
                </c:pt>
                <c:pt idx="2222">
                  <c:v>260.61882834700805</c:v>
                </c:pt>
                <c:pt idx="2223">
                  <c:v>260.61882834700805</c:v>
                </c:pt>
                <c:pt idx="2224">
                  <c:v>260.61882834700805</c:v>
                </c:pt>
                <c:pt idx="2225">
                  <c:v>260.61882834700805</c:v>
                </c:pt>
                <c:pt idx="2226">
                  <c:v>260.61882834700805</c:v>
                </c:pt>
                <c:pt idx="2227">
                  <c:v>260.61882834700805</c:v>
                </c:pt>
                <c:pt idx="2228">
                  <c:v>260.61882834700805</c:v>
                </c:pt>
                <c:pt idx="2229">
                  <c:v>260.61882834700805</c:v>
                </c:pt>
                <c:pt idx="2230">
                  <c:v>260.61882834700805</c:v>
                </c:pt>
                <c:pt idx="2231">
                  <c:v>260.61882834700805</c:v>
                </c:pt>
                <c:pt idx="2232">
                  <c:v>260.61882834700805</c:v>
                </c:pt>
                <c:pt idx="2233">
                  <c:v>260.61882834700805</c:v>
                </c:pt>
                <c:pt idx="2234">
                  <c:v>260.61882834700805</c:v>
                </c:pt>
                <c:pt idx="2235">
                  <c:v>260.61882834700805</c:v>
                </c:pt>
                <c:pt idx="2236">
                  <c:v>260.61882834700805</c:v>
                </c:pt>
                <c:pt idx="2237">
                  <c:v>260.61882834700805</c:v>
                </c:pt>
                <c:pt idx="2238">
                  <c:v>260.61882834700805</c:v>
                </c:pt>
                <c:pt idx="2239">
                  <c:v>260.61882834700805</c:v>
                </c:pt>
                <c:pt idx="2240">
                  <c:v>260.61882834700805</c:v>
                </c:pt>
                <c:pt idx="2241">
                  <c:v>260.61882834700805</c:v>
                </c:pt>
                <c:pt idx="2242">
                  <c:v>260.61882834700805</c:v>
                </c:pt>
                <c:pt idx="2243">
                  <c:v>260.61882834700805</c:v>
                </c:pt>
                <c:pt idx="2244">
                  <c:v>260.61882834700805</c:v>
                </c:pt>
                <c:pt idx="2245">
                  <c:v>260.61882834700805</c:v>
                </c:pt>
                <c:pt idx="2246">
                  <c:v>260.61882834700805</c:v>
                </c:pt>
                <c:pt idx="2247">
                  <c:v>260.61882834700805</c:v>
                </c:pt>
                <c:pt idx="2248">
                  <c:v>260.61882834700805</c:v>
                </c:pt>
                <c:pt idx="2249">
                  <c:v>260.61882834700805</c:v>
                </c:pt>
                <c:pt idx="2250">
                  <c:v>260.61882834700805</c:v>
                </c:pt>
                <c:pt idx="2251">
                  <c:v>260.61882834700805</c:v>
                </c:pt>
                <c:pt idx="2252">
                  <c:v>260.61882834700805</c:v>
                </c:pt>
                <c:pt idx="2253">
                  <c:v>260.61882834700805</c:v>
                </c:pt>
                <c:pt idx="2254">
                  <c:v>260.61882834700805</c:v>
                </c:pt>
                <c:pt idx="2255">
                  <c:v>260.61882834700805</c:v>
                </c:pt>
                <c:pt idx="2256">
                  <c:v>260.61882834700805</c:v>
                </c:pt>
                <c:pt idx="2257">
                  <c:v>260.61882834700805</c:v>
                </c:pt>
                <c:pt idx="2258">
                  <c:v>260.61882834700805</c:v>
                </c:pt>
                <c:pt idx="2259">
                  <c:v>260.61882834700805</c:v>
                </c:pt>
                <c:pt idx="2260">
                  <c:v>260.61882834700805</c:v>
                </c:pt>
                <c:pt idx="2261">
                  <c:v>260.61882834700805</c:v>
                </c:pt>
                <c:pt idx="2262">
                  <c:v>260.61882834700805</c:v>
                </c:pt>
                <c:pt idx="2263">
                  <c:v>260.61882834700805</c:v>
                </c:pt>
                <c:pt idx="2264">
                  <c:v>260.61882834700805</c:v>
                </c:pt>
                <c:pt idx="2265">
                  <c:v>260.61882834700805</c:v>
                </c:pt>
                <c:pt idx="2266">
                  <c:v>260.61882834700805</c:v>
                </c:pt>
                <c:pt idx="2267">
                  <c:v>260.61882834700805</c:v>
                </c:pt>
                <c:pt idx="2268">
                  <c:v>260.61882834700805</c:v>
                </c:pt>
                <c:pt idx="2269">
                  <c:v>260.61882834700805</c:v>
                </c:pt>
                <c:pt idx="2270">
                  <c:v>260.61882834700805</c:v>
                </c:pt>
                <c:pt idx="2271">
                  <c:v>260.61882834700805</c:v>
                </c:pt>
                <c:pt idx="2272">
                  <c:v>260.61882834700805</c:v>
                </c:pt>
                <c:pt idx="2273">
                  <c:v>260.61882834700805</c:v>
                </c:pt>
                <c:pt idx="2274">
                  <c:v>260.61882834700805</c:v>
                </c:pt>
                <c:pt idx="2275">
                  <c:v>260.61882834700805</c:v>
                </c:pt>
                <c:pt idx="2276">
                  <c:v>260.61882834700805</c:v>
                </c:pt>
                <c:pt idx="2277">
                  <c:v>260.61882834700805</c:v>
                </c:pt>
                <c:pt idx="2278">
                  <c:v>260.61882834700805</c:v>
                </c:pt>
                <c:pt idx="2279">
                  <c:v>260.61882834700805</c:v>
                </c:pt>
                <c:pt idx="2280">
                  <c:v>260.61882834700805</c:v>
                </c:pt>
                <c:pt idx="2281">
                  <c:v>260.61882834700805</c:v>
                </c:pt>
                <c:pt idx="2282">
                  <c:v>260.61882834700805</c:v>
                </c:pt>
                <c:pt idx="2283">
                  <c:v>260.61882834700805</c:v>
                </c:pt>
                <c:pt idx="2284">
                  <c:v>260.61882834700805</c:v>
                </c:pt>
                <c:pt idx="2285">
                  <c:v>260.61882834700805</c:v>
                </c:pt>
                <c:pt idx="2286">
                  <c:v>260.61882834700805</c:v>
                </c:pt>
                <c:pt idx="2287">
                  <c:v>260.61882834700805</c:v>
                </c:pt>
                <c:pt idx="2288">
                  <c:v>260.61882834700805</c:v>
                </c:pt>
                <c:pt idx="2289">
                  <c:v>260.61882834700805</c:v>
                </c:pt>
                <c:pt idx="2290">
                  <c:v>260.61882834700805</c:v>
                </c:pt>
                <c:pt idx="2291">
                  <c:v>260.61882834700805</c:v>
                </c:pt>
                <c:pt idx="2292">
                  <c:v>260.61882834700805</c:v>
                </c:pt>
                <c:pt idx="2293">
                  <c:v>260.61882834700805</c:v>
                </c:pt>
                <c:pt idx="2294">
                  <c:v>260.61882834700805</c:v>
                </c:pt>
                <c:pt idx="2295">
                  <c:v>260.61882834700805</c:v>
                </c:pt>
                <c:pt idx="2296">
                  <c:v>260.61882834700805</c:v>
                </c:pt>
                <c:pt idx="2297">
                  <c:v>260.61882834700805</c:v>
                </c:pt>
                <c:pt idx="2298">
                  <c:v>260.61882834700805</c:v>
                </c:pt>
                <c:pt idx="2299">
                  <c:v>260.61882834700805</c:v>
                </c:pt>
                <c:pt idx="2300">
                  <c:v>260.61882834700805</c:v>
                </c:pt>
                <c:pt idx="2301">
                  <c:v>260.61882834700805</c:v>
                </c:pt>
                <c:pt idx="2302">
                  <c:v>260.61882834700805</c:v>
                </c:pt>
                <c:pt idx="2303">
                  <c:v>260.61882834700805</c:v>
                </c:pt>
                <c:pt idx="2304">
                  <c:v>260.61882834700805</c:v>
                </c:pt>
                <c:pt idx="2305">
                  <c:v>260.61882834700805</c:v>
                </c:pt>
                <c:pt idx="2306">
                  <c:v>260.61882834700805</c:v>
                </c:pt>
                <c:pt idx="2307">
                  <c:v>260.61882834700805</c:v>
                </c:pt>
                <c:pt idx="2308">
                  <c:v>260.61882834700805</c:v>
                </c:pt>
                <c:pt idx="2309">
                  <c:v>260.61882834700805</c:v>
                </c:pt>
                <c:pt idx="2310">
                  <c:v>260.61882834700805</c:v>
                </c:pt>
                <c:pt idx="2311">
                  <c:v>260.61882834700805</c:v>
                </c:pt>
                <c:pt idx="2312">
                  <c:v>260.61882834700805</c:v>
                </c:pt>
                <c:pt idx="2313">
                  <c:v>260.61882834700805</c:v>
                </c:pt>
                <c:pt idx="2314">
                  <c:v>260.61882834700805</c:v>
                </c:pt>
                <c:pt idx="2315">
                  <c:v>260.61882834700805</c:v>
                </c:pt>
                <c:pt idx="2316">
                  <c:v>260.61882834700805</c:v>
                </c:pt>
                <c:pt idx="2317">
                  <c:v>260.61882834700805</c:v>
                </c:pt>
                <c:pt idx="2318">
                  <c:v>260.61882834700805</c:v>
                </c:pt>
                <c:pt idx="2319">
                  <c:v>260.61882834700805</c:v>
                </c:pt>
                <c:pt idx="2320">
                  <c:v>260.61882834700805</c:v>
                </c:pt>
                <c:pt idx="2321">
                  <c:v>260.61882834700805</c:v>
                </c:pt>
                <c:pt idx="2322">
                  <c:v>260.61882834700805</c:v>
                </c:pt>
                <c:pt idx="2323">
                  <c:v>260.61882834700805</c:v>
                </c:pt>
                <c:pt idx="2324">
                  <c:v>260.61882834700805</c:v>
                </c:pt>
                <c:pt idx="2325">
                  <c:v>260.61882834700805</c:v>
                </c:pt>
                <c:pt idx="2326">
                  <c:v>260.61882834700805</c:v>
                </c:pt>
                <c:pt idx="2327">
                  <c:v>260.61882834700805</c:v>
                </c:pt>
                <c:pt idx="2328">
                  <c:v>260.61882834700805</c:v>
                </c:pt>
                <c:pt idx="2329">
                  <c:v>260.61882834700805</c:v>
                </c:pt>
                <c:pt idx="2330">
                  <c:v>260.61882834700805</c:v>
                </c:pt>
                <c:pt idx="2331">
                  <c:v>260.61882834700805</c:v>
                </c:pt>
                <c:pt idx="2332">
                  <c:v>260.61882834700805</c:v>
                </c:pt>
                <c:pt idx="2333">
                  <c:v>260.61882834700805</c:v>
                </c:pt>
                <c:pt idx="2334">
                  <c:v>260.61882834700805</c:v>
                </c:pt>
                <c:pt idx="2335">
                  <c:v>260.61882834700805</c:v>
                </c:pt>
                <c:pt idx="2336">
                  <c:v>260.61882834700805</c:v>
                </c:pt>
                <c:pt idx="2337">
                  <c:v>260.61882834700805</c:v>
                </c:pt>
                <c:pt idx="2338">
                  <c:v>260.61882834700805</c:v>
                </c:pt>
                <c:pt idx="2339">
                  <c:v>260.61882834700805</c:v>
                </c:pt>
                <c:pt idx="2340">
                  <c:v>260.61882834700805</c:v>
                </c:pt>
                <c:pt idx="2341">
                  <c:v>260.61882834700805</c:v>
                </c:pt>
                <c:pt idx="2342">
                  <c:v>260.61882834700805</c:v>
                </c:pt>
                <c:pt idx="2343">
                  <c:v>260.61882834700805</c:v>
                </c:pt>
                <c:pt idx="2344">
                  <c:v>260.61882834700805</c:v>
                </c:pt>
                <c:pt idx="2345">
                  <c:v>260.61882834700805</c:v>
                </c:pt>
                <c:pt idx="2346">
                  <c:v>260.61882834700805</c:v>
                </c:pt>
                <c:pt idx="2347">
                  <c:v>260.61882834700805</c:v>
                </c:pt>
                <c:pt idx="2348">
                  <c:v>260.61882834700805</c:v>
                </c:pt>
                <c:pt idx="2349">
                  <c:v>260.61882834700805</c:v>
                </c:pt>
                <c:pt idx="2350">
                  <c:v>260.61882834700805</c:v>
                </c:pt>
                <c:pt idx="2351">
                  <c:v>260.61882834700805</c:v>
                </c:pt>
                <c:pt idx="2352">
                  <c:v>260.61882834700805</c:v>
                </c:pt>
                <c:pt idx="2353">
                  <c:v>260.61882834700805</c:v>
                </c:pt>
                <c:pt idx="2354">
                  <c:v>260.61882834700805</c:v>
                </c:pt>
                <c:pt idx="2355">
                  <c:v>260.61882834700805</c:v>
                </c:pt>
                <c:pt idx="2356">
                  <c:v>260.61882834700805</c:v>
                </c:pt>
                <c:pt idx="2357">
                  <c:v>260.61882834700805</c:v>
                </c:pt>
                <c:pt idx="2358">
                  <c:v>260.61882834700805</c:v>
                </c:pt>
                <c:pt idx="2359">
                  <c:v>260.61882834700805</c:v>
                </c:pt>
                <c:pt idx="2360">
                  <c:v>260.61882834700805</c:v>
                </c:pt>
                <c:pt idx="2361">
                  <c:v>260.61882834700805</c:v>
                </c:pt>
                <c:pt idx="2362">
                  <c:v>260.61882834700805</c:v>
                </c:pt>
                <c:pt idx="2363">
                  <c:v>260.61882834700805</c:v>
                </c:pt>
                <c:pt idx="2364">
                  <c:v>260.61882834700805</c:v>
                </c:pt>
                <c:pt idx="2365">
                  <c:v>260.61882834700805</c:v>
                </c:pt>
                <c:pt idx="2366">
                  <c:v>260.61882834700805</c:v>
                </c:pt>
                <c:pt idx="2367">
                  <c:v>260.61882834700805</c:v>
                </c:pt>
                <c:pt idx="2368">
                  <c:v>260.61882834700805</c:v>
                </c:pt>
                <c:pt idx="2369">
                  <c:v>260.61882834700805</c:v>
                </c:pt>
                <c:pt idx="2370">
                  <c:v>260.61882834700805</c:v>
                </c:pt>
                <c:pt idx="2371">
                  <c:v>260.61882834700805</c:v>
                </c:pt>
                <c:pt idx="2372">
                  <c:v>260.61882834700805</c:v>
                </c:pt>
                <c:pt idx="2373">
                  <c:v>260.61882834700805</c:v>
                </c:pt>
                <c:pt idx="2374">
                  <c:v>260.61882834700805</c:v>
                </c:pt>
                <c:pt idx="2375">
                  <c:v>260.61882834700805</c:v>
                </c:pt>
                <c:pt idx="2376">
                  <c:v>260.61882834700805</c:v>
                </c:pt>
                <c:pt idx="2377">
                  <c:v>260.61882834700805</c:v>
                </c:pt>
                <c:pt idx="2378">
                  <c:v>260.61882834700805</c:v>
                </c:pt>
                <c:pt idx="2379">
                  <c:v>260.61882834700805</c:v>
                </c:pt>
                <c:pt idx="2380">
                  <c:v>260.61882834700805</c:v>
                </c:pt>
                <c:pt idx="2381">
                  <c:v>260.61882834700805</c:v>
                </c:pt>
                <c:pt idx="2382">
                  <c:v>260.61882834700805</c:v>
                </c:pt>
                <c:pt idx="2383">
                  <c:v>260.61882834700805</c:v>
                </c:pt>
                <c:pt idx="2384">
                  <c:v>260.61882834700805</c:v>
                </c:pt>
                <c:pt idx="2385">
                  <c:v>260.61882834700805</c:v>
                </c:pt>
                <c:pt idx="2386">
                  <c:v>260.61882834700805</c:v>
                </c:pt>
                <c:pt idx="2387">
                  <c:v>260.61882834700805</c:v>
                </c:pt>
                <c:pt idx="2388">
                  <c:v>260.61882834700805</c:v>
                </c:pt>
                <c:pt idx="2389">
                  <c:v>260.61882834700805</c:v>
                </c:pt>
                <c:pt idx="2390">
                  <c:v>260.61882834700805</c:v>
                </c:pt>
                <c:pt idx="2391">
                  <c:v>260.61882834700805</c:v>
                </c:pt>
                <c:pt idx="2392">
                  <c:v>260.61882834700805</c:v>
                </c:pt>
                <c:pt idx="2393">
                  <c:v>260.61882834700805</c:v>
                </c:pt>
                <c:pt idx="2394">
                  <c:v>260.61882834700805</c:v>
                </c:pt>
                <c:pt idx="2395">
                  <c:v>260.61882834700805</c:v>
                </c:pt>
                <c:pt idx="2396">
                  <c:v>260.61882834700805</c:v>
                </c:pt>
                <c:pt idx="2397">
                  <c:v>260.61882834700805</c:v>
                </c:pt>
                <c:pt idx="2398">
                  <c:v>260.61882834700805</c:v>
                </c:pt>
                <c:pt idx="2399">
                  <c:v>260.61882834700805</c:v>
                </c:pt>
                <c:pt idx="2400">
                  <c:v>260.61882834700805</c:v>
                </c:pt>
                <c:pt idx="2401">
                  <c:v>260.61882834700805</c:v>
                </c:pt>
                <c:pt idx="2402">
                  <c:v>260.61882834700805</c:v>
                </c:pt>
                <c:pt idx="2403">
                  <c:v>260.61882834700805</c:v>
                </c:pt>
                <c:pt idx="2404">
                  <c:v>260.61882834700805</c:v>
                </c:pt>
                <c:pt idx="2405">
                  <c:v>260.61882834700805</c:v>
                </c:pt>
                <c:pt idx="2406">
                  <c:v>260.61882834700805</c:v>
                </c:pt>
                <c:pt idx="2407">
                  <c:v>260.61882834700805</c:v>
                </c:pt>
                <c:pt idx="2408">
                  <c:v>260.61882834700805</c:v>
                </c:pt>
                <c:pt idx="2409">
                  <c:v>260.61882834700805</c:v>
                </c:pt>
                <c:pt idx="2410">
                  <c:v>260.61882834700805</c:v>
                </c:pt>
                <c:pt idx="2411">
                  <c:v>260.61882834700805</c:v>
                </c:pt>
                <c:pt idx="2412">
                  <c:v>260.61882834700805</c:v>
                </c:pt>
                <c:pt idx="2413">
                  <c:v>260.61882834700805</c:v>
                </c:pt>
                <c:pt idx="2414">
                  <c:v>260.61882834700805</c:v>
                </c:pt>
                <c:pt idx="2415">
                  <c:v>260.61882834700805</c:v>
                </c:pt>
                <c:pt idx="2416">
                  <c:v>260.61882834700805</c:v>
                </c:pt>
                <c:pt idx="2417">
                  <c:v>260.61882834700805</c:v>
                </c:pt>
                <c:pt idx="2418">
                  <c:v>260.61882834700805</c:v>
                </c:pt>
                <c:pt idx="2419">
                  <c:v>260.61882834700805</c:v>
                </c:pt>
                <c:pt idx="2420">
                  <c:v>260.61882834700805</c:v>
                </c:pt>
                <c:pt idx="2421">
                  <c:v>260.61882834700805</c:v>
                </c:pt>
                <c:pt idx="2422">
                  <c:v>273.61482763935754</c:v>
                </c:pt>
                <c:pt idx="2423">
                  <c:v>273.61482763935754</c:v>
                </c:pt>
                <c:pt idx="2424">
                  <c:v>273.61482763935754</c:v>
                </c:pt>
                <c:pt idx="2425">
                  <c:v>273.61482763935754</c:v>
                </c:pt>
                <c:pt idx="2426">
                  <c:v>273.61482763935754</c:v>
                </c:pt>
                <c:pt idx="2427">
                  <c:v>273.61482763935754</c:v>
                </c:pt>
                <c:pt idx="2428">
                  <c:v>273.61482763935754</c:v>
                </c:pt>
                <c:pt idx="2429">
                  <c:v>273.61482763935754</c:v>
                </c:pt>
                <c:pt idx="2430">
                  <c:v>273.61482763935754</c:v>
                </c:pt>
                <c:pt idx="2431">
                  <c:v>273.61482763935754</c:v>
                </c:pt>
                <c:pt idx="2432">
                  <c:v>273.61482763935754</c:v>
                </c:pt>
                <c:pt idx="2433">
                  <c:v>273.61482763935754</c:v>
                </c:pt>
                <c:pt idx="2434">
                  <c:v>273.61482763935754</c:v>
                </c:pt>
                <c:pt idx="2435">
                  <c:v>273.61482763935754</c:v>
                </c:pt>
                <c:pt idx="2436">
                  <c:v>273.61482763935754</c:v>
                </c:pt>
                <c:pt idx="2437">
                  <c:v>273.61482763935754</c:v>
                </c:pt>
                <c:pt idx="2438">
                  <c:v>273.61482763935754</c:v>
                </c:pt>
                <c:pt idx="2439">
                  <c:v>273.61482763935754</c:v>
                </c:pt>
                <c:pt idx="2440">
                  <c:v>273.61482763935754</c:v>
                </c:pt>
                <c:pt idx="2441">
                  <c:v>273.61482763935754</c:v>
                </c:pt>
                <c:pt idx="2442">
                  <c:v>273.61482763935754</c:v>
                </c:pt>
                <c:pt idx="2443">
                  <c:v>273.61482763935754</c:v>
                </c:pt>
                <c:pt idx="2444">
                  <c:v>273.61482763935754</c:v>
                </c:pt>
                <c:pt idx="2445">
                  <c:v>273.61482763935754</c:v>
                </c:pt>
                <c:pt idx="2446">
                  <c:v>273.61482763935754</c:v>
                </c:pt>
                <c:pt idx="2447">
                  <c:v>273.61482763935754</c:v>
                </c:pt>
                <c:pt idx="2448">
                  <c:v>273.61482763935754</c:v>
                </c:pt>
                <c:pt idx="2449">
                  <c:v>273.61482763935754</c:v>
                </c:pt>
                <c:pt idx="2450">
                  <c:v>273.61482763935754</c:v>
                </c:pt>
                <c:pt idx="2451">
                  <c:v>273.61482763935754</c:v>
                </c:pt>
                <c:pt idx="2452">
                  <c:v>273.61482763935754</c:v>
                </c:pt>
                <c:pt idx="2453">
                  <c:v>273.61482763935754</c:v>
                </c:pt>
                <c:pt idx="2454">
                  <c:v>273.61482763935754</c:v>
                </c:pt>
                <c:pt idx="2455">
                  <c:v>273.61482763935754</c:v>
                </c:pt>
                <c:pt idx="2456">
                  <c:v>273.61482763935754</c:v>
                </c:pt>
                <c:pt idx="2457">
                  <c:v>273.61482763935754</c:v>
                </c:pt>
                <c:pt idx="2458">
                  <c:v>273.61482763935754</c:v>
                </c:pt>
                <c:pt idx="2459">
                  <c:v>273.61482763935754</c:v>
                </c:pt>
                <c:pt idx="2460">
                  <c:v>273.61482763935754</c:v>
                </c:pt>
                <c:pt idx="2461">
                  <c:v>273.61482763935754</c:v>
                </c:pt>
                <c:pt idx="2462">
                  <c:v>273.61482763935754</c:v>
                </c:pt>
                <c:pt idx="2463">
                  <c:v>273.61482763935754</c:v>
                </c:pt>
                <c:pt idx="2464">
                  <c:v>273.61482763935754</c:v>
                </c:pt>
                <c:pt idx="2465">
                  <c:v>273.61482763935754</c:v>
                </c:pt>
                <c:pt idx="2466">
                  <c:v>273.61482763935754</c:v>
                </c:pt>
                <c:pt idx="2467">
                  <c:v>273.61482763935754</c:v>
                </c:pt>
                <c:pt idx="2468">
                  <c:v>273.61482763935754</c:v>
                </c:pt>
                <c:pt idx="2469">
                  <c:v>273.61482763935754</c:v>
                </c:pt>
                <c:pt idx="2470">
                  <c:v>273.61482763935754</c:v>
                </c:pt>
                <c:pt idx="2471">
                  <c:v>273.61482763935754</c:v>
                </c:pt>
                <c:pt idx="2472">
                  <c:v>273.61482763935754</c:v>
                </c:pt>
                <c:pt idx="2473">
                  <c:v>273.61482763935754</c:v>
                </c:pt>
                <c:pt idx="2474">
                  <c:v>273.61482763935754</c:v>
                </c:pt>
                <c:pt idx="2475">
                  <c:v>273.61482763935754</c:v>
                </c:pt>
                <c:pt idx="2476">
                  <c:v>273.61482763935754</c:v>
                </c:pt>
                <c:pt idx="2477">
                  <c:v>273.61482763935754</c:v>
                </c:pt>
                <c:pt idx="2478">
                  <c:v>273.61482763935754</c:v>
                </c:pt>
                <c:pt idx="2479">
                  <c:v>273.61482763935754</c:v>
                </c:pt>
                <c:pt idx="2480">
                  <c:v>273.61482763935754</c:v>
                </c:pt>
                <c:pt idx="2481">
                  <c:v>273.61482763935754</c:v>
                </c:pt>
                <c:pt idx="2482">
                  <c:v>273.61482763935754</c:v>
                </c:pt>
                <c:pt idx="2483">
                  <c:v>273.61482763935754</c:v>
                </c:pt>
                <c:pt idx="2484">
                  <c:v>273.61482763935754</c:v>
                </c:pt>
                <c:pt idx="2485">
                  <c:v>273.61482763935754</c:v>
                </c:pt>
                <c:pt idx="2486">
                  <c:v>273.61482763935754</c:v>
                </c:pt>
                <c:pt idx="2487">
                  <c:v>273.61482763935754</c:v>
                </c:pt>
                <c:pt idx="2488">
                  <c:v>273.61482763935754</c:v>
                </c:pt>
                <c:pt idx="2489">
                  <c:v>273.61482763935754</c:v>
                </c:pt>
                <c:pt idx="2490">
                  <c:v>273.61482763935754</c:v>
                </c:pt>
                <c:pt idx="2491">
                  <c:v>273.61482763935754</c:v>
                </c:pt>
                <c:pt idx="2492">
                  <c:v>273.61482763935754</c:v>
                </c:pt>
                <c:pt idx="2493">
                  <c:v>273.61482763935754</c:v>
                </c:pt>
                <c:pt idx="2494">
                  <c:v>273.61482763935754</c:v>
                </c:pt>
                <c:pt idx="2495">
                  <c:v>273.61482763935754</c:v>
                </c:pt>
                <c:pt idx="2496">
                  <c:v>273.61482763935754</c:v>
                </c:pt>
                <c:pt idx="2497">
                  <c:v>273.61482763935754</c:v>
                </c:pt>
                <c:pt idx="2498">
                  <c:v>273.61482763935754</c:v>
                </c:pt>
                <c:pt idx="2499">
                  <c:v>273.61482763935754</c:v>
                </c:pt>
                <c:pt idx="2500">
                  <c:v>273.61482763935754</c:v>
                </c:pt>
                <c:pt idx="2501">
                  <c:v>273.61482763935754</c:v>
                </c:pt>
                <c:pt idx="2502">
                  <c:v>273.61482763935754</c:v>
                </c:pt>
                <c:pt idx="2503">
                  <c:v>273.61482763935754</c:v>
                </c:pt>
                <c:pt idx="2504">
                  <c:v>273.61482763935754</c:v>
                </c:pt>
                <c:pt idx="2505">
                  <c:v>273.61482763935754</c:v>
                </c:pt>
                <c:pt idx="2506">
                  <c:v>273.61482763935754</c:v>
                </c:pt>
                <c:pt idx="2507">
                  <c:v>273.61482763935754</c:v>
                </c:pt>
                <c:pt idx="2508">
                  <c:v>273.61482763935754</c:v>
                </c:pt>
                <c:pt idx="2509">
                  <c:v>273.61482763935754</c:v>
                </c:pt>
                <c:pt idx="2510">
                  <c:v>273.61482763935754</c:v>
                </c:pt>
                <c:pt idx="2511">
                  <c:v>273.61482763935754</c:v>
                </c:pt>
                <c:pt idx="2512">
                  <c:v>273.61482763935754</c:v>
                </c:pt>
                <c:pt idx="2513">
                  <c:v>273.61482763935754</c:v>
                </c:pt>
                <c:pt idx="2514">
                  <c:v>273.61482763935754</c:v>
                </c:pt>
                <c:pt idx="2515">
                  <c:v>273.61482763935754</c:v>
                </c:pt>
                <c:pt idx="2516">
                  <c:v>273.61482763935754</c:v>
                </c:pt>
                <c:pt idx="2517">
                  <c:v>273.61482763935754</c:v>
                </c:pt>
                <c:pt idx="2518">
                  <c:v>273.61482763935754</c:v>
                </c:pt>
                <c:pt idx="2519">
                  <c:v>273.61482763935754</c:v>
                </c:pt>
                <c:pt idx="2520">
                  <c:v>273.61482763935754</c:v>
                </c:pt>
                <c:pt idx="2521">
                  <c:v>273.61482763935754</c:v>
                </c:pt>
                <c:pt idx="2522">
                  <c:v>273.61482763935754</c:v>
                </c:pt>
                <c:pt idx="2523">
                  <c:v>273.61482763935754</c:v>
                </c:pt>
                <c:pt idx="2524">
                  <c:v>273.61482763935754</c:v>
                </c:pt>
                <c:pt idx="2525">
                  <c:v>273.61482763935754</c:v>
                </c:pt>
                <c:pt idx="2526">
                  <c:v>273.61482763935754</c:v>
                </c:pt>
                <c:pt idx="2527">
                  <c:v>273.61482763935754</c:v>
                </c:pt>
                <c:pt idx="2528">
                  <c:v>273.61482763935754</c:v>
                </c:pt>
                <c:pt idx="2529">
                  <c:v>273.61482763935754</c:v>
                </c:pt>
                <c:pt idx="2530">
                  <c:v>273.61482763935754</c:v>
                </c:pt>
                <c:pt idx="2531">
                  <c:v>273.61482763935754</c:v>
                </c:pt>
                <c:pt idx="2532">
                  <c:v>273.61482763935754</c:v>
                </c:pt>
                <c:pt idx="2533">
                  <c:v>273.61482763935754</c:v>
                </c:pt>
                <c:pt idx="2534">
                  <c:v>273.61482763935754</c:v>
                </c:pt>
                <c:pt idx="2535">
                  <c:v>273.61482763935754</c:v>
                </c:pt>
                <c:pt idx="2536">
                  <c:v>273.61482763935754</c:v>
                </c:pt>
                <c:pt idx="2537">
                  <c:v>273.61482763935754</c:v>
                </c:pt>
                <c:pt idx="2538">
                  <c:v>273.61482763935754</c:v>
                </c:pt>
                <c:pt idx="2539">
                  <c:v>273.61482763935754</c:v>
                </c:pt>
                <c:pt idx="2540">
                  <c:v>273.61482763935754</c:v>
                </c:pt>
                <c:pt idx="2541">
                  <c:v>273.61482763935754</c:v>
                </c:pt>
                <c:pt idx="2542">
                  <c:v>273.61482763935754</c:v>
                </c:pt>
                <c:pt idx="2543">
                  <c:v>273.61482763935754</c:v>
                </c:pt>
                <c:pt idx="2544">
                  <c:v>273.61482763935754</c:v>
                </c:pt>
                <c:pt idx="2545">
                  <c:v>273.61482763935754</c:v>
                </c:pt>
                <c:pt idx="2546">
                  <c:v>273.61482763935754</c:v>
                </c:pt>
                <c:pt idx="2547">
                  <c:v>273.61482763935754</c:v>
                </c:pt>
                <c:pt idx="2548">
                  <c:v>273.61482763935754</c:v>
                </c:pt>
                <c:pt idx="2549">
                  <c:v>273.61482763935754</c:v>
                </c:pt>
                <c:pt idx="2550">
                  <c:v>273.61482763935754</c:v>
                </c:pt>
                <c:pt idx="2551">
                  <c:v>273.61482763935754</c:v>
                </c:pt>
                <c:pt idx="2552">
                  <c:v>273.61482763935754</c:v>
                </c:pt>
                <c:pt idx="2553">
                  <c:v>273.61482763935754</c:v>
                </c:pt>
                <c:pt idx="2554">
                  <c:v>273.61482763935754</c:v>
                </c:pt>
                <c:pt idx="2555">
                  <c:v>273.61482763935754</c:v>
                </c:pt>
                <c:pt idx="2556">
                  <c:v>273.61482763935754</c:v>
                </c:pt>
                <c:pt idx="2557">
                  <c:v>273.61482763935754</c:v>
                </c:pt>
                <c:pt idx="2558">
                  <c:v>273.61482763935754</c:v>
                </c:pt>
                <c:pt idx="2559">
                  <c:v>273.61482763935754</c:v>
                </c:pt>
                <c:pt idx="2560">
                  <c:v>273.61482763935754</c:v>
                </c:pt>
                <c:pt idx="2561">
                  <c:v>273.61482763935754</c:v>
                </c:pt>
                <c:pt idx="2562">
                  <c:v>273.61482763935754</c:v>
                </c:pt>
                <c:pt idx="2563">
                  <c:v>273.61482763935754</c:v>
                </c:pt>
                <c:pt idx="2564">
                  <c:v>273.61482763935754</c:v>
                </c:pt>
                <c:pt idx="2565">
                  <c:v>273.61482763935754</c:v>
                </c:pt>
                <c:pt idx="2566">
                  <c:v>273.61482763935754</c:v>
                </c:pt>
                <c:pt idx="2567">
                  <c:v>273.61482763935754</c:v>
                </c:pt>
                <c:pt idx="2568">
                  <c:v>273.61482763935754</c:v>
                </c:pt>
                <c:pt idx="2569">
                  <c:v>273.61482763935754</c:v>
                </c:pt>
                <c:pt idx="2570">
                  <c:v>273.61482763935754</c:v>
                </c:pt>
                <c:pt idx="2571">
                  <c:v>273.61482763935754</c:v>
                </c:pt>
                <c:pt idx="2572">
                  <c:v>273.61482763935754</c:v>
                </c:pt>
                <c:pt idx="2573">
                  <c:v>273.61482763935754</c:v>
                </c:pt>
                <c:pt idx="2574">
                  <c:v>273.61482763935754</c:v>
                </c:pt>
                <c:pt idx="2575">
                  <c:v>273.61482763935754</c:v>
                </c:pt>
                <c:pt idx="2576">
                  <c:v>273.61482763935754</c:v>
                </c:pt>
                <c:pt idx="2577">
                  <c:v>273.61482763935754</c:v>
                </c:pt>
                <c:pt idx="2578">
                  <c:v>273.61482763935754</c:v>
                </c:pt>
                <c:pt idx="2579">
                  <c:v>273.61482763935754</c:v>
                </c:pt>
                <c:pt idx="2580">
                  <c:v>273.61482763935754</c:v>
                </c:pt>
                <c:pt idx="2581">
                  <c:v>273.61482763935754</c:v>
                </c:pt>
                <c:pt idx="2582">
                  <c:v>273.61482763935754</c:v>
                </c:pt>
                <c:pt idx="2583">
                  <c:v>273.61482763935754</c:v>
                </c:pt>
                <c:pt idx="2584">
                  <c:v>273.61482763935754</c:v>
                </c:pt>
                <c:pt idx="2585">
                  <c:v>273.61482763935754</c:v>
                </c:pt>
                <c:pt idx="2586">
                  <c:v>273.61482763935754</c:v>
                </c:pt>
                <c:pt idx="2587">
                  <c:v>273.61482763935754</c:v>
                </c:pt>
                <c:pt idx="2588">
                  <c:v>273.61482763935754</c:v>
                </c:pt>
                <c:pt idx="2589">
                  <c:v>273.61482763935754</c:v>
                </c:pt>
                <c:pt idx="2590">
                  <c:v>273.61482763935754</c:v>
                </c:pt>
                <c:pt idx="2591">
                  <c:v>273.61482763935754</c:v>
                </c:pt>
                <c:pt idx="2592">
                  <c:v>273.61482763935754</c:v>
                </c:pt>
                <c:pt idx="2593">
                  <c:v>273.61482763935754</c:v>
                </c:pt>
                <c:pt idx="2594">
                  <c:v>273.61482763935754</c:v>
                </c:pt>
                <c:pt idx="2595">
                  <c:v>273.61482763935754</c:v>
                </c:pt>
                <c:pt idx="2596">
                  <c:v>273.61482763935754</c:v>
                </c:pt>
                <c:pt idx="2597">
                  <c:v>273.61482763935754</c:v>
                </c:pt>
                <c:pt idx="2598">
                  <c:v>273.61482763935754</c:v>
                </c:pt>
                <c:pt idx="2599">
                  <c:v>273.61482763935754</c:v>
                </c:pt>
                <c:pt idx="2600">
                  <c:v>273.61482763935754</c:v>
                </c:pt>
                <c:pt idx="2601">
                  <c:v>273.61482763935754</c:v>
                </c:pt>
                <c:pt idx="2602">
                  <c:v>273.61482763935754</c:v>
                </c:pt>
                <c:pt idx="2603">
                  <c:v>273.61482763935754</c:v>
                </c:pt>
                <c:pt idx="2604">
                  <c:v>273.61482763935754</c:v>
                </c:pt>
                <c:pt idx="2605">
                  <c:v>273.61482763935754</c:v>
                </c:pt>
                <c:pt idx="2606">
                  <c:v>273.61482763935754</c:v>
                </c:pt>
                <c:pt idx="2607">
                  <c:v>273.61482763935754</c:v>
                </c:pt>
                <c:pt idx="2608">
                  <c:v>273.61482763935754</c:v>
                </c:pt>
                <c:pt idx="2609">
                  <c:v>273.61482763935754</c:v>
                </c:pt>
                <c:pt idx="2610">
                  <c:v>273.61482763935754</c:v>
                </c:pt>
                <c:pt idx="2611">
                  <c:v>273.61482763935754</c:v>
                </c:pt>
                <c:pt idx="2612">
                  <c:v>273.61482763935754</c:v>
                </c:pt>
                <c:pt idx="2613">
                  <c:v>273.61482763935754</c:v>
                </c:pt>
                <c:pt idx="2614">
                  <c:v>273.61482763935754</c:v>
                </c:pt>
                <c:pt idx="2615">
                  <c:v>273.61482763935754</c:v>
                </c:pt>
                <c:pt idx="2616">
                  <c:v>273.61482763935754</c:v>
                </c:pt>
                <c:pt idx="2617">
                  <c:v>273.61482763935754</c:v>
                </c:pt>
                <c:pt idx="2618">
                  <c:v>273.61482763935754</c:v>
                </c:pt>
                <c:pt idx="2619">
                  <c:v>273.61482763935754</c:v>
                </c:pt>
                <c:pt idx="2620">
                  <c:v>273.61482763935754</c:v>
                </c:pt>
                <c:pt idx="2621">
                  <c:v>273.61482763935754</c:v>
                </c:pt>
                <c:pt idx="2622">
                  <c:v>273.61482763935754</c:v>
                </c:pt>
                <c:pt idx="2623">
                  <c:v>273.61482763935754</c:v>
                </c:pt>
                <c:pt idx="2624">
                  <c:v>273.61482763935754</c:v>
                </c:pt>
                <c:pt idx="2625">
                  <c:v>273.61482763935754</c:v>
                </c:pt>
                <c:pt idx="2626">
                  <c:v>273.61482763935754</c:v>
                </c:pt>
                <c:pt idx="2627">
                  <c:v>273.61482763935754</c:v>
                </c:pt>
                <c:pt idx="2628">
                  <c:v>273.61482763935754</c:v>
                </c:pt>
                <c:pt idx="2629">
                  <c:v>273.61482763935754</c:v>
                </c:pt>
                <c:pt idx="2630">
                  <c:v>273.61482763935754</c:v>
                </c:pt>
                <c:pt idx="2631">
                  <c:v>273.61482763935754</c:v>
                </c:pt>
                <c:pt idx="2632">
                  <c:v>273.61482763935754</c:v>
                </c:pt>
                <c:pt idx="2633">
                  <c:v>273.61482763935754</c:v>
                </c:pt>
                <c:pt idx="2634">
                  <c:v>273.61482763935754</c:v>
                </c:pt>
                <c:pt idx="2635">
                  <c:v>273.61482763935754</c:v>
                </c:pt>
                <c:pt idx="2636">
                  <c:v>273.61482763935754</c:v>
                </c:pt>
                <c:pt idx="2637">
                  <c:v>273.61482763935754</c:v>
                </c:pt>
                <c:pt idx="2638">
                  <c:v>273.61482763935754</c:v>
                </c:pt>
                <c:pt idx="2639">
                  <c:v>273.61482763935754</c:v>
                </c:pt>
                <c:pt idx="2640">
                  <c:v>273.61482763935754</c:v>
                </c:pt>
                <c:pt idx="2641">
                  <c:v>273.61482763935754</c:v>
                </c:pt>
                <c:pt idx="2642">
                  <c:v>273.61482763935754</c:v>
                </c:pt>
                <c:pt idx="2643">
                  <c:v>273.61482763935754</c:v>
                </c:pt>
                <c:pt idx="2644">
                  <c:v>273.61482763935754</c:v>
                </c:pt>
                <c:pt idx="2645">
                  <c:v>273.61482763935754</c:v>
                </c:pt>
                <c:pt idx="2646">
                  <c:v>273.61482763935754</c:v>
                </c:pt>
                <c:pt idx="2647">
                  <c:v>273.61482763935754</c:v>
                </c:pt>
                <c:pt idx="2648">
                  <c:v>273.61482763935754</c:v>
                </c:pt>
                <c:pt idx="2649">
                  <c:v>273.61482763935754</c:v>
                </c:pt>
                <c:pt idx="2650">
                  <c:v>273.61482763935754</c:v>
                </c:pt>
                <c:pt idx="2651">
                  <c:v>273.61482763935754</c:v>
                </c:pt>
                <c:pt idx="2652">
                  <c:v>273.61482763935754</c:v>
                </c:pt>
                <c:pt idx="2653">
                  <c:v>273.61482763935754</c:v>
                </c:pt>
                <c:pt idx="2654">
                  <c:v>273.61482763935754</c:v>
                </c:pt>
                <c:pt idx="2655">
                  <c:v>273.61482763935754</c:v>
                </c:pt>
                <c:pt idx="2656">
                  <c:v>273.61482763935754</c:v>
                </c:pt>
                <c:pt idx="2657">
                  <c:v>273.61482763935754</c:v>
                </c:pt>
                <c:pt idx="2658">
                  <c:v>273.61482763935754</c:v>
                </c:pt>
                <c:pt idx="2659">
                  <c:v>273.61482763935754</c:v>
                </c:pt>
                <c:pt idx="2660">
                  <c:v>273.61482763935754</c:v>
                </c:pt>
                <c:pt idx="2661">
                  <c:v>273.61482763935754</c:v>
                </c:pt>
                <c:pt idx="2662">
                  <c:v>273.61482763935754</c:v>
                </c:pt>
                <c:pt idx="2663">
                  <c:v>273.61482763935754</c:v>
                </c:pt>
                <c:pt idx="2664">
                  <c:v>273.61482763935754</c:v>
                </c:pt>
                <c:pt idx="2665">
                  <c:v>273.61482763935754</c:v>
                </c:pt>
                <c:pt idx="2666">
                  <c:v>273.61482763935754</c:v>
                </c:pt>
                <c:pt idx="2667">
                  <c:v>273.61482763935754</c:v>
                </c:pt>
                <c:pt idx="2668">
                  <c:v>273.61482763935754</c:v>
                </c:pt>
                <c:pt idx="2669">
                  <c:v>273.61482763935754</c:v>
                </c:pt>
                <c:pt idx="2670">
                  <c:v>273.61482763935754</c:v>
                </c:pt>
                <c:pt idx="2671">
                  <c:v>273.61482763935754</c:v>
                </c:pt>
                <c:pt idx="2672">
                  <c:v>273.61482763935754</c:v>
                </c:pt>
                <c:pt idx="2673">
                  <c:v>273.61482763935754</c:v>
                </c:pt>
                <c:pt idx="2674">
                  <c:v>273.61482763935754</c:v>
                </c:pt>
                <c:pt idx="2675">
                  <c:v>273.61482763935754</c:v>
                </c:pt>
                <c:pt idx="2676">
                  <c:v>273.61482763935754</c:v>
                </c:pt>
                <c:pt idx="2677">
                  <c:v>273.61482763935754</c:v>
                </c:pt>
                <c:pt idx="2678">
                  <c:v>273.61482763935754</c:v>
                </c:pt>
                <c:pt idx="2679">
                  <c:v>273.61482763935754</c:v>
                </c:pt>
                <c:pt idx="2680">
                  <c:v>273.61482763935754</c:v>
                </c:pt>
                <c:pt idx="2681">
                  <c:v>273.61482763935754</c:v>
                </c:pt>
                <c:pt idx="2682">
                  <c:v>273.61482763935754</c:v>
                </c:pt>
                <c:pt idx="2683">
                  <c:v>273.61482763935754</c:v>
                </c:pt>
                <c:pt idx="2684">
                  <c:v>273.61482763935754</c:v>
                </c:pt>
                <c:pt idx="2685">
                  <c:v>273.61482763935754</c:v>
                </c:pt>
                <c:pt idx="2686">
                  <c:v>273.61482763935754</c:v>
                </c:pt>
                <c:pt idx="2687">
                  <c:v>273.61482763935754</c:v>
                </c:pt>
                <c:pt idx="2688">
                  <c:v>273.61482763935754</c:v>
                </c:pt>
                <c:pt idx="2689">
                  <c:v>273.61482763935754</c:v>
                </c:pt>
                <c:pt idx="2690">
                  <c:v>273.61482763935754</c:v>
                </c:pt>
                <c:pt idx="2691">
                  <c:v>273.61482763935754</c:v>
                </c:pt>
                <c:pt idx="2692">
                  <c:v>273.61482763935754</c:v>
                </c:pt>
                <c:pt idx="2693">
                  <c:v>273.61482763935754</c:v>
                </c:pt>
                <c:pt idx="2694">
                  <c:v>273.61482763935754</c:v>
                </c:pt>
                <c:pt idx="2695">
                  <c:v>273.61482763935754</c:v>
                </c:pt>
                <c:pt idx="2696">
                  <c:v>273.61482763935754</c:v>
                </c:pt>
                <c:pt idx="2697">
                  <c:v>273.61482763935754</c:v>
                </c:pt>
                <c:pt idx="2698">
                  <c:v>273.61482763935754</c:v>
                </c:pt>
                <c:pt idx="2699">
                  <c:v>273.61482763935754</c:v>
                </c:pt>
                <c:pt idx="2700">
                  <c:v>273.61482763935754</c:v>
                </c:pt>
                <c:pt idx="2701">
                  <c:v>273.61482763935754</c:v>
                </c:pt>
                <c:pt idx="2702">
                  <c:v>273.61482763935754</c:v>
                </c:pt>
                <c:pt idx="2703">
                  <c:v>273.61482763935754</c:v>
                </c:pt>
                <c:pt idx="2704">
                  <c:v>273.61482763935754</c:v>
                </c:pt>
                <c:pt idx="2705">
                  <c:v>273.61482763935754</c:v>
                </c:pt>
                <c:pt idx="2706">
                  <c:v>273.61482763935754</c:v>
                </c:pt>
                <c:pt idx="2707">
                  <c:v>273.61482763935754</c:v>
                </c:pt>
                <c:pt idx="2708">
                  <c:v>273.61482763935754</c:v>
                </c:pt>
                <c:pt idx="2709">
                  <c:v>273.61482763935754</c:v>
                </c:pt>
                <c:pt idx="2710">
                  <c:v>273.61482763935754</c:v>
                </c:pt>
                <c:pt idx="2711">
                  <c:v>273.61482763935754</c:v>
                </c:pt>
                <c:pt idx="2712">
                  <c:v>273.61482763935754</c:v>
                </c:pt>
                <c:pt idx="2713">
                  <c:v>273.61482763935754</c:v>
                </c:pt>
                <c:pt idx="2714">
                  <c:v>273.61482763935754</c:v>
                </c:pt>
                <c:pt idx="2715">
                  <c:v>273.61482763935754</c:v>
                </c:pt>
                <c:pt idx="2716">
                  <c:v>273.61482763935754</c:v>
                </c:pt>
                <c:pt idx="2717">
                  <c:v>273.61482763935754</c:v>
                </c:pt>
                <c:pt idx="2718">
                  <c:v>273.61482763935754</c:v>
                </c:pt>
                <c:pt idx="2719">
                  <c:v>273.61482763935754</c:v>
                </c:pt>
                <c:pt idx="2720">
                  <c:v>273.61482763935754</c:v>
                </c:pt>
                <c:pt idx="2721">
                  <c:v>273.61482763935754</c:v>
                </c:pt>
                <c:pt idx="2722">
                  <c:v>273.61482763935754</c:v>
                </c:pt>
                <c:pt idx="2723">
                  <c:v>273.61482763935754</c:v>
                </c:pt>
                <c:pt idx="2724">
                  <c:v>273.61482763935754</c:v>
                </c:pt>
                <c:pt idx="2725">
                  <c:v>273.61482763935754</c:v>
                </c:pt>
                <c:pt idx="2726">
                  <c:v>273.61482763935754</c:v>
                </c:pt>
                <c:pt idx="2727">
                  <c:v>273.61482763935754</c:v>
                </c:pt>
                <c:pt idx="2728">
                  <c:v>273.61482763935754</c:v>
                </c:pt>
                <c:pt idx="2729">
                  <c:v>273.61482763935754</c:v>
                </c:pt>
                <c:pt idx="2730">
                  <c:v>273.61482763935754</c:v>
                </c:pt>
                <c:pt idx="2731">
                  <c:v>273.61482763935754</c:v>
                </c:pt>
                <c:pt idx="2732">
                  <c:v>273.61482763935754</c:v>
                </c:pt>
                <c:pt idx="2733">
                  <c:v>273.61482763935754</c:v>
                </c:pt>
                <c:pt idx="2734">
                  <c:v>273.61482763935754</c:v>
                </c:pt>
                <c:pt idx="2735">
                  <c:v>273.61482763935754</c:v>
                </c:pt>
                <c:pt idx="2736">
                  <c:v>273.61482763935754</c:v>
                </c:pt>
                <c:pt idx="2737">
                  <c:v>273.61482763935754</c:v>
                </c:pt>
                <c:pt idx="2738">
                  <c:v>273.61482763935754</c:v>
                </c:pt>
                <c:pt idx="2739">
                  <c:v>273.61482763935754</c:v>
                </c:pt>
                <c:pt idx="2740">
                  <c:v>273.61482763935754</c:v>
                </c:pt>
                <c:pt idx="2741">
                  <c:v>273.61482763935754</c:v>
                </c:pt>
                <c:pt idx="2742">
                  <c:v>273.61482763935754</c:v>
                </c:pt>
                <c:pt idx="2743">
                  <c:v>273.61482763935754</c:v>
                </c:pt>
                <c:pt idx="2744">
                  <c:v>273.61482763935754</c:v>
                </c:pt>
                <c:pt idx="2745">
                  <c:v>273.61482763935754</c:v>
                </c:pt>
                <c:pt idx="2746">
                  <c:v>273.61482763935754</c:v>
                </c:pt>
                <c:pt idx="2747">
                  <c:v>273.61482763935754</c:v>
                </c:pt>
                <c:pt idx="2748">
                  <c:v>273.61482763935754</c:v>
                </c:pt>
                <c:pt idx="2749">
                  <c:v>273.61482763935754</c:v>
                </c:pt>
                <c:pt idx="2750">
                  <c:v>273.61482763935754</c:v>
                </c:pt>
                <c:pt idx="2751">
                  <c:v>273.61482763935754</c:v>
                </c:pt>
                <c:pt idx="2752">
                  <c:v>273.61482763935754</c:v>
                </c:pt>
                <c:pt idx="2753">
                  <c:v>273.61482763935754</c:v>
                </c:pt>
                <c:pt idx="2754">
                  <c:v>273.61482763935754</c:v>
                </c:pt>
                <c:pt idx="2755">
                  <c:v>273.61482763935754</c:v>
                </c:pt>
                <c:pt idx="2756">
                  <c:v>273.61482763935754</c:v>
                </c:pt>
                <c:pt idx="2757">
                  <c:v>273.61482763935754</c:v>
                </c:pt>
                <c:pt idx="2758">
                  <c:v>273.61482763935754</c:v>
                </c:pt>
                <c:pt idx="2759">
                  <c:v>273.61482763935754</c:v>
                </c:pt>
                <c:pt idx="2760">
                  <c:v>273.61482763935754</c:v>
                </c:pt>
                <c:pt idx="2761">
                  <c:v>273.61482763935754</c:v>
                </c:pt>
                <c:pt idx="2762">
                  <c:v>273.61482763935754</c:v>
                </c:pt>
                <c:pt idx="2763">
                  <c:v>273.61482763935754</c:v>
                </c:pt>
                <c:pt idx="2764">
                  <c:v>273.61482763935754</c:v>
                </c:pt>
                <c:pt idx="2765">
                  <c:v>273.61482763935754</c:v>
                </c:pt>
                <c:pt idx="2766">
                  <c:v>273.61482763935754</c:v>
                </c:pt>
                <c:pt idx="2767">
                  <c:v>273.61482763935754</c:v>
                </c:pt>
                <c:pt idx="2768">
                  <c:v>273.61482763935754</c:v>
                </c:pt>
                <c:pt idx="2769">
                  <c:v>273.61482763935754</c:v>
                </c:pt>
                <c:pt idx="2770">
                  <c:v>273.61482763935754</c:v>
                </c:pt>
                <c:pt idx="2771">
                  <c:v>273.61482763935754</c:v>
                </c:pt>
                <c:pt idx="2772">
                  <c:v>273.61482763935754</c:v>
                </c:pt>
                <c:pt idx="2773">
                  <c:v>273.61482763935754</c:v>
                </c:pt>
                <c:pt idx="2774">
                  <c:v>273.61482763935754</c:v>
                </c:pt>
                <c:pt idx="2775">
                  <c:v>273.61482763935754</c:v>
                </c:pt>
                <c:pt idx="2776">
                  <c:v>273.61482763935754</c:v>
                </c:pt>
                <c:pt idx="2777">
                  <c:v>273.61482763935754</c:v>
                </c:pt>
                <c:pt idx="2778">
                  <c:v>273.61482763935754</c:v>
                </c:pt>
                <c:pt idx="2779">
                  <c:v>273.61482763935754</c:v>
                </c:pt>
                <c:pt idx="2780">
                  <c:v>273.61482763935754</c:v>
                </c:pt>
                <c:pt idx="2781">
                  <c:v>283.5811440759465</c:v>
                </c:pt>
                <c:pt idx="2782">
                  <c:v>283.5811440759465</c:v>
                </c:pt>
                <c:pt idx="2783">
                  <c:v>283.5811440759465</c:v>
                </c:pt>
                <c:pt idx="2784">
                  <c:v>283.5811440759465</c:v>
                </c:pt>
                <c:pt idx="2785">
                  <c:v>283.5811440759465</c:v>
                </c:pt>
                <c:pt idx="2786">
                  <c:v>283.5811440759465</c:v>
                </c:pt>
                <c:pt idx="2787">
                  <c:v>283.5811440759465</c:v>
                </c:pt>
                <c:pt idx="2788">
                  <c:v>283.5811440759465</c:v>
                </c:pt>
                <c:pt idx="2789">
                  <c:v>283.5811440759465</c:v>
                </c:pt>
                <c:pt idx="2790">
                  <c:v>283.5811440759465</c:v>
                </c:pt>
                <c:pt idx="2791">
                  <c:v>283.5811440759465</c:v>
                </c:pt>
                <c:pt idx="2792">
                  <c:v>283.5811440759465</c:v>
                </c:pt>
                <c:pt idx="2793">
                  <c:v>283.5811440759465</c:v>
                </c:pt>
                <c:pt idx="2794">
                  <c:v>283.5811440759465</c:v>
                </c:pt>
                <c:pt idx="2795">
                  <c:v>283.5811440759465</c:v>
                </c:pt>
                <c:pt idx="2796">
                  <c:v>283.5811440759465</c:v>
                </c:pt>
                <c:pt idx="2797">
                  <c:v>283.5811440759465</c:v>
                </c:pt>
                <c:pt idx="2798">
                  <c:v>283.5811440759465</c:v>
                </c:pt>
                <c:pt idx="2799">
                  <c:v>283.5811440759465</c:v>
                </c:pt>
                <c:pt idx="2800">
                  <c:v>283.5811440759465</c:v>
                </c:pt>
                <c:pt idx="2801">
                  <c:v>283.5811440759465</c:v>
                </c:pt>
                <c:pt idx="2802">
                  <c:v>283.5811440759465</c:v>
                </c:pt>
                <c:pt idx="2803">
                  <c:v>283.5811440759465</c:v>
                </c:pt>
                <c:pt idx="2804">
                  <c:v>283.5811440759465</c:v>
                </c:pt>
                <c:pt idx="2805">
                  <c:v>283.5811440759465</c:v>
                </c:pt>
                <c:pt idx="2806">
                  <c:v>283.5811440759465</c:v>
                </c:pt>
                <c:pt idx="2807">
                  <c:v>283.5811440759465</c:v>
                </c:pt>
                <c:pt idx="2808">
                  <c:v>283.5811440759465</c:v>
                </c:pt>
                <c:pt idx="2809">
                  <c:v>283.5811440759465</c:v>
                </c:pt>
                <c:pt idx="2810">
                  <c:v>283.5811440759465</c:v>
                </c:pt>
                <c:pt idx="2811">
                  <c:v>283.5811440759465</c:v>
                </c:pt>
                <c:pt idx="2812">
                  <c:v>283.5811440759465</c:v>
                </c:pt>
                <c:pt idx="2813">
                  <c:v>283.5811440759465</c:v>
                </c:pt>
                <c:pt idx="2814">
                  <c:v>283.5811440759465</c:v>
                </c:pt>
                <c:pt idx="2815">
                  <c:v>283.5811440759465</c:v>
                </c:pt>
                <c:pt idx="2816">
                  <c:v>283.5811440759465</c:v>
                </c:pt>
                <c:pt idx="2817">
                  <c:v>283.5811440759465</c:v>
                </c:pt>
                <c:pt idx="2818">
                  <c:v>283.5811440759465</c:v>
                </c:pt>
                <c:pt idx="2819">
                  <c:v>283.5811440759465</c:v>
                </c:pt>
                <c:pt idx="2820">
                  <c:v>283.5811440759465</c:v>
                </c:pt>
                <c:pt idx="2821">
                  <c:v>283.5811440759465</c:v>
                </c:pt>
                <c:pt idx="2822">
                  <c:v>283.5811440759465</c:v>
                </c:pt>
                <c:pt idx="2823">
                  <c:v>283.5811440759465</c:v>
                </c:pt>
                <c:pt idx="2824">
                  <c:v>283.5811440759465</c:v>
                </c:pt>
                <c:pt idx="2825">
                  <c:v>283.5811440759465</c:v>
                </c:pt>
                <c:pt idx="2826">
                  <c:v>283.5811440759465</c:v>
                </c:pt>
                <c:pt idx="2827">
                  <c:v>283.5811440759465</c:v>
                </c:pt>
                <c:pt idx="2828">
                  <c:v>283.5811440759465</c:v>
                </c:pt>
                <c:pt idx="2829">
                  <c:v>283.5811440759465</c:v>
                </c:pt>
                <c:pt idx="2830">
                  <c:v>283.5811440759465</c:v>
                </c:pt>
                <c:pt idx="2831">
                  <c:v>283.5811440759465</c:v>
                </c:pt>
                <c:pt idx="2832">
                  <c:v>283.5811440759465</c:v>
                </c:pt>
                <c:pt idx="2833">
                  <c:v>283.5811440759465</c:v>
                </c:pt>
                <c:pt idx="2834">
                  <c:v>283.5811440759465</c:v>
                </c:pt>
                <c:pt idx="2835">
                  <c:v>283.5811440759465</c:v>
                </c:pt>
                <c:pt idx="2836">
                  <c:v>283.5811440759465</c:v>
                </c:pt>
                <c:pt idx="2837">
                  <c:v>283.5811440759465</c:v>
                </c:pt>
                <c:pt idx="2838">
                  <c:v>283.5811440759465</c:v>
                </c:pt>
                <c:pt idx="2839">
                  <c:v>283.5811440759465</c:v>
                </c:pt>
                <c:pt idx="2840">
                  <c:v>283.5811440759465</c:v>
                </c:pt>
                <c:pt idx="2841">
                  <c:v>283.5811440759465</c:v>
                </c:pt>
                <c:pt idx="2842">
                  <c:v>283.5811440759465</c:v>
                </c:pt>
                <c:pt idx="2843">
                  <c:v>283.5811440759465</c:v>
                </c:pt>
                <c:pt idx="2844">
                  <c:v>283.5811440759465</c:v>
                </c:pt>
                <c:pt idx="2845">
                  <c:v>283.5811440759465</c:v>
                </c:pt>
                <c:pt idx="2846">
                  <c:v>283.5811440759465</c:v>
                </c:pt>
                <c:pt idx="2847">
                  <c:v>283.5811440759465</c:v>
                </c:pt>
                <c:pt idx="2848">
                  <c:v>283.5811440759465</c:v>
                </c:pt>
                <c:pt idx="2849">
                  <c:v>283.5811440759465</c:v>
                </c:pt>
                <c:pt idx="2850">
                  <c:v>283.5811440759465</c:v>
                </c:pt>
                <c:pt idx="2851">
                  <c:v>283.5811440759465</c:v>
                </c:pt>
                <c:pt idx="2852">
                  <c:v>283.5811440759465</c:v>
                </c:pt>
                <c:pt idx="2853">
                  <c:v>283.5811440759465</c:v>
                </c:pt>
                <c:pt idx="2854">
                  <c:v>283.5811440759465</c:v>
                </c:pt>
                <c:pt idx="2855">
                  <c:v>283.5811440759465</c:v>
                </c:pt>
                <c:pt idx="2856">
                  <c:v>283.5811440759465</c:v>
                </c:pt>
                <c:pt idx="2857">
                  <c:v>283.5811440759465</c:v>
                </c:pt>
                <c:pt idx="2858">
                  <c:v>283.5811440759465</c:v>
                </c:pt>
                <c:pt idx="2859">
                  <c:v>283.5811440759465</c:v>
                </c:pt>
                <c:pt idx="2860">
                  <c:v>283.5811440759465</c:v>
                </c:pt>
                <c:pt idx="2861">
                  <c:v>283.5811440759465</c:v>
                </c:pt>
                <c:pt idx="2862">
                  <c:v>283.5811440759465</c:v>
                </c:pt>
                <c:pt idx="2863">
                  <c:v>283.5811440759465</c:v>
                </c:pt>
                <c:pt idx="2864">
                  <c:v>283.5811440759465</c:v>
                </c:pt>
                <c:pt idx="2865">
                  <c:v>283.5811440759465</c:v>
                </c:pt>
                <c:pt idx="2866">
                  <c:v>283.5811440759465</c:v>
                </c:pt>
                <c:pt idx="2867">
                  <c:v>283.5811440759465</c:v>
                </c:pt>
                <c:pt idx="2868">
                  <c:v>283.5811440759465</c:v>
                </c:pt>
                <c:pt idx="2869">
                  <c:v>283.5811440759465</c:v>
                </c:pt>
                <c:pt idx="2870">
                  <c:v>283.5811440759465</c:v>
                </c:pt>
                <c:pt idx="2871">
                  <c:v>283.5811440759465</c:v>
                </c:pt>
                <c:pt idx="2872">
                  <c:v>283.5811440759465</c:v>
                </c:pt>
                <c:pt idx="2873">
                  <c:v>283.5811440759465</c:v>
                </c:pt>
                <c:pt idx="2874">
                  <c:v>283.5811440759465</c:v>
                </c:pt>
                <c:pt idx="2875">
                  <c:v>283.5811440759465</c:v>
                </c:pt>
                <c:pt idx="2876">
                  <c:v>283.5811440759465</c:v>
                </c:pt>
                <c:pt idx="2877">
                  <c:v>283.5811440759465</c:v>
                </c:pt>
                <c:pt idx="2878">
                  <c:v>283.5811440759465</c:v>
                </c:pt>
                <c:pt idx="2879">
                  <c:v>283.5811440759465</c:v>
                </c:pt>
                <c:pt idx="2880">
                  <c:v>283.5811440759465</c:v>
                </c:pt>
                <c:pt idx="2881">
                  <c:v>283.5811440759465</c:v>
                </c:pt>
                <c:pt idx="2882">
                  <c:v>283.5811440759465</c:v>
                </c:pt>
                <c:pt idx="2883">
                  <c:v>283.5811440759465</c:v>
                </c:pt>
                <c:pt idx="2884">
                  <c:v>283.5811440759465</c:v>
                </c:pt>
                <c:pt idx="2885">
                  <c:v>283.5811440759465</c:v>
                </c:pt>
                <c:pt idx="2886">
                  <c:v>283.5811440759465</c:v>
                </c:pt>
                <c:pt idx="2887">
                  <c:v>283.5811440759465</c:v>
                </c:pt>
                <c:pt idx="2888">
                  <c:v>283.5811440759465</c:v>
                </c:pt>
                <c:pt idx="2889">
                  <c:v>283.5811440759465</c:v>
                </c:pt>
                <c:pt idx="2890">
                  <c:v>283.5811440759465</c:v>
                </c:pt>
                <c:pt idx="2891">
                  <c:v>283.5811440759465</c:v>
                </c:pt>
                <c:pt idx="2892">
                  <c:v>283.5811440759465</c:v>
                </c:pt>
                <c:pt idx="2893">
                  <c:v>283.5811440759465</c:v>
                </c:pt>
                <c:pt idx="2894">
                  <c:v>283.5811440759465</c:v>
                </c:pt>
                <c:pt idx="2895">
                  <c:v>283.5811440759465</c:v>
                </c:pt>
                <c:pt idx="2896">
                  <c:v>283.5811440759465</c:v>
                </c:pt>
                <c:pt idx="2897">
                  <c:v>283.5811440759465</c:v>
                </c:pt>
                <c:pt idx="2898">
                  <c:v>283.5811440759465</c:v>
                </c:pt>
                <c:pt idx="2899">
                  <c:v>283.5811440759465</c:v>
                </c:pt>
                <c:pt idx="2900">
                  <c:v>283.5811440759465</c:v>
                </c:pt>
                <c:pt idx="2901">
                  <c:v>283.5811440759465</c:v>
                </c:pt>
                <c:pt idx="2902">
                  <c:v>283.5811440759465</c:v>
                </c:pt>
                <c:pt idx="2903">
                  <c:v>283.5811440759465</c:v>
                </c:pt>
                <c:pt idx="2904">
                  <c:v>283.5811440759465</c:v>
                </c:pt>
                <c:pt idx="2905">
                  <c:v>283.5811440759465</c:v>
                </c:pt>
                <c:pt idx="2906">
                  <c:v>283.5811440759465</c:v>
                </c:pt>
                <c:pt idx="2907">
                  <c:v>283.5811440759465</c:v>
                </c:pt>
                <c:pt idx="2908">
                  <c:v>283.5811440759465</c:v>
                </c:pt>
                <c:pt idx="2909">
                  <c:v>283.5811440759465</c:v>
                </c:pt>
                <c:pt idx="2910">
                  <c:v>283.5811440759465</c:v>
                </c:pt>
                <c:pt idx="2911">
                  <c:v>283.5811440759465</c:v>
                </c:pt>
                <c:pt idx="2912">
                  <c:v>283.5811440759465</c:v>
                </c:pt>
                <c:pt idx="2913">
                  <c:v>283.5811440759465</c:v>
                </c:pt>
                <c:pt idx="2914">
                  <c:v>283.5811440759465</c:v>
                </c:pt>
                <c:pt idx="2915">
                  <c:v>283.5811440759465</c:v>
                </c:pt>
                <c:pt idx="2916">
                  <c:v>283.5811440759465</c:v>
                </c:pt>
                <c:pt idx="2917">
                  <c:v>283.5811440759465</c:v>
                </c:pt>
                <c:pt idx="2918">
                  <c:v>283.5811440759465</c:v>
                </c:pt>
                <c:pt idx="2919">
                  <c:v>283.5811440759465</c:v>
                </c:pt>
                <c:pt idx="2920">
                  <c:v>283.5811440759465</c:v>
                </c:pt>
                <c:pt idx="2921">
                  <c:v>283.5811440759465</c:v>
                </c:pt>
                <c:pt idx="2922">
                  <c:v>283.5811440759465</c:v>
                </c:pt>
                <c:pt idx="2923">
                  <c:v>283.5811440759465</c:v>
                </c:pt>
                <c:pt idx="2924">
                  <c:v>283.5811440759465</c:v>
                </c:pt>
                <c:pt idx="2925">
                  <c:v>283.5811440759465</c:v>
                </c:pt>
                <c:pt idx="2926">
                  <c:v>283.5811440759465</c:v>
                </c:pt>
                <c:pt idx="2927">
                  <c:v>283.5811440759465</c:v>
                </c:pt>
                <c:pt idx="2928">
                  <c:v>283.5811440759465</c:v>
                </c:pt>
                <c:pt idx="2929">
                  <c:v>283.5811440759465</c:v>
                </c:pt>
                <c:pt idx="2930">
                  <c:v>283.5811440759465</c:v>
                </c:pt>
                <c:pt idx="2931">
                  <c:v>283.5811440759465</c:v>
                </c:pt>
                <c:pt idx="2932">
                  <c:v>283.5811440759465</c:v>
                </c:pt>
                <c:pt idx="2933">
                  <c:v>283.5811440759465</c:v>
                </c:pt>
                <c:pt idx="2934">
                  <c:v>283.5811440759465</c:v>
                </c:pt>
                <c:pt idx="2935">
                  <c:v>283.5811440759465</c:v>
                </c:pt>
                <c:pt idx="2936">
                  <c:v>283.5811440759465</c:v>
                </c:pt>
                <c:pt idx="2937">
                  <c:v>283.5811440759465</c:v>
                </c:pt>
                <c:pt idx="2938">
                  <c:v>283.5811440759465</c:v>
                </c:pt>
                <c:pt idx="2939">
                  <c:v>283.5811440759465</c:v>
                </c:pt>
                <c:pt idx="2940">
                  <c:v>283.5811440759465</c:v>
                </c:pt>
                <c:pt idx="2941">
                  <c:v>283.5811440759465</c:v>
                </c:pt>
                <c:pt idx="2942">
                  <c:v>283.5811440759465</c:v>
                </c:pt>
                <c:pt idx="2943">
                  <c:v>283.5811440759465</c:v>
                </c:pt>
                <c:pt idx="2944">
                  <c:v>283.5811440759465</c:v>
                </c:pt>
                <c:pt idx="2945">
                  <c:v>283.5811440759465</c:v>
                </c:pt>
                <c:pt idx="2946">
                  <c:v>283.5811440759465</c:v>
                </c:pt>
                <c:pt idx="2947">
                  <c:v>283.5811440759465</c:v>
                </c:pt>
                <c:pt idx="2948">
                  <c:v>283.5811440759465</c:v>
                </c:pt>
                <c:pt idx="2949">
                  <c:v>283.5811440759465</c:v>
                </c:pt>
                <c:pt idx="2950">
                  <c:v>283.5811440759465</c:v>
                </c:pt>
                <c:pt idx="2951">
                  <c:v>291.22407026267661</c:v>
                </c:pt>
                <c:pt idx="2952">
                  <c:v>291.22407026267661</c:v>
                </c:pt>
                <c:pt idx="2953">
                  <c:v>291.22407026267661</c:v>
                </c:pt>
                <c:pt idx="2954">
                  <c:v>291.22407026267661</c:v>
                </c:pt>
                <c:pt idx="2955">
                  <c:v>291.22407026267661</c:v>
                </c:pt>
                <c:pt idx="2956">
                  <c:v>291.22407026267661</c:v>
                </c:pt>
                <c:pt idx="2957">
                  <c:v>291.22407026267661</c:v>
                </c:pt>
                <c:pt idx="2958">
                  <c:v>291.22407026267661</c:v>
                </c:pt>
                <c:pt idx="2959">
                  <c:v>291.22407026267661</c:v>
                </c:pt>
                <c:pt idx="2960">
                  <c:v>291.22407026267661</c:v>
                </c:pt>
                <c:pt idx="2961">
                  <c:v>291.22407026267661</c:v>
                </c:pt>
                <c:pt idx="2962">
                  <c:v>291.22407026267661</c:v>
                </c:pt>
                <c:pt idx="2963">
                  <c:v>291.22407026267661</c:v>
                </c:pt>
                <c:pt idx="2964">
                  <c:v>291.22407026267661</c:v>
                </c:pt>
                <c:pt idx="2965">
                  <c:v>291.22407026267661</c:v>
                </c:pt>
                <c:pt idx="2966">
                  <c:v>291.22407026267661</c:v>
                </c:pt>
                <c:pt idx="2967">
                  <c:v>291.22407026267661</c:v>
                </c:pt>
                <c:pt idx="2968">
                  <c:v>291.22407026267661</c:v>
                </c:pt>
                <c:pt idx="2969">
                  <c:v>291.22407026267661</c:v>
                </c:pt>
                <c:pt idx="2970">
                  <c:v>291.22407026267661</c:v>
                </c:pt>
                <c:pt idx="2971">
                  <c:v>291.22407026267661</c:v>
                </c:pt>
                <c:pt idx="2972">
                  <c:v>291.22407026267661</c:v>
                </c:pt>
                <c:pt idx="2973">
                  <c:v>291.22407026267661</c:v>
                </c:pt>
                <c:pt idx="2974">
                  <c:v>291.22407026267661</c:v>
                </c:pt>
                <c:pt idx="2975">
                  <c:v>291.22407026267661</c:v>
                </c:pt>
                <c:pt idx="2976">
                  <c:v>291.22407026267661</c:v>
                </c:pt>
                <c:pt idx="2977">
                  <c:v>291.22407026267661</c:v>
                </c:pt>
                <c:pt idx="2978">
                  <c:v>291.22407026267661</c:v>
                </c:pt>
                <c:pt idx="2979">
                  <c:v>291.22407026267661</c:v>
                </c:pt>
                <c:pt idx="2980">
                  <c:v>291.22407026267661</c:v>
                </c:pt>
                <c:pt idx="2981">
                  <c:v>291.22407026267661</c:v>
                </c:pt>
                <c:pt idx="2982">
                  <c:v>291.22407026267661</c:v>
                </c:pt>
                <c:pt idx="2983">
                  <c:v>291.22407026267661</c:v>
                </c:pt>
                <c:pt idx="2984">
                  <c:v>291.22407026267661</c:v>
                </c:pt>
                <c:pt idx="2985">
                  <c:v>291.22407026267661</c:v>
                </c:pt>
                <c:pt idx="2986">
                  <c:v>291.22407026267661</c:v>
                </c:pt>
                <c:pt idx="2987">
                  <c:v>291.22407026267661</c:v>
                </c:pt>
                <c:pt idx="2988">
                  <c:v>291.22407026267661</c:v>
                </c:pt>
                <c:pt idx="2989">
                  <c:v>291.22407026267661</c:v>
                </c:pt>
                <c:pt idx="2990">
                  <c:v>291.22407026267661</c:v>
                </c:pt>
                <c:pt idx="2991">
                  <c:v>291.22407026267661</c:v>
                </c:pt>
                <c:pt idx="2992">
                  <c:v>291.22407026267661</c:v>
                </c:pt>
                <c:pt idx="2993">
                  <c:v>291.22407026267661</c:v>
                </c:pt>
                <c:pt idx="2994">
                  <c:v>291.22407026267661</c:v>
                </c:pt>
                <c:pt idx="2995">
                  <c:v>291.22407026267661</c:v>
                </c:pt>
                <c:pt idx="2996">
                  <c:v>291.22407026267661</c:v>
                </c:pt>
                <c:pt idx="2997">
                  <c:v>291.22407026267661</c:v>
                </c:pt>
                <c:pt idx="2998">
                  <c:v>291.22407026267661</c:v>
                </c:pt>
                <c:pt idx="2999">
                  <c:v>291.22407026267661</c:v>
                </c:pt>
                <c:pt idx="3000">
                  <c:v>291.22407026267661</c:v>
                </c:pt>
                <c:pt idx="3001">
                  <c:v>291.22407026267661</c:v>
                </c:pt>
                <c:pt idx="3002">
                  <c:v>291.22407026267661</c:v>
                </c:pt>
                <c:pt idx="3003">
                  <c:v>291.22407026267661</c:v>
                </c:pt>
                <c:pt idx="3004">
                  <c:v>297.08524485686763</c:v>
                </c:pt>
                <c:pt idx="3005">
                  <c:v>297.08524485686763</c:v>
                </c:pt>
                <c:pt idx="3006">
                  <c:v>297.08524485686763</c:v>
                </c:pt>
                <c:pt idx="3007">
                  <c:v>297.08524485686763</c:v>
                </c:pt>
                <c:pt idx="3008">
                  <c:v>297.08524485686763</c:v>
                </c:pt>
                <c:pt idx="3009">
                  <c:v>297.08524485686763</c:v>
                </c:pt>
                <c:pt idx="3010">
                  <c:v>297.08524485686763</c:v>
                </c:pt>
                <c:pt idx="3011">
                  <c:v>297.08524485686763</c:v>
                </c:pt>
                <c:pt idx="3012">
                  <c:v>297.08524485686763</c:v>
                </c:pt>
                <c:pt idx="3013">
                  <c:v>297.08524485686763</c:v>
                </c:pt>
                <c:pt idx="3014">
                  <c:v>297.08524485686763</c:v>
                </c:pt>
                <c:pt idx="3015">
                  <c:v>297.08524485686763</c:v>
                </c:pt>
                <c:pt idx="3016">
                  <c:v>297.08524485686763</c:v>
                </c:pt>
                <c:pt idx="3017">
                  <c:v>301.58003739892263</c:v>
                </c:pt>
                <c:pt idx="3018">
                  <c:v>301.58003739892263</c:v>
                </c:pt>
                <c:pt idx="3019">
                  <c:v>301.58003739892263</c:v>
                </c:pt>
                <c:pt idx="3020">
                  <c:v>301.58003739892263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1-4729-98D0-9FB3675FB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40095"/>
        <c:axId val="932355903"/>
      </c:scatterChart>
      <c:valAx>
        <c:axId val="932340095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55903"/>
        <c:crosses val="autoZero"/>
        <c:crossBetween val="midCat"/>
      </c:valAx>
      <c:valAx>
        <c:axId val="932355903"/>
        <c:scaling>
          <c:orientation val="minMax"/>
          <c:max val="400"/>
          <c:min val="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4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'Yellow Perch vonB'!$P$7:$P$1509</c:f>
              <c:numCache>
                <c:formatCode>0</c:formatCode>
                <c:ptCount val="150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9</c:v>
                </c:pt>
                <c:pt idx="1456">
                  <c:v>9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11</c:v>
                </c:pt>
                <c:pt idx="1501">
                  <c:v>11</c:v>
                </c:pt>
                <c:pt idx="1502">
                  <c:v>11</c:v>
                </c:pt>
              </c:numCache>
            </c:numRef>
          </c:xVal>
          <c:yVal>
            <c:numRef>
              <c:f>'Yellow Perch vonB'!$R$7:$R$1509</c:f>
              <c:numCache>
                <c:formatCode>General</c:formatCode>
                <c:ptCount val="1503"/>
                <c:pt idx="0">
                  <c:v>177.57963056592487</c:v>
                </c:pt>
                <c:pt idx="1">
                  <c:v>177.57963056592487</c:v>
                </c:pt>
                <c:pt idx="2">
                  <c:v>177.57963056592487</c:v>
                </c:pt>
                <c:pt idx="3">
                  <c:v>177.57963056592487</c:v>
                </c:pt>
                <c:pt idx="4">
                  <c:v>177.57963056592487</c:v>
                </c:pt>
                <c:pt idx="5">
                  <c:v>177.57963056592487</c:v>
                </c:pt>
                <c:pt idx="6">
                  <c:v>177.57963056592487</c:v>
                </c:pt>
                <c:pt idx="7">
                  <c:v>177.57963056592487</c:v>
                </c:pt>
                <c:pt idx="8">
                  <c:v>177.57963056592487</c:v>
                </c:pt>
                <c:pt idx="9">
                  <c:v>177.57963056592487</c:v>
                </c:pt>
                <c:pt idx="10">
                  <c:v>177.57963056592487</c:v>
                </c:pt>
                <c:pt idx="11">
                  <c:v>177.57963056592487</c:v>
                </c:pt>
                <c:pt idx="12">
                  <c:v>177.57963056592487</c:v>
                </c:pt>
                <c:pt idx="13">
                  <c:v>177.57963056592487</c:v>
                </c:pt>
                <c:pt idx="14">
                  <c:v>177.57963056592487</c:v>
                </c:pt>
                <c:pt idx="15">
                  <c:v>177.57963056592487</c:v>
                </c:pt>
                <c:pt idx="16">
                  <c:v>177.57963056592487</c:v>
                </c:pt>
                <c:pt idx="17">
                  <c:v>177.57963056592487</c:v>
                </c:pt>
                <c:pt idx="18">
                  <c:v>177.57963056592487</c:v>
                </c:pt>
                <c:pt idx="19">
                  <c:v>177.57963056592487</c:v>
                </c:pt>
                <c:pt idx="20">
                  <c:v>177.57963056592487</c:v>
                </c:pt>
                <c:pt idx="21">
                  <c:v>177.57963056592487</c:v>
                </c:pt>
                <c:pt idx="22">
                  <c:v>177.57963056592487</c:v>
                </c:pt>
                <c:pt idx="23">
                  <c:v>177.57963056592487</c:v>
                </c:pt>
                <c:pt idx="24">
                  <c:v>177.57963056592487</c:v>
                </c:pt>
                <c:pt idx="25">
                  <c:v>177.57963056592487</c:v>
                </c:pt>
                <c:pt idx="26">
                  <c:v>177.57963056592487</c:v>
                </c:pt>
                <c:pt idx="27">
                  <c:v>202.48269629526177</c:v>
                </c:pt>
                <c:pt idx="28">
                  <c:v>202.48269629526177</c:v>
                </c:pt>
                <c:pt idx="29">
                  <c:v>202.48269629526177</c:v>
                </c:pt>
                <c:pt idx="30">
                  <c:v>202.48269629526177</c:v>
                </c:pt>
                <c:pt idx="31">
                  <c:v>202.48269629526177</c:v>
                </c:pt>
                <c:pt idx="32">
                  <c:v>202.48269629526177</c:v>
                </c:pt>
                <c:pt idx="33">
                  <c:v>202.48269629526177</c:v>
                </c:pt>
                <c:pt idx="34">
                  <c:v>202.48269629526177</c:v>
                </c:pt>
                <c:pt idx="35">
                  <c:v>202.48269629526177</c:v>
                </c:pt>
                <c:pt idx="36">
                  <c:v>202.48269629526177</c:v>
                </c:pt>
                <c:pt idx="37">
                  <c:v>202.48269629526177</c:v>
                </c:pt>
                <c:pt idx="38">
                  <c:v>202.48269629526177</c:v>
                </c:pt>
                <c:pt idx="39">
                  <c:v>202.48269629526177</c:v>
                </c:pt>
                <c:pt idx="40">
                  <c:v>202.48269629526177</c:v>
                </c:pt>
                <c:pt idx="41">
                  <c:v>202.48269629526177</c:v>
                </c:pt>
                <c:pt idx="42">
                  <c:v>202.48269629526177</c:v>
                </c:pt>
                <c:pt idx="43">
                  <c:v>202.48269629526177</c:v>
                </c:pt>
                <c:pt idx="44">
                  <c:v>202.48269629526177</c:v>
                </c:pt>
                <c:pt idx="45">
                  <c:v>202.48269629526177</c:v>
                </c:pt>
                <c:pt idx="46">
                  <c:v>202.48269629526177</c:v>
                </c:pt>
                <c:pt idx="47">
                  <c:v>202.48269629526177</c:v>
                </c:pt>
                <c:pt idx="48">
                  <c:v>202.48269629526177</c:v>
                </c:pt>
                <c:pt idx="49">
                  <c:v>202.48269629526177</c:v>
                </c:pt>
                <c:pt idx="50">
                  <c:v>202.48269629526177</c:v>
                </c:pt>
                <c:pt idx="51">
                  <c:v>202.48269629526177</c:v>
                </c:pt>
                <c:pt idx="52">
                  <c:v>202.48269629526177</c:v>
                </c:pt>
                <c:pt idx="53">
                  <c:v>202.48269629526177</c:v>
                </c:pt>
                <c:pt idx="54">
                  <c:v>202.48269629526177</c:v>
                </c:pt>
                <c:pt idx="55">
                  <c:v>202.48269629526177</c:v>
                </c:pt>
                <c:pt idx="56">
                  <c:v>202.48269629526177</c:v>
                </c:pt>
                <c:pt idx="57">
                  <c:v>202.48269629526177</c:v>
                </c:pt>
                <c:pt idx="58">
                  <c:v>202.48269629526177</c:v>
                </c:pt>
                <c:pt idx="59">
                  <c:v>202.48269629526177</c:v>
                </c:pt>
                <c:pt idx="60">
                  <c:v>202.48269629526177</c:v>
                </c:pt>
                <c:pt idx="61">
                  <c:v>202.48269629526177</c:v>
                </c:pt>
                <c:pt idx="62">
                  <c:v>202.48269629526177</c:v>
                </c:pt>
                <c:pt idx="63">
                  <c:v>202.48269629526177</c:v>
                </c:pt>
                <c:pt idx="64">
                  <c:v>202.48269629526177</c:v>
                </c:pt>
                <c:pt idx="65">
                  <c:v>202.48269629526177</c:v>
                </c:pt>
                <c:pt idx="66">
                  <c:v>202.48269629526177</c:v>
                </c:pt>
                <c:pt idx="67">
                  <c:v>202.48269629526177</c:v>
                </c:pt>
                <c:pt idx="68">
                  <c:v>202.48269629526177</c:v>
                </c:pt>
                <c:pt idx="69">
                  <c:v>202.48269629526177</c:v>
                </c:pt>
                <c:pt idx="70">
                  <c:v>202.48269629526177</c:v>
                </c:pt>
                <c:pt idx="71">
                  <c:v>202.48269629526177</c:v>
                </c:pt>
                <c:pt idx="72">
                  <c:v>202.48269629526177</c:v>
                </c:pt>
                <c:pt idx="73">
                  <c:v>202.48269629526177</c:v>
                </c:pt>
                <c:pt idx="74">
                  <c:v>202.48269629526177</c:v>
                </c:pt>
                <c:pt idx="75">
                  <c:v>202.48269629526177</c:v>
                </c:pt>
                <c:pt idx="76">
                  <c:v>202.48269629526177</c:v>
                </c:pt>
                <c:pt idx="77">
                  <c:v>202.48269629526177</c:v>
                </c:pt>
                <c:pt idx="78">
                  <c:v>202.48269629526177</c:v>
                </c:pt>
                <c:pt idx="79">
                  <c:v>202.48269629526177</c:v>
                </c:pt>
                <c:pt idx="80">
                  <c:v>202.48269629526177</c:v>
                </c:pt>
                <c:pt idx="81">
                  <c:v>202.48269629526177</c:v>
                </c:pt>
                <c:pt idx="82">
                  <c:v>202.48269629526177</c:v>
                </c:pt>
                <c:pt idx="83">
                  <c:v>202.48269629526177</c:v>
                </c:pt>
                <c:pt idx="84">
                  <c:v>202.48269629526177</c:v>
                </c:pt>
                <c:pt idx="85">
                  <c:v>202.48269629526177</c:v>
                </c:pt>
                <c:pt idx="86">
                  <c:v>202.48269629526177</c:v>
                </c:pt>
                <c:pt idx="87">
                  <c:v>202.48269629526177</c:v>
                </c:pt>
                <c:pt idx="88">
                  <c:v>202.48269629526177</c:v>
                </c:pt>
                <c:pt idx="89">
                  <c:v>202.48269629526177</c:v>
                </c:pt>
                <c:pt idx="90">
                  <c:v>202.48269629526177</c:v>
                </c:pt>
                <c:pt idx="91">
                  <c:v>202.48269629526177</c:v>
                </c:pt>
                <c:pt idx="92">
                  <c:v>202.48269629526177</c:v>
                </c:pt>
                <c:pt idx="93">
                  <c:v>202.48269629526177</c:v>
                </c:pt>
                <c:pt idx="94">
                  <c:v>202.48269629526177</c:v>
                </c:pt>
                <c:pt idx="95">
                  <c:v>202.48269629526177</c:v>
                </c:pt>
                <c:pt idx="96">
                  <c:v>202.48269629526177</c:v>
                </c:pt>
                <c:pt idx="97">
                  <c:v>202.48269629526177</c:v>
                </c:pt>
                <c:pt idx="98">
                  <c:v>202.48269629526177</c:v>
                </c:pt>
                <c:pt idx="99">
                  <c:v>202.48269629526177</c:v>
                </c:pt>
                <c:pt idx="100">
                  <c:v>202.48269629526177</c:v>
                </c:pt>
                <c:pt idx="101">
                  <c:v>202.48269629526177</c:v>
                </c:pt>
                <c:pt idx="102">
                  <c:v>202.48269629526177</c:v>
                </c:pt>
                <c:pt idx="103">
                  <c:v>202.48269629526177</c:v>
                </c:pt>
                <c:pt idx="104">
                  <c:v>202.48269629526177</c:v>
                </c:pt>
                <c:pt idx="105">
                  <c:v>202.48269629526177</c:v>
                </c:pt>
                <c:pt idx="106">
                  <c:v>202.48269629526177</c:v>
                </c:pt>
                <c:pt idx="107">
                  <c:v>202.48269629526177</c:v>
                </c:pt>
                <c:pt idx="108">
                  <c:v>202.48269629526177</c:v>
                </c:pt>
                <c:pt idx="109">
                  <c:v>202.48269629526177</c:v>
                </c:pt>
                <c:pt idx="110">
                  <c:v>202.48269629526177</c:v>
                </c:pt>
                <c:pt idx="111">
                  <c:v>202.48269629526177</c:v>
                </c:pt>
                <c:pt idx="112">
                  <c:v>202.48269629526177</c:v>
                </c:pt>
                <c:pt idx="113">
                  <c:v>202.48269629526177</c:v>
                </c:pt>
                <c:pt idx="114">
                  <c:v>202.48269629526177</c:v>
                </c:pt>
                <c:pt idx="115">
                  <c:v>202.48269629526177</c:v>
                </c:pt>
                <c:pt idx="116">
                  <c:v>202.48269629526177</c:v>
                </c:pt>
                <c:pt idx="117">
                  <c:v>202.48269629526177</c:v>
                </c:pt>
                <c:pt idx="118">
                  <c:v>202.48269629526177</c:v>
                </c:pt>
                <c:pt idx="119">
                  <c:v>202.48269629526177</c:v>
                </c:pt>
                <c:pt idx="120">
                  <c:v>202.48269629526177</c:v>
                </c:pt>
                <c:pt idx="121">
                  <c:v>202.48269629526177</c:v>
                </c:pt>
                <c:pt idx="122">
                  <c:v>202.48269629526177</c:v>
                </c:pt>
                <c:pt idx="123">
                  <c:v>202.48269629526177</c:v>
                </c:pt>
                <c:pt idx="124">
                  <c:v>202.48269629526177</c:v>
                </c:pt>
                <c:pt idx="125">
                  <c:v>202.48269629526177</c:v>
                </c:pt>
                <c:pt idx="126">
                  <c:v>202.48269629526177</c:v>
                </c:pt>
                <c:pt idx="127">
                  <c:v>202.48269629526177</c:v>
                </c:pt>
                <c:pt idx="128">
                  <c:v>202.48269629526177</c:v>
                </c:pt>
                <c:pt idx="129">
                  <c:v>202.48269629526177</c:v>
                </c:pt>
                <c:pt idx="130">
                  <c:v>202.48269629526177</c:v>
                </c:pt>
                <c:pt idx="131">
                  <c:v>202.48269629526177</c:v>
                </c:pt>
                <c:pt idx="132">
                  <c:v>202.48269629526177</c:v>
                </c:pt>
                <c:pt idx="133">
                  <c:v>202.48269629526177</c:v>
                </c:pt>
                <c:pt idx="134">
                  <c:v>202.48269629526177</c:v>
                </c:pt>
                <c:pt idx="135">
                  <c:v>202.48269629526177</c:v>
                </c:pt>
                <c:pt idx="136">
                  <c:v>202.48269629526177</c:v>
                </c:pt>
                <c:pt idx="137">
                  <c:v>202.48269629526177</c:v>
                </c:pt>
                <c:pt idx="138">
                  <c:v>202.48269629526177</c:v>
                </c:pt>
                <c:pt idx="139">
                  <c:v>202.48269629526177</c:v>
                </c:pt>
                <c:pt idx="140">
                  <c:v>202.48269629526177</c:v>
                </c:pt>
                <c:pt idx="141">
                  <c:v>202.48269629526177</c:v>
                </c:pt>
                <c:pt idx="142">
                  <c:v>202.48269629526177</c:v>
                </c:pt>
                <c:pt idx="143">
                  <c:v>202.48269629526177</c:v>
                </c:pt>
                <c:pt idx="144">
                  <c:v>202.48269629526177</c:v>
                </c:pt>
                <c:pt idx="145">
                  <c:v>202.48269629526177</c:v>
                </c:pt>
                <c:pt idx="146">
                  <c:v>202.48269629526177</c:v>
                </c:pt>
                <c:pt idx="147">
                  <c:v>202.48269629526177</c:v>
                </c:pt>
                <c:pt idx="148">
                  <c:v>202.48269629526177</c:v>
                </c:pt>
                <c:pt idx="149">
                  <c:v>202.48269629526177</c:v>
                </c:pt>
                <c:pt idx="150">
                  <c:v>202.48269629526177</c:v>
                </c:pt>
                <c:pt idx="151">
                  <c:v>202.48269629526177</c:v>
                </c:pt>
                <c:pt idx="152">
                  <c:v>202.48269629526177</c:v>
                </c:pt>
                <c:pt idx="153">
                  <c:v>202.48269629526177</c:v>
                </c:pt>
                <c:pt idx="154">
                  <c:v>202.48269629526177</c:v>
                </c:pt>
                <c:pt idx="155">
                  <c:v>202.48269629526177</c:v>
                </c:pt>
                <c:pt idx="156">
                  <c:v>202.48269629526177</c:v>
                </c:pt>
                <c:pt idx="157">
                  <c:v>202.48269629526177</c:v>
                </c:pt>
                <c:pt idx="158">
                  <c:v>202.48269629526177</c:v>
                </c:pt>
                <c:pt idx="159">
                  <c:v>202.48269629526177</c:v>
                </c:pt>
                <c:pt idx="160">
                  <c:v>202.48269629526177</c:v>
                </c:pt>
                <c:pt idx="161">
                  <c:v>202.48269629526177</c:v>
                </c:pt>
                <c:pt idx="162">
                  <c:v>202.48269629526177</c:v>
                </c:pt>
                <c:pt idx="163">
                  <c:v>202.48269629526177</c:v>
                </c:pt>
                <c:pt idx="164">
                  <c:v>202.48269629526177</c:v>
                </c:pt>
                <c:pt idx="165">
                  <c:v>202.48269629526177</c:v>
                </c:pt>
                <c:pt idx="166">
                  <c:v>202.48269629526177</c:v>
                </c:pt>
                <c:pt idx="167">
                  <c:v>202.48269629526177</c:v>
                </c:pt>
                <c:pt idx="168">
                  <c:v>202.48269629526177</c:v>
                </c:pt>
                <c:pt idx="169">
                  <c:v>202.48269629526177</c:v>
                </c:pt>
                <c:pt idx="170">
                  <c:v>202.48269629526177</c:v>
                </c:pt>
                <c:pt idx="171">
                  <c:v>202.48269629526177</c:v>
                </c:pt>
                <c:pt idx="172">
                  <c:v>202.48269629526177</c:v>
                </c:pt>
                <c:pt idx="173">
                  <c:v>202.48269629526177</c:v>
                </c:pt>
                <c:pt idx="174">
                  <c:v>202.48269629526177</c:v>
                </c:pt>
                <c:pt idx="175">
                  <c:v>202.48269629526177</c:v>
                </c:pt>
                <c:pt idx="176">
                  <c:v>202.48269629526177</c:v>
                </c:pt>
                <c:pt idx="177">
                  <c:v>202.48269629526177</c:v>
                </c:pt>
                <c:pt idx="178">
                  <c:v>202.48269629526177</c:v>
                </c:pt>
                <c:pt idx="179">
                  <c:v>202.48269629526177</c:v>
                </c:pt>
                <c:pt idx="180">
                  <c:v>202.48269629526177</c:v>
                </c:pt>
                <c:pt idx="181">
                  <c:v>202.48269629526177</c:v>
                </c:pt>
                <c:pt idx="182">
                  <c:v>202.48269629526177</c:v>
                </c:pt>
                <c:pt idx="183">
                  <c:v>202.48269629526177</c:v>
                </c:pt>
                <c:pt idx="184">
                  <c:v>202.48269629526177</c:v>
                </c:pt>
                <c:pt idx="185">
                  <c:v>202.48269629526177</c:v>
                </c:pt>
                <c:pt idx="186">
                  <c:v>202.48269629526177</c:v>
                </c:pt>
                <c:pt idx="187">
                  <c:v>202.48269629526177</c:v>
                </c:pt>
                <c:pt idx="188">
                  <c:v>202.48269629526177</c:v>
                </c:pt>
                <c:pt idx="189">
                  <c:v>202.48269629526177</c:v>
                </c:pt>
                <c:pt idx="190">
                  <c:v>202.48269629526177</c:v>
                </c:pt>
                <c:pt idx="191">
                  <c:v>202.48269629526177</c:v>
                </c:pt>
                <c:pt idx="192">
                  <c:v>202.48269629526177</c:v>
                </c:pt>
                <c:pt idx="193">
                  <c:v>202.48269629526177</c:v>
                </c:pt>
                <c:pt idx="194">
                  <c:v>202.48269629526177</c:v>
                </c:pt>
                <c:pt idx="195">
                  <c:v>202.48269629526177</c:v>
                </c:pt>
                <c:pt idx="196">
                  <c:v>202.48269629526177</c:v>
                </c:pt>
                <c:pt idx="197">
                  <c:v>202.48269629526177</c:v>
                </c:pt>
                <c:pt idx="198">
                  <c:v>202.48269629526177</c:v>
                </c:pt>
                <c:pt idx="199">
                  <c:v>202.48269629526177</c:v>
                </c:pt>
                <c:pt idx="200">
                  <c:v>202.48269629526177</c:v>
                </c:pt>
                <c:pt idx="201">
                  <c:v>202.48269629526177</c:v>
                </c:pt>
                <c:pt idx="202">
                  <c:v>202.48269629526177</c:v>
                </c:pt>
                <c:pt idx="203">
                  <c:v>202.48269629526177</c:v>
                </c:pt>
                <c:pt idx="204">
                  <c:v>202.48269629526177</c:v>
                </c:pt>
                <c:pt idx="205">
                  <c:v>202.48269629526177</c:v>
                </c:pt>
                <c:pt idx="206">
                  <c:v>202.48269629526177</c:v>
                </c:pt>
                <c:pt idx="207">
                  <c:v>202.48269629526177</c:v>
                </c:pt>
                <c:pt idx="208">
                  <c:v>202.48269629526177</c:v>
                </c:pt>
                <c:pt idx="209">
                  <c:v>202.48269629526177</c:v>
                </c:pt>
                <c:pt idx="210">
                  <c:v>202.48269629526177</c:v>
                </c:pt>
                <c:pt idx="211">
                  <c:v>202.48269629526177</c:v>
                </c:pt>
                <c:pt idx="212">
                  <c:v>202.48269629526177</c:v>
                </c:pt>
                <c:pt idx="213">
                  <c:v>202.48269629526177</c:v>
                </c:pt>
                <c:pt idx="214">
                  <c:v>202.48269629526177</c:v>
                </c:pt>
                <c:pt idx="215">
                  <c:v>202.48269629526177</c:v>
                </c:pt>
                <c:pt idx="216">
                  <c:v>202.48269629526177</c:v>
                </c:pt>
                <c:pt idx="217">
                  <c:v>202.48269629526177</c:v>
                </c:pt>
                <c:pt idx="218">
                  <c:v>202.48269629526177</c:v>
                </c:pt>
                <c:pt idx="219">
                  <c:v>202.48269629526177</c:v>
                </c:pt>
                <c:pt idx="220">
                  <c:v>202.48269629526177</c:v>
                </c:pt>
                <c:pt idx="221">
                  <c:v>202.48269629526177</c:v>
                </c:pt>
                <c:pt idx="222">
                  <c:v>202.48269629526177</c:v>
                </c:pt>
                <c:pt idx="223">
                  <c:v>202.48269629526177</c:v>
                </c:pt>
                <c:pt idx="224">
                  <c:v>202.48269629526177</c:v>
                </c:pt>
                <c:pt idx="225">
                  <c:v>202.48269629526177</c:v>
                </c:pt>
                <c:pt idx="226">
                  <c:v>202.48269629526177</c:v>
                </c:pt>
                <c:pt idx="227">
                  <c:v>218.03748615027018</c:v>
                </c:pt>
                <c:pt idx="228">
                  <c:v>218.03748615027018</c:v>
                </c:pt>
                <c:pt idx="229">
                  <c:v>218.03748615027018</c:v>
                </c:pt>
                <c:pt idx="230">
                  <c:v>218.03748615027018</c:v>
                </c:pt>
                <c:pt idx="231">
                  <c:v>218.03748615027018</c:v>
                </c:pt>
                <c:pt idx="232">
                  <c:v>218.03748615027018</c:v>
                </c:pt>
                <c:pt idx="233">
                  <c:v>218.03748615027018</c:v>
                </c:pt>
                <c:pt idx="234">
                  <c:v>218.03748615027018</c:v>
                </c:pt>
                <c:pt idx="235">
                  <c:v>218.03748615027018</c:v>
                </c:pt>
                <c:pt idx="236">
                  <c:v>218.03748615027018</c:v>
                </c:pt>
                <c:pt idx="237">
                  <c:v>218.03748615027018</c:v>
                </c:pt>
                <c:pt idx="238">
                  <c:v>218.03748615027018</c:v>
                </c:pt>
                <c:pt idx="239">
                  <c:v>218.03748615027018</c:v>
                </c:pt>
                <c:pt idx="240">
                  <c:v>218.03748615027018</c:v>
                </c:pt>
                <c:pt idx="241">
                  <c:v>218.03748615027018</c:v>
                </c:pt>
                <c:pt idx="242">
                  <c:v>218.03748615027018</c:v>
                </c:pt>
                <c:pt idx="243">
                  <c:v>218.03748615027018</c:v>
                </c:pt>
                <c:pt idx="244">
                  <c:v>218.03748615027018</c:v>
                </c:pt>
                <c:pt idx="245">
                  <c:v>218.03748615027018</c:v>
                </c:pt>
                <c:pt idx="246">
                  <c:v>218.03748615027018</c:v>
                </c:pt>
                <c:pt idx="247">
                  <c:v>218.03748615027018</c:v>
                </c:pt>
                <c:pt idx="248">
                  <c:v>218.03748615027018</c:v>
                </c:pt>
                <c:pt idx="249">
                  <c:v>218.03748615027018</c:v>
                </c:pt>
                <c:pt idx="250">
                  <c:v>218.03748615027018</c:v>
                </c:pt>
                <c:pt idx="251">
                  <c:v>218.03748615027018</c:v>
                </c:pt>
                <c:pt idx="252">
                  <c:v>218.03748615027018</c:v>
                </c:pt>
                <c:pt idx="253">
                  <c:v>218.03748615027018</c:v>
                </c:pt>
                <c:pt idx="254">
                  <c:v>218.03748615027018</c:v>
                </c:pt>
                <c:pt idx="255">
                  <c:v>218.03748615027018</c:v>
                </c:pt>
                <c:pt idx="256">
                  <c:v>218.03748615027018</c:v>
                </c:pt>
                <c:pt idx="257">
                  <c:v>218.03748615027018</c:v>
                </c:pt>
                <c:pt idx="258">
                  <c:v>218.03748615027018</c:v>
                </c:pt>
                <c:pt idx="259">
                  <c:v>218.03748615027018</c:v>
                </c:pt>
                <c:pt idx="260">
                  <c:v>218.03748615027018</c:v>
                </c:pt>
                <c:pt idx="261">
                  <c:v>218.03748615027018</c:v>
                </c:pt>
                <c:pt idx="262">
                  <c:v>218.03748615027018</c:v>
                </c:pt>
                <c:pt idx="263">
                  <c:v>218.03748615027018</c:v>
                </c:pt>
                <c:pt idx="264">
                  <c:v>218.03748615027018</c:v>
                </c:pt>
                <c:pt idx="265">
                  <c:v>218.03748615027018</c:v>
                </c:pt>
                <c:pt idx="266">
                  <c:v>218.03748615027018</c:v>
                </c:pt>
                <c:pt idx="267">
                  <c:v>218.03748615027018</c:v>
                </c:pt>
                <c:pt idx="268">
                  <c:v>218.03748615027018</c:v>
                </c:pt>
                <c:pt idx="269">
                  <c:v>218.03748615027018</c:v>
                </c:pt>
                <c:pt idx="270">
                  <c:v>218.03748615027018</c:v>
                </c:pt>
                <c:pt idx="271">
                  <c:v>218.03748615027018</c:v>
                </c:pt>
                <c:pt idx="272">
                  <c:v>218.03748615027018</c:v>
                </c:pt>
                <c:pt idx="273">
                  <c:v>218.03748615027018</c:v>
                </c:pt>
                <c:pt idx="274">
                  <c:v>218.03748615027018</c:v>
                </c:pt>
                <c:pt idx="275">
                  <c:v>218.03748615027018</c:v>
                </c:pt>
                <c:pt idx="276">
                  <c:v>218.03748615027018</c:v>
                </c:pt>
                <c:pt idx="277">
                  <c:v>218.03748615027018</c:v>
                </c:pt>
                <c:pt idx="278">
                  <c:v>218.03748615027018</c:v>
                </c:pt>
                <c:pt idx="279">
                  <c:v>218.03748615027018</c:v>
                </c:pt>
                <c:pt idx="280">
                  <c:v>218.03748615027018</c:v>
                </c:pt>
                <c:pt idx="281">
                  <c:v>218.03748615027018</c:v>
                </c:pt>
                <c:pt idx="282">
                  <c:v>218.03748615027018</c:v>
                </c:pt>
                <c:pt idx="283">
                  <c:v>218.03748615027018</c:v>
                </c:pt>
                <c:pt idx="284">
                  <c:v>218.03748615027018</c:v>
                </c:pt>
                <c:pt idx="285">
                  <c:v>218.03748615027018</c:v>
                </c:pt>
                <c:pt idx="286">
                  <c:v>218.03748615027018</c:v>
                </c:pt>
                <c:pt idx="287">
                  <c:v>218.03748615027018</c:v>
                </c:pt>
                <c:pt idx="288">
                  <c:v>218.03748615027018</c:v>
                </c:pt>
                <c:pt idx="289">
                  <c:v>218.03748615027018</c:v>
                </c:pt>
                <c:pt idx="290">
                  <c:v>218.03748615027018</c:v>
                </c:pt>
                <c:pt idx="291">
                  <c:v>218.03748615027018</c:v>
                </c:pt>
                <c:pt idx="292">
                  <c:v>218.03748615027018</c:v>
                </c:pt>
                <c:pt idx="293">
                  <c:v>218.03748615027018</c:v>
                </c:pt>
                <c:pt idx="294">
                  <c:v>218.03748615027018</c:v>
                </c:pt>
                <c:pt idx="295">
                  <c:v>218.03748615027018</c:v>
                </c:pt>
                <c:pt idx="296">
                  <c:v>218.03748615027018</c:v>
                </c:pt>
                <c:pt idx="297">
                  <c:v>218.03748615027018</c:v>
                </c:pt>
                <c:pt idx="298">
                  <c:v>218.03748615027018</c:v>
                </c:pt>
                <c:pt idx="299">
                  <c:v>218.03748615027018</c:v>
                </c:pt>
                <c:pt idx="300">
                  <c:v>218.03748615027018</c:v>
                </c:pt>
                <c:pt idx="301">
                  <c:v>218.03748615027018</c:v>
                </c:pt>
                <c:pt idx="302">
                  <c:v>218.03748615027018</c:v>
                </c:pt>
                <c:pt idx="303">
                  <c:v>218.03748615027018</c:v>
                </c:pt>
                <c:pt idx="304">
                  <c:v>218.03748615027018</c:v>
                </c:pt>
                <c:pt idx="305">
                  <c:v>218.03748615027018</c:v>
                </c:pt>
                <c:pt idx="306">
                  <c:v>218.03748615027018</c:v>
                </c:pt>
                <c:pt idx="307">
                  <c:v>218.03748615027018</c:v>
                </c:pt>
                <c:pt idx="308">
                  <c:v>218.03748615027018</c:v>
                </c:pt>
                <c:pt idx="309">
                  <c:v>218.03748615027018</c:v>
                </c:pt>
                <c:pt idx="310">
                  <c:v>218.03748615027018</c:v>
                </c:pt>
                <c:pt idx="311">
                  <c:v>218.03748615027018</c:v>
                </c:pt>
                <c:pt idx="312">
                  <c:v>218.03748615027018</c:v>
                </c:pt>
                <c:pt idx="313">
                  <c:v>218.03748615027018</c:v>
                </c:pt>
                <c:pt idx="314">
                  <c:v>218.03748615027018</c:v>
                </c:pt>
                <c:pt idx="315">
                  <c:v>218.03748615027018</c:v>
                </c:pt>
                <c:pt idx="316">
                  <c:v>218.03748615027018</c:v>
                </c:pt>
                <c:pt idx="317">
                  <c:v>218.03748615027018</c:v>
                </c:pt>
                <c:pt idx="318">
                  <c:v>218.03748615027018</c:v>
                </c:pt>
                <c:pt idx="319">
                  <c:v>218.03748615027018</c:v>
                </c:pt>
                <c:pt idx="320">
                  <c:v>218.03748615027018</c:v>
                </c:pt>
                <c:pt idx="321">
                  <c:v>218.03748615027018</c:v>
                </c:pt>
                <c:pt idx="322">
                  <c:v>218.03748615027018</c:v>
                </c:pt>
                <c:pt idx="323">
                  <c:v>218.03748615027018</c:v>
                </c:pt>
                <c:pt idx="324">
                  <c:v>218.03748615027018</c:v>
                </c:pt>
                <c:pt idx="325">
                  <c:v>218.03748615027018</c:v>
                </c:pt>
                <c:pt idx="326">
                  <c:v>218.03748615027018</c:v>
                </c:pt>
                <c:pt idx="327">
                  <c:v>218.03748615027018</c:v>
                </c:pt>
                <c:pt idx="328">
                  <c:v>218.03748615027018</c:v>
                </c:pt>
                <c:pt idx="329">
                  <c:v>218.03748615027018</c:v>
                </c:pt>
                <c:pt idx="330">
                  <c:v>218.03748615027018</c:v>
                </c:pt>
                <c:pt idx="331">
                  <c:v>218.03748615027018</c:v>
                </c:pt>
                <c:pt idx="332">
                  <c:v>218.03748615027018</c:v>
                </c:pt>
                <c:pt idx="333">
                  <c:v>218.03748615027018</c:v>
                </c:pt>
                <c:pt idx="334">
                  <c:v>218.03748615027018</c:v>
                </c:pt>
                <c:pt idx="335">
                  <c:v>218.03748615027018</c:v>
                </c:pt>
                <c:pt idx="336">
                  <c:v>218.03748615027018</c:v>
                </c:pt>
                <c:pt idx="337">
                  <c:v>218.03748615027018</c:v>
                </c:pt>
                <c:pt idx="338">
                  <c:v>218.03748615027018</c:v>
                </c:pt>
                <c:pt idx="339">
                  <c:v>218.03748615027018</c:v>
                </c:pt>
                <c:pt idx="340">
                  <c:v>218.03748615027018</c:v>
                </c:pt>
                <c:pt idx="341">
                  <c:v>218.03748615027018</c:v>
                </c:pt>
                <c:pt idx="342">
                  <c:v>218.03748615027018</c:v>
                </c:pt>
                <c:pt idx="343">
                  <c:v>218.03748615027018</c:v>
                </c:pt>
                <c:pt idx="344">
                  <c:v>218.03748615027018</c:v>
                </c:pt>
                <c:pt idx="345">
                  <c:v>218.03748615027018</c:v>
                </c:pt>
                <c:pt idx="346">
                  <c:v>218.03748615027018</c:v>
                </c:pt>
                <c:pt idx="347">
                  <c:v>218.03748615027018</c:v>
                </c:pt>
                <c:pt idx="348">
                  <c:v>218.03748615027018</c:v>
                </c:pt>
                <c:pt idx="349">
                  <c:v>218.03748615027018</c:v>
                </c:pt>
                <c:pt idx="350">
                  <c:v>218.03748615027018</c:v>
                </c:pt>
                <c:pt idx="351">
                  <c:v>218.03748615027018</c:v>
                </c:pt>
                <c:pt idx="352">
                  <c:v>218.03748615027018</c:v>
                </c:pt>
                <c:pt idx="353">
                  <c:v>218.03748615027018</c:v>
                </c:pt>
                <c:pt idx="354">
                  <c:v>218.03748615027018</c:v>
                </c:pt>
                <c:pt idx="355">
                  <c:v>218.03748615027018</c:v>
                </c:pt>
                <c:pt idx="356">
                  <c:v>218.03748615027018</c:v>
                </c:pt>
                <c:pt idx="357">
                  <c:v>218.03748615027018</c:v>
                </c:pt>
                <c:pt idx="358">
                  <c:v>218.03748615027018</c:v>
                </c:pt>
                <c:pt idx="359">
                  <c:v>218.03748615027018</c:v>
                </c:pt>
                <c:pt idx="360">
                  <c:v>218.03748615027018</c:v>
                </c:pt>
                <c:pt idx="361">
                  <c:v>218.03748615027018</c:v>
                </c:pt>
                <c:pt idx="362">
                  <c:v>218.03748615027018</c:v>
                </c:pt>
                <c:pt idx="363">
                  <c:v>218.03748615027018</c:v>
                </c:pt>
                <c:pt idx="364">
                  <c:v>218.03748615027018</c:v>
                </c:pt>
                <c:pt idx="365">
                  <c:v>218.03748615027018</c:v>
                </c:pt>
                <c:pt idx="366">
                  <c:v>218.03748615027018</c:v>
                </c:pt>
                <c:pt idx="367">
                  <c:v>218.03748615027018</c:v>
                </c:pt>
                <c:pt idx="368">
                  <c:v>218.03748615027018</c:v>
                </c:pt>
                <c:pt idx="369">
                  <c:v>218.03748615027018</c:v>
                </c:pt>
                <c:pt idx="370">
                  <c:v>218.03748615027018</c:v>
                </c:pt>
                <c:pt idx="371">
                  <c:v>218.03748615027018</c:v>
                </c:pt>
                <c:pt idx="372">
                  <c:v>218.03748615027018</c:v>
                </c:pt>
                <c:pt idx="373">
                  <c:v>218.03748615027018</c:v>
                </c:pt>
                <c:pt idx="374">
                  <c:v>218.03748615027018</c:v>
                </c:pt>
                <c:pt idx="375">
                  <c:v>218.03748615027018</c:v>
                </c:pt>
                <c:pt idx="376">
                  <c:v>218.03748615027018</c:v>
                </c:pt>
                <c:pt idx="377">
                  <c:v>218.03748615027018</c:v>
                </c:pt>
                <c:pt idx="378">
                  <c:v>218.03748615027018</c:v>
                </c:pt>
                <c:pt idx="379">
                  <c:v>218.03748615027018</c:v>
                </c:pt>
                <c:pt idx="380">
                  <c:v>218.03748615027018</c:v>
                </c:pt>
                <c:pt idx="381">
                  <c:v>218.03748615027018</c:v>
                </c:pt>
                <c:pt idx="382">
                  <c:v>218.03748615027018</c:v>
                </c:pt>
                <c:pt idx="383">
                  <c:v>218.03748615027018</c:v>
                </c:pt>
                <c:pt idx="384">
                  <c:v>218.03748615027018</c:v>
                </c:pt>
                <c:pt idx="385">
                  <c:v>218.03748615027018</c:v>
                </c:pt>
                <c:pt idx="386">
                  <c:v>218.03748615027018</c:v>
                </c:pt>
                <c:pt idx="387">
                  <c:v>218.03748615027018</c:v>
                </c:pt>
                <c:pt idx="388">
                  <c:v>218.03748615027018</c:v>
                </c:pt>
                <c:pt idx="389">
                  <c:v>218.03748615027018</c:v>
                </c:pt>
                <c:pt idx="390">
                  <c:v>218.03748615027018</c:v>
                </c:pt>
                <c:pt idx="391">
                  <c:v>218.03748615027018</c:v>
                </c:pt>
                <c:pt idx="392">
                  <c:v>218.03748615027018</c:v>
                </c:pt>
                <c:pt idx="393">
                  <c:v>218.03748615027018</c:v>
                </c:pt>
                <c:pt idx="394">
                  <c:v>218.03748615027018</c:v>
                </c:pt>
                <c:pt idx="395">
                  <c:v>218.03748615027018</c:v>
                </c:pt>
                <c:pt idx="396">
                  <c:v>218.03748615027018</c:v>
                </c:pt>
                <c:pt idx="397">
                  <c:v>218.03748615027018</c:v>
                </c:pt>
                <c:pt idx="398">
                  <c:v>218.03748615027018</c:v>
                </c:pt>
                <c:pt idx="399">
                  <c:v>218.03748615027018</c:v>
                </c:pt>
                <c:pt idx="400">
                  <c:v>218.03748615027018</c:v>
                </c:pt>
                <c:pt idx="401">
                  <c:v>218.03748615027018</c:v>
                </c:pt>
                <c:pt idx="402">
                  <c:v>218.03748615027018</c:v>
                </c:pt>
                <c:pt idx="403">
                  <c:v>218.03748615027018</c:v>
                </c:pt>
                <c:pt idx="404">
                  <c:v>218.03748615027018</c:v>
                </c:pt>
                <c:pt idx="405">
                  <c:v>218.03748615027018</c:v>
                </c:pt>
                <c:pt idx="406">
                  <c:v>218.03748615027018</c:v>
                </c:pt>
                <c:pt idx="407">
                  <c:v>218.03748615027018</c:v>
                </c:pt>
                <c:pt idx="408">
                  <c:v>218.03748615027018</c:v>
                </c:pt>
                <c:pt idx="409">
                  <c:v>218.03748615027018</c:v>
                </c:pt>
                <c:pt idx="410">
                  <c:v>218.03748615027018</c:v>
                </c:pt>
                <c:pt idx="411">
                  <c:v>218.03748615027018</c:v>
                </c:pt>
                <c:pt idx="412">
                  <c:v>218.03748615027018</c:v>
                </c:pt>
                <c:pt idx="413">
                  <c:v>218.03748615027018</c:v>
                </c:pt>
                <c:pt idx="414">
                  <c:v>218.03748615027018</c:v>
                </c:pt>
                <c:pt idx="415">
                  <c:v>218.03748615027018</c:v>
                </c:pt>
                <c:pt idx="416">
                  <c:v>218.03748615027018</c:v>
                </c:pt>
                <c:pt idx="417">
                  <c:v>218.03748615027018</c:v>
                </c:pt>
                <c:pt idx="418">
                  <c:v>218.03748615027018</c:v>
                </c:pt>
                <c:pt idx="419">
                  <c:v>218.03748615027018</c:v>
                </c:pt>
                <c:pt idx="420">
                  <c:v>218.03748615027018</c:v>
                </c:pt>
                <c:pt idx="421">
                  <c:v>218.03748615027018</c:v>
                </c:pt>
                <c:pt idx="422">
                  <c:v>218.03748615027018</c:v>
                </c:pt>
                <c:pt idx="423">
                  <c:v>218.03748615027018</c:v>
                </c:pt>
                <c:pt idx="424">
                  <c:v>218.03748615027018</c:v>
                </c:pt>
                <c:pt idx="425">
                  <c:v>218.03748615027018</c:v>
                </c:pt>
                <c:pt idx="426">
                  <c:v>218.03748615027018</c:v>
                </c:pt>
                <c:pt idx="427">
                  <c:v>218.03748615027018</c:v>
                </c:pt>
                <c:pt idx="428">
                  <c:v>218.03748615027018</c:v>
                </c:pt>
                <c:pt idx="429">
                  <c:v>218.03748615027018</c:v>
                </c:pt>
                <c:pt idx="430">
                  <c:v>218.03748615027018</c:v>
                </c:pt>
                <c:pt idx="431">
                  <c:v>218.03748615027018</c:v>
                </c:pt>
                <c:pt idx="432">
                  <c:v>218.03748615027018</c:v>
                </c:pt>
                <c:pt idx="433">
                  <c:v>218.03748615027018</c:v>
                </c:pt>
                <c:pt idx="434">
                  <c:v>218.03748615027018</c:v>
                </c:pt>
                <c:pt idx="435">
                  <c:v>218.03748615027018</c:v>
                </c:pt>
                <c:pt idx="436">
                  <c:v>218.03748615027018</c:v>
                </c:pt>
                <c:pt idx="437">
                  <c:v>218.03748615027018</c:v>
                </c:pt>
                <c:pt idx="438">
                  <c:v>218.03748615027018</c:v>
                </c:pt>
                <c:pt idx="439">
                  <c:v>218.03748615027018</c:v>
                </c:pt>
                <c:pt idx="440">
                  <c:v>218.03748615027018</c:v>
                </c:pt>
                <c:pt idx="441">
                  <c:v>218.03748615027018</c:v>
                </c:pt>
                <c:pt idx="442">
                  <c:v>218.03748615027018</c:v>
                </c:pt>
                <c:pt idx="443">
                  <c:v>218.03748615027018</c:v>
                </c:pt>
                <c:pt idx="444">
                  <c:v>218.03748615027018</c:v>
                </c:pt>
                <c:pt idx="445">
                  <c:v>218.03748615027018</c:v>
                </c:pt>
                <c:pt idx="446">
                  <c:v>218.03748615027018</c:v>
                </c:pt>
                <c:pt idx="447">
                  <c:v>218.03748615027018</c:v>
                </c:pt>
                <c:pt idx="448">
                  <c:v>218.03748615027018</c:v>
                </c:pt>
                <c:pt idx="449">
                  <c:v>218.03748615027018</c:v>
                </c:pt>
                <c:pt idx="450">
                  <c:v>218.03748615027018</c:v>
                </c:pt>
                <c:pt idx="451">
                  <c:v>218.03748615027018</c:v>
                </c:pt>
                <c:pt idx="452">
                  <c:v>218.03748615027018</c:v>
                </c:pt>
                <c:pt idx="453">
                  <c:v>218.03748615027018</c:v>
                </c:pt>
                <c:pt idx="454">
                  <c:v>218.03748615027018</c:v>
                </c:pt>
                <c:pt idx="455">
                  <c:v>218.03748615027018</c:v>
                </c:pt>
                <c:pt idx="456">
                  <c:v>218.03748615027018</c:v>
                </c:pt>
                <c:pt idx="457">
                  <c:v>218.03748615027018</c:v>
                </c:pt>
                <c:pt idx="458">
                  <c:v>218.03748615027018</c:v>
                </c:pt>
                <c:pt idx="459">
                  <c:v>218.03748615027018</c:v>
                </c:pt>
                <c:pt idx="460">
                  <c:v>218.03748615027018</c:v>
                </c:pt>
                <c:pt idx="461">
                  <c:v>218.03748615027018</c:v>
                </c:pt>
                <c:pt idx="462">
                  <c:v>218.03748615027018</c:v>
                </c:pt>
                <c:pt idx="463">
                  <c:v>218.03748615027018</c:v>
                </c:pt>
                <c:pt idx="464">
                  <c:v>218.03748615027018</c:v>
                </c:pt>
                <c:pt idx="465">
                  <c:v>218.03748615027018</c:v>
                </c:pt>
                <c:pt idx="466">
                  <c:v>218.03748615027018</c:v>
                </c:pt>
                <c:pt idx="467">
                  <c:v>218.03748615027018</c:v>
                </c:pt>
                <c:pt idx="468">
                  <c:v>218.03748615027018</c:v>
                </c:pt>
                <c:pt idx="469">
                  <c:v>218.03748615027018</c:v>
                </c:pt>
                <c:pt idx="470">
                  <c:v>218.03748615027018</c:v>
                </c:pt>
                <c:pt idx="471">
                  <c:v>218.03748615027018</c:v>
                </c:pt>
                <c:pt idx="472">
                  <c:v>218.03748615027018</c:v>
                </c:pt>
                <c:pt idx="473">
                  <c:v>218.03748615027018</c:v>
                </c:pt>
                <c:pt idx="474">
                  <c:v>218.03748615027018</c:v>
                </c:pt>
                <c:pt idx="475">
                  <c:v>218.03748615027018</c:v>
                </c:pt>
                <c:pt idx="476">
                  <c:v>218.03748615027018</c:v>
                </c:pt>
                <c:pt idx="477">
                  <c:v>218.03748615027018</c:v>
                </c:pt>
                <c:pt idx="478">
                  <c:v>218.03748615027018</c:v>
                </c:pt>
                <c:pt idx="479">
                  <c:v>218.03748615027018</c:v>
                </c:pt>
                <c:pt idx="480">
                  <c:v>218.03748615027018</c:v>
                </c:pt>
                <c:pt idx="481">
                  <c:v>218.03748615027018</c:v>
                </c:pt>
                <c:pt idx="482">
                  <c:v>218.03748615027018</c:v>
                </c:pt>
                <c:pt idx="483">
                  <c:v>218.03748615027018</c:v>
                </c:pt>
                <c:pt idx="484">
                  <c:v>218.03748615027018</c:v>
                </c:pt>
                <c:pt idx="485">
                  <c:v>218.03748615027018</c:v>
                </c:pt>
                <c:pt idx="486">
                  <c:v>218.03748615027018</c:v>
                </c:pt>
                <c:pt idx="487">
                  <c:v>218.03748615027018</c:v>
                </c:pt>
                <c:pt idx="488">
                  <c:v>218.03748615027018</c:v>
                </c:pt>
                <c:pt idx="489">
                  <c:v>218.03748615027018</c:v>
                </c:pt>
                <c:pt idx="490">
                  <c:v>218.03748615027018</c:v>
                </c:pt>
                <c:pt idx="491">
                  <c:v>218.03748615027018</c:v>
                </c:pt>
                <c:pt idx="492">
                  <c:v>218.03748615027018</c:v>
                </c:pt>
                <c:pt idx="493">
                  <c:v>218.03748615027018</c:v>
                </c:pt>
                <c:pt idx="494">
                  <c:v>218.03748615027018</c:v>
                </c:pt>
                <c:pt idx="495">
                  <c:v>218.03748615027018</c:v>
                </c:pt>
                <c:pt idx="496">
                  <c:v>218.03748615027018</c:v>
                </c:pt>
                <c:pt idx="497">
                  <c:v>218.03748615027018</c:v>
                </c:pt>
                <c:pt idx="498">
                  <c:v>218.03748615027018</c:v>
                </c:pt>
                <c:pt idx="499">
                  <c:v>218.03748615027018</c:v>
                </c:pt>
                <c:pt idx="500">
                  <c:v>218.03748615027018</c:v>
                </c:pt>
                <c:pt idx="501">
                  <c:v>218.03748615027018</c:v>
                </c:pt>
                <c:pt idx="502">
                  <c:v>218.03748615027018</c:v>
                </c:pt>
                <c:pt idx="503">
                  <c:v>218.03748615027018</c:v>
                </c:pt>
                <c:pt idx="504">
                  <c:v>218.03748615027018</c:v>
                </c:pt>
                <c:pt idx="505">
                  <c:v>218.03748615027018</c:v>
                </c:pt>
                <c:pt idx="506">
                  <c:v>218.03748615027018</c:v>
                </c:pt>
                <c:pt idx="507">
                  <c:v>218.03748615027018</c:v>
                </c:pt>
                <c:pt idx="508">
                  <c:v>218.03748615027018</c:v>
                </c:pt>
                <c:pt idx="509">
                  <c:v>218.03748615027018</c:v>
                </c:pt>
                <c:pt idx="510">
                  <c:v>218.03748615027018</c:v>
                </c:pt>
                <c:pt idx="511">
                  <c:v>218.03748615027018</c:v>
                </c:pt>
                <c:pt idx="512">
                  <c:v>218.03748615027018</c:v>
                </c:pt>
                <c:pt idx="513">
                  <c:v>218.03748615027018</c:v>
                </c:pt>
                <c:pt idx="514">
                  <c:v>218.03748615027018</c:v>
                </c:pt>
                <c:pt idx="515">
                  <c:v>218.03748615027018</c:v>
                </c:pt>
                <c:pt idx="516">
                  <c:v>218.03748615027018</c:v>
                </c:pt>
                <c:pt idx="517">
                  <c:v>218.03748615027018</c:v>
                </c:pt>
                <c:pt idx="518">
                  <c:v>218.03748615027018</c:v>
                </c:pt>
                <c:pt idx="519">
                  <c:v>218.03748615027018</c:v>
                </c:pt>
                <c:pt idx="520">
                  <c:v>218.03748615027018</c:v>
                </c:pt>
                <c:pt idx="521">
                  <c:v>218.03748615027018</c:v>
                </c:pt>
                <c:pt idx="522">
                  <c:v>218.03748615027018</c:v>
                </c:pt>
                <c:pt idx="523">
                  <c:v>218.03748615027018</c:v>
                </c:pt>
                <c:pt idx="524">
                  <c:v>218.03748615027018</c:v>
                </c:pt>
                <c:pt idx="525">
                  <c:v>218.03748615027018</c:v>
                </c:pt>
                <c:pt idx="526">
                  <c:v>218.03748615027018</c:v>
                </c:pt>
                <c:pt idx="527">
                  <c:v>218.03748615027018</c:v>
                </c:pt>
                <c:pt idx="528">
                  <c:v>218.03748615027018</c:v>
                </c:pt>
                <c:pt idx="529">
                  <c:v>218.03748615027018</c:v>
                </c:pt>
                <c:pt idx="530">
                  <c:v>218.03748615027018</c:v>
                </c:pt>
                <c:pt idx="531">
                  <c:v>218.03748615027018</c:v>
                </c:pt>
                <c:pt idx="532">
                  <c:v>218.03748615027018</c:v>
                </c:pt>
                <c:pt idx="533">
                  <c:v>218.03748615027018</c:v>
                </c:pt>
                <c:pt idx="534">
                  <c:v>218.03748615027018</c:v>
                </c:pt>
                <c:pt idx="535">
                  <c:v>218.03748615027018</c:v>
                </c:pt>
                <c:pt idx="536">
                  <c:v>218.03748615027018</c:v>
                </c:pt>
                <c:pt idx="537">
                  <c:v>218.03748615027018</c:v>
                </c:pt>
                <c:pt idx="538">
                  <c:v>218.03748615027018</c:v>
                </c:pt>
                <c:pt idx="539">
                  <c:v>218.03748615027018</c:v>
                </c:pt>
                <c:pt idx="540">
                  <c:v>218.03748615027018</c:v>
                </c:pt>
                <c:pt idx="541">
                  <c:v>227.75321713950507</c:v>
                </c:pt>
                <c:pt idx="542">
                  <c:v>227.75321713950507</c:v>
                </c:pt>
                <c:pt idx="543">
                  <c:v>227.75321713950507</c:v>
                </c:pt>
                <c:pt idx="544">
                  <c:v>227.75321713950507</c:v>
                </c:pt>
                <c:pt idx="545">
                  <c:v>227.75321713950507</c:v>
                </c:pt>
                <c:pt idx="546">
                  <c:v>227.75321713950507</c:v>
                </c:pt>
                <c:pt idx="547">
                  <c:v>227.75321713950507</c:v>
                </c:pt>
                <c:pt idx="548">
                  <c:v>227.75321713950507</c:v>
                </c:pt>
                <c:pt idx="549">
                  <c:v>227.75321713950507</c:v>
                </c:pt>
                <c:pt idx="550">
                  <c:v>227.75321713950507</c:v>
                </c:pt>
                <c:pt idx="551">
                  <c:v>227.75321713950507</c:v>
                </c:pt>
                <c:pt idx="552">
                  <c:v>227.75321713950507</c:v>
                </c:pt>
                <c:pt idx="553">
                  <c:v>227.75321713950507</c:v>
                </c:pt>
                <c:pt idx="554">
                  <c:v>227.75321713950507</c:v>
                </c:pt>
                <c:pt idx="555">
                  <c:v>227.75321713950507</c:v>
                </c:pt>
                <c:pt idx="556">
                  <c:v>227.75321713950507</c:v>
                </c:pt>
                <c:pt idx="557">
                  <c:v>227.75321713950507</c:v>
                </c:pt>
                <c:pt idx="558">
                  <c:v>227.75321713950507</c:v>
                </c:pt>
                <c:pt idx="559">
                  <c:v>227.75321713950507</c:v>
                </c:pt>
                <c:pt idx="560">
                  <c:v>227.75321713950507</c:v>
                </c:pt>
                <c:pt idx="561">
                  <c:v>227.75321713950507</c:v>
                </c:pt>
                <c:pt idx="562">
                  <c:v>227.75321713950507</c:v>
                </c:pt>
                <c:pt idx="563">
                  <c:v>227.75321713950507</c:v>
                </c:pt>
                <c:pt idx="564">
                  <c:v>227.75321713950507</c:v>
                </c:pt>
                <c:pt idx="565">
                  <c:v>227.75321713950507</c:v>
                </c:pt>
                <c:pt idx="566">
                  <c:v>227.75321713950507</c:v>
                </c:pt>
                <c:pt idx="567">
                  <c:v>227.75321713950507</c:v>
                </c:pt>
                <c:pt idx="568">
                  <c:v>227.75321713950507</c:v>
                </c:pt>
                <c:pt idx="569">
                  <c:v>227.75321713950507</c:v>
                </c:pt>
                <c:pt idx="570">
                  <c:v>227.75321713950507</c:v>
                </c:pt>
                <c:pt idx="571">
                  <c:v>227.75321713950507</c:v>
                </c:pt>
                <c:pt idx="572">
                  <c:v>227.75321713950507</c:v>
                </c:pt>
                <c:pt idx="573">
                  <c:v>227.75321713950507</c:v>
                </c:pt>
                <c:pt idx="574">
                  <c:v>227.75321713950507</c:v>
                </c:pt>
                <c:pt idx="575">
                  <c:v>227.75321713950507</c:v>
                </c:pt>
                <c:pt idx="576">
                  <c:v>227.75321713950507</c:v>
                </c:pt>
                <c:pt idx="577">
                  <c:v>227.75321713950507</c:v>
                </c:pt>
                <c:pt idx="578">
                  <c:v>227.75321713950507</c:v>
                </c:pt>
                <c:pt idx="579">
                  <c:v>227.75321713950507</c:v>
                </c:pt>
                <c:pt idx="580">
                  <c:v>227.75321713950507</c:v>
                </c:pt>
                <c:pt idx="581">
                  <c:v>227.75321713950507</c:v>
                </c:pt>
                <c:pt idx="582">
                  <c:v>227.75321713950507</c:v>
                </c:pt>
                <c:pt idx="583">
                  <c:v>227.75321713950507</c:v>
                </c:pt>
                <c:pt idx="584">
                  <c:v>227.75321713950507</c:v>
                </c:pt>
                <c:pt idx="585">
                  <c:v>227.75321713950507</c:v>
                </c:pt>
                <c:pt idx="586">
                  <c:v>227.75321713950507</c:v>
                </c:pt>
                <c:pt idx="587">
                  <c:v>227.75321713950507</c:v>
                </c:pt>
                <c:pt idx="588">
                  <c:v>227.75321713950507</c:v>
                </c:pt>
                <c:pt idx="589">
                  <c:v>227.75321713950507</c:v>
                </c:pt>
                <c:pt idx="590">
                  <c:v>227.75321713950507</c:v>
                </c:pt>
                <c:pt idx="591">
                  <c:v>227.75321713950507</c:v>
                </c:pt>
                <c:pt idx="592">
                  <c:v>227.75321713950507</c:v>
                </c:pt>
                <c:pt idx="593">
                  <c:v>227.75321713950507</c:v>
                </c:pt>
                <c:pt idx="594">
                  <c:v>227.75321713950507</c:v>
                </c:pt>
                <c:pt idx="595">
                  <c:v>227.75321713950507</c:v>
                </c:pt>
                <c:pt idx="596">
                  <c:v>227.75321713950507</c:v>
                </c:pt>
                <c:pt idx="597">
                  <c:v>227.75321713950507</c:v>
                </c:pt>
                <c:pt idx="598">
                  <c:v>227.75321713950507</c:v>
                </c:pt>
                <c:pt idx="599">
                  <c:v>227.75321713950507</c:v>
                </c:pt>
                <c:pt idx="600">
                  <c:v>227.75321713950507</c:v>
                </c:pt>
                <c:pt idx="601">
                  <c:v>227.75321713950507</c:v>
                </c:pt>
                <c:pt idx="602">
                  <c:v>227.75321713950507</c:v>
                </c:pt>
                <c:pt idx="603">
                  <c:v>227.75321713950507</c:v>
                </c:pt>
                <c:pt idx="604">
                  <c:v>227.75321713950507</c:v>
                </c:pt>
                <c:pt idx="605">
                  <c:v>227.75321713950507</c:v>
                </c:pt>
                <c:pt idx="606">
                  <c:v>227.75321713950507</c:v>
                </c:pt>
                <c:pt idx="607">
                  <c:v>227.75321713950507</c:v>
                </c:pt>
                <c:pt idx="608">
                  <c:v>227.75321713950507</c:v>
                </c:pt>
                <c:pt idx="609">
                  <c:v>227.75321713950507</c:v>
                </c:pt>
                <c:pt idx="610">
                  <c:v>227.75321713950507</c:v>
                </c:pt>
                <c:pt idx="611">
                  <c:v>227.75321713950507</c:v>
                </c:pt>
                <c:pt idx="612">
                  <c:v>227.75321713950507</c:v>
                </c:pt>
                <c:pt idx="613">
                  <c:v>227.75321713950507</c:v>
                </c:pt>
                <c:pt idx="614">
                  <c:v>227.75321713950507</c:v>
                </c:pt>
                <c:pt idx="615">
                  <c:v>227.75321713950507</c:v>
                </c:pt>
                <c:pt idx="616">
                  <c:v>227.75321713950507</c:v>
                </c:pt>
                <c:pt idx="617">
                  <c:v>227.75321713950507</c:v>
                </c:pt>
                <c:pt idx="618">
                  <c:v>227.75321713950507</c:v>
                </c:pt>
                <c:pt idx="619">
                  <c:v>227.75321713950507</c:v>
                </c:pt>
                <c:pt idx="620">
                  <c:v>227.75321713950507</c:v>
                </c:pt>
                <c:pt idx="621">
                  <c:v>227.75321713950507</c:v>
                </c:pt>
                <c:pt idx="622">
                  <c:v>227.75321713950507</c:v>
                </c:pt>
                <c:pt idx="623">
                  <c:v>227.75321713950507</c:v>
                </c:pt>
                <c:pt idx="624">
                  <c:v>227.75321713950507</c:v>
                </c:pt>
                <c:pt idx="625">
                  <c:v>227.75321713950507</c:v>
                </c:pt>
                <c:pt idx="626">
                  <c:v>227.75321713950507</c:v>
                </c:pt>
                <c:pt idx="627">
                  <c:v>227.75321713950507</c:v>
                </c:pt>
                <c:pt idx="628">
                  <c:v>227.75321713950507</c:v>
                </c:pt>
                <c:pt idx="629">
                  <c:v>227.75321713950507</c:v>
                </c:pt>
                <c:pt idx="630">
                  <c:v>227.75321713950507</c:v>
                </c:pt>
                <c:pt idx="631">
                  <c:v>227.75321713950507</c:v>
                </c:pt>
                <c:pt idx="632">
                  <c:v>227.75321713950507</c:v>
                </c:pt>
                <c:pt idx="633">
                  <c:v>227.75321713950507</c:v>
                </c:pt>
                <c:pt idx="634">
                  <c:v>227.75321713950507</c:v>
                </c:pt>
                <c:pt idx="635">
                  <c:v>227.75321713950507</c:v>
                </c:pt>
                <c:pt idx="636">
                  <c:v>227.75321713950507</c:v>
                </c:pt>
                <c:pt idx="637">
                  <c:v>227.75321713950507</c:v>
                </c:pt>
                <c:pt idx="638">
                  <c:v>227.75321713950507</c:v>
                </c:pt>
                <c:pt idx="639">
                  <c:v>227.75321713950507</c:v>
                </c:pt>
                <c:pt idx="640">
                  <c:v>227.75321713950507</c:v>
                </c:pt>
                <c:pt idx="641">
                  <c:v>227.75321713950507</c:v>
                </c:pt>
                <c:pt idx="642">
                  <c:v>227.75321713950507</c:v>
                </c:pt>
                <c:pt idx="643">
                  <c:v>227.75321713950507</c:v>
                </c:pt>
                <c:pt idx="644">
                  <c:v>227.75321713950507</c:v>
                </c:pt>
                <c:pt idx="645">
                  <c:v>227.75321713950507</c:v>
                </c:pt>
                <c:pt idx="646">
                  <c:v>227.75321713950507</c:v>
                </c:pt>
                <c:pt idx="647">
                  <c:v>227.75321713950507</c:v>
                </c:pt>
                <c:pt idx="648">
                  <c:v>227.75321713950507</c:v>
                </c:pt>
                <c:pt idx="649">
                  <c:v>227.75321713950507</c:v>
                </c:pt>
                <c:pt idx="650">
                  <c:v>227.75321713950507</c:v>
                </c:pt>
                <c:pt idx="651">
                  <c:v>227.75321713950507</c:v>
                </c:pt>
                <c:pt idx="652">
                  <c:v>227.75321713950507</c:v>
                </c:pt>
                <c:pt idx="653">
                  <c:v>227.75321713950507</c:v>
                </c:pt>
                <c:pt idx="654">
                  <c:v>227.75321713950507</c:v>
                </c:pt>
                <c:pt idx="655">
                  <c:v>227.75321713950507</c:v>
                </c:pt>
                <c:pt idx="656">
                  <c:v>227.75321713950507</c:v>
                </c:pt>
                <c:pt idx="657">
                  <c:v>227.75321713950507</c:v>
                </c:pt>
                <c:pt idx="658">
                  <c:v>227.75321713950507</c:v>
                </c:pt>
                <c:pt idx="659">
                  <c:v>227.75321713950507</c:v>
                </c:pt>
                <c:pt idx="660">
                  <c:v>227.75321713950507</c:v>
                </c:pt>
                <c:pt idx="661">
                  <c:v>227.75321713950507</c:v>
                </c:pt>
                <c:pt idx="662">
                  <c:v>227.75321713950507</c:v>
                </c:pt>
                <c:pt idx="663">
                  <c:v>227.75321713950507</c:v>
                </c:pt>
                <c:pt idx="664">
                  <c:v>227.75321713950507</c:v>
                </c:pt>
                <c:pt idx="665">
                  <c:v>227.75321713950507</c:v>
                </c:pt>
                <c:pt idx="666">
                  <c:v>227.75321713950507</c:v>
                </c:pt>
                <c:pt idx="667">
                  <c:v>227.75321713950507</c:v>
                </c:pt>
                <c:pt idx="668">
                  <c:v>227.75321713950507</c:v>
                </c:pt>
                <c:pt idx="669">
                  <c:v>227.75321713950507</c:v>
                </c:pt>
                <c:pt idx="670">
                  <c:v>227.75321713950507</c:v>
                </c:pt>
                <c:pt idx="671">
                  <c:v>227.75321713950507</c:v>
                </c:pt>
                <c:pt idx="672">
                  <c:v>227.75321713950507</c:v>
                </c:pt>
                <c:pt idx="673">
                  <c:v>227.75321713950507</c:v>
                </c:pt>
                <c:pt idx="674">
                  <c:v>227.75321713950507</c:v>
                </c:pt>
                <c:pt idx="675">
                  <c:v>227.75321713950507</c:v>
                </c:pt>
                <c:pt idx="676">
                  <c:v>227.75321713950507</c:v>
                </c:pt>
                <c:pt idx="677">
                  <c:v>227.75321713950507</c:v>
                </c:pt>
                <c:pt idx="678">
                  <c:v>227.75321713950507</c:v>
                </c:pt>
                <c:pt idx="679">
                  <c:v>227.75321713950507</c:v>
                </c:pt>
                <c:pt idx="680">
                  <c:v>227.75321713950507</c:v>
                </c:pt>
                <c:pt idx="681">
                  <c:v>227.75321713950507</c:v>
                </c:pt>
                <c:pt idx="682">
                  <c:v>227.75321713950507</c:v>
                </c:pt>
                <c:pt idx="683">
                  <c:v>227.75321713950507</c:v>
                </c:pt>
                <c:pt idx="684">
                  <c:v>227.75321713950507</c:v>
                </c:pt>
                <c:pt idx="685">
                  <c:v>227.75321713950507</c:v>
                </c:pt>
                <c:pt idx="686">
                  <c:v>227.75321713950507</c:v>
                </c:pt>
                <c:pt idx="687">
                  <c:v>227.75321713950507</c:v>
                </c:pt>
                <c:pt idx="688">
                  <c:v>227.75321713950507</c:v>
                </c:pt>
                <c:pt idx="689">
                  <c:v>227.75321713950507</c:v>
                </c:pt>
                <c:pt idx="690">
                  <c:v>227.75321713950507</c:v>
                </c:pt>
                <c:pt idx="691">
                  <c:v>227.75321713950507</c:v>
                </c:pt>
                <c:pt idx="692">
                  <c:v>227.75321713950507</c:v>
                </c:pt>
                <c:pt idx="693">
                  <c:v>227.75321713950507</c:v>
                </c:pt>
                <c:pt idx="694">
                  <c:v>227.75321713950507</c:v>
                </c:pt>
                <c:pt idx="695">
                  <c:v>227.75321713950507</c:v>
                </c:pt>
                <c:pt idx="696">
                  <c:v>227.75321713950507</c:v>
                </c:pt>
                <c:pt idx="697">
                  <c:v>227.75321713950507</c:v>
                </c:pt>
                <c:pt idx="698">
                  <c:v>227.75321713950507</c:v>
                </c:pt>
                <c:pt idx="699">
                  <c:v>227.75321713950507</c:v>
                </c:pt>
                <c:pt idx="700">
                  <c:v>227.75321713950507</c:v>
                </c:pt>
                <c:pt idx="701">
                  <c:v>227.75321713950507</c:v>
                </c:pt>
                <c:pt idx="702">
                  <c:v>227.75321713950507</c:v>
                </c:pt>
                <c:pt idx="703">
                  <c:v>227.75321713950507</c:v>
                </c:pt>
                <c:pt idx="704">
                  <c:v>227.75321713950507</c:v>
                </c:pt>
                <c:pt idx="705">
                  <c:v>227.75321713950507</c:v>
                </c:pt>
                <c:pt idx="706">
                  <c:v>227.75321713950507</c:v>
                </c:pt>
                <c:pt idx="707">
                  <c:v>227.75321713950507</c:v>
                </c:pt>
                <c:pt idx="708">
                  <c:v>227.75321713950507</c:v>
                </c:pt>
                <c:pt idx="709">
                  <c:v>227.75321713950507</c:v>
                </c:pt>
                <c:pt idx="710">
                  <c:v>227.75321713950507</c:v>
                </c:pt>
                <c:pt idx="711">
                  <c:v>227.75321713950507</c:v>
                </c:pt>
                <c:pt idx="712">
                  <c:v>227.75321713950507</c:v>
                </c:pt>
                <c:pt idx="713">
                  <c:v>227.75321713950507</c:v>
                </c:pt>
                <c:pt idx="714">
                  <c:v>227.75321713950507</c:v>
                </c:pt>
                <c:pt idx="715">
                  <c:v>227.75321713950507</c:v>
                </c:pt>
                <c:pt idx="716">
                  <c:v>227.75321713950507</c:v>
                </c:pt>
                <c:pt idx="717">
                  <c:v>227.75321713950507</c:v>
                </c:pt>
                <c:pt idx="718">
                  <c:v>227.75321713950507</c:v>
                </c:pt>
                <c:pt idx="719">
                  <c:v>227.75321713950507</c:v>
                </c:pt>
                <c:pt idx="720">
                  <c:v>227.75321713950507</c:v>
                </c:pt>
                <c:pt idx="721">
                  <c:v>227.75321713950507</c:v>
                </c:pt>
                <c:pt idx="722">
                  <c:v>227.75321713950507</c:v>
                </c:pt>
                <c:pt idx="723">
                  <c:v>227.75321713950507</c:v>
                </c:pt>
                <c:pt idx="724">
                  <c:v>227.75321713950507</c:v>
                </c:pt>
                <c:pt idx="725">
                  <c:v>227.75321713950507</c:v>
                </c:pt>
                <c:pt idx="726">
                  <c:v>227.75321713950507</c:v>
                </c:pt>
                <c:pt idx="727">
                  <c:v>227.75321713950507</c:v>
                </c:pt>
                <c:pt idx="728">
                  <c:v>227.75321713950507</c:v>
                </c:pt>
                <c:pt idx="729">
                  <c:v>227.75321713950507</c:v>
                </c:pt>
                <c:pt idx="730">
                  <c:v>227.75321713950507</c:v>
                </c:pt>
                <c:pt idx="731">
                  <c:v>227.75321713950507</c:v>
                </c:pt>
                <c:pt idx="732">
                  <c:v>227.75321713950507</c:v>
                </c:pt>
                <c:pt idx="733">
                  <c:v>227.75321713950507</c:v>
                </c:pt>
                <c:pt idx="734">
                  <c:v>227.75321713950507</c:v>
                </c:pt>
                <c:pt idx="735">
                  <c:v>227.75321713950507</c:v>
                </c:pt>
                <c:pt idx="736">
                  <c:v>227.75321713950507</c:v>
                </c:pt>
                <c:pt idx="737">
                  <c:v>227.75321713950507</c:v>
                </c:pt>
                <c:pt idx="738">
                  <c:v>227.75321713950507</c:v>
                </c:pt>
                <c:pt idx="739">
                  <c:v>227.75321713950507</c:v>
                </c:pt>
                <c:pt idx="740">
                  <c:v>227.75321713950507</c:v>
                </c:pt>
                <c:pt idx="741">
                  <c:v>227.75321713950507</c:v>
                </c:pt>
                <c:pt idx="742">
                  <c:v>227.75321713950507</c:v>
                </c:pt>
                <c:pt idx="743">
                  <c:v>227.75321713950507</c:v>
                </c:pt>
                <c:pt idx="744">
                  <c:v>227.75321713950507</c:v>
                </c:pt>
                <c:pt idx="745">
                  <c:v>227.75321713950507</c:v>
                </c:pt>
                <c:pt idx="746">
                  <c:v>227.75321713950507</c:v>
                </c:pt>
                <c:pt idx="747">
                  <c:v>227.75321713950507</c:v>
                </c:pt>
                <c:pt idx="748">
                  <c:v>227.75321713950507</c:v>
                </c:pt>
                <c:pt idx="749">
                  <c:v>227.75321713950507</c:v>
                </c:pt>
                <c:pt idx="750">
                  <c:v>227.75321713950507</c:v>
                </c:pt>
                <c:pt idx="751">
                  <c:v>227.75321713950507</c:v>
                </c:pt>
                <c:pt idx="752">
                  <c:v>227.75321713950507</c:v>
                </c:pt>
                <c:pt idx="753">
                  <c:v>227.75321713950507</c:v>
                </c:pt>
                <c:pt idx="754">
                  <c:v>227.75321713950507</c:v>
                </c:pt>
                <c:pt idx="755">
                  <c:v>227.75321713950507</c:v>
                </c:pt>
                <c:pt idx="756">
                  <c:v>227.75321713950507</c:v>
                </c:pt>
                <c:pt idx="757">
                  <c:v>227.75321713950507</c:v>
                </c:pt>
                <c:pt idx="758">
                  <c:v>227.75321713950507</c:v>
                </c:pt>
                <c:pt idx="759">
                  <c:v>227.75321713950507</c:v>
                </c:pt>
                <c:pt idx="760">
                  <c:v>227.75321713950507</c:v>
                </c:pt>
                <c:pt idx="761">
                  <c:v>227.75321713950507</c:v>
                </c:pt>
                <c:pt idx="762">
                  <c:v>227.75321713950507</c:v>
                </c:pt>
                <c:pt idx="763">
                  <c:v>227.75321713950507</c:v>
                </c:pt>
                <c:pt idx="764">
                  <c:v>227.75321713950507</c:v>
                </c:pt>
                <c:pt idx="765">
                  <c:v>227.75321713950507</c:v>
                </c:pt>
                <c:pt idx="766">
                  <c:v>227.75321713950507</c:v>
                </c:pt>
                <c:pt idx="767">
                  <c:v>227.75321713950507</c:v>
                </c:pt>
                <c:pt idx="768">
                  <c:v>227.75321713950507</c:v>
                </c:pt>
                <c:pt idx="769">
                  <c:v>227.75321713950507</c:v>
                </c:pt>
                <c:pt idx="770">
                  <c:v>227.75321713950507</c:v>
                </c:pt>
                <c:pt idx="771">
                  <c:v>227.75321713950507</c:v>
                </c:pt>
                <c:pt idx="772">
                  <c:v>227.75321713950507</c:v>
                </c:pt>
                <c:pt idx="773">
                  <c:v>227.75321713950507</c:v>
                </c:pt>
                <c:pt idx="774">
                  <c:v>227.75321713950507</c:v>
                </c:pt>
                <c:pt idx="775">
                  <c:v>227.75321713950507</c:v>
                </c:pt>
                <c:pt idx="776">
                  <c:v>227.75321713950507</c:v>
                </c:pt>
                <c:pt idx="777">
                  <c:v>227.75321713950507</c:v>
                </c:pt>
                <c:pt idx="778">
                  <c:v>227.75321713950507</c:v>
                </c:pt>
                <c:pt idx="779">
                  <c:v>227.75321713950507</c:v>
                </c:pt>
                <c:pt idx="780">
                  <c:v>227.75321713950507</c:v>
                </c:pt>
                <c:pt idx="781">
                  <c:v>227.75321713950507</c:v>
                </c:pt>
                <c:pt idx="782">
                  <c:v>227.75321713950507</c:v>
                </c:pt>
                <c:pt idx="783">
                  <c:v>227.75321713950507</c:v>
                </c:pt>
                <c:pt idx="784">
                  <c:v>227.75321713950507</c:v>
                </c:pt>
                <c:pt idx="785">
                  <c:v>227.75321713950507</c:v>
                </c:pt>
                <c:pt idx="786">
                  <c:v>227.75321713950507</c:v>
                </c:pt>
                <c:pt idx="787">
                  <c:v>227.75321713950507</c:v>
                </c:pt>
                <c:pt idx="788">
                  <c:v>227.75321713950507</c:v>
                </c:pt>
                <c:pt idx="789">
                  <c:v>227.75321713950507</c:v>
                </c:pt>
                <c:pt idx="790">
                  <c:v>227.75321713950507</c:v>
                </c:pt>
                <c:pt idx="791">
                  <c:v>227.75321713950507</c:v>
                </c:pt>
                <c:pt idx="792">
                  <c:v>227.75321713950507</c:v>
                </c:pt>
                <c:pt idx="793">
                  <c:v>227.75321713950507</c:v>
                </c:pt>
                <c:pt idx="794">
                  <c:v>227.75321713950507</c:v>
                </c:pt>
                <c:pt idx="795">
                  <c:v>227.75321713950507</c:v>
                </c:pt>
                <c:pt idx="796">
                  <c:v>227.75321713950507</c:v>
                </c:pt>
                <c:pt idx="797">
                  <c:v>227.75321713950507</c:v>
                </c:pt>
                <c:pt idx="798">
                  <c:v>227.75321713950507</c:v>
                </c:pt>
                <c:pt idx="799">
                  <c:v>227.75321713950507</c:v>
                </c:pt>
                <c:pt idx="800">
                  <c:v>227.75321713950507</c:v>
                </c:pt>
                <c:pt idx="801">
                  <c:v>227.75321713950507</c:v>
                </c:pt>
                <c:pt idx="802">
                  <c:v>227.75321713950507</c:v>
                </c:pt>
                <c:pt idx="803">
                  <c:v>227.75321713950507</c:v>
                </c:pt>
                <c:pt idx="804">
                  <c:v>227.75321713950507</c:v>
                </c:pt>
                <c:pt idx="805">
                  <c:v>227.75321713950507</c:v>
                </c:pt>
                <c:pt idx="806">
                  <c:v>227.75321713950507</c:v>
                </c:pt>
                <c:pt idx="807">
                  <c:v>227.75321713950507</c:v>
                </c:pt>
                <c:pt idx="808">
                  <c:v>227.75321713950507</c:v>
                </c:pt>
                <c:pt idx="809">
                  <c:v>227.75321713950507</c:v>
                </c:pt>
                <c:pt idx="810">
                  <c:v>227.75321713950507</c:v>
                </c:pt>
                <c:pt idx="811">
                  <c:v>227.75321713950507</c:v>
                </c:pt>
                <c:pt idx="812">
                  <c:v>227.75321713950507</c:v>
                </c:pt>
                <c:pt idx="813">
                  <c:v>227.75321713950507</c:v>
                </c:pt>
                <c:pt idx="814">
                  <c:v>227.75321713950507</c:v>
                </c:pt>
                <c:pt idx="815">
                  <c:v>227.75321713950507</c:v>
                </c:pt>
                <c:pt idx="816">
                  <c:v>227.75321713950507</c:v>
                </c:pt>
                <c:pt idx="817">
                  <c:v>227.75321713950507</c:v>
                </c:pt>
                <c:pt idx="818">
                  <c:v>227.75321713950507</c:v>
                </c:pt>
                <c:pt idx="819">
                  <c:v>227.75321713950507</c:v>
                </c:pt>
                <c:pt idx="820">
                  <c:v>227.75321713950507</c:v>
                </c:pt>
                <c:pt idx="821">
                  <c:v>227.75321713950507</c:v>
                </c:pt>
                <c:pt idx="822">
                  <c:v>227.75321713950507</c:v>
                </c:pt>
                <c:pt idx="823">
                  <c:v>227.75321713950507</c:v>
                </c:pt>
                <c:pt idx="824">
                  <c:v>227.75321713950507</c:v>
                </c:pt>
                <c:pt idx="825">
                  <c:v>227.75321713950507</c:v>
                </c:pt>
                <c:pt idx="826">
                  <c:v>227.75321713950507</c:v>
                </c:pt>
                <c:pt idx="827">
                  <c:v>227.75321713950507</c:v>
                </c:pt>
                <c:pt idx="828">
                  <c:v>227.75321713950507</c:v>
                </c:pt>
                <c:pt idx="829">
                  <c:v>227.75321713950507</c:v>
                </c:pt>
                <c:pt idx="830">
                  <c:v>227.75321713950507</c:v>
                </c:pt>
                <c:pt idx="831">
                  <c:v>227.75321713950507</c:v>
                </c:pt>
                <c:pt idx="832">
                  <c:v>227.75321713950507</c:v>
                </c:pt>
                <c:pt idx="833">
                  <c:v>227.75321713950507</c:v>
                </c:pt>
                <c:pt idx="834">
                  <c:v>227.75321713950507</c:v>
                </c:pt>
                <c:pt idx="835">
                  <c:v>227.75321713950507</c:v>
                </c:pt>
                <c:pt idx="836">
                  <c:v>227.75321713950507</c:v>
                </c:pt>
                <c:pt idx="837">
                  <c:v>227.75321713950507</c:v>
                </c:pt>
                <c:pt idx="838">
                  <c:v>227.75321713950507</c:v>
                </c:pt>
                <c:pt idx="839">
                  <c:v>227.75321713950507</c:v>
                </c:pt>
                <c:pt idx="840">
                  <c:v>227.75321713950507</c:v>
                </c:pt>
                <c:pt idx="841">
                  <c:v>227.75321713950507</c:v>
                </c:pt>
                <c:pt idx="842">
                  <c:v>227.75321713950507</c:v>
                </c:pt>
                <c:pt idx="843">
                  <c:v>227.75321713950507</c:v>
                </c:pt>
                <c:pt idx="844">
                  <c:v>227.75321713950507</c:v>
                </c:pt>
                <c:pt idx="845">
                  <c:v>227.75321713950507</c:v>
                </c:pt>
                <c:pt idx="846">
                  <c:v>227.75321713950507</c:v>
                </c:pt>
                <c:pt idx="847">
                  <c:v>227.75321713950507</c:v>
                </c:pt>
                <c:pt idx="848">
                  <c:v>227.75321713950507</c:v>
                </c:pt>
                <c:pt idx="849">
                  <c:v>227.75321713950507</c:v>
                </c:pt>
                <c:pt idx="850">
                  <c:v>227.75321713950507</c:v>
                </c:pt>
                <c:pt idx="851">
                  <c:v>227.75321713950507</c:v>
                </c:pt>
                <c:pt idx="852">
                  <c:v>227.75321713950507</c:v>
                </c:pt>
                <c:pt idx="853">
                  <c:v>227.75321713950507</c:v>
                </c:pt>
                <c:pt idx="854">
                  <c:v>227.75321713950507</c:v>
                </c:pt>
                <c:pt idx="855">
                  <c:v>227.75321713950507</c:v>
                </c:pt>
                <c:pt idx="856">
                  <c:v>227.75321713950507</c:v>
                </c:pt>
                <c:pt idx="857">
                  <c:v>227.75321713950507</c:v>
                </c:pt>
                <c:pt idx="858">
                  <c:v>227.75321713950507</c:v>
                </c:pt>
                <c:pt idx="859">
                  <c:v>227.75321713950507</c:v>
                </c:pt>
                <c:pt idx="860">
                  <c:v>227.75321713950507</c:v>
                </c:pt>
                <c:pt idx="861">
                  <c:v>227.75321713950507</c:v>
                </c:pt>
                <c:pt idx="862">
                  <c:v>227.75321713950507</c:v>
                </c:pt>
                <c:pt idx="863">
                  <c:v>227.75321713950507</c:v>
                </c:pt>
                <c:pt idx="864">
                  <c:v>227.75321713950507</c:v>
                </c:pt>
                <c:pt idx="865">
                  <c:v>227.75321713950507</c:v>
                </c:pt>
                <c:pt idx="866">
                  <c:v>227.75321713950507</c:v>
                </c:pt>
                <c:pt idx="867">
                  <c:v>227.75321713950507</c:v>
                </c:pt>
                <c:pt idx="868">
                  <c:v>227.75321713950507</c:v>
                </c:pt>
                <c:pt idx="869">
                  <c:v>227.75321713950507</c:v>
                </c:pt>
                <c:pt idx="870">
                  <c:v>227.75321713950507</c:v>
                </c:pt>
                <c:pt idx="871">
                  <c:v>227.75321713950507</c:v>
                </c:pt>
                <c:pt idx="872">
                  <c:v>227.75321713950507</c:v>
                </c:pt>
                <c:pt idx="873">
                  <c:v>227.75321713950507</c:v>
                </c:pt>
                <c:pt idx="874">
                  <c:v>227.75321713950507</c:v>
                </c:pt>
                <c:pt idx="875">
                  <c:v>227.75321713950507</c:v>
                </c:pt>
                <c:pt idx="876">
                  <c:v>227.75321713950507</c:v>
                </c:pt>
                <c:pt idx="877">
                  <c:v>227.75321713950507</c:v>
                </c:pt>
                <c:pt idx="878">
                  <c:v>227.75321713950507</c:v>
                </c:pt>
                <c:pt idx="879">
                  <c:v>227.75321713950507</c:v>
                </c:pt>
                <c:pt idx="880">
                  <c:v>227.75321713950507</c:v>
                </c:pt>
                <c:pt idx="881">
                  <c:v>227.75321713950507</c:v>
                </c:pt>
                <c:pt idx="882">
                  <c:v>227.75321713950507</c:v>
                </c:pt>
                <c:pt idx="883">
                  <c:v>227.75321713950507</c:v>
                </c:pt>
                <c:pt idx="884">
                  <c:v>227.75321713950507</c:v>
                </c:pt>
                <c:pt idx="885">
                  <c:v>227.75321713950507</c:v>
                </c:pt>
                <c:pt idx="886">
                  <c:v>227.75321713950507</c:v>
                </c:pt>
                <c:pt idx="887">
                  <c:v>227.75321713950507</c:v>
                </c:pt>
                <c:pt idx="888">
                  <c:v>227.75321713950507</c:v>
                </c:pt>
                <c:pt idx="889">
                  <c:v>227.75321713950507</c:v>
                </c:pt>
                <c:pt idx="890">
                  <c:v>227.75321713950507</c:v>
                </c:pt>
                <c:pt idx="891">
                  <c:v>227.75321713950507</c:v>
                </c:pt>
                <c:pt idx="892">
                  <c:v>227.75321713950507</c:v>
                </c:pt>
                <c:pt idx="893">
                  <c:v>227.75321713950507</c:v>
                </c:pt>
                <c:pt idx="894">
                  <c:v>227.75321713950507</c:v>
                </c:pt>
                <c:pt idx="895">
                  <c:v>227.75321713950507</c:v>
                </c:pt>
                <c:pt idx="896">
                  <c:v>227.75321713950507</c:v>
                </c:pt>
                <c:pt idx="897">
                  <c:v>227.75321713950507</c:v>
                </c:pt>
                <c:pt idx="898">
                  <c:v>227.75321713950507</c:v>
                </c:pt>
                <c:pt idx="899">
                  <c:v>227.75321713950507</c:v>
                </c:pt>
                <c:pt idx="900">
                  <c:v>227.75321713950507</c:v>
                </c:pt>
                <c:pt idx="901">
                  <c:v>227.75321713950507</c:v>
                </c:pt>
                <c:pt idx="902">
                  <c:v>227.75321713950507</c:v>
                </c:pt>
                <c:pt idx="903">
                  <c:v>227.75321713950507</c:v>
                </c:pt>
                <c:pt idx="904">
                  <c:v>227.75321713950507</c:v>
                </c:pt>
                <c:pt idx="905">
                  <c:v>227.75321713950507</c:v>
                </c:pt>
                <c:pt idx="906">
                  <c:v>227.75321713950507</c:v>
                </c:pt>
                <c:pt idx="907">
                  <c:v>227.75321713950507</c:v>
                </c:pt>
                <c:pt idx="908">
                  <c:v>227.75321713950507</c:v>
                </c:pt>
                <c:pt idx="909">
                  <c:v>227.75321713950507</c:v>
                </c:pt>
                <c:pt idx="910">
                  <c:v>227.75321713950507</c:v>
                </c:pt>
                <c:pt idx="911">
                  <c:v>227.75321713950507</c:v>
                </c:pt>
                <c:pt idx="912">
                  <c:v>227.75321713950507</c:v>
                </c:pt>
                <c:pt idx="913">
                  <c:v>227.75321713950507</c:v>
                </c:pt>
                <c:pt idx="914">
                  <c:v>227.75321713950507</c:v>
                </c:pt>
                <c:pt idx="915">
                  <c:v>227.75321713950507</c:v>
                </c:pt>
                <c:pt idx="916">
                  <c:v>227.75321713950507</c:v>
                </c:pt>
                <c:pt idx="917">
                  <c:v>227.75321713950507</c:v>
                </c:pt>
                <c:pt idx="918">
                  <c:v>227.75321713950507</c:v>
                </c:pt>
                <c:pt idx="919">
                  <c:v>227.75321713950507</c:v>
                </c:pt>
                <c:pt idx="920">
                  <c:v>233.82179341312062</c:v>
                </c:pt>
                <c:pt idx="921">
                  <c:v>233.82179341312062</c:v>
                </c:pt>
                <c:pt idx="922">
                  <c:v>233.82179341312062</c:v>
                </c:pt>
                <c:pt idx="923">
                  <c:v>233.82179341312062</c:v>
                </c:pt>
                <c:pt idx="924">
                  <c:v>233.82179341312062</c:v>
                </c:pt>
                <c:pt idx="925">
                  <c:v>233.82179341312062</c:v>
                </c:pt>
                <c:pt idx="926">
                  <c:v>233.82179341312062</c:v>
                </c:pt>
                <c:pt idx="927">
                  <c:v>233.82179341312062</c:v>
                </c:pt>
                <c:pt idx="928">
                  <c:v>233.82179341312062</c:v>
                </c:pt>
                <c:pt idx="929">
                  <c:v>233.82179341312062</c:v>
                </c:pt>
                <c:pt idx="930">
                  <c:v>233.82179341312062</c:v>
                </c:pt>
                <c:pt idx="931">
                  <c:v>233.82179341312062</c:v>
                </c:pt>
                <c:pt idx="932">
                  <c:v>233.82179341312062</c:v>
                </c:pt>
                <c:pt idx="933">
                  <c:v>233.82179341312062</c:v>
                </c:pt>
                <c:pt idx="934">
                  <c:v>233.82179341312062</c:v>
                </c:pt>
                <c:pt idx="935">
                  <c:v>233.82179341312062</c:v>
                </c:pt>
                <c:pt idx="936">
                  <c:v>233.82179341312062</c:v>
                </c:pt>
                <c:pt idx="937">
                  <c:v>233.82179341312062</c:v>
                </c:pt>
                <c:pt idx="938">
                  <c:v>233.82179341312062</c:v>
                </c:pt>
                <c:pt idx="939">
                  <c:v>233.82179341312062</c:v>
                </c:pt>
                <c:pt idx="940">
                  <c:v>233.82179341312062</c:v>
                </c:pt>
                <c:pt idx="941">
                  <c:v>233.82179341312062</c:v>
                </c:pt>
                <c:pt idx="942">
                  <c:v>233.82179341312062</c:v>
                </c:pt>
                <c:pt idx="943">
                  <c:v>233.82179341312062</c:v>
                </c:pt>
                <c:pt idx="944">
                  <c:v>233.82179341312062</c:v>
                </c:pt>
                <c:pt idx="945">
                  <c:v>233.82179341312062</c:v>
                </c:pt>
                <c:pt idx="946">
                  <c:v>233.82179341312062</c:v>
                </c:pt>
                <c:pt idx="947">
                  <c:v>233.82179341312062</c:v>
                </c:pt>
                <c:pt idx="948">
                  <c:v>233.82179341312062</c:v>
                </c:pt>
                <c:pt idx="949">
                  <c:v>233.82179341312062</c:v>
                </c:pt>
                <c:pt idx="950">
                  <c:v>233.82179341312062</c:v>
                </c:pt>
                <c:pt idx="951">
                  <c:v>233.82179341312062</c:v>
                </c:pt>
                <c:pt idx="952">
                  <c:v>233.82179341312062</c:v>
                </c:pt>
                <c:pt idx="953">
                  <c:v>233.82179341312062</c:v>
                </c:pt>
                <c:pt idx="954">
                  <c:v>233.82179341312062</c:v>
                </c:pt>
                <c:pt idx="955">
                  <c:v>233.82179341312062</c:v>
                </c:pt>
                <c:pt idx="956">
                  <c:v>233.82179341312062</c:v>
                </c:pt>
                <c:pt idx="957">
                  <c:v>233.82179341312062</c:v>
                </c:pt>
                <c:pt idx="958">
                  <c:v>233.82179341312062</c:v>
                </c:pt>
                <c:pt idx="959">
                  <c:v>233.82179341312062</c:v>
                </c:pt>
                <c:pt idx="960">
                  <c:v>233.82179341312062</c:v>
                </c:pt>
                <c:pt idx="961">
                  <c:v>233.82179341312062</c:v>
                </c:pt>
                <c:pt idx="962">
                  <c:v>233.82179341312062</c:v>
                </c:pt>
                <c:pt idx="963">
                  <c:v>233.82179341312062</c:v>
                </c:pt>
                <c:pt idx="964">
                  <c:v>233.82179341312062</c:v>
                </c:pt>
                <c:pt idx="965">
                  <c:v>233.82179341312062</c:v>
                </c:pt>
                <c:pt idx="966">
                  <c:v>233.82179341312062</c:v>
                </c:pt>
                <c:pt idx="967">
                  <c:v>233.82179341312062</c:v>
                </c:pt>
                <c:pt idx="968">
                  <c:v>233.82179341312062</c:v>
                </c:pt>
                <c:pt idx="969">
                  <c:v>233.82179341312062</c:v>
                </c:pt>
                <c:pt idx="970">
                  <c:v>233.82179341312062</c:v>
                </c:pt>
                <c:pt idx="971">
                  <c:v>233.82179341312062</c:v>
                </c:pt>
                <c:pt idx="972">
                  <c:v>233.82179341312062</c:v>
                </c:pt>
                <c:pt idx="973">
                  <c:v>233.82179341312062</c:v>
                </c:pt>
                <c:pt idx="974">
                  <c:v>233.82179341312062</c:v>
                </c:pt>
                <c:pt idx="975">
                  <c:v>233.82179341312062</c:v>
                </c:pt>
                <c:pt idx="976">
                  <c:v>233.82179341312062</c:v>
                </c:pt>
                <c:pt idx="977">
                  <c:v>233.82179341312062</c:v>
                </c:pt>
                <c:pt idx="978">
                  <c:v>233.82179341312062</c:v>
                </c:pt>
                <c:pt idx="979">
                  <c:v>233.82179341312062</c:v>
                </c:pt>
                <c:pt idx="980">
                  <c:v>233.82179341312062</c:v>
                </c:pt>
                <c:pt idx="981">
                  <c:v>233.82179341312062</c:v>
                </c:pt>
                <c:pt idx="982">
                  <c:v>233.82179341312062</c:v>
                </c:pt>
                <c:pt idx="983">
                  <c:v>233.82179341312062</c:v>
                </c:pt>
                <c:pt idx="984">
                  <c:v>233.82179341312062</c:v>
                </c:pt>
                <c:pt idx="985">
                  <c:v>233.82179341312062</c:v>
                </c:pt>
                <c:pt idx="986">
                  <c:v>233.82179341312062</c:v>
                </c:pt>
                <c:pt idx="987">
                  <c:v>233.82179341312062</c:v>
                </c:pt>
                <c:pt idx="988">
                  <c:v>233.82179341312062</c:v>
                </c:pt>
                <c:pt idx="989">
                  <c:v>233.82179341312062</c:v>
                </c:pt>
                <c:pt idx="990">
                  <c:v>233.82179341312062</c:v>
                </c:pt>
                <c:pt idx="991">
                  <c:v>233.82179341312062</c:v>
                </c:pt>
                <c:pt idx="992">
                  <c:v>233.82179341312062</c:v>
                </c:pt>
                <c:pt idx="993">
                  <c:v>233.82179341312062</c:v>
                </c:pt>
                <c:pt idx="994">
                  <c:v>233.82179341312062</c:v>
                </c:pt>
                <c:pt idx="995">
                  <c:v>233.82179341312062</c:v>
                </c:pt>
                <c:pt idx="996">
                  <c:v>233.82179341312062</c:v>
                </c:pt>
                <c:pt idx="997">
                  <c:v>233.82179341312062</c:v>
                </c:pt>
                <c:pt idx="998">
                  <c:v>233.82179341312062</c:v>
                </c:pt>
                <c:pt idx="999">
                  <c:v>233.82179341312062</c:v>
                </c:pt>
                <c:pt idx="1000">
                  <c:v>233.82179341312062</c:v>
                </c:pt>
                <c:pt idx="1001">
                  <c:v>233.82179341312062</c:v>
                </c:pt>
                <c:pt idx="1002">
                  <c:v>233.82179341312062</c:v>
                </c:pt>
                <c:pt idx="1003">
                  <c:v>233.82179341312062</c:v>
                </c:pt>
                <c:pt idx="1004">
                  <c:v>233.82179341312062</c:v>
                </c:pt>
                <c:pt idx="1005">
                  <c:v>233.82179341312062</c:v>
                </c:pt>
                <c:pt idx="1006">
                  <c:v>233.82179341312062</c:v>
                </c:pt>
                <c:pt idx="1007">
                  <c:v>233.82179341312062</c:v>
                </c:pt>
                <c:pt idx="1008">
                  <c:v>233.82179341312062</c:v>
                </c:pt>
                <c:pt idx="1009">
                  <c:v>233.82179341312062</c:v>
                </c:pt>
                <c:pt idx="1010">
                  <c:v>233.82179341312062</c:v>
                </c:pt>
                <c:pt idx="1011">
                  <c:v>233.82179341312062</c:v>
                </c:pt>
                <c:pt idx="1012">
                  <c:v>233.82179341312062</c:v>
                </c:pt>
                <c:pt idx="1013">
                  <c:v>233.82179341312062</c:v>
                </c:pt>
                <c:pt idx="1014">
                  <c:v>233.82179341312062</c:v>
                </c:pt>
                <c:pt idx="1015">
                  <c:v>233.82179341312062</c:v>
                </c:pt>
                <c:pt idx="1016">
                  <c:v>233.82179341312062</c:v>
                </c:pt>
                <c:pt idx="1017">
                  <c:v>233.82179341312062</c:v>
                </c:pt>
                <c:pt idx="1018">
                  <c:v>233.82179341312062</c:v>
                </c:pt>
                <c:pt idx="1019">
                  <c:v>233.82179341312062</c:v>
                </c:pt>
                <c:pt idx="1020">
                  <c:v>233.82179341312062</c:v>
                </c:pt>
                <c:pt idx="1021">
                  <c:v>233.82179341312062</c:v>
                </c:pt>
                <c:pt idx="1022">
                  <c:v>233.82179341312062</c:v>
                </c:pt>
                <c:pt idx="1023">
                  <c:v>233.82179341312062</c:v>
                </c:pt>
                <c:pt idx="1024">
                  <c:v>233.82179341312062</c:v>
                </c:pt>
                <c:pt idx="1025">
                  <c:v>233.82179341312062</c:v>
                </c:pt>
                <c:pt idx="1026">
                  <c:v>233.82179341312062</c:v>
                </c:pt>
                <c:pt idx="1027">
                  <c:v>233.82179341312062</c:v>
                </c:pt>
                <c:pt idx="1028">
                  <c:v>233.82179341312062</c:v>
                </c:pt>
                <c:pt idx="1029">
                  <c:v>233.82179341312062</c:v>
                </c:pt>
                <c:pt idx="1030">
                  <c:v>233.82179341312062</c:v>
                </c:pt>
                <c:pt idx="1031">
                  <c:v>233.82179341312062</c:v>
                </c:pt>
                <c:pt idx="1032">
                  <c:v>233.82179341312062</c:v>
                </c:pt>
                <c:pt idx="1033">
                  <c:v>233.82179341312062</c:v>
                </c:pt>
                <c:pt idx="1034">
                  <c:v>233.82179341312062</c:v>
                </c:pt>
                <c:pt idx="1035">
                  <c:v>233.82179341312062</c:v>
                </c:pt>
                <c:pt idx="1036">
                  <c:v>233.82179341312062</c:v>
                </c:pt>
                <c:pt idx="1037">
                  <c:v>233.82179341312062</c:v>
                </c:pt>
                <c:pt idx="1038">
                  <c:v>233.82179341312062</c:v>
                </c:pt>
                <c:pt idx="1039">
                  <c:v>233.82179341312062</c:v>
                </c:pt>
                <c:pt idx="1040">
                  <c:v>233.82179341312062</c:v>
                </c:pt>
                <c:pt idx="1041">
                  <c:v>233.82179341312062</c:v>
                </c:pt>
                <c:pt idx="1042">
                  <c:v>233.82179341312062</c:v>
                </c:pt>
                <c:pt idx="1043">
                  <c:v>233.82179341312062</c:v>
                </c:pt>
                <c:pt idx="1044">
                  <c:v>233.82179341312062</c:v>
                </c:pt>
                <c:pt idx="1045">
                  <c:v>233.82179341312062</c:v>
                </c:pt>
                <c:pt idx="1046">
                  <c:v>233.82179341312062</c:v>
                </c:pt>
                <c:pt idx="1047">
                  <c:v>233.82179341312062</c:v>
                </c:pt>
                <c:pt idx="1048">
                  <c:v>233.82179341312062</c:v>
                </c:pt>
                <c:pt idx="1049">
                  <c:v>233.82179341312062</c:v>
                </c:pt>
                <c:pt idx="1050">
                  <c:v>233.82179341312062</c:v>
                </c:pt>
                <c:pt idx="1051">
                  <c:v>233.82179341312062</c:v>
                </c:pt>
                <c:pt idx="1052">
                  <c:v>233.82179341312062</c:v>
                </c:pt>
                <c:pt idx="1053">
                  <c:v>233.82179341312062</c:v>
                </c:pt>
                <c:pt idx="1054">
                  <c:v>233.82179341312062</c:v>
                </c:pt>
                <c:pt idx="1055">
                  <c:v>233.82179341312062</c:v>
                </c:pt>
                <c:pt idx="1056">
                  <c:v>233.82179341312062</c:v>
                </c:pt>
                <c:pt idx="1057">
                  <c:v>233.82179341312062</c:v>
                </c:pt>
                <c:pt idx="1058">
                  <c:v>233.82179341312062</c:v>
                </c:pt>
                <c:pt idx="1059">
                  <c:v>233.82179341312062</c:v>
                </c:pt>
                <c:pt idx="1060">
                  <c:v>233.82179341312062</c:v>
                </c:pt>
                <c:pt idx="1061">
                  <c:v>233.82179341312062</c:v>
                </c:pt>
                <c:pt idx="1062">
                  <c:v>233.82179341312062</c:v>
                </c:pt>
                <c:pt idx="1063">
                  <c:v>233.82179341312062</c:v>
                </c:pt>
                <c:pt idx="1064">
                  <c:v>233.82179341312062</c:v>
                </c:pt>
                <c:pt idx="1065">
                  <c:v>233.82179341312062</c:v>
                </c:pt>
                <c:pt idx="1066">
                  <c:v>233.82179341312062</c:v>
                </c:pt>
                <c:pt idx="1067">
                  <c:v>233.82179341312062</c:v>
                </c:pt>
                <c:pt idx="1068">
                  <c:v>233.82179341312062</c:v>
                </c:pt>
                <c:pt idx="1069">
                  <c:v>233.82179341312062</c:v>
                </c:pt>
                <c:pt idx="1070">
                  <c:v>233.82179341312062</c:v>
                </c:pt>
                <c:pt idx="1071">
                  <c:v>233.82179341312062</c:v>
                </c:pt>
                <c:pt idx="1072">
                  <c:v>233.82179341312062</c:v>
                </c:pt>
                <c:pt idx="1073">
                  <c:v>233.82179341312062</c:v>
                </c:pt>
                <c:pt idx="1074">
                  <c:v>233.82179341312062</c:v>
                </c:pt>
                <c:pt idx="1075">
                  <c:v>233.82179341312062</c:v>
                </c:pt>
                <c:pt idx="1076">
                  <c:v>233.82179341312062</c:v>
                </c:pt>
                <c:pt idx="1077">
                  <c:v>233.82179341312062</c:v>
                </c:pt>
                <c:pt idx="1078">
                  <c:v>233.82179341312062</c:v>
                </c:pt>
                <c:pt idx="1079">
                  <c:v>233.82179341312062</c:v>
                </c:pt>
                <c:pt idx="1080">
                  <c:v>233.82179341312062</c:v>
                </c:pt>
                <c:pt idx="1081">
                  <c:v>233.82179341312062</c:v>
                </c:pt>
                <c:pt idx="1082">
                  <c:v>233.82179341312062</c:v>
                </c:pt>
                <c:pt idx="1083">
                  <c:v>233.82179341312062</c:v>
                </c:pt>
                <c:pt idx="1084">
                  <c:v>233.82179341312062</c:v>
                </c:pt>
                <c:pt idx="1085">
                  <c:v>233.82179341312062</c:v>
                </c:pt>
                <c:pt idx="1086">
                  <c:v>233.82179341312062</c:v>
                </c:pt>
                <c:pt idx="1087">
                  <c:v>233.82179341312062</c:v>
                </c:pt>
                <c:pt idx="1088">
                  <c:v>233.82179341312062</c:v>
                </c:pt>
                <c:pt idx="1089">
                  <c:v>233.82179341312062</c:v>
                </c:pt>
                <c:pt idx="1090">
                  <c:v>233.82179341312062</c:v>
                </c:pt>
                <c:pt idx="1091">
                  <c:v>233.82179341312062</c:v>
                </c:pt>
                <c:pt idx="1092">
                  <c:v>233.82179341312062</c:v>
                </c:pt>
                <c:pt idx="1093">
                  <c:v>233.82179341312062</c:v>
                </c:pt>
                <c:pt idx="1094">
                  <c:v>233.82179341312062</c:v>
                </c:pt>
                <c:pt idx="1095">
                  <c:v>233.82179341312062</c:v>
                </c:pt>
                <c:pt idx="1096">
                  <c:v>233.82179341312062</c:v>
                </c:pt>
                <c:pt idx="1097">
                  <c:v>233.82179341312062</c:v>
                </c:pt>
                <c:pt idx="1098">
                  <c:v>233.82179341312062</c:v>
                </c:pt>
                <c:pt idx="1099">
                  <c:v>233.82179341312062</c:v>
                </c:pt>
                <c:pt idx="1100">
                  <c:v>233.82179341312062</c:v>
                </c:pt>
                <c:pt idx="1101">
                  <c:v>233.82179341312062</c:v>
                </c:pt>
                <c:pt idx="1102">
                  <c:v>233.82179341312062</c:v>
                </c:pt>
                <c:pt idx="1103">
                  <c:v>233.82179341312062</c:v>
                </c:pt>
                <c:pt idx="1104">
                  <c:v>233.82179341312062</c:v>
                </c:pt>
                <c:pt idx="1105">
                  <c:v>233.82179341312062</c:v>
                </c:pt>
                <c:pt idx="1106">
                  <c:v>233.82179341312062</c:v>
                </c:pt>
                <c:pt idx="1107">
                  <c:v>233.82179341312062</c:v>
                </c:pt>
                <c:pt idx="1108">
                  <c:v>233.82179341312062</c:v>
                </c:pt>
                <c:pt idx="1109">
                  <c:v>233.82179341312062</c:v>
                </c:pt>
                <c:pt idx="1110">
                  <c:v>233.82179341312062</c:v>
                </c:pt>
                <c:pt idx="1111">
                  <c:v>233.82179341312062</c:v>
                </c:pt>
                <c:pt idx="1112">
                  <c:v>233.82179341312062</c:v>
                </c:pt>
                <c:pt idx="1113">
                  <c:v>233.82179341312062</c:v>
                </c:pt>
                <c:pt idx="1114">
                  <c:v>233.82179341312062</c:v>
                </c:pt>
                <c:pt idx="1115">
                  <c:v>233.82179341312062</c:v>
                </c:pt>
                <c:pt idx="1116">
                  <c:v>233.82179341312062</c:v>
                </c:pt>
                <c:pt idx="1117">
                  <c:v>233.82179341312062</c:v>
                </c:pt>
                <c:pt idx="1118">
                  <c:v>233.82179341312062</c:v>
                </c:pt>
                <c:pt idx="1119">
                  <c:v>233.82179341312062</c:v>
                </c:pt>
                <c:pt idx="1120">
                  <c:v>233.82179341312062</c:v>
                </c:pt>
                <c:pt idx="1121">
                  <c:v>233.82179341312062</c:v>
                </c:pt>
                <c:pt idx="1122">
                  <c:v>233.82179341312062</c:v>
                </c:pt>
                <c:pt idx="1123">
                  <c:v>233.82179341312062</c:v>
                </c:pt>
                <c:pt idx="1124">
                  <c:v>233.82179341312062</c:v>
                </c:pt>
                <c:pt idx="1125">
                  <c:v>233.82179341312062</c:v>
                </c:pt>
                <c:pt idx="1126">
                  <c:v>233.82179341312062</c:v>
                </c:pt>
                <c:pt idx="1127">
                  <c:v>233.82179341312062</c:v>
                </c:pt>
                <c:pt idx="1128">
                  <c:v>233.82179341312062</c:v>
                </c:pt>
                <c:pt idx="1129">
                  <c:v>233.82179341312062</c:v>
                </c:pt>
                <c:pt idx="1130">
                  <c:v>233.82179341312062</c:v>
                </c:pt>
                <c:pt idx="1131">
                  <c:v>233.82179341312062</c:v>
                </c:pt>
                <c:pt idx="1132">
                  <c:v>233.82179341312062</c:v>
                </c:pt>
                <c:pt idx="1133">
                  <c:v>233.82179341312062</c:v>
                </c:pt>
                <c:pt idx="1134">
                  <c:v>233.82179341312062</c:v>
                </c:pt>
                <c:pt idx="1135">
                  <c:v>233.82179341312062</c:v>
                </c:pt>
                <c:pt idx="1136">
                  <c:v>233.82179341312062</c:v>
                </c:pt>
                <c:pt idx="1137">
                  <c:v>233.82179341312062</c:v>
                </c:pt>
                <c:pt idx="1138">
                  <c:v>233.82179341312062</c:v>
                </c:pt>
                <c:pt idx="1139">
                  <c:v>233.82179341312062</c:v>
                </c:pt>
                <c:pt idx="1140">
                  <c:v>233.82179341312062</c:v>
                </c:pt>
                <c:pt idx="1141">
                  <c:v>233.82179341312062</c:v>
                </c:pt>
                <c:pt idx="1142">
                  <c:v>233.82179341312062</c:v>
                </c:pt>
                <c:pt idx="1143">
                  <c:v>233.82179341312062</c:v>
                </c:pt>
                <c:pt idx="1144">
                  <c:v>233.82179341312062</c:v>
                </c:pt>
                <c:pt idx="1145">
                  <c:v>233.82179341312062</c:v>
                </c:pt>
                <c:pt idx="1146">
                  <c:v>233.82179341312062</c:v>
                </c:pt>
                <c:pt idx="1147">
                  <c:v>233.82179341312062</c:v>
                </c:pt>
                <c:pt idx="1148">
                  <c:v>233.82179341312062</c:v>
                </c:pt>
                <c:pt idx="1149">
                  <c:v>233.82179341312062</c:v>
                </c:pt>
                <c:pt idx="1150">
                  <c:v>233.82179341312062</c:v>
                </c:pt>
                <c:pt idx="1151">
                  <c:v>233.82179341312062</c:v>
                </c:pt>
                <c:pt idx="1152">
                  <c:v>233.82179341312062</c:v>
                </c:pt>
                <c:pt idx="1153">
                  <c:v>233.82179341312062</c:v>
                </c:pt>
                <c:pt idx="1154">
                  <c:v>233.82179341312062</c:v>
                </c:pt>
                <c:pt idx="1155">
                  <c:v>233.82179341312062</c:v>
                </c:pt>
                <c:pt idx="1156">
                  <c:v>233.82179341312062</c:v>
                </c:pt>
                <c:pt idx="1157">
                  <c:v>233.82179341312062</c:v>
                </c:pt>
                <c:pt idx="1158">
                  <c:v>233.82179341312062</c:v>
                </c:pt>
                <c:pt idx="1159">
                  <c:v>233.82179341312062</c:v>
                </c:pt>
                <c:pt idx="1160">
                  <c:v>233.82179341312062</c:v>
                </c:pt>
                <c:pt idx="1161">
                  <c:v>233.82179341312062</c:v>
                </c:pt>
                <c:pt idx="1162">
                  <c:v>233.82179341312062</c:v>
                </c:pt>
                <c:pt idx="1163">
                  <c:v>233.82179341312062</c:v>
                </c:pt>
                <c:pt idx="1164">
                  <c:v>233.82179341312062</c:v>
                </c:pt>
                <c:pt idx="1165">
                  <c:v>233.82179341312062</c:v>
                </c:pt>
                <c:pt idx="1166">
                  <c:v>233.82179341312062</c:v>
                </c:pt>
                <c:pt idx="1167">
                  <c:v>233.82179341312062</c:v>
                </c:pt>
                <c:pt idx="1168">
                  <c:v>233.82179341312062</c:v>
                </c:pt>
                <c:pt idx="1169">
                  <c:v>233.82179341312062</c:v>
                </c:pt>
                <c:pt idx="1170">
                  <c:v>233.82179341312062</c:v>
                </c:pt>
                <c:pt idx="1171">
                  <c:v>233.82179341312062</c:v>
                </c:pt>
                <c:pt idx="1172">
                  <c:v>233.82179341312062</c:v>
                </c:pt>
                <c:pt idx="1173">
                  <c:v>233.82179341312062</c:v>
                </c:pt>
                <c:pt idx="1174">
                  <c:v>233.82179341312062</c:v>
                </c:pt>
                <c:pt idx="1175">
                  <c:v>233.82179341312062</c:v>
                </c:pt>
                <c:pt idx="1176">
                  <c:v>233.82179341312062</c:v>
                </c:pt>
                <c:pt idx="1177">
                  <c:v>233.82179341312062</c:v>
                </c:pt>
                <c:pt idx="1178">
                  <c:v>233.82179341312062</c:v>
                </c:pt>
                <c:pt idx="1179">
                  <c:v>233.82179341312062</c:v>
                </c:pt>
                <c:pt idx="1180">
                  <c:v>233.82179341312062</c:v>
                </c:pt>
                <c:pt idx="1181">
                  <c:v>233.82179341312062</c:v>
                </c:pt>
                <c:pt idx="1182">
                  <c:v>233.82179341312062</c:v>
                </c:pt>
                <c:pt idx="1183">
                  <c:v>233.82179341312062</c:v>
                </c:pt>
                <c:pt idx="1184">
                  <c:v>233.82179341312062</c:v>
                </c:pt>
                <c:pt idx="1185">
                  <c:v>233.82179341312062</c:v>
                </c:pt>
                <c:pt idx="1186">
                  <c:v>233.82179341312062</c:v>
                </c:pt>
                <c:pt idx="1187">
                  <c:v>233.82179341312062</c:v>
                </c:pt>
                <c:pt idx="1188">
                  <c:v>233.82179341312062</c:v>
                </c:pt>
                <c:pt idx="1189">
                  <c:v>233.82179341312062</c:v>
                </c:pt>
                <c:pt idx="1190">
                  <c:v>233.82179341312062</c:v>
                </c:pt>
                <c:pt idx="1191">
                  <c:v>233.82179341312062</c:v>
                </c:pt>
                <c:pt idx="1192">
                  <c:v>233.82179341312062</c:v>
                </c:pt>
                <c:pt idx="1193">
                  <c:v>233.82179341312062</c:v>
                </c:pt>
                <c:pt idx="1194">
                  <c:v>233.82179341312062</c:v>
                </c:pt>
                <c:pt idx="1195">
                  <c:v>233.82179341312062</c:v>
                </c:pt>
                <c:pt idx="1196">
                  <c:v>233.82179341312062</c:v>
                </c:pt>
                <c:pt idx="1197">
                  <c:v>233.82179341312062</c:v>
                </c:pt>
                <c:pt idx="1198">
                  <c:v>233.82179341312062</c:v>
                </c:pt>
                <c:pt idx="1199">
                  <c:v>233.82179341312062</c:v>
                </c:pt>
                <c:pt idx="1200">
                  <c:v>233.82179341312062</c:v>
                </c:pt>
                <c:pt idx="1201">
                  <c:v>233.82179341312062</c:v>
                </c:pt>
                <c:pt idx="1202">
                  <c:v>233.82179341312062</c:v>
                </c:pt>
                <c:pt idx="1203">
                  <c:v>233.82179341312062</c:v>
                </c:pt>
                <c:pt idx="1204">
                  <c:v>233.82179341312062</c:v>
                </c:pt>
                <c:pt idx="1205">
                  <c:v>233.82179341312062</c:v>
                </c:pt>
                <c:pt idx="1206">
                  <c:v>233.82179341312062</c:v>
                </c:pt>
                <c:pt idx="1207">
                  <c:v>233.82179341312062</c:v>
                </c:pt>
                <c:pt idx="1208">
                  <c:v>233.82179341312062</c:v>
                </c:pt>
                <c:pt idx="1209">
                  <c:v>233.82179341312062</c:v>
                </c:pt>
                <c:pt idx="1210">
                  <c:v>233.82179341312062</c:v>
                </c:pt>
                <c:pt idx="1211">
                  <c:v>233.82179341312062</c:v>
                </c:pt>
                <c:pt idx="1212">
                  <c:v>233.82179341312062</c:v>
                </c:pt>
                <c:pt idx="1213">
                  <c:v>233.82179341312062</c:v>
                </c:pt>
                <c:pt idx="1214">
                  <c:v>233.82179341312062</c:v>
                </c:pt>
                <c:pt idx="1215">
                  <c:v>233.82179341312062</c:v>
                </c:pt>
                <c:pt idx="1216">
                  <c:v>233.82179341312062</c:v>
                </c:pt>
                <c:pt idx="1217">
                  <c:v>233.82179341312062</c:v>
                </c:pt>
                <c:pt idx="1218">
                  <c:v>233.82179341312062</c:v>
                </c:pt>
                <c:pt idx="1219">
                  <c:v>233.82179341312062</c:v>
                </c:pt>
                <c:pt idx="1220">
                  <c:v>233.82179341312062</c:v>
                </c:pt>
                <c:pt idx="1221">
                  <c:v>233.82179341312062</c:v>
                </c:pt>
                <c:pt idx="1222">
                  <c:v>233.82179341312062</c:v>
                </c:pt>
                <c:pt idx="1223">
                  <c:v>233.82179341312062</c:v>
                </c:pt>
                <c:pt idx="1224">
                  <c:v>233.82179341312062</c:v>
                </c:pt>
                <c:pt idx="1225">
                  <c:v>233.82179341312062</c:v>
                </c:pt>
                <c:pt idx="1226">
                  <c:v>233.82179341312062</c:v>
                </c:pt>
                <c:pt idx="1227">
                  <c:v>233.82179341312062</c:v>
                </c:pt>
                <c:pt idx="1228">
                  <c:v>233.82179341312062</c:v>
                </c:pt>
                <c:pt idx="1229">
                  <c:v>233.82179341312062</c:v>
                </c:pt>
                <c:pt idx="1230">
                  <c:v>233.82179341312062</c:v>
                </c:pt>
                <c:pt idx="1231">
                  <c:v>233.82179341312062</c:v>
                </c:pt>
                <c:pt idx="1232">
                  <c:v>233.82179341312062</c:v>
                </c:pt>
                <c:pt idx="1233">
                  <c:v>233.82179341312062</c:v>
                </c:pt>
                <c:pt idx="1234">
                  <c:v>237.61230778918707</c:v>
                </c:pt>
                <c:pt idx="1235">
                  <c:v>237.61230778918707</c:v>
                </c:pt>
                <c:pt idx="1236">
                  <c:v>237.61230778918707</c:v>
                </c:pt>
                <c:pt idx="1237">
                  <c:v>237.61230778918707</c:v>
                </c:pt>
                <c:pt idx="1238">
                  <c:v>237.61230778918707</c:v>
                </c:pt>
                <c:pt idx="1239">
                  <c:v>237.61230778918707</c:v>
                </c:pt>
                <c:pt idx="1240">
                  <c:v>237.61230778918707</c:v>
                </c:pt>
                <c:pt idx="1241">
                  <c:v>237.61230778918707</c:v>
                </c:pt>
                <c:pt idx="1242">
                  <c:v>237.61230778918707</c:v>
                </c:pt>
                <c:pt idx="1243">
                  <c:v>237.61230778918707</c:v>
                </c:pt>
                <c:pt idx="1244">
                  <c:v>237.61230778918707</c:v>
                </c:pt>
                <c:pt idx="1245">
                  <c:v>237.61230778918707</c:v>
                </c:pt>
                <c:pt idx="1246">
                  <c:v>237.61230778918707</c:v>
                </c:pt>
                <c:pt idx="1247">
                  <c:v>237.61230778918707</c:v>
                </c:pt>
                <c:pt idx="1248">
                  <c:v>237.61230778918707</c:v>
                </c:pt>
                <c:pt idx="1249">
                  <c:v>237.61230778918707</c:v>
                </c:pt>
                <c:pt idx="1250">
                  <c:v>237.61230778918707</c:v>
                </c:pt>
                <c:pt idx="1251">
                  <c:v>237.61230778918707</c:v>
                </c:pt>
                <c:pt idx="1252">
                  <c:v>237.61230778918707</c:v>
                </c:pt>
                <c:pt idx="1253">
                  <c:v>237.61230778918707</c:v>
                </c:pt>
                <c:pt idx="1254">
                  <c:v>237.61230778918707</c:v>
                </c:pt>
                <c:pt idx="1255">
                  <c:v>237.61230778918707</c:v>
                </c:pt>
                <c:pt idx="1256">
                  <c:v>237.61230778918707</c:v>
                </c:pt>
                <c:pt idx="1257">
                  <c:v>237.61230778918707</c:v>
                </c:pt>
                <c:pt idx="1258">
                  <c:v>237.61230778918707</c:v>
                </c:pt>
                <c:pt idx="1259">
                  <c:v>237.61230778918707</c:v>
                </c:pt>
                <c:pt idx="1260">
                  <c:v>237.61230778918707</c:v>
                </c:pt>
                <c:pt idx="1261">
                  <c:v>237.61230778918707</c:v>
                </c:pt>
                <c:pt idx="1262">
                  <c:v>237.61230778918707</c:v>
                </c:pt>
                <c:pt idx="1263">
                  <c:v>237.61230778918707</c:v>
                </c:pt>
                <c:pt idx="1264">
                  <c:v>237.61230778918707</c:v>
                </c:pt>
                <c:pt idx="1265">
                  <c:v>237.61230778918707</c:v>
                </c:pt>
                <c:pt idx="1266">
                  <c:v>237.61230778918707</c:v>
                </c:pt>
                <c:pt idx="1267">
                  <c:v>237.61230778918707</c:v>
                </c:pt>
                <c:pt idx="1268">
                  <c:v>237.61230778918707</c:v>
                </c:pt>
                <c:pt idx="1269">
                  <c:v>237.61230778918707</c:v>
                </c:pt>
                <c:pt idx="1270">
                  <c:v>237.61230778918707</c:v>
                </c:pt>
                <c:pt idx="1271">
                  <c:v>237.61230778918707</c:v>
                </c:pt>
                <c:pt idx="1272">
                  <c:v>237.61230778918707</c:v>
                </c:pt>
                <c:pt idx="1273">
                  <c:v>237.61230778918707</c:v>
                </c:pt>
                <c:pt idx="1274">
                  <c:v>237.61230778918707</c:v>
                </c:pt>
                <c:pt idx="1275">
                  <c:v>237.61230778918707</c:v>
                </c:pt>
                <c:pt idx="1276">
                  <c:v>237.61230778918707</c:v>
                </c:pt>
                <c:pt idx="1277">
                  <c:v>237.61230778918707</c:v>
                </c:pt>
                <c:pt idx="1278">
                  <c:v>237.61230778918707</c:v>
                </c:pt>
                <c:pt idx="1279">
                  <c:v>237.61230778918707</c:v>
                </c:pt>
                <c:pt idx="1280">
                  <c:v>237.61230778918707</c:v>
                </c:pt>
                <c:pt idx="1281">
                  <c:v>237.61230778918707</c:v>
                </c:pt>
                <c:pt idx="1282">
                  <c:v>237.61230778918707</c:v>
                </c:pt>
                <c:pt idx="1283">
                  <c:v>237.61230778918707</c:v>
                </c:pt>
                <c:pt idx="1284">
                  <c:v>237.61230778918707</c:v>
                </c:pt>
                <c:pt idx="1285">
                  <c:v>237.61230778918707</c:v>
                </c:pt>
                <c:pt idx="1286">
                  <c:v>237.61230778918707</c:v>
                </c:pt>
                <c:pt idx="1287">
                  <c:v>237.61230778918707</c:v>
                </c:pt>
                <c:pt idx="1288">
                  <c:v>237.61230778918707</c:v>
                </c:pt>
                <c:pt idx="1289">
                  <c:v>237.61230778918707</c:v>
                </c:pt>
                <c:pt idx="1290">
                  <c:v>237.61230778918707</c:v>
                </c:pt>
                <c:pt idx="1291">
                  <c:v>237.61230778918707</c:v>
                </c:pt>
                <c:pt idx="1292">
                  <c:v>237.61230778918707</c:v>
                </c:pt>
                <c:pt idx="1293">
                  <c:v>237.61230778918707</c:v>
                </c:pt>
                <c:pt idx="1294">
                  <c:v>237.61230778918707</c:v>
                </c:pt>
                <c:pt idx="1295">
                  <c:v>237.61230778918707</c:v>
                </c:pt>
                <c:pt idx="1296">
                  <c:v>237.61230778918707</c:v>
                </c:pt>
                <c:pt idx="1297">
                  <c:v>237.61230778918707</c:v>
                </c:pt>
                <c:pt idx="1298">
                  <c:v>237.61230778918707</c:v>
                </c:pt>
                <c:pt idx="1299">
                  <c:v>237.61230778918707</c:v>
                </c:pt>
                <c:pt idx="1300">
                  <c:v>237.61230778918707</c:v>
                </c:pt>
                <c:pt idx="1301">
                  <c:v>237.61230778918707</c:v>
                </c:pt>
                <c:pt idx="1302">
                  <c:v>237.61230778918707</c:v>
                </c:pt>
                <c:pt idx="1303">
                  <c:v>237.61230778918707</c:v>
                </c:pt>
                <c:pt idx="1304">
                  <c:v>237.61230778918707</c:v>
                </c:pt>
                <c:pt idx="1305">
                  <c:v>237.61230778918707</c:v>
                </c:pt>
                <c:pt idx="1306">
                  <c:v>237.61230778918707</c:v>
                </c:pt>
                <c:pt idx="1307">
                  <c:v>237.61230778918707</c:v>
                </c:pt>
                <c:pt idx="1308">
                  <c:v>237.61230778918707</c:v>
                </c:pt>
                <c:pt idx="1309">
                  <c:v>237.61230778918707</c:v>
                </c:pt>
                <c:pt idx="1310">
                  <c:v>237.61230778918707</c:v>
                </c:pt>
                <c:pt idx="1311">
                  <c:v>237.61230778918707</c:v>
                </c:pt>
                <c:pt idx="1312">
                  <c:v>237.61230778918707</c:v>
                </c:pt>
                <c:pt idx="1313">
                  <c:v>237.61230778918707</c:v>
                </c:pt>
                <c:pt idx="1314">
                  <c:v>237.61230778918707</c:v>
                </c:pt>
                <c:pt idx="1315">
                  <c:v>237.61230778918707</c:v>
                </c:pt>
                <c:pt idx="1316">
                  <c:v>237.61230778918707</c:v>
                </c:pt>
                <c:pt idx="1317">
                  <c:v>237.61230778918707</c:v>
                </c:pt>
                <c:pt idx="1318">
                  <c:v>237.61230778918707</c:v>
                </c:pt>
                <c:pt idx="1319">
                  <c:v>237.61230778918707</c:v>
                </c:pt>
                <c:pt idx="1320">
                  <c:v>237.61230778918707</c:v>
                </c:pt>
                <c:pt idx="1321">
                  <c:v>237.61230778918707</c:v>
                </c:pt>
                <c:pt idx="1322">
                  <c:v>237.61230778918707</c:v>
                </c:pt>
                <c:pt idx="1323">
                  <c:v>237.61230778918707</c:v>
                </c:pt>
                <c:pt idx="1324">
                  <c:v>237.61230778918707</c:v>
                </c:pt>
                <c:pt idx="1325">
                  <c:v>237.61230778918707</c:v>
                </c:pt>
                <c:pt idx="1326">
                  <c:v>237.61230778918707</c:v>
                </c:pt>
                <c:pt idx="1327">
                  <c:v>237.61230778918707</c:v>
                </c:pt>
                <c:pt idx="1328">
                  <c:v>237.61230778918707</c:v>
                </c:pt>
                <c:pt idx="1329">
                  <c:v>237.61230778918707</c:v>
                </c:pt>
                <c:pt idx="1330">
                  <c:v>237.61230778918707</c:v>
                </c:pt>
                <c:pt idx="1331">
                  <c:v>237.61230778918707</c:v>
                </c:pt>
                <c:pt idx="1332">
                  <c:v>237.61230778918707</c:v>
                </c:pt>
                <c:pt idx="1333">
                  <c:v>237.61230778918707</c:v>
                </c:pt>
                <c:pt idx="1334">
                  <c:v>237.61230778918707</c:v>
                </c:pt>
                <c:pt idx="1335">
                  <c:v>237.61230778918707</c:v>
                </c:pt>
                <c:pt idx="1336">
                  <c:v>237.61230778918707</c:v>
                </c:pt>
                <c:pt idx="1337">
                  <c:v>237.61230778918707</c:v>
                </c:pt>
                <c:pt idx="1338">
                  <c:v>237.61230778918707</c:v>
                </c:pt>
                <c:pt idx="1339">
                  <c:v>237.61230778918707</c:v>
                </c:pt>
                <c:pt idx="1340">
                  <c:v>237.61230778918707</c:v>
                </c:pt>
                <c:pt idx="1341">
                  <c:v>237.61230778918707</c:v>
                </c:pt>
                <c:pt idx="1342">
                  <c:v>237.61230778918707</c:v>
                </c:pt>
                <c:pt idx="1343">
                  <c:v>237.61230778918707</c:v>
                </c:pt>
                <c:pt idx="1344">
                  <c:v>237.61230778918707</c:v>
                </c:pt>
                <c:pt idx="1345">
                  <c:v>237.61230778918707</c:v>
                </c:pt>
                <c:pt idx="1346">
                  <c:v>237.61230778918707</c:v>
                </c:pt>
                <c:pt idx="1347">
                  <c:v>237.61230778918707</c:v>
                </c:pt>
                <c:pt idx="1348">
                  <c:v>237.61230778918707</c:v>
                </c:pt>
                <c:pt idx="1349">
                  <c:v>237.61230778918707</c:v>
                </c:pt>
                <c:pt idx="1350">
                  <c:v>237.61230778918707</c:v>
                </c:pt>
                <c:pt idx="1351">
                  <c:v>237.61230778918707</c:v>
                </c:pt>
                <c:pt idx="1352">
                  <c:v>237.61230778918707</c:v>
                </c:pt>
                <c:pt idx="1353">
                  <c:v>237.61230778918707</c:v>
                </c:pt>
                <c:pt idx="1354">
                  <c:v>237.61230778918707</c:v>
                </c:pt>
                <c:pt idx="1355">
                  <c:v>237.61230778918707</c:v>
                </c:pt>
                <c:pt idx="1356">
                  <c:v>237.61230778918707</c:v>
                </c:pt>
                <c:pt idx="1357">
                  <c:v>237.61230778918707</c:v>
                </c:pt>
                <c:pt idx="1358">
                  <c:v>237.61230778918707</c:v>
                </c:pt>
                <c:pt idx="1359">
                  <c:v>237.61230778918707</c:v>
                </c:pt>
                <c:pt idx="1360">
                  <c:v>237.61230778918707</c:v>
                </c:pt>
                <c:pt idx="1361">
                  <c:v>237.61230778918707</c:v>
                </c:pt>
                <c:pt idx="1362">
                  <c:v>237.61230778918707</c:v>
                </c:pt>
                <c:pt idx="1363">
                  <c:v>237.61230778918707</c:v>
                </c:pt>
                <c:pt idx="1364">
                  <c:v>237.61230778918707</c:v>
                </c:pt>
                <c:pt idx="1365">
                  <c:v>237.61230778918707</c:v>
                </c:pt>
                <c:pt idx="1366">
                  <c:v>237.61230778918707</c:v>
                </c:pt>
                <c:pt idx="1367">
                  <c:v>237.61230778918707</c:v>
                </c:pt>
                <c:pt idx="1368">
                  <c:v>237.61230778918707</c:v>
                </c:pt>
                <c:pt idx="1369">
                  <c:v>237.61230778918707</c:v>
                </c:pt>
                <c:pt idx="1370">
                  <c:v>237.61230778918707</c:v>
                </c:pt>
                <c:pt idx="1371">
                  <c:v>237.61230778918707</c:v>
                </c:pt>
                <c:pt idx="1372">
                  <c:v>237.61230778918707</c:v>
                </c:pt>
                <c:pt idx="1373">
                  <c:v>237.61230778918707</c:v>
                </c:pt>
                <c:pt idx="1374">
                  <c:v>237.61230778918707</c:v>
                </c:pt>
                <c:pt idx="1375">
                  <c:v>237.61230778918707</c:v>
                </c:pt>
                <c:pt idx="1376">
                  <c:v>237.61230778918707</c:v>
                </c:pt>
                <c:pt idx="1377">
                  <c:v>237.61230778918707</c:v>
                </c:pt>
                <c:pt idx="1378">
                  <c:v>237.61230778918707</c:v>
                </c:pt>
                <c:pt idx="1379">
                  <c:v>237.61230778918707</c:v>
                </c:pt>
                <c:pt idx="1380">
                  <c:v>237.61230778918707</c:v>
                </c:pt>
                <c:pt idx="1381">
                  <c:v>237.61230778918707</c:v>
                </c:pt>
                <c:pt idx="1382">
                  <c:v>237.61230778918707</c:v>
                </c:pt>
                <c:pt idx="1383">
                  <c:v>237.61230778918707</c:v>
                </c:pt>
                <c:pt idx="1384">
                  <c:v>237.61230778918707</c:v>
                </c:pt>
                <c:pt idx="1385">
                  <c:v>237.61230778918707</c:v>
                </c:pt>
                <c:pt idx="1386">
                  <c:v>237.61230778918707</c:v>
                </c:pt>
                <c:pt idx="1387">
                  <c:v>237.61230778918707</c:v>
                </c:pt>
                <c:pt idx="1388">
                  <c:v>237.61230778918707</c:v>
                </c:pt>
                <c:pt idx="1389">
                  <c:v>237.61230778918707</c:v>
                </c:pt>
                <c:pt idx="1390">
                  <c:v>237.61230778918707</c:v>
                </c:pt>
                <c:pt idx="1391">
                  <c:v>237.61230778918707</c:v>
                </c:pt>
                <c:pt idx="1392">
                  <c:v>237.61230778918707</c:v>
                </c:pt>
                <c:pt idx="1393">
                  <c:v>237.61230778918707</c:v>
                </c:pt>
                <c:pt idx="1394">
                  <c:v>237.61230778918707</c:v>
                </c:pt>
                <c:pt idx="1395">
                  <c:v>237.61230778918707</c:v>
                </c:pt>
                <c:pt idx="1396">
                  <c:v>237.61230778918707</c:v>
                </c:pt>
                <c:pt idx="1397">
                  <c:v>237.61230778918707</c:v>
                </c:pt>
                <c:pt idx="1398">
                  <c:v>237.61230778918707</c:v>
                </c:pt>
                <c:pt idx="1399">
                  <c:v>239.97991405915101</c:v>
                </c:pt>
                <c:pt idx="1400">
                  <c:v>239.97991405915101</c:v>
                </c:pt>
                <c:pt idx="1401">
                  <c:v>239.97991405915101</c:v>
                </c:pt>
                <c:pt idx="1402">
                  <c:v>239.97991405915101</c:v>
                </c:pt>
                <c:pt idx="1403">
                  <c:v>239.97991405915101</c:v>
                </c:pt>
                <c:pt idx="1404">
                  <c:v>239.97991405915101</c:v>
                </c:pt>
                <c:pt idx="1405">
                  <c:v>239.97991405915101</c:v>
                </c:pt>
                <c:pt idx="1406">
                  <c:v>239.97991405915101</c:v>
                </c:pt>
                <c:pt idx="1407">
                  <c:v>239.97991405915101</c:v>
                </c:pt>
                <c:pt idx="1408">
                  <c:v>239.97991405915101</c:v>
                </c:pt>
                <c:pt idx="1409">
                  <c:v>239.97991405915101</c:v>
                </c:pt>
                <c:pt idx="1410">
                  <c:v>239.97991405915101</c:v>
                </c:pt>
                <c:pt idx="1411">
                  <c:v>239.97991405915101</c:v>
                </c:pt>
                <c:pt idx="1412">
                  <c:v>239.97991405915101</c:v>
                </c:pt>
                <c:pt idx="1413">
                  <c:v>239.97991405915101</c:v>
                </c:pt>
                <c:pt idx="1414">
                  <c:v>239.97991405915101</c:v>
                </c:pt>
                <c:pt idx="1415">
                  <c:v>239.97991405915101</c:v>
                </c:pt>
                <c:pt idx="1416">
                  <c:v>239.97991405915101</c:v>
                </c:pt>
                <c:pt idx="1417">
                  <c:v>239.97991405915101</c:v>
                </c:pt>
                <c:pt idx="1418">
                  <c:v>239.97991405915101</c:v>
                </c:pt>
                <c:pt idx="1419">
                  <c:v>239.97991405915101</c:v>
                </c:pt>
                <c:pt idx="1420">
                  <c:v>239.97991405915101</c:v>
                </c:pt>
                <c:pt idx="1421">
                  <c:v>239.97991405915101</c:v>
                </c:pt>
                <c:pt idx="1422">
                  <c:v>239.97991405915101</c:v>
                </c:pt>
                <c:pt idx="1423">
                  <c:v>239.97991405915101</c:v>
                </c:pt>
                <c:pt idx="1424">
                  <c:v>239.97991405915101</c:v>
                </c:pt>
                <c:pt idx="1425">
                  <c:v>239.97991405915101</c:v>
                </c:pt>
                <c:pt idx="1426">
                  <c:v>239.97991405915101</c:v>
                </c:pt>
                <c:pt idx="1427">
                  <c:v>239.97991405915101</c:v>
                </c:pt>
                <c:pt idx="1428">
                  <c:v>239.97991405915101</c:v>
                </c:pt>
                <c:pt idx="1429">
                  <c:v>239.97991405915101</c:v>
                </c:pt>
                <c:pt idx="1430">
                  <c:v>239.97991405915101</c:v>
                </c:pt>
                <c:pt idx="1431">
                  <c:v>239.97991405915101</c:v>
                </c:pt>
                <c:pt idx="1432">
                  <c:v>239.97991405915101</c:v>
                </c:pt>
                <c:pt idx="1433">
                  <c:v>239.97991405915101</c:v>
                </c:pt>
                <c:pt idx="1434">
                  <c:v>239.97991405915101</c:v>
                </c:pt>
                <c:pt idx="1435">
                  <c:v>239.97991405915101</c:v>
                </c:pt>
                <c:pt idx="1436">
                  <c:v>239.97991405915101</c:v>
                </c:pt>
                <c:pt idx="1437">
                  <c:v>239.97991405915101</c:v>
                </c:pt>
                <c:pt idx="1438">
                  <c:v>239.97991405915101</c:v>
                </c:pt>
                <c:pt idx="1439">
                  <c:v>239.97991405915101</c:v>
                </c:pt>
                <c:pt idx="1440">
                  <c:v>239.97991405915101</c:v>
                </c:pt>
                <c:pt idx="1441">
                  <c:v>239.97991405915101</c:v>
                </c:pt>
                <c:pt idx="1442">
                  <c:v>239.97991405915101</c:v>
                </c:pt>
                <c:pt idx="1443">
                  <c:v>239.97991405915101</c:v>
                </c:pt>
                <c:pt idx="1444">
                  <c:v>239.97991405915101</c:v>
                </c:pt>
                <c:pt idx="1445">
                  <c:v>239.97991405915101</c:v>
                </c:pt>
                <c:pt idx="1446">
                  <c:v>239.97991405915101</c:v>
                </c:pt>
                <c:pt idx="1447">
                  <c:v>239.97991405915101</c:v>
                </c:pt>
                <c:pt idx="1448">
                  <c:v>239.97991405915101</c:v>
                </c:pt>
                <c:pt idx="1449">
                  <c:v>239.97991405915101</c:v>
                </c:pt>
                <c:pt idx="1450">
                  <c:v>239.97991405915101</c:v>
                </c:pt>
                <c:pt idx="1451">
                  <c:v>239.97991405915101</c:v>
                </c:pt>
                <c:pt idx="1452">
                  <c:v>239.97991405915101</c:v>
                </c:pt>
                <c:pt idx="1453">
                  <c:v>239.97991405915101</c:v>
                </c:pt>
                <c:pt idx="1454">
                  <c:v>239.97991405915101</c:v>
                </c:pt>
                <c:pt idx="1455">
                  <c:v>241.45875278483069</c:v>
                </c:pt>
                <c:pt idx="1456">
                  <c:v>241.45875278483069</c:v>
                </c:pt>
                <c:pt idx="1457">
                  <c:v>241.45875278483069</c:v>
                </c:pt>
                <c:pt idx="1458">
                  <c:v>241.45875278483069</c:v>
                </c:pt>
                <c:pt idx="1459">
                  <c:v>241.45875278483069</c:v>
                </c:pt>
                <c:pt idx="1460">
                  <c:v>241.45875278483069</c:v>
                </c:pt>
                <c:pt idx="1461">
                  <c:v>241.45875278483069</c:v>
                </c:pt>
                <c:pt idx="1462">
                  <c:v>241.45875278483069</c:v>
                </c:pt>
                <c:pt idx="1463">
                  <c:v>241.45875278483069</c:v>
                </c:pt>
                <c:pt idx="1464">
                  <c:v>241.45875278483069</c:v>
                </c:pt>
                <c:pt idx="1465">
                  <c:v>241.45875278483069</c:v>
                </c:pt>
                <c:pt idx="1466">
                  <c:v>241.45875278483069</c:v>
                </c:pt>
                <c:pt idx="1467">
                  <c:v>241.45875278483069</c:v>
                </c:pt>
                <c:pt idx="1468">
                  <c:v>241.45875278483069</c:v>
                </c:pt>
                <c:pt idx="1469">
                  <c:v>241.45875278483069</c:v>
                </c:pt>
                <c:pt idx="1470">
                  <c:v>241.45875278483069</c:v>
                </c:pt>
                <c:pt idx="1471">
                  <c:v>241.45875278483069</c:v>
                </c:pt>
                <c:pt idx="1472">
                  <c:v>241.45875278483069</c:v>
                </c:pt>
                <c:pt idx="1473">
                  <c:v>241.45875278483069</c:v>
                </c:pt>
                <c:pt idx="1474">
                  <c:v>241.45875278483069</c:v>
                </c:pt>
                <c:pt idx="1475">
                  <c:v>241.45875278483069</c:v>
                </c:pt>
                <c:pt idx="1476">
                  <c:v>241.45875278483069</c:v>
                </c:pt>
                <c:pt idx="1477">
                  <c:v>241.45875278483069</c:v>
                </c:pt>
                <c:pt idx="1478">
                  <c:v>241.45875278483069</c:v>
                </c:pt>
                <c:pt idx="1479">
                  <c:v>241.45875278483069</c:v>
                </c:pt>
                <c:pt idx="1480">
                  <c:v>241.45875278483069</c:v>
                </c:pt>
                <c:pt idx="1481">
                  <c:v>241.45875278483069</c:v>
                </c:pt>
                <c:pt idx="1482">
                  <c:v>241.45875278483069</c:v>
                </c:pt>
                <c:pt idx="1483">
                  <c:v>241.45875278483069</c:v>
                </c:pt>
                <c:pt idx="1484">
                  <c:v>241.45875278483069</c:v>
                </c:pt>
                <c:pt idx="1485">
                  <c:v>242.38245534649147</c:v>
                </c:pt>
                <c:pt idx="1486">
                  <c:v>242.38245534649147</c:v>
                </c:pt>
                <c:pt idx="1487">
                  <c:v>242.38245534649147</c:v>
                </c:pt>
                <c:pt idx="1488">
                  <c:v>242.38245534649147</c:v>
                </c:pt>
                <c:pt idx="1489">
                  <c:v>242.38245534649147</c:v>
                </c:pt>
                <c:pt idx="1490">
                  <c:v>242.38245534649147</c:v>
                </c:pt>
                <c:pt idx="1491">
                  <c:v>242.38245534649147</c:v>
                </c:pt>
                <c:pt idx="1492">
                  <c:v>242.38245534649147</c:v>
                </c:pt>
                <c:pt idx="1493">
                  <c:v>242.38245534649147</c:v>
                </c:pt>
                <c:pt idx="1494">
                  <c:v>242.38245534649147</c:v>
                </c:pt>
                <c:pt idx="1495">
                  <c:v>242.38245534649147</c:v>
                </c:pt>
                <c:pt idx="1496">
                  <c:v>242.38245534649147</c:v>
                </c:pt>
                <c:pt idx="1497">
                  <c:v>242.38245534649147</c:v>
                </c:pt>
                <c:pt idx="1498">
                  <c:v>242.38245534649147</c:v>
                </c:pt>
                <c:pt idx="1499">
                  <c:v>242.38245534649147</c:v>
                </c:pt>
                <c:pt idx="1500">
                  <c:v>242.95941239231578</c:v>
                </c:pt>
                <c:pt idx="1501">
                  <c:v>242.95941239231578</c:v>
                </c:pt>
                <c:pt idx="1502">
                  <c:v>242.95941239231578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E-40D6-8341-A57AFD97703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'Yellow Perch vonB'!$P$7:$P$1509</c:f>
              <c:numCache>
                <c:formatCode>0</c:formatCode>
                <c:ptCount val="150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</c:v>
                </c:pt>
                <c:pt idx="1384">
                  <c:v>7</c:v>
                </c:pt>
                <c:pt idx="1385">
                  <c:v>7</c:v>
                </c:pt>
                <c:pt idx="1386">
                  <c:v>7</c:v>
                </c:pt>
                <c:pt idx="1387">
                  <c:v>7</c:v>
                </c:pt>
                <c:pt idx="1388">
                  <c:v>7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9</c:v>
                </c:pt>
                <c:pt idx="1456">
                  <c:v>9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11</c:v>
                </c:pt>
                <c:pt idx="1501">
                  <c:v>11</c:v>
                </c:pt>
                <c:pt idx="1502">
                  <c:v>11</c:v>
                </c:pt>
              </c:numCache>
            </c:numRef>
          </c:xVal>
          <c:yVal>
            <c:numRef>
              <c:f>'Yellow Perch vonB'!$Q$7:$Q$1509</c:f>
              <c:numCache>
                <c:formatCode>0</c:formatCode>
                <c:ptCount val="1503"/>
                <c:pt idx="0">
                  <c:v>201</c:v>
                </c:pt>
                <c:pt idx="1">
                  <c:v>159</c:v>
                </c:pt>
                <c:pt idx="2">
                  <c:v>163</c:v>
                </c:pt>
                <c:pt idx="3">
                  <c:v>175</c:v>
                </c:pt>
                <c:pt idx="4">
                  <c:v>182</c:v>
                </c:pt>
                <c:pt idx="5">
                  <c:v>167</c:v>
                </c:pt>
                <c:pt idx="6">
                  <c:v>157</c:v>
                </c:pt>
                <c:pt idx="7">
                  <c:v>151</c:v>
                </c:pt>
                <c:pt idx="8">
                  <c:v>237</c:v>
                </c:pt>
                <c:pt idx="9" formatCode="General">
                  <c:v>173</c:v>
                </c:pt>
                <c:pt idx="10">
                  <c:v>203</c:v>
                </c:pt>
                <c:pt idx="11">
                  <c:v>167</c:v>
                </c:pt>
                <c:pt idx="12">
                  <c:v>155</c:v>
                </c:pt>
                <c:pt idx="13">
                  <c:v>193</c:v>
                </c:pt>
                <c:pt idx="14" formatCode="General">
                  <c:v>127</c:v>
                </c:pt>
                <c:pt idx="15" formatCode="General">
                  <c:v>158</c:v>
                </c:pt>
                <c:pt idx="16" formatCode="General">
                  <c:v>172</c:v>
                </c:pt>
                <c:pt idx="17" formatCode="General">
                  <c:v>211</c:v>
                </c:pt>
                <c:pt idx="18" formatCode="General">
                  <c:v>183</c:v>
                </c:pt>
                <c:pt idx="19" formatCode="General">
                  <c:v>174</c:v>
                </c:pt>
                <c:pt idx="20" formatCode="General">
                  <c:v>187</c:v>
                </c:pt>
                <c:pt idx="21" formatCode="General">
                  <c:v>168</c:v>
                </c:pt>
                <c:pt idx="22" formatCode="General">
                  <c:v>153</c:v>
                </c:pt>
                <c:pt idx="23" formatCode="General">
                  <c:v>161</c:v>
                </c:pt>
                <c:pt idx="24" formatCode="General">
                  <c:v>162</c:v>
                </c:pt>
                <c:pt idx="25" formatCode="General">
                  <c:v>172</c:v>
                </c:pt>
                <c:pt idx="26" formatCode="General">
                  <c:v>159</c:v>
                </c:pt>
                <c:pt idx="27">
                  <c:v>213</c:v>
                </c:pt>
                <c:pt idx="28">
                  <c:v>217</c:v>
                </c:pt>
                <c:pt idx="29">
                  <c:v>218</c:v>
                </c:pt>
                <c:pt idx="30">
                  <c:v>219</c:v>
                </c:pt>
                <c:pt idx="31">
                  <c:v>222</c:v>
                </c:pt>
                <c:pt idx="32">
                  <c:v>223</c:v>
                </c:pt>
                <c:pt idx="33">
                  <c:v>225</c:v>
                </c:pt>
                <c:pt idx="34">
                  <c:v>226</c:v>
                </c:pt>
                <c:pt idx="35">
                  <c:v>229</c:v>
                </c:pt>
                <c:pt idx="36">
                  <c:v>232</c:v>
                </c:pt>
                <c:pt idx="37">
                  <c:v>233</c:v>
                </c:pt>
                <c:pt idx="38">
                  <c:v>233</c:v>
                </c:pt>
                <c:pt idx="39">
                  <c:v>239</c:v>
                </c:pt>
                <c:pt idx="40">
                  <c:v>251</c:v>
                </c:pt>
                <c:pt idx="41">
                  <c:v>166</c:v>
                </c:pt>
                <c:pt idx="42">
                  <c:v>175</c:v>
                </c:pt>
                <c:pt idx="43">
                  <c:v>178</c:v>
                </c:pt>
                <c:pt idx="44">
                  <c:v>180</c:v>
                </c:pt>
                <c:pt idx="45">
                  <c:v>184</c:v>
                </c:pt>
                <c:pt idx="46">
                  <c:v>185</c:v>
                </c:pt>
                <c:pt idx="47">
                  <c:v>186</c:v>
                </c:pt>
                <c:pt idx="48">
                  <c:v>192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194</c:v>
                </c:pt>
                <c:pt idx="53">
                  <c:v>199</c:v>
                </c:pt>
                <c:pt idx="54">
                  <c:v>203</c:v>
                </c:pt>
                <c:pt idx="55">
                  <c:v>203</c:v>
                </c:pt>
                <c:pt idx="56">
                  <c:v>209</c:v>
                </c:pt>
                <c:pt idx="57">
                  <c:v>209</c:v>
                </c:pt>
                <c:pt idx="58">
                  <c:v>251</c:v>
                </c:pt>
                <c:pt idx="59">
                  <c:v>258</c:v>
                </c:pt>
                <c:pt idx="60">
                  <c:v>207</c:v>
                </c:pt>
                <c:pt idx="61">
                  <c:v>187</c:v>
                </c:pt>
                <c:pt idx="62">
                  <c:v>173</c:v>
                </c:pt>
                <c:pt idx="63">
                  <c:v>214</c:v>
                </c:pt>
                <c:pt idx="64">
                  <c:v>216</c:v>
                </c:pt>
                <c:pt idx="65">
                  <c:v>227</c:v>
                </c:pt>
                <c:pt idx="66">
                  <c:v>191</c:v>
                </c:pt>
                <c:pt idx="67">
                  <c:v>182</c:v>
                </c:pt>
                <c:pt idx="68">
                  <c:v>263</c:v>
                </c:pt>
                <c:pt idx="69">
                  <c:v>241</c:v>
                </c:pt>
                <c:pt idx="70">
                  <c:v>207</c:v>
                </c:pt>
                <c:pt idx="71">
                  <c:v>193</c:v>
                </c:pt>
                <c:pt idx="72">
                  <c:v>199</c:v>
                </c:pt>
                <c:pt idx="73">
                  <c:v>190</c:v>
                </c:pt>
                <c:pt idx="74">
                  <c:v>171</c:v>
                </c:pt>
                <c:pt idx="75">
                  <c:v>206</c:v>
                </c:pt>
                <c:pt idx="76">
                  <c:v>175</c:v>
                </c:pt>
                <c:pt idx="77">
                  <c:v>189</c:v>
                </c:pt>
                <c:pt idx="78">
                  <c:v>193</c:v>
                </c:pt>
                <c:pt idx="79">
                  <c:v>214</c:v>
                </c:pt>
                <c:pt idx="80">
                  <c:v>222</c:v>
                </c:pt>
                <c:pt idx="81">
                  <c:v>222</c:v>
                </c:pt>
                <c:pt idx="82">
                  <c:v>223</c:v>
                </c:pt>
                <c:pt idx="83">
                  <c:v>223</c:v>
                </c:pt>
                <c:pt idx="84">
                  <c:v>226</c:v>
                </c:pt>
                <c:pt idx="85">
                  <c:v>229</c:v>
                </c:pt>
                <c:pt idx="86">
                  <c:v>234</c:v>
                </c:pt>
                <c:pt idx="87">
                  <c:v>243</c:v>
                </c:pt>
                <c:pt idx="88">
                  <c:v>246</c:v>
                </c:pt>
                <c:pt idx="89">
                  <c:v>252</c:v>
                </c:pt>
                <c:pt idx="90">
                  <c:v>191</c:v>
                </c:pt>
                <c:pt idx="91" formatCode="General">
                  <c:v>260</c:v>
                </c:pt>
                <c:pt idx="92" formatCode="General">
                  <c:v>247</c:v>
                </c:pt>
                <c:pt idx="93" formatCode="General">
                  <c:v>247</c:v>
                </c:pt>
                <c:pt idx="94" formatCode="General">
                  <c:v>246</c:v>
                </c:pt>
                <c:pt idx="95" formatCode="General">
                  <c:v>245</c:v>
                </c:pt>
                <c:pt idx="96" formatCode="General">
                  <c:v>242</c:v>
                </c:pt>
                <c:pt idx="97" formatCode="General">
                  <c:v>241</c:v>
                </c:pt>
                <c:pt idx="98" formatCode="General">
                  <c:v>238</c:v>
                </c:pt>
                <c:pt idx="99" formatCode="General">
                  <c:v>238</c:v>
                </c:pt>
                <c:pt idx="100" formatCode="General">
                  <c:v>237</c:v>
                </c:pt>
                <c:pt idx="101" formatCode="General">
                  <c:v>231</c:v>
                </c:pt>
                <c:pt idx="102" formatCode="General">
                  <c:v>228</c:v>
                </c:pt>
                <c:pt idx="103" formatCode="General">
                  <c:v>224</c:v>
                </c:pt>
                <c:pt idx="104" formatCode="General">
                  <c:v>223</c:v>
                </c:pt>
                <c:pt idx="105" formatCode="General">
                  <c:v>222</c:v>
                </c:pt>
                <c:pt idx="106" formatCode="General">
                  <c:v>216</c:v>
                </c:pt>
                <c:pt idx="107" formatCode="General">
                  <c:v>210</c:v>
                </c:pt>
                <c:pt idx="108" formatCode="General">
                  <c:v>204</c:v>
                </c:pt>
                <c:pt idx="109" formatCode="General">
                  <c:v>200</c:v>
                </c:pt>
                <c:pt idx="110" formatCode="General">
                  <c:v>195</c:v>
                </c:pt>
                <c:pt idx="111" formatCode="General">
                  <c:v>191</c:v>
                </c:pt>
                <c:pt idx="112" formatCode="General">
                  <c:v>181</c:v>
                </c:pt>
                <c:pt idx="113" formatCode="General">
                  <c:v>248</c:v>
                </c:pt>
                <c:pt idx="114" formatCode="General">
                  <c:v>223</c:v>
                </c:pt>
                <c:pt idx="115" formatCode="General">
                  <c:v>177</c:v>
                </c:pt>
                <c:pt idx="116" formatCode="General">
                  <c:v>167</c:v>
                </c:pt>
                <c:pt idx="117">
                  <c:v>190</c:v>
                </c:pt>
                <c:pt idx="118">
                  <c:v>178</c:v>
                </c:pt>
                <c:pt idx="119" formatCode="General">
                  <c:v>191</c:v>
                </c:pt>
                <c:pt idx="120" formatCode="General">
                  <c:v>182</c:v>
                </c:pt>
                <c:pt idx="121" formatCode="General">
                  <c:v>219</c:v>
                </c:pt>
                <c:pt idx="122" formatCode="General">
                  <c:v>227</c:v>
                </c:pt>
                <c:pt idx="123" formatCode="General">
                  <c:v>205</c:v>
                </c:pt>
                <c:pt idx="124" formatCode="General">
                  <c:v>211</c:v>
                </c:pt>
                <c:pt idx="125" formatCode="General">
                  <c:v>190</c:v>
                </c:pt>
                <c:pt idx="126" formatCode="General">
                  <c:v>197</c:v>
                </c:pt>
                <c:pt idx="127" formatCode="General">
                  <c:v>248</c:v>
                </c:pt>
                <c:pt idx="128" formatCode="General">
                  <c:v>183</c:v>
                </c:pt>
                <c:pt idx="129" formatCode="General">
                  <c:v>195</c:v>
                </c:pt>
                <c:pt idx="130" formatCode="General">
                  <c:v>190</c:v>
                </c:pt>
                <c:pt idx="131" formatCode="General">
                  <c:v>214</c:v>
                </c:pt>
                <c:pt idx="132" formatCode="General">
                  <c:v>215</c:v>
                </c:pt>
                <c:pt idx="133" formatCode="General">
                  <c:v>218</c:v>
                </c:pt>
                <c:pt idx="134" formatCode="General">
                  <c:v>211</c:v>
                </c:pt>
                <c:pt idx="135" formatCode="General">
                  <c:v>214</c:v>
                </c:pt>
                <c:pt idx="136" formatCode="General">
                  <c:v>197</c:v>
                </c:pt>
                <c:pt idx="137" formatCode="General">
                  <c:v>214</c:v>
                </c:pt>
                <c:pt idx="138" formatCode="General">
                  <c:v>193</c:v>
                </c:pt>
                <c:pt idx="139" formatCode="General">
                  <c:v>204</c:v>
                </c:pt>
                <c:pt idx="140">
                  <c:v>216</c:v>
                </c:pt>
                <c:pt idx="141" formatCode="General">
                  <c:v>193</c:v>
                </c:pt>
                <c:pt idx="142" formatCode="General">
                  <c:v>178</c:v>
                </c:pt>
                <c:pt idx="143" formatCode="General">
                  <c:v>203</c:v>
                </c:pt>
                <c:pt idx="144" formatCode="General">
                  <c:v>203</c:v>
                </c:pt>
                <c:pt idx="145" formatCode="General">
                  <c:v>236</c:v>
                </c:pt>
                <c:pt idx="146" formatCode="General">
                  <c:v>203</c:v>
                </c:pt>
                <c:pt idx="147" formatCode="General">
                  <c:v>197</c:v>
                </c:pt>
                <c:pt idx="148" formatCode="General">
                  <c:v>236</c:v>
                </c:pt>
                <c:pt idx="149" formatCode="General">
                  <c:v>164</c:v>
                </c:pt>
                <c:pt idx="150" formatCode="General">
                  <c:v>196</c:v>
                </c:pt>
                <c:pt idx="151" formatCode="General">
                  <c:v>164</c:v>
                </c:pt>
                <c:pt idx="152" formatCode="General">
                  <c:v>152</c:v>
                </c:pt>
                <c:pt idx="153" formatCode="General">
                  <c:v>142</c:v>
                </c:pt>
                <c:pt idx="154" formatCode="General">
                  <c:v>152</c:v>
                </c:pt>
                <c:pt idx="155" formatCode="General">
                  <c:v>153</c:v>
                </c:pt>
                <c:pt idx="156" formatCode="General">
                  <c:v>208</c:v>
                </c:pt>
                <c:pt idx="157" formatCode="General">
                  <c:v>213</c:v>
                </c:pt>
                <c:pt idx="158" formatCode="General">
                  <c:v>210</c:v>
                </c:pt>
                <c:pt idx="159" formatCode="General">
                  <c:v>236</c:v>
                </c:pt>
                <c:pt idx="160" formatCode="General">
                  <c:v>240</c:v>
                </c:pt>
                <c:pt idx="161" formatCode="General">
                  <c:v>217</c:v>
                </c:pt>
                <c:pt idx="162" formatCode="General">
                  <c:v>248</c:v>
                </c:pt>
                <c:pt idx="163" formatCode="General">
                  <c:v>192</c:v>
                </c:pt>
                <c:pt idx="164" formatCode="General">
                  <c:v>176</c:v>
                </c:pt>
                <c:pt idx="165" formatCode="General">
                  <c:v>194</c:v>
                </c:pt>
                <c:pt idx="166" formatCode="General">
                  <c:v>201</c:v>
                </c:pt>
                <c:pt idx="167" formatCode="General">
                  <c:v>168</c:v>
                </c:pt>
                <c:pt idx="168" formatCode="General">
                  <c:v>189</c:v>
                </c:pt>
                <c:pt idx="169" formatCode="General">
                  <c:v>205</c:v>
                </c:pt>
                <c:pt idx="170" formatCode="General">
                  <c:v>173</c:v>
                </c:pt>
                <c:pt idx="171" formatCode="General">
                  <c:v>168</c:v>
                </c:pt>
                <c:pt idx="172" formatCode="General">
                  <c:v>168</c:v>
                </c:pt>
                <c:pt idx="173" formatCode="General">
                  <c:v>171</c:v>
                </c:pt>
                <c:pt idx="174" formatCode="General">
                  <c:v>251</c:v>
                </c:pt>
                <c:pt idx="175" formatCode="General">
                  <c:v>168</c:v>
                </c:pt>
                <c:pt idx="176" formatCode="General">
                  <c:v>179</c:v>
                </c:pt>
                <c:pt idx="177" formatCode="General">
                  <c:v>213</c:v>
                </c:pt>
                <c:pt idx="178" formatCode="General">
                  <c:v>186</c:v>
                </c:pt>
                <c:pt idx="179" formatCode="General">
                  <c:v>239</c:v>
                </c:pt>
                <c:pt idx="180" formatCode="General">
                  <c:v>181</c:v>
                </c:pt>
                <c:pt idx="181" formatCode="General">
                  <c:v>206</c:v>
                </c:pt>
                <c:pt idx="182" formatCode="General">
                  <c:v>178</c:v>
                </c:pt>
                <c:pt idx="183" formatCode="General">
                  <c:v>223</c:v>
                </c:pt>
                <c:pt idx="184" formatCode="General">
                  <c:v>237</c:v>
                </c:pt>
                <c:pt idx="185" formatCode="General">
                  <c:v>208</c:v>
                </c:pt>
                <c:pt idx="186" formatCode="General">
                  <c:v>227</c:v>
                </c:pt>
                <c:pt idx="187" formatCode="General">
                  <c:v>185</c:v>
                </c:pt>
                <c:pt idx="188" formatCode="General">
                  <c:v>188</c:v>
                </c:pt>
                <c:pt idx="189" formatCode="General">
                  <c:v>178</c:v>
                </c:pt>
                <c:pt idx="190" formatCode="General">
                  <c:v>167</c:v>
                </c:pt>
                <c:pt idx="191" formatCode="General">
                  <c:v>252</c:v>
                </c:pt>
                <c:pt idx="192" formatCode="General">
                  <c:v>253</c:v>
                </c:pt>
                <c:pt idx="193" formatCode="General">
                  <c:v>184</c:v>
                </c:pt>
                <c:pt idx="194" formatCode="General">
                  <c:v>157</c:v>
                </c:pt>
                <c:pt idx="195" formatCode="General">
                  <c:v>249</c:v>
                </c:pt>
                <c:pt idx="196" formatCode="General">
                  <c:v>180</c:v>
                </c:pt>
                <c:pt idx="197" formatCode="General">
                  <c:v>189</c:v>
                </c:pt>
                <c:pt idx="198" formatCode="General">
                  <c:v>182</c:v>
                </c:pt>
                <c:pt idx="199" formatCode="General">
                  <c:v>170</c:v>
                </c:pt>
                <c:pt idx="200" formatCode="General">
                  <c:v>189</c:v>
                </c:pt>
                <c:pt idx="201" formatCode="General">
                  <c:v>183</c:v>
                </c:pt>
                <c:pt idx="202" formatCode="General">
                  <c:v>156</c:v>
                </c:pt>
                <c:pt idx="203">
                  <c:v>162</c:v>
                </c:pt>
                <c:pt idx="204">
                  <c:v>212</c:v>
                </c:pt>
                <c:pt idx="205">
                  <c:v>177</c:v>
                </c:pt>
                <c:pt idx="206">
                  <c:v>222</c:v>
                </c:pt>
                <c:pt idx="207">
                  <c:v>226</c:v>
                </c:pt>
                <c:pt idx="208">
                  <c:v>212</c:v>
                </c:pt>
                <c:pt idx="209">
                  <c:v>223</c:v>
                </c:pt>
                <c:pt idx="210">
                  <c:v>171</c:v>
                </c:pt>
                <c:pt idx="211">
                  <c:v>168</c:v>
                </c:pt>
                <c:pt idx="212">
                  <c:v>178</c:v>
                </c:pt>
                <c:pt idx="213">
                  <c:v>164</c:v>
                </c:pt>
                <c:pt idx="214">
                  <c:v>178</c:v>
                </c:pt>
                <c:pt idx="215">
                  <c:v>218</c:v>
                </c:pt>
                <c:pt idx="216">
                  <c:v>183</c:v>
                </c:pt>
                <c:pt idx="217">
                  <c:v>172</c:v>
                </c:pt>
                <c:pt idx="218">
                  <c:v>187</c:v>
                </c:pt>
                <c:pt idx="219">
                  <c:v>219</c:v>
                </c:pt>
                <c:pt idx="220">
                  <c:v>203</c:v>
                </c:pt>
                <c:pt idx="221">
                  <c:v>236</c:v>
                </c:pt>
                <c:pt idx="222">
                  <c:v>189</c:v>
                </c:pt>
                <c:pt idx="223">
                  <c:v>178</c:v>
                </c:pt>
                <c:pt idx="224">
                  <c:v>184</c:v>
                </c:pt>
                <c:pt idx="225">
                  <c:v>175</c:v>
                </c:pt>
                <c:pt idx="226">
                  <c:v>247</c:v>
                </c:pt>
                <c:pt idx="227">
                  <c:v>218</c:v>
                </c:pt>
                <c:pt idx="228">
                  <c:v>219</c:v>
                </c:pt>
                <c:pt idx="229">
                  <c:v>240</c:v>
                </c:pt>
                <c:pt idx="230">
                  <c:v>240</c:v>
                </c:pt>
                <c:pt idx="231">
                  <c:v>264</c:v>
                </c:pt>
                <c:pt idx="232">
                  <c:v>217</c:v>
                </c:pt>
                <c:pt idx="233">
                  <c:v>231</c:v>
                </c:pt>
                <c:pt idx="234">
                  <c:v>240</c:v>
                </c:pt>
                <c:pt idx="235">
                  <c:v>178</c:v>
                </c:pt>
                <c:pt idx="236">
                  <c:v>203</c:v>
                </c:pt>
                <c:pt idx="237">
                  <c:v>207</c:v>
                </c:pt>
                <c:pt idx="238">
                  <c:v>212</c:v>
                </c:pt>
                <c:pt idx="239">
                  <c:v>226</c:v>
                </c:pt>
                <c:pt idx="240">
                  <c:v>244</c:v>
                </c:pt>
                <c:pt idx="241">
                  <c:v>198</c:v>
                </c:pt>
                <c:pt idx="242">
                  <c:v>225</c:v>
                </c:pt>
                <c:pt idx="243">
                  <c:v>273</c:v>
                </c:pt>
                <c:pt idx="244">
                  <c:v>245</c:v>
                </c:pt>
                <c:pt idx="245">
                  <c:v>193</c:v>
                </c:pt>
                <c:pt idx="246">
                  <c:v>207</c:v>
                </c:pt>
                <c:pt idx="247">
                  <c:v>187</c:v>
                </c:pt>
                <c:pt idx="248">
                  <c:v>193</c:v>
                </c:pt>
                <c:pt idx="249">
                  <c:v>242</c:v>
                </c:pt>
                <c:pt idx="250">
                  <c:v>211</c:v>
                </c:pt>
                <c:pt idx="251">
                  <c:v>211</c:v>
                </c:pt>
                <c:pt idx="252">
                  <c:v>208</c:v>
                </c:pt>
                <c:pt idx="253">
                  <c:v>215</c:v>
                </c:pt>
                <c:pt idx="254">
                  <c:v>183</c:v>
                </c:pt>
                <c:pt idx="255">
                  <c:v>199</c:v>
                </c:pt>
                <c:pt idx="256">
                  <c:v>210</c:v>
                </c:pt>
                <c:pt idx="257">
                  <c:v>273</c:v>
                </c:pt>
                <c:pt idx="258">
                  <c:v>232</c:v>
                </c:pt>
                <c:pt idx="259">
                  <c:v>237</c:v>
                </c:pt>
                <c:pt idx="260">
                  <c:v>228</c:v>
                </c:pt>
                <c:pt idx="261">
                  <c:v>215</c:v>
                </c:pt>
                <c:pt idx="262">
                  <c:v>243</c:v>
                </c:pt>
                <c:pt idx="263">
                  <c:v>197</c:v>
                </c:pt>
                <c:pt idx="264">
                  <c:v>216</c:v>
                </c:pt>
                <c:pt idx="265">
                  <c:v>246</c:v>
                </c:pt>
                <c:pt idx="266">
                  <c:v>247</c:v>
                </c:pt>
                <c:pt idx="267">
                  <c:v>256</c:v>
                </c:pt>
                <c:pt idx="268">
                  <c:v>262</c:v>
                </c:pt>
                <c:pt idx="269">
                  <c:v>263</c:v>
                </c:pt>
                <c:pt idx="270">
                  <c:v>273</c:v>
                </c:pt>
                <c:pt idx="271">
                  <c:v>286</c:v>
                </c:pt>
                <c:pt idx="272">
                  <c:v>186</c:v>
                </c:pt>
                <c:pt idx="273">
                  <c:v>188</c:v>
                </c:pt>
                <c:pt idx="274">
                  <c:v>190</c:v>
                </c:pt>
                <c:pt idx="275">
                  <c:v>194</c:v>
                </c:pt>
                <c:pt idx="276">
                  <c:v>196</c:v>
                </c:pt>
                <c:pt idx="277">
                  <c:v>196</c:v>
                </c:pt>
                <c:pt idx="278">
                  <c:v>206</c:v>
                </c:pt>
                <c:pt idx="279">
                  <c:v>207</c:v>
                </c:pt>
                <c:pt idx="280">
                  <c:v>207</c:v>
                </c:pt>
                <c:pt idx="281">
                  <c:v>211</c:v>
                </c:pt>
                <c:pt idx="282">
                  <c:v>217</c:v>
                </c:pt>
                <c:pt idx="283">
                  <c:v>218</c:v>
                </c:pt>
                <c:pt idx="284">
                  <c:v>237</c:v>
                </c:pt>
                <c:pt idx="285">
                  <c:v>160</c:v>
                </c:pt>
                <c:pt idx="286">
                  <c:v>172</c:v>
                </c:pt>
                <c:pt idx="287">
                  <c:v>177</c:v>
                </c:pt>
                <c:pt idx="288">
                  <c:v>184</c:v>
                </c:pt>
                <c:pt idx="289">
                  <c:v>191</c:v>
                </c:pt>
                <c:pt idx="290">
                  <c:v>197</c:v>
                </c:pt>
                <c:pt idx="291">
                  <c:v>206</c:v>
                </c:pt>
                <c:pt idx="292">
                  <c:v>213</c:v>
                </c:pt>
                <c:pt idx="293">
                  <c:v>227</c:v>
                </c:pt>
                <c:pt idx="294">
                  <c:v>228</c:v>
                </c:pt>
                <c:pt idx="295">
                  <c:v>230</c:v>
                </c:pt>
                <c:pt idx="296">
                  <c:v>230</c:v>
                </c:pt>
                <c:pt idx="297">
                  <c:v>235</c:v>
                </c:pt>
                <c:pt idx="298">
                  <c:v>236</c:v>
                </c:pt>
                <c:pt idx="299">
                  <c:v>240</c:v>
                </c:pt>
                <c:pt idx="300">
                  <c:v>246</c:v>
                </c:pt>
                <c:pt idx="301">
                  <c:v>252</c:v>
                </c:pt>
                <c:pt idx="302">
                  <c:v>258</c:v>
                </c:pt>
                <c:pt idx="303">
                  <c:v>241</c:v>
                </c:pt>
                <c:pt idx="304">
                  <c:v>175</c:v>
                </c:pt>
                <c:pt idx="305">
                  <c:v>175</c:v>
                </c:pt>
                <c:pt idx="306">
                  <c:v>177</c:v>
                </c:pt>
                <c:pt idx="307">
                  <c:v>178</c:v>
                </c:pt>
                <c:pt idx="308">
                  <c:v>174</c:v>
                </c:pt>
                <c:pt idx="309">
                  <c:v>157</c:v>
                </c:pt>
                <c:pt idx="310">
                  <c:v>181</c:v>
                </c:pt>
                <c:pt idx="311">
                  <c:v>167</c:v>
                </c:pt>
                <c:pt idx="312">
                  <c:v>177</c:v>
                </c:pt>
                <c:pt idx="313">
                  <c:v>172</c:v>
                </c:pt>
                <c:pt idx="314">
                  <c:v>170</c:v>
                </c:pt>
                <c:pt idx="315">
                  <c:v>235</c:v>
                </c:pt>
                <c:pt idx="316">
                  <c:v>236</c:v>
                </c:pt>
                <c:pt idx="317">
                  <c:v>258</c:v>
                </c:pt>
                <c:pt idx="318">
                  <c:v>269</c:v>
                </c:pt>
                <c:pt idx="319">
                  <c:v>247</c:v>
                </c:pt>
                <c:pt idx="320">
                  <c:v>243</c:v>
                </c:pt>
                <c:pt idx="321">
                  <c:v>242</c:v>
                </c:pt>
                <c:pt idx="322">
                  <c:v>251</c:v>
                </c:pt>
                <c:pt idx="323">
                  <c:v>243</c:v>
                </c:pt>
                <c:pt idx="324">
                  <c:v>227</c:v>
                </c:pt>
                <c:pt idx="325">
                  <c:v>238</c:v>
                </c:pt>
                <c:pt idx="326">
                  <c:v>228</c:v>
                </c:pt>
                <c:pt idx="327">
                  <c:v>256</c:v>
                </c:pt>
                <c:pt idx="328">
                  <c:v>239</c:v>
                </c:pt>
                <c:pt idx="329">
                  <c:v>237</c:v>
                </c:pt>
                <c:pt idx="330">
                  <c:v>256</c:v>
                </c:pt>
                <c:pt idx="331">
                  <c:v>243</c:v>
                </c:pt>
                <c:pt idx="332">
                  <c:v>260</c:v>
                </c:pt>
                <c:pt idx="333">
                  <c:v>225</c:v>
                </c:pt>
                <c:pt idx="334">
                  <c:v>209</c:v>
                </c:pt>
                <c:pt idx="335">
                  <c:v>192</c:v>
                </c:pt>
                <c:pt idx="336">
                  <c:v>221</c:v>
                </c:pt>
                <c:pt idx="337">
                  <c:v>182</c:v>
                </c:pt>
                <c:pt idx="338">
                  <c:v>223</c:v>
                </c:pt>
                <c:pt idx="339">
                  <c:v>208</c:v>
                </c:pt>
                <c:pt idx="340">
                  <c:v>210</c:v>
                </c:pt>
                <c:pt idx="341">
                  <c:v>197</c:v>
                </c:pt>
                <c:pt idx="342">
                  <c:v>210</c:v>
                </c:pt>
                <c:pt idx="343">
                  <c:v>190</c:v>
                </c:pt>
                <c:pt idx="344">
                  <c:v>216</c:v>
                </c:pt>
                <c:pt idx="345">
                  <c:v>226</c:v>
                </c:pt>
                <c:pt idx="346">
                  <c:v>190</c:v>
                </c:pt>
                <c:pt idx="347">
                  <c:v>232</c:v>
                </c:pt>
                <c:pt idx="348">
                  <c:v>181</c:v>
                </c:pt>
                <c:pt idx="349">
                  <c:v>163</c:v>
                </c:pt>
                <c:pt idx="350">
                  <c:v>217</c:v>
                </c:pt>
                <c:pt idx="351">
                  <c:v>223</c:v>
                </c:pt>
                <c:pt idx="352">
                  <c:v>273</c:v>
                </c:pt>
                <c:pt idx="353">
                  <c:v>161</c:v>
                </c:pt>
                <c:pt idx="354">
                  <c:v>163</c:v>
                </c:pt>
                <c:pt idx="355">
                  <c:v>267</c:v>
                </c:pt>
                <c:pt idx="356">
                  <c:v>271</c:v>
                </c:pt>
                <c:pt idx="357">
                  <c:v>238</c:v>
                </c:pt>
                <c:pt idx="358">
                  <c:v>206</c:v>
                </c:pt>
                <c:pt idx="359">
                  <c:v>267</c:v>
                </c:pt>
                <c:pt idx="360">
                  <c:v>238</c:v>
                </c:pt>
                <c:pt idx="361">
                  <c:v>234</c:v>
                </c:pt>
                <c:pt idx="362">
                  <c:v>198</c:v>
                </c:pt>
                <c:pt idx="363">
                  <c:v>247</c:v>
                </c:pt>
                <c:pt idx="364">
                  <c:v>213</c:v>
                </c:pt>
                <c:pt idx="365">
                  <c:v>227</c:v>
                </c:pt>
                <c:pt idx="366">
                  <c:v>204</c:v>
                </c:pt>
                <c:pt idx="367">
                  <c:v>258</c:v>
                </c:pt>
                <c:pt idx="368">
                  <c:v>157</c:v>
                </c:pt>
                <c:pt idx="369">
                  <c:v>243</c:v>
                </c:pt>
                <c:pt idx="370">
                  <c:v>228</c:v>
                </c:pt>
                <c:pt idx="371">
                  <c:v>237</c:v>
                </c:pt>
                <c:pt idx="372">
                  <c:v>273</c:v>
                </c:pt>
                <c:pt idx="373">
                  <c:v>256</c:v>
                </c:pt>
                <c:pt idx="374">
                  <c:v>223</c:v>
                </c:pt>
                <c:pt idx="375">
                  <c:v>252</c:v>
                </c:pt>
                <c:pt idx="376">
                  <c:v>218</c:v>
                </c:pt>
                <c:pt idx="377">
                  <c:v>183</c:v>
                </c:pt>
                <c:pt idx="378">
                  <c:v>198</c:v>
                </c:pt>
                <c:pt idx="379">
                  <c:v>223</c:v>
                </c:pt>
                <c:pt idx="380">
                  <c:v>203</c:v>
                </c:pt>
                <c:pt idx="381">
                  <c:v>254</c:v>
                </c:pt>
                <c:pt idx="382">
                  <c:v>252</c:v>
                </c:pt>
                <c:pt idx="383">
                  <c:v>229</c:v>
                </c:pt>
                <c:pt idx="384">
                  <c:v>189</c:v>
                </c:pt>
                <c:pt idx="385">
                  <c:v>192</c:v>
                </c:pt>
                <c:pt idx="386">
                  <c:v>242</c:v>
                </c:pt>
                <c:pt idx="387">
                  <c:v>213</c:v>
                </c:pt>
                <c:pt idx="388">
                  <c:v>228</c:v>
                </c:pt>
                <c:pt idx="389">
                  <c:v>192</c:v>
                </c:pt>
                <c:pt idx="390">
                  <c:v>185</c:v>
                </c:pt>
                <c:pt idx="391">
                  <c:v>183</c:v>
                </c:pt>
                <c:pt idx="392">
                  <c:v>208</c:v>
                </c:pt>
                <c:pt idx="393">
                  <c:v>246</c:v>
                </c:pt>
                <c:pt idx="394">
                  <c:v>199</c:v>
                </c:pt>
                <c:pt idx="395">
                  <c:v>248</c:v>
                </c:pt>
                <c:pt idx="396">
                  <c:v>231</c:v>
                </c:pt>
                <c:pt idx="397">
                  <c:v>176</c:v>
                </c:pt>
                <c:pt idx="398">
                  <c:v>188</c:v>
                </c:pt>
                <c:pt idx="399" formatCode="General">
                  <c:v>267</c:v>
                </c:pt>
                <c:pt idx="400" formatCode="General">
                  <c:v>225</c:v>
                </c:pt>
                <c:pt idx="401" formatCode="General">
                  <c:v>215</c:v>
                </c:pt>
                <c:pt idx="402" formatCode="General">
                  <c:v>215</c:v>
                </c:pt>
                <c:pt idx="403" formatCode="General">
                  <c:v>211</c:v>
                </c:pt>
                <c:pt idx="404" formatCode="General">
                  <c:v>205</c:v>
                </c:pt>
                <c:pt idx="405" formatCode="General">
                  <c:v>201</c:v>
                </c:pt>
                <c:pt idx="406" formatCode="General">
                  <c:v>196</c:v>
                </c:pt>
                <c:pt idx="407" formatCode="General">
                  <c:v>233</c:v>
                </c:pt>
                <c:pt idx="408" formatCode="General">
                  <c:v>227</c:v>
                </c:pt>
                <c:pt idx="409" formatCode="General">
                  <c:v>221</c:v>
                </c:pt>
                <c:pt idx="410" formatCode="General">
                  <c:v>214</c:v>
                </c:pt>
                <c:pt idx="411" formatCode="General">
                  <c:v>211</c:v>
                </c:pt>
                <c:pt idx="412" formatCode="General">
                  <c:v>207</c:v>
                </c:pt>
                <c:pt idx="413" formatCode="General">
                  <c:v>206</c:v>
                </c:pt>
                <c:pt idx="414" formatCode="General">
                  <c:v>204</c:v>
                </c:pt>
                <c:pt idx="415" formatCode="General">
                  <c:v>202</c:v>
                </c:pt>
                <c:pt idx="416" formatCode="General">
                  <c:v>201</c:v>
                </c:pt>
                <c:pt idx="417" formatCode="General">
                  <c:v>200</c:v>
                </c:pt>
                <c:pt idx="418" formatCode="General">
                  <c:v>198</c:v>
                </c:pt>
                <c:pt idx="419" formatCode="General">
                  <c:v>194</c:v>
                </c:pt>
                <c:pt idx="420" formatCode="General">
                  <c:v>193</c:v>
                </c:pt>
                <c:pt idx="421" formatCode="General">
                  <c:v>190</c:v>
                </c:pt>
                <c:pt idx="422" formatCode="General">
                  <c:v>182</c:v>
                </c:pt>
                <c:pt idx="423" formatCode="General">
                  <c:v>177</c:v>
                </c:pt>
                <c:pt idx="424" formatCode="General">
                  <c:v>173</c:v>
                </c:pt>
                <c:pt idx="425" formatCode="General">
                  <c:v>173</c:v>
                </c:pt>
                <c:pt idx="426" formatCode="General">
                  <c:v>167</c:v>
                </c:pt>
                <c:pt idx="427" formatCode="General">
                  <c:v>167</c:v>
                </c:pt>
                <c:pt idx="428" formatCode="General">
                  <c:v>166</c:v>
                </c:pt>
                <c:pt idx="429" formatCode="General">
                  <c:v>154</c:v>
                </c:pt>
                <c:pt idx="430">
                  <c:v>217</c:v>
                </c:pt>
                <c:pt idx="431">
                  <c:v>206</c:v>
                </c:pt>
                <c:pt idx="432">
                  <c:v>166</c:v>
                </c:pt>
                <c:pt idx="433">
                  <c:v>185</c:v>
                </c:pt>
                <c:pt idx="434">
                  <c:v>190</c:v>
                </c:pt>
                <c:pt idx="435">
                  <c:v>191</c:v>
                </c:pt>
                <c:pt idx="436">
                  <c:v>198</c:v>
                </c:pt>
                <c:pt idx="437">
                  <c:v>173</c:v>
                </c:pt>
                <c:pt idx="438">
                  <c:v>187</c:v>
                </c:pt>
                <c:pt idx="439">
                  <c:v>226</c:v>
                </c:pt>
                <c:pt idx="440">
                  <c:v>174</c:v>
                </c:pt>
                <c:pt idx="441">
                  <c:v>179</c:v>
                </c:pt>
                <c:pt idx="442">
                  <c:v>236</c:v>
                </c:pt>
                <c:pt idx="443">
                  <c:v>243</c:v>
                </c:pt>
                <c:pt idx="444">
                  <c:v>221</c:v>
                </c:pt>
                <c:pt idx="445">
                  <c:v>263</c:v>
                </c:pt>
                <c:pt idx="446" formatCode="General">
                  <c:v>219</c:v>
                </c:pt>
                <c:pt idx="447" formatCode="General">
                  <c:v>221</c:v>
                </c:pt>
                <c:pt idx="448" formatCode="General">
                  <c:v>217</c:v>
                </c:pt>
                <c:pt idx="449" formatCode="General">
                  <c:v>197</c:v>
                </c:pt>
                <c:pt idx="450" formatCode="General">
                  <c:v>202</c:v>
                </c:pt>
                <c:pt idx="451">
                  <c:v>218</c:v>
                </c:pt>
                <c:pt idx="452">
                  <c:v>218</c:v>
                </c:pt>
                <c:pt idx="453">
                  <c:v>222</c:v>
                </c:pt>
                <c:pt idx="454">
                  <c:v>223</c:v>
                </c:pt>
                <c:pt idx="455">
                  <c:v>225</c:v>
                </c:pt>
                <c:pt idx="456">
                  <c:v>242</c:v>
                </c:pt>
                <c:pt idx="457">
                  <c:v>248</c:v>
                </c:pt>
                <c:pt idx="458">
                  <c:v>255</c:v>
                </c:pt>
                <c:pt idx="459">
                  <c:v>262</c:v>
                </c:pt>
                <c:pt idx="460">
                  <c:v>264</c:v>
                </c:pt>
                <c:pt idx="461">
                  <c:v>273</c:v>
                </c:pt>
                <c:pt idx="462" formatCode="General">
                  <c:v>206</c:v>
                </c:pt>
                <c:pt idx="463" formatCode="General">
                  <c:v>247</c:v>
                </c:pt>
                <c:pt idx="464" formatCode="General">
                  <c:v>251</c:v>
                </c:pt>
                <c:pt idx="465" formatCode="General">
                  <c:v>172</c:v>
                </c:pt>
                <c:pt idx="466" formatCode="General">
                  <c:v>256</c:v>
                </c:pt>
                <c:pt idx="467" formatCode="General">
                  <c:v>207</c:v>
                </c:pt>
                <c:pt idx="468" formatCode="General">
                  <c:v>194</c:v>
                </c:pt>
                <c:pt idx="469" formatCode="General">
                  <c:v>227</c:v>
                </c:pt>
                <c:pt idx="470" formatCode="General">
                  <c:v>231</c:v>
                </c:pt>
                <c:pt idx="471" formatCode="General">
                  <c:v>177</c:v>
                </c:pt>
                <c:pt idx="472" formatCode="General">
                  <c:v>211</c:v>
                </c:pt>
                <c:pt idx="473" formatCode="General">
                  <c:v>207</c:v>
                </c:pt>
                <c:pt idx="474" formatCode="General">
                  <c:v>203</c:v>
                </c:pt>
                <c:pt idx="475" formatCode="General">
                  <c:v>221</c:v>
                </c:pt>
                <c:pt idx="476" formatCode="General">
                  <c:v>192</c:v>
                </c:pt>
                <c:pt idx="477" formatCode="General">
                  <c:v>212</c:v>
                </c:pt>
                <c:pt idx="478" formatCode="General">
                  <c:v>204</c:v>
                </c:pt>
                <c:pt idx="479" formatCode="General">
                  <c:v>215</c:v>
                </c:pt>
                <c:pt idx="480" formatCode="General">
                  <c:v>218</c:v>
                </c:pt>
                <c:pt idx="481" formatCode="General">
                  <c:v>229</c:v>
                </c:pt>
                <c:pt idx="482" formatCode="General">
                  <c:v>184</c:v>
                </c:pt>
                <c:pt idx="483" formatCode="General">
                  <c:v>172</c:v>
                </c:pt>
                <c:pt idx="484" formatCode="General">
                  <c:v>174</c:v>
                </c:pt>
                <c:pt idx="485" formatCode="General">
                  <c:v>188</c:v>
                </c:pt>
                <c:pt idx="486" formatCode="General">
                  <c:v>183</c:v>
                </c:pt>
                <c:pt idx="487" formatCode="General">
                  <c:v>184</c:v>
                </c:pt>
                <c:pt idx="488" formatCode="General">
                  <c:v>168</c:v>
                </c:pt>
                <c:pt idx="489" formatCode="General">
                  <c:v>171</c:v>
                </c:pt>
                <c:pt idx="490" formatCode="General">
                  <c:v>166</c:v>
                </c:pt>
                <c:pt idx="491" formatCode="General">
                  <c:v>199</c:v>
                </c:pt>
                <c:pt idx="492" formatCode="General">
                  <c:v>258</c:v>
                </c:pt>
                <c:pt idx="493" formatCode="General">
                  <c:v>226</c:v>
                </c:pt>
                <c:pt idx="494" formatCode="General">
                  <c:v>184</c:v>
                </c:pt>
                <c:pt idx="495" formatCode="General">
                  <c:v>184</c:v>
                </c:pt>
                <c:pt idx="496" formatCode="General">
                  <c:v>246</c:v>
                </c:pt>
                <c:pt idx="497" formatCode="General">
                  <c:v>212</c:v>
                </c:pt>
                <c:pt idx="498" formatCode="General">
                  <c:v>197</c:v>
                </c:pt>
                <c:pt idx="499" formatCode="General">
                  <c:v>180</c:v>
                </c:pt>
                <c:pt idx="500" formatCode="General">
                  <c:v>244</c:v>
                </c:pt>
                <c:pt idx="501" formatCode="General">
                  <c:v>241</c:v>
                </c:pt>
                <c:pt idx="502" formatCode="General">
                  <c:v>248</c:v>
                </c:pt>
                <c:pt idx="503">
                  <c:v>251</c:v>
                </c:pt>
                <c:pt idx="504">
                  <c:v>236</c:v>
                </c:pt>
                <c:pt idx="505">
                  <c:v>240</c:v>
                </c:pt>
                <c:pt idx="506">
                  <c:v>266</c:v>
                </c:pt>
                <c:pt idx="507">
                  <c:v>238</c:v>
                </c:pt>
                <c:pt idx="508">
                  <c:v>238</c:v>
                </c:pt>
                <c:pt idx="509">
                  <c:v>237</c:v>
                </c:pt>
                <c:pt idx="510">
                  <c:v>231</c:v>
                </c:pt>
                <c:pt idx="511">
                  <c:v>261</c:v>
                </c:pt>
                <c:pt idx="512">
                  <c:v>251</c:v>
                </c:pt>
                <c:pt idx="513">
                  <c:v>249</c:v>
                </c:pt>
                <c:pt idx="514">
                  <c:v>267</c:v>
                </c:pt>
                <c:pt idx="515">
                  <c:v>278</c:v>
                </c:pt>
                <c:pt idx="516">
                  <c:v>265</c:v>
                </c:pt>
                <c:pt idx="517" formatCode="General">
                  <c:v>173</c:v>
                </c:pt>
                <c:pt idx="518">
                  <c:v>213</c:v>
                </c:pt>
                <c:pt idx="519">
                  <c:v>227</c:v>
                </c:pt>
                <c:pt idx="520">
                  <c:v>196</c:v>
                </c:pt>
                <c:pt idx="521">
                  <c:v>237</c:v>
                </c:pt>
                <c:pt idx="522">
                  <c:v>246</c:v>
                </c:pt>
                <c:pt idx="523">
                  <c:v>196</c:v>
                </c:pt>
                <c:pt idx="524">
                  <c:v>240</c:v>
                </c:pt>
                <c:pt idx="525">
                  <c:v>237</c:v>
                </c:pt>
                <c:pt idx="526">
                  <c:v>209</c:v>
                </c:pt>
                <c:pt idx="527">
                  <c:v>250</c:v>
                </c:pt>
                <c:pt idx="528">
                  <c:v>234</c:v>
                </c:pt>
                <c:pt idx="529">
                  <c:v>182</c:v>
                </c:pt>
                <c:pt idx="530">
                  <c:v>181</c:v>
                </c:pt>
                <c:pt idx="531">
                  <c:v>168</c:v>
                </c:pt>
                <c:pt idx="532">
                  <c:v>219</c:v>
                </c:pt>
                <c:pt idx="533">
                  <c:v>201</c:v>
                </c:pt>
                <c:pt idx="534">
                  <c:v>184</c:v>
                </c:pt>
                <c:pt idx="535">
                  <c:v>166</c:v>
                </c:pt>
                <c:pt idx="536">
                  <c:v>202</c:v>
                </c:pt>
                <c:pt idx="537">
                  <c:v>184</c:v>
                </c:pt>
                <c:pt idx="538">
                  <c:v>208</c:v>
                </c:pt>
                <c:pt idx="539">
                  <c:v>194</c:v>
                </c:pt>
                <c:pt idx="540">
                  <c:v>199</c:v>
                </c:pt>
                <c:pt idx="541">
                  <c:v>221</c:v>
                </c:pt>
                <c:pt idx="542">
                  <c:v>228</c:v>
                </c:pt>
                <c:pt idx="543">
                  <c:v>230</c:v>
                </c:pt>
                <c:pt idx="544">
                  <c:v>223</c:v>
                </c:pt>
                <c:pt idx="545">
                  <c:v>220</c:v>
                </c:pt>
                <c:pt idx="546">
                  <c:v>234</c:v>
                </c:pt>
                <c:pt idx="547">
                  <c:v>231</c:v>
                </c:pt>
                <c:pt idx="548">
                  <c:v>239</c:v>
                </c:pt>
                <c:pt idx="549">
                  <c:v>234</c:v>
                </c:pt>
                <c:pt idx="550">
                  <c:v>235</c:v>
                </c:pt>
                <c:pt idx="551">
                  <c:v>236</c:v>
                </c:pt>
                <c:pt idx="552">
                  <c:v>228</c:v>
                </c:pt>
                <c:pt idx="553">
                  <c:v>231</c:v>
                </c:pt>
                <c:pt idx="554">
                  <c:v>233</c:v>
                </c:pt>
                <c:pt idx="555">
                  <c:v>229</c:v>
                </c:pt>
                <c:pt idx="556">
                  <c:v>258</c:v>
                </c:pt>
                <c:pt idx="557">
                  <c:v>243</c:v>
                </c:pt>
                <c:pt idx="558">
                  <c:v>249</c:v>
                </c:pt>
                <c:pt idx="559">
                  <c:v>259</c:v>
                </c:pt>
                <c:pt idx="560">
                  <c:v>249</c:v>
                </c:pt>
                <c:pt idx="561">
                  <c:v>254</c:v>
                </c:pt>
                <c:pt idx="562">
                  <c:v>252</c:v>
                </c:pt>
                <c:pt idx="563">
                  <c:v>250</c:v>
                </c:pt>
                <c:pt idx="564">
                  <c:v>243</c:v>
                </c:pt>
                <c:pt idx="565">
                  <c:v>256</c:v>
                </c:pt>
                <c:pt idx="566">
                  <c:v>244</c:v>
                </c:pt>
                <c:pt idx="567">
                  <c:v>253</c:v>
                </c:pt>
                <c:pt idx="568">
                  <c:v>256</c:v>
                </c:pt>
                <c:pt idx="569">
                  <c:v>256</c:v>
                </c:pt>
                <c:pt idx="570">
                  <c:v>240</c:v>
                </c:pt>
                <c:pt idx="571">
                  <c:v>255</c:v>
                </c:pt>
                <c:pt idx="572">
                  <c:v>248</c:v>
                </c:pt>
                <c:pt idx="573">
                  <c:v>249</c:v>
                </c:pt>
                <c:pt idx="574">
                  <c:v>246</c:v>
                </c:pt>
                <c:pt idx="575">
                  <c:v>247</c:v>
                </c:pt>
                <c:pt idx="576">
                  <c:v>272</c:v>
                </c:pt>
                <c:pt idx="577">
                  <c:v>260</c:v>
                </c:pt>
                <c:pt idx="578">
                  <c:v>271</c:v>
                </c:pt>
                <c:pt idx="579">
                  <c:v>261</c:v>
                </c:pt>
                <c:pt idx="580">
                  <c:v>260</c:v>
                </c:pt>
                <c:pt idx="581">
                  <c:v>266</c:v>
                </c:pt>
                <c:pt idx="582">
                  <c:v>268</c:v>
                </c:pt>
                <c:pt idx="583">
                  <c:v>265</c:v>
                </c:pt>
                <c:pt idx="584">
                  <c:v>260</c:v>
                </c:pt>
                <c:pt idx="585">
                  <c:v>267</c:v>
                </c:pt>
                <c:pt idx="586">
                  <c:v>216</c:v>
                </c:pt>
                <c:pt idx="587">
                  <c:v>218</c:v>
                </c:pt>
                <c:pt idx="588">
                  <c:v>219</c:v>
                </c:pt>
                <c:pt idx="589">
                  <c:v>241</c:v>
                </c:pt>
                <c:pt idx="590">
                  <c:v>245</c:v>
                </c:pt>
                <c:pt idx="591">
                  <c:v>247</c:v>
                </c:pt>
                <c:pt idx="592">
                  <c:v>186</c:v>
                </c:pt>
                <c:pt idx="593">
                  <c:v>200</c:v>
                </c:pt>
                <c:pt idx="594">
                  <c:v>204</c:v>
                </c:pt>
                <c:pt idx="595">
                  <c:v>185</c:v>
                </c:pt>
                <c:pt idx="596">
                  <c:v>244</c:v>
                </c:pt>
                <c:pt idx="597">
                  <c:v>237</c:v>
                </c:pt>
                <c:pt idx="598">
                  <c:v>207</c:v>
                </c:pt>
                <c:pt idx="599">
                  <c:v>246</c:v>
                </c:pt>
                <c:pt idx="600">
                  <c:v>246</c:v>
                </c:pt>
                <c:pt idx="601">
                  <c:v>254</c:v>
                </c:pt>
                <c:pt idx="602">
                  <c:v>191</c:v>
                </c:pt>
                <c:pt idx="603">
                  <c:v>207</c:v>
                </c:pt>
                <c:pt idx="604">
                  <c:v>265</c:v>
                </c:pt>
                <c:pt idx="605">
                  <c:v>259</c:v>
                </c:pt>
                <c:pt idx="606">
                  <c:v>217</c:v>
                </c:pt>
                <c:pt idx="607">
                  <c:v>234</c:v>
                </c:pt>
                <c:pt idx="608">
                  <c:v>205</c:v>
                </c:pt>
                <c:pt idx="609">
                  <c:v>241</c:v>
                </c:pt>
                <c:pt idx="610">
                  <c:v>237</c:v>
                </c:pt>
                <c:pt idx="611">
                  <c:v>257</c:v>
                </c:pt>
                <c:pt idx="612">
                  <c:v>196</c:v>
                </c:pt>
                <c:pt idx="613">
                  <c:v>207</c:v>
                </c:pt>
                <c:pt idx="614">
                  <c:v>201</c:v>
                </c:pt>
                <c:pt idx="615">
                  <c:v>206</c:v>
                </c:pt>
                <c:pt idx="616">
                  <c:v>208</c:v>
                </c:pt>
                <c:pt idx="617">
                  <c:v>205</c:v>
                </c:pt>
                <c:pt idx="618">
                  <c:v>198</c:v>
                </c:pt>
                <c:pt idx="619">
                  <c:v>212</c:v>
                </c:pt>
                <c:pt idx="620">
                  <c:v>214</c:v>
                </c:pt>
                <c:pt idx="621">
                  <c:v>203</c:v>
                </c:pt>
                <c:pt idx="622">
                  <c:v>188</c:v>
                </c:pt>
                <c:pt idx="623">
                  <c:v>242</c:v>
                </c:pt>
                <c:pt idx="624">
                  <c:v>211</c:v>
                </c:pt>
                <c:pt idx="625">
                  <c:v>251</c:v>
                </c:pt>
                <c:pt idx="626">
                  <c:v>273</c:v>
                </c:pt>
                <c:pt idx="627">
                  <c:v>211</c:v>
                </c:pt>
                <c:pt idx="628">
                  <c:v>202</c:v>
                </c:pt>
                <c:pt idx="629">
                  <c:v>204</c:v>
                </c:pt>
                <c:pt idx="630">
                  <c:v>199</c:v>
                </c:pt>
                <c:pt idx="631">
                  <c:v>198</c:v>
                </c:pt>
                <c:pt idx="632">
                  <c:v>191</c:v>
                </c:pt>
                <c:pt idx="633">
                  <c:v>225</c:v>
                </c:pt>
                <c:pt idx="634">
                  <c:v>207</c:v>
                </c:pt>
                <c:pt idx="635">
                  <c:v>231</c:v>
                </c:pt>
                <c:pt idx="636">
                  <c:v>212</c:v>
                </c:pt>
                <c:pt idx="637">
                  <c:v>232</c:v>
                </c:pt>
                <c:pt idx="638">
                  <c:v>225</c:v>
                </c:pt>
                <c:pt idx="639">
                  <c:v>238</c:v>
                </c:pt>
                <c:pt idx="640">
                  <c:v>211</c:v>
                </c:pt>
                <c:pt idx="641">
                  <c:v>216</c:v>
                </c:pt>
                <c:pt idx="642">
                  <c:v>207</c:v>
                </c:pt>
                <c:pt idx="643">
                  <c:v>247</c:v>
                </c:pt>
                <c:pt idx="644">
                  <c:v>242</c:v>
                </c:pt>
                <c:pt idx="645">
                  <c:v>203</c:v>
                </c:pt>
                <c:pt idx="646">
                  <c:v>263</c:v>
                </c:pt>
                <c:pt idx="647">
                  <c:v>242</c:v>
                </c:pt>
                <c:pt idx="648">
                  <c:v>224</c:v>
                </c:pt>
                <c:pt idx="649">
                  <c:v>225</c:v>
                </c:pt>
                <c:pt idx="650">
                  <c:v>245</c:v>
                </c:pt>
                <c:pt idx="651">
                  <c:v>233</c:v>
                </c:pt>
                <c:pt idx="652">
                  <c:v>236</c:v>
                </c:pt>
                <c:pt idx="653">
                  <c:v>224</c:v>
                </c:pt>
                <c:pt idx="654">
                  <c:v>236</c:v>
                </c:pt>
                <c:pt idx="655">
                  <c:v>223</c:v>
                </c:pt>
                <c:pt idx="656">
                  <c:v>206</c:v>
                </c:pt>
                <c:pt idx="657">
                  <c:v>185</c:v>
                </c:pt>
                <c:pt idx="658">
                  <c:v>187</c:v>
                </c:pt>
                <c:pt idx="659">
                  <c:v>194</c:v>
                </c:pt>
                <c:pt idx="660">
                  <c:v>197</c:v>
                </c:pt>
                <c:pt idx="661">
                  <c:v>203</c:v>
                </c:pt>
                <c:pt idx="662">
                  <c:v>205</c:v>
                </c:pt>
                <c:pt idx="663">
                  <c:v>210</c:v>
                </c:pt>
                <c:pt idx="664">
                  <c:v>211</c:v>
                </c:pt>
                <c:pt idx="665">
                  <c:v>212</c:v>
                </c:pt>
                <c:pt idx="666">
                  <c:v>221</c:v>
                </c:pt>
                <c:pt idx="667">
                  <c:v>230</c:v>
                </c:pt>
                <c:pt idx="668">
                  <c:v>238</c:v>
                </c:pt>
                <c:pt idx="669">
                  <c:v>192</c:v>
                </c:pt>
                <c:pt idx="670">
                  <c:v>222</c:v>
                </c:pt>
                <c:pt idx="671">
                  <c:v>232</c:v>
                </c:pt>
                <c:pt idx="672">
                  <c:v>233</c:v>
                </c:pt>
                <c:pt idx="673">
                  <c:v>235</c:v>
                </c:pt>
                <c:pt idx="674">
                  <c:v>236</c:v>
                </c:pt>
                <c:pt idx="675">
                  <c:v>238</c:v>
                </c:pt>
                <c:pt idx="676">
                  <c:v>238</c:v>
                </c:pt>
                <c:pt idx="677">
                  <c:v>244</c:v>
                </c:pt>
                <c:pt idx="678">
                  <c:v>246</c:v>
                </c:pt>
                <c:pt idx="679">
                  <c:v>265</c:v>
                </c:pt>
                <c:pt idx="680">
                  <c:v>266</c:v>
                </c:pt>
                <c:pt idx="681">
                  <c:v>179</c:v>
                </c:pt>
                <c:pt idx="682">
                  <c:v>227</c:v>
                </c:pt>
                <c:pt idx="683">
                  <c:v>158</c:v>
                </c:pt>
                <c:pt idx="684">
                  <c:v>171</c:v>
                </c:pt>
                <c:pt idx="685">
                  <c:v>189</c:v>
                </c:pt>
                <c:pt idx="686">
                  <c:v>193</c:v>
                </c:pt>
                <c:pt idx="687">
                  <c:v>193</c:v>
                </c:pt>
                <c:pt idx="688">
                  <c:v>194</c:v>
                </c:pt>
                <c:pt idx="689">
                  <c:v>197</c:v>
                </c:pt>
                <c:pt idx="690">
                  <c:v>199</c:v>
                </c:pt>
                <c:pt idx="691">
                  <c:v>200</c:v>
                </c:pt>
                <c:pt idx="692">
                  <c:v>203</c:v>
                </c:pt>
                <c:pt idx="693">
                  <c:v>206</c:v>
                </c:pt>
                <c:pt idx="694">
                  <c:v>207</c:v>
                </c:pt>
                <c:pt idx="695">
                  <c:v>208</c:v>
                </c:pt>
                <c:pt idx="696">
                  <c:v>208</c:v>
                </c:pt>
                <c:pt idx="697">
                  <c:v>210</c:v>
                </c:pt>
                <c:pt idx="698">
                  <c:v>212</c:v>
                </c:pt>
                <c:pt idx="699">
                  <c:v>215</c:v>
                </c:pt>
                <c:pt idx="700">
                  <c:v>217</c:v>
                </c:pt>
                <c:pt idx="701">
                  <c:v>218</c:v>
                </c:pt>
                <c:pt idx="702">
                  <c:v>218</c:v>
                </c:pt>
                <c:pt idx="703">
                  <c:v>225</c:v>
                </c:pt>
                <c:pt idx="704">
                  <c:v>225</c:v>
                </c:pt>
                <c:pt idx="705">
                  <c:v>226</c:v>
                </c:pt>
                <c:pt idx="706">
                  <c:v>226</c:v>
                </c:pt>
                <c:pt idx="707">
                  <c:v>228</c:v>
                </c:pt>
                <c:pt idx="708">
                  <c:v>229</c:v>
                </c:pt>
                <c:pt idx="709">
                  <c:v>229</c:v>
                </c:pt>
                <c:pt idx="710">
                  <c:v>232</c:v>
                </c:pt>
                <c:pt idx="711">
                  <c:v>232</c:v>
                </c:pt>
                <c:pt idx="712">
                  <c:v>233</c:v>
                </c:pt>
                <c:pt idx="713">
                  <c:v>236</c:v>
                </c:pt>
                <c:pt idx="714">
                  <c:v>239</c:v>
                </c:pt>
                <c:pt idx="715">
                  <c:v>241</c:v>
                </c:pt>
                <c:pt idx="716">
                  <c:v>242</c:v>
                </c:pt>
                <c:pt idx="717">
                  <c:v>243</c:v>
                </c:pt>
                <c:pt idx="718">
                  <c:v>244</c:v>
                </c:pt>
                <c:pt idx="719">
                  <c:v>247</c:v>
                </c:pt>
                <c:pt idx="720">
                  <c:v>269</c:v>
                </c:pt>
                <c:pt idx="721">
                  <c:v>228</c:v>
                </c:pt>
                <c:pt idx="722" formatCode="General">
                  <c:v>285</c:v>
                </c:pt>
                <c:pt idx="723" formatCode="General">
                  <c:v>265</c:v>
                </c:pt>
                <c:pt idx="724" formatCode="General">
                  <c:v>256</c:v>
                </c:pt>
                <c:pt idx="725" formatCode="General">
                  <c:v>254</c:v>
                </c:pt>
                <c:pt idx="726" formatCode="General">
                  <c:v>247</c:v>
                </c:pt>
                <c:pt idx="727" formatCode="General">
                  <c:v>240</c:v>
                </c:pt>
                <c:pt idx="728" formatCode="General">
                  <c:v>239</c:v>
                </c:pt>
                <c:pt idx="729" formatCode="General">
                  <c:v>237</c:v>
                </c:pt>
                <c:pt idx="730" formatCode="General">
                  <c:v>233</c:v>
                </c:pt>
                <c:pt idx="731" formatCode="General">
                  <c:v>230</c:v>
                </c:pt>
                <c:pt idx="732" formatCode="General">
                  <c:v>230</c:v>
                </c:pt>
                <c:pt idx="733" formatCode="General">
                  <c:v>229</c:v>
                </c:pt>
                <c:pt idx="734" formatCode="General">
                  <c:v>229</c:v>
                </c:pt>
                <c:pt idx="735" formatCode="General">
                  <c:v>227</c:v>
                </c:pt>
                <c:pt idx="736" formatCode="General">
                  <c:v>224</c:v>
                </c:pt>
                <c:pt idx="737" formatCode="General">
                  <c:v>224</c:v>
                </c:pt>
                <c:pt idx="738" formatCode="General">
                  <c:v>222</c:v>
                </c:pt>
                <c:pt idx="739" formatCode="General">
                  <c:v>221</c:v>
                </c:pt>
                <c:pt idx="740" formatCode="General">
                  <c:v>220</c:v>
                </c:pt>
                <c:pt idx="741" formatCode="General">
                  <c:v>218</c:v>
                </c:pt>
                <c:pt idx="742" formatCode="General">
                  <c:v>214</c:v>
                </c:pt>
                <c:pt idx="743" formatCode="General">
                  <c:v>213</c:v>
                </c:pt>
                <c:pt idx="744" formatCode="General">
                  <c:v>210</c:v>
                </c:pt>
                <c:pt idx="745" formatCode="General">
                  <c:v>208</c:v>
                </c:pt>
                <c:pt idx="746" formatCode="General">
                  <c:v>207</c:v>
                </c:pt>
                <c:pt idx="747" formatCode="General">
                  <c:v>207</c:v>
                </c:pt>
                <c:pt idx="748" formatCode="General">
                  <c:v>204</c:v>
                </c:pt>
                <c:pt idx="749" formatCode="General">
                  <c:v>188</c:v>
                </c:pt>
                <c:pt idx="750" formatCode="General">
                  <c:v>183</c:v>
                </c:pt>
                <c:pt idx="751" formatCode="General">
                  <c:v>268</c:v>
                </c:pt>
                <c:pt idx="752" formatCode="General">
                  <c:v>261</c:v>
                </c:pt>
                <c:pt idx="753" formatCode="General">
                  <c:v>257</c:v>
                </c:pt>
                <c:pt idx="754" formatCode="General">
                  <c:v>253</c:v>
                </c:pt>
                <c:pt idx="755" formatCode="General">
                  <c:v>253</c:v>
                </c:pt>
                <c:pt idx="756" formatCode="General">
                  <c:v>250</c:v>
                </c:pt>
                <c:pt idx="757" formatCode="General">
                  <c:v>248</c:v>
                </c:pt>
                <c:pt idx="758" formatCode="General">
                  <c:v>247</c:v>
                </c:pt>
                <c:pt idx="759" formatCode="General">
                  <c:v>239</c:v>
                </c:pt>
                <c:pt idx="760" formatCode="General">
                  <c:v>237</c:v>
                </c:pt>
                <c:pt idx="761" formatCode="General">
                  <c:v>236</c:v>
                </c:pt>
                <c:pt idx="762" formatCode="General">
                  <c:v>235</c:v>
                </c:pt>
                <c:pt idx="763" formatCode="General">
                  <c:v>232</c:v>
                </c:pt>
                <c:pt idx="764" formatCode="General">
                  <c:v>232</c:v>
                </c:pt>
                <c:pt idx="765" formatCode="General">
                  <c:v>231</c:v>
                </c:pt>
                <c:pt idx="766" formatCode="General">
                  <c:v>221</c:v>
                </c:pt>
                <c:pt idx="767" formatCode="General">
                  <c:v>215</c:v>
                </c:pt>
                <c:pt idx="768" formatCode="General">
                  <c:v>210</c:v>
                </c:pt>
                <c:pt idx="769" formatCode="General">
                  <c:v>210</c:v>
                </c:pt>
                <c:pt idx="770" formatCode="General">
                  <c:v>207</c:v>
                </c:pt>
                <c:pt idx="771" formatCode="General">
                  <c:v>204</c:v>
                </c:pt>
                <c:pt idx="772" formatCode="General">
                  <c:v>203</c:v>
                </c:pt>
                <c:pt idx="773" formatCode="General">
                  <c:v>202</c:v>
                </c:pt>
                <c:pt idx="774" formatCode="General">
                  <c:v>200</c:v>
                </c:pt>
                <c:pt idx="775" formatCode="General">
                  <c:v>197</c:v>
                </c:pt>
                <c:pt idx="776" formatCode="General">
                  <c:v>196</c:v>
                </c:pt>
                <c:pt idx="777" formatCode="General">
                  <c:v>195</c:v>
                </c:pt>
                <c:pt idx="778" formatCode="General">
                  <c:v>195</c:v>
                </c:pt>
                <c:pt idx="779" formatCode="General">
                  <c:v>188</c:v>
                </c:pt>
                <c:pt idx="780" formatCode="General">
                  <c:v>187</c:v>
                </c:pt>
                <c:pt idx="781" formatCode="General">
                  <c:v>174</c:v>
                </c:pt>
                <c:pt idx="782" formatCode="General">
                  <c:v>174</c:v>
                </c:pt>
                <c:pt idx="783" formatCode="General">
                  <c:v>167</c:v>
                </c:pt>
                <c:pt idx="784" formatCode="General">
                  <c:v>164</c:v>
                </c:pt>
                <c:pt idx="785" formatCode="General">
                  <c:v>156</c:v>
                </c:pt>
                <c:pt idx="786" formatCode="General">
                  <c:v>154</c:v>
                </c:pt>
                <c:pt idx="787">
                  <c:v>248</c:v>
                </c:pt>
                <c:pt idx="788">
                  <c:v>220</c:v>
                </c:pt>
                <c:pt idx="789">
                  <c:v>241</c:v>
                </c:pt>
                <c:pt idx="790">
                  <c:v>193</c:v>
                </c:pt>
                <c:pt idx="791">
                  <c:v>188</c:v>
                </c:pt>
                <c:pt idx="792">
                  <c:v>185</c:v>
                </c:pt>
                <c:pt idx="793">
                  <c:v>200</c:v>
                </c:pt>
                <c:pt idx="794">
                  <c:v>190</c:v>
                </c:pt>
                <c:pt idx="795">
                  <c:v>232</c:v>
                </c:pt>
                <c:pt idx="796">
                  <c:v>238</c:v>
                </c:pt>
                <c:pt idx="797">
                  <c:v>167</c:v>
                </c:pt>
                <c:pt idx="798">
                  <c:v>221</c:v>
                </c:pt>
                <c:pt idx="799">
                  <c:v>224</c:v>
                </c:pt>
                <c:pt idx="800">
                  <c:v>263</c:v>
                </c:pt>
                <c:pt idx="801">
                  <c:v>256</c:v>
                </c:pt>
                <c:pt idx="802">
                  <c:v>245</c:v>
                </c:pt>
                <c:pt idx="803">
                  <c:v>249</c:v>
                </c:pt>
                <c:pt idx="804">
                  <c:v>258</c:v>
                </c:pt>
                <c:pt idx="805">
                  <c:v>267</c:v>
                </c:pt>
                <c:pt idx="806">
                  <c:v>252</c:v>
                </c:pt>
                <c:pt idx="807">
                  <c:v>267</c:v>
                </c:pt>
                <c:pt idx="808">
                  <c:v>257</c:v>
                </c:pt>
                <c:pt idx="809">
                  <c:v>255</c:v>
                </c:pt>
                <c:pt idx="810" formatCode="General">
                  <c:v>210</c:v>
                </c:pt>
                <c:pt idx="811" formatCode="General">
                  <c:v>204</c:v>
                </c:pt>
                <c:pt idx="812" formatCode="General">
                  <c:v>195</c:v>
                </c:pt>
                <c:pt idx="813" formatCode="General">
                  <c:v>223</c:v>
                </c:pt>
                <c:pt idx="814" formatCode="General">
                  <c:v>272</c:v>
                </c:pt>
                <c:pt idx="815" formatCode="General">
                  <c:v>241</c:v>
                </c:pt>
                <c:pt idx="816" formatCode="General">
                  <c:v>271</c:v>
                </c:pt>
                <c:pt idx="817" formatCode="General">
                  <c:v>274</c:v>
                </c:pt>
                <c:pt idx="818" formatCode="General">
                  <c:v>271</c:v>
                </c:pt>
                <c:pt idx="819" formatCode="General">
                  <c:v>266</c:v>
                </c:pt>
                <c:pt idx="820" formatCode="General">
                  <c:v>260</c:v>
                </c:pt>
                <c:pt idx="821" formatCode="General">
                  <c:v>246</c:v>
                </c:pt>
                <c:pt idx="822" formatCode="General">
                  <c:v>248</c:v>
                </c:pt>
                <c:pt idx="823" formatCode="General">
                  <c:v>251</c:v>
                </c:pt>
                <c:pt idx="824" formatCode="General">
                  <c:v>251</c:v>
                </c:pt>
                <c:pt idx="825" formatCode="General">
                  <c:v>246</c:v>
                </c:pt>
                <c:pt idx="826">
                  <c:v>217</c:v>
                </c:pt>
                <c:pt idx="827">
                  <c:v>219</c:v>
                </c:pt>
                <c:pt idx="828">
                  <c:v>236</c:v>
                </c:pt>
                <c:pt idx="829">
                  <c:v>249</c:v>
                </c:pt>
                <c:pt idx="830">
                  <c:v>257</c:v>
                </c:pt>
                <c:pt idx="831">
                  <c:v>257</c:v>
                </c:pt>
                <c:pt idx="832" formatCode="General">
                  <c:v>223</c:v>
                </c:pt>
                <c:pt idx="833" formatCode="General">
                  <c:v>223</c:v>
                </c:pt>
                <c:pt idx="834" formatCode="General">
                  <c:v>217</c:v>
                </c:pt>
                <c:pt idx="835" formatCode="General">
                  <c:v>225</c:v>
                </c:pt>
                <c:pt idx="836" formatCode="General">
                  <c:v>217</c:v>
                </c:pt>
                <c:pt idx="837" formatCode="General">
                  <c:v>236</c:v>
                </c:pt>
                <c:pt idx="838" formatCode="General">
                  <c:v>252</c:v>
                </c:pt>
                <c:pt idx="839" formatCode="General">
                  <c:v>224</c:v>
                </c:pt>
                <c:pt idx="840" formatCode="General">
                  <c:v>264</c:v>
                </c:pt>
                <c:pt idx="841" formatCode="General">
                  <c:v>258</c:v>
                </c:pt>
                <c:pt idx="842" formatCode="General">
                  <c:v>259</c:v>
                </c:pt>
                <c:pt idx="843" formatCode="General">
                  <c:v>284</c:v>
                </c:pt>
                <c:pt idx="844" formatCode="General">
                  <c:v>296</c:v>
                </c:pt>
                <c:pt idx="845" formatCode="General">
                  <c:v>235</c:v>
                </c:pt>
                <c:pt idx="846" formatCode="General">
                  <c:v>227</c:v>
                </c:pt>
                <c:pt idx="847" formatCode="General">
                  <c:v>212</c:v>
                </c:pt>
                <c:pt idx="848" formatCode="General">
                  <c:v>228</c:v>
                </c:pt>
                <c:pt idx="849" formatCode="General">
                  <c:v>212</c:v>
                </c:pt>
                <c:pt idx="850" formatCode="General">
                  <c:v>208</c:v>
                </c:pt>
                <c:pt idx="851" formatCode="General">
                  <c:v>276</c:v>
                </c:pt>
                <c:pt idx="852" formatCode="General">
                  <c:v>291</c:v>
                </c:pt>
                <c:pt idx="853" formatCode="General">
                  <c:v>278</c:v>
                </c:pt>
                <c:pt idx="854" formatCode="General">
                  <c:v>296</c:v>
                </c:pt>
                <c:pt idx="855" formatCode="General">
                  <c:v>203</c:v>
                </c:pt>
                <c:pt idx="856" formatCode="General">
                  <c:v>235</c:v>
                </c:pt>
                <c:pt idx="857" formatCode="General">
                  <c:v>193</c:v>
                </c:pt>
                <c:pt idx="858" formatCode="General">
                  <c:v>191</c:v>
                </c:pt>
                <c:pt idx="859" formatCode="General">
                  <c:v>182</c:v>
                </c:pt>
                <c:pt idx="860" formatCode="General">
                  <c:v>194</c:v>
                </c:pt>
                <c:pt idx="861" formatCode="General">
                  <c:v>253</c:v>
                </c:pt>
                <c:pt idx="862" formatCode="General">
                  <c:v>242</c:v>
                </c:pt>
                <c:pt idx="863" formatCode="General">
                  <c:v>258</c:v>
                </c:pt>
                <c:pt idx="864">
                  <c:v>224</c:v>
                </c:pt>
                <c:pt idx="865">
                  <c:v>268</c:v>
                </c:pt>
                <c:pt idx="866">
                  <c:v>251</c:v>
                </c:pt>
                <c:pt idx="867">
                  <c:v>243</c:v>
                </c:pt>
                <c:pt idx="868" formatCode="General">
                  <c:v>198</c:v>
                </c:pt>
                <c:pt idx="869" formatCode="General">
                  <c:v>258</c:v>
                </c:pt>
                <c:pt idx="870" formatCode="General">
                  <c:v>268</c:v>
                </c:pt>
                <c:pt idx="871" formatCode="General">
                  <c:v>221</c:v>
                </c:pt>
                <c:pt idx="872" formatCode="General">
                  <c:v>232</c:v>
                </c:pt>
                <c:pt idx="873" formatCode="General">
                  <c:v>247</c:v>
                </c:pt>
                <c:pt idx="874" formatCode="General">
                  <c:v>196</c:v>
                </c:pt>
                <c:pt idx="875" formatCode="General">
                  <c:v>207</c:v>
                </c:pt>
                <c:pt idx="876" formatCode="General">
                  <c:v>225</c:v>
                </c:pt>
                <c:pt idx="877" formatCode="General">
                  <c:v>234</c:v>
                </c:pt>
                <c:pt idx="878" formatCode="General">
                  <c:v>221</c:v>
                </c:pt>
                <c:pt idx="879" formatCode="General">
                  <c:v>228</c:v>
                </c:pt>
                <c:pt idx="880" formatCode="General">
                  <c:v>213</c:v>
                </c:pt>
                <c:pt idx="881" formatCode="General">
                  <c:v>222</c:v>
                </c:pt>
                <c:pt idx="882" formatCode="General">
                  <c:v>269</c:v>
                </c:pt>
                <c:pt idx="883" formatCode="General">
                  <c:v>273</c:v>
                </c:pt>
                <c:pt idx="884" formatCode="General">
                  <c:v>176</c:v>
                </c:pt>
                <c:pt idx="885" formatCode="General">
                  <c:v>271</c:v>
                </c:pt>
                <c:pt idx="886" formatCode="General">
                  <c:v>212</c:v>
                </c:pt>
                <c:pt idx="887" formatCode="General">
                  <c:v>201</c:v>
                </c:pt>
                <c:pt idx="888" formatCode="General">
                  <c:v>234</c:v>
                </c:pt>
                <c:pt idx="889" formatCode="General">
                  <c:v>203</c:v>
                </c:pt>
                <c:pt idx="890" formatCode="General">
                  <c:v>184</c:v>
                </c:pt>
                <c:pt idx="891" formatCode="General">
                  <c:v>203</c:v>
                </c:pt>
                <c:pt idx="892" formatCode="General">
                  <c:v>234</c:v>
                </c:pt>
                <c:pt idx="893" formatCode="General">
                  <c:v>213</c:v>
                </c:pt>
                <c:pt idx="894" formatCode="General">
                  <c:v>278</c:v>
                </c:pt>
                <c:pt idx="895" formatCode="General">
                  <c:v>281</c:v>
                </c:pt>
                <c:pt idx="896" formatCode="General">
                  <c:v>281</c:v>
                </c:pt>
                <c:pt idx="897" formatCode="General">
                  <c:v>284</c:v>
                </c:pt>
                <c:pt idx="898" formatCode="General">
                  <c:v>254</c:v>
                </c:pt>
                <c:pt idx="899" formatCode="General">
                  <c:v>261</c:v>
                </c:pt>
                <c:pt idx="900" formatCode="General">
                  <c:v>251</c:v>
                </c:pt>
                <c:pt idx="901" formatCode="General">
                  <c:v>274</c:v>
                </c:pt>
                <c:pt idx="902" formatCode="General">
                  <c:v>276</c:v>
                </c:pt>
                <c:pt idx="903" formatCode="General">
                  <c:v>269</c:v>
                </c:pt>
                <c:pt idx="904" formatCode="General">
                  <c:v>268</c:v>
                </c:pt>
                <c:pt idx="905" formatCode="General">
                  <c:v>246</c:v>
                </c:pt>
                <c:pt idx="906" formatCode="General">
                  <c:v>278</c:v>
                </c:pt>
                <c:pt idx="907" formatCode="General">
                  <c:v>247</c:v>
                </c:pt>
                <c:pt idx="908" formatCode="General">
                  <c:v>286</c:v>
                </c:pt>
                <c:pt idx="909" formatCode="General">
                  <c:v>267</c:v>
                </c:pt>
                <c:pt idx="910" formatCode="General">
                  <c:v>263</c:v>
                </c:pt>
                <c:pt idx="911" formatCode="General">
                  <c:v>261</c:v>
                </c:pt>
                <c:pt idx="912" formatCode="General">
                  <c:v>253</c:v>
                </c:pt>
                <c:pt idx="913" formatCode="General">
                  <c:v>268</c:v>
                </c:pt>
                <c:pt idx="914" formatCode="General">
                  <c:v>284</c:v>
                </c:pt>
                <c:pt idx="915" formatCode="General">
                  <c:v>256</c:v>
                </c:pt>
                <c:pt idx="916" formatCode="General">
                  <c:v>244</c:v>
                </c:pt>
                <c:pt idx="917" formatCode="General">
                  <c:v>284</c:v>
                </c:pt>
                <c:pt idx="918" formatCode="General">
                  <c:v>178</c:v>
                </c:pt>
                <c:pt idx="919" formatCode="General">
                  <c:v>294</c:v>
                </c:pt>
                <c:pt idx="920">
                  <c:v>209</c:v>
                </c:pt>
                <c:pt idx="921">
                  <c:v>212</c:v>
                </c:pt>
                <c:pt idx="922">
                  <c:v>213</c:v>
                </c:pt>
                <c:pt idx="923">
                  <c:v>216</c:v>
                </c:pt>
                <c:pt idx="924">
                  <c:v>217</c:v>
                </c:pt>
                <c:pt idx="925">
                  <c:v>218</c:v>
                </c:pt>
                <c:pt idx="926">
                  <c:v>218</c:v>
                </c:pt>
                <c:pt idx="927">
                  <c:v>221</c:v>
                </c:pt>
                <c:pt idx="928">
                  <c:v>221</c:v>
                </c:pt>
                <c:pt idx="929">
                  <c:v>223</c:v>
                </c:pt>
                <c:pt idx="930">
                  <c:v>223</c:v>
                </c:pt>
                <c:pt idx="931">
                  <c:v>224</c:v>
                </c:pt>
                <c:pt idx="932">
                  <c:v>224</c:v>
                </c:pt>
                <c:pt idx="933">
                  <c:v>228</c:v>
                </c:pt>
                <c:pt idx="934">
                  <c:v>243</c:v>
                </c:pt>
                <c:pt idx="935">
                  <c:v>248</c:v>
                </c:pt>
                <c:pt idx="936">
                  <c:v>248</c:v>
                </c:pt>
                <c:pt idx="937">
                  <c:v>252</c:v>
                </c:pt>
                <c:pt idx="938">
                  <c:v>206</c:v>
                </c:pt>
                <c:pt idx="939">
                  <c:v>212</c:v>
                </c:pt>
                <c:pt idx="940">
                  <c:v>213</c:v>
                </c:pt>
                <c:pt idx="941">
                  <c:v>283</c:v>
                </c:pt>
                <c:pt idx="942">
                  <c:v>201</c:v>
                </c:pt>
                <c:pt idx="943">
                  <c:v>201</c:v>
                </c:pt>
                <c:pt idx="944">
                  <c:v>240</c:v>
                </c:pt>
                <c:pt idx="945">
                  <c:v>214</c:v>
                </c:pt>
                <c:pt idx="946">
                  <c:v>217</c:v>
                </c:pt>
                <c:pt idx="947">
                  <c:v>212</c:v>
                </c:pt>
                <c:pt idx="948">
                  <c:v>211</c:v>
                </c:pt>
                <c:pt idx="949">
                  <c:v>228</c:v>
                </c:pt>
                <c:pt idx="950">
                  <c:v>228</c:v>
                </c:pt>
                <c:pt idx="951">
                  <c:v>212</c:v>
                </c:pt>
                <c:pt idx="952">
                  <c:v>232</c:v>
                </c:pt>
                <c:pt idx="953">
                  <c:v>229</c:v>
                </c:pt>
                <c:pt idx="954">
                  <c:v>247</c:v>
                </c:pt>
                <c:pt idx="955">
                  <c:v>211</c:v>
                </c:pt>
                <c:pt idx="956">
                  <c:v>237</c:v>
                </c:pt>
                <c:pt idx="957">
                  <c:v>236</c:v>
                </c:pt>
                <c:pt idx="958">
                  <c:v>256</c:v>
                </c:pt>
                <c:pt idx="959">
                  <c:v>273</c:v>
                </c:pt>
                <c:pt idx="960">
                  <c:v>212</c:v>
                </c:pt>
                <c:pt idx="961">
                  <c:v>227</c:v>
                </c:pt>
                <c:pt idx="962">
                  <c:v>215</c:v>
                </c:pt>
                <c:pt idx="963">
                  <c:v>215</c:v>
                </c:pt>
                <c:pt idx="964">
                  <c:v>237</c:v>
                </c:pt>
                <c:pt idx="965">
                  <c:v>222</c:v>
                </c:pt>
                <c:pt idx="966">
                  <c:v>221</c:v>
                </c:pt>
                <c:pt idx="967">
                  <c:v>267</c:v>
                </c:pt>
                <c:pt idx="968">
                  <c:v>247</c:v>
                </c:pt>
                <c:pt idx="969">
                  <c:v>213</c:v>
                </c:pt>
                <c:pt idx="970">
                  <c:v>248</c:v>
                </c:pt>
                <c:pt idx="971">
                  <c:v>250</c:v>
                </c:pt>
                <c:pt idx="972">
                  <c:v>228</c:v>
                </c:pt>
                <c:pt idx="973">
                  <c:v>243</c:v>
                </c:pt>
                <c:pt idx="974">
                  <c:v>269</c:v>
                </c:pt>
                <c:pt idx="975">
                  <c:v>266</c:v>
                </c:pt>
                <c:pt idx="976">
                  <c:v>225</c:v>
                </c:pt>
                <c:pt idx="977">
                  <c:v>217</c:v>
                </c:pt>
                <c:pt idx="978">
                  <c:v>242</c:v>
                </c:pt>
                <c:pt idx="979">
                  <c:v>240</c:v>
                </c:pt>
                <c:pt idx="980">
                  <c:v>274</c:v>
                </c:pt>
                <c:pt idx="981">
                  <c:v>275</c:v>
                </c:pt>
                <c:pt idx="982">
                  <c:v>203</c:v>
                </c:pt>
                <c:pt idx="983">
                  <c:v>208</c:v>
                </c:pt>
                <c:pt idx="984">
                  <c:v>207</c:v>
                </c:pt>
                <c:pt idx="985">
                  <c:v>201</c:v>
                </c:pt>
                <c:pt idx="986">
                  <c:v>193</c:v>
                </c:pt>
                <c:pt idx="987">
                  <c:v>188</c:v>
                </c:pt>
                <c:pt idx="988">
                  <c:v>311</c:v>
                </c:pt>
                <c:pt idx="989">
                  <c:v>258</c:v>
                </c:pt>
                <c:pt idx="990">
                  <c:v>243</c:v>
                </c:pt>
                <c:pt idx="991">
                  <c:v>247</c:v>
                </c:pt>
                <c:pt idx="992">
                  <c:v>236</c:v>
                </c:pt>
                <c:pt idx="993">
                  <c:v>195</c:v>
                </c:pt>
                <c:pt idx="994">
                  <c:v>246</c:v>
                </c:pt>
                <c:pt idx="995">
                  <c:v>243</c:v>
                </c:pt>
                <c:pt idx="996">
                  <c:v>236</c:v>
                </c:pt>
                <c:pt idx="997">
                  <c:v>228</c:v>
                </c:pt>
                <c:pt idx="998">
                  <c:v>250</c:v>
                </c:pt>
                <c:pt idx="999">
                  <c:v>235</c:v>
                </c:pt>
                <c:pt idx="1000">
                  <c:v>242</c:v>
                </c:pt>
                <c:pt idx="1001">
                  <c:v>253</c:v>
                </c:pt>
                <c:pt idx="1002">
                  <c:v>214</c:v>
                </c:pt>
                <c:pt idx="1003">
                  <c:v>227</c:v>
                </c:pt>
                <c:pt idx="1004">
                  <c:v>273</c:v>
                </c:pt>
                <c:pt idx="1005">
                  <c:v>208</c:v>
                </c:pt>
                <c:pt idx="1006">
                  <c:v>217</c:v>
                </c:pt>
                <c:pt idx="1007">
                  <c:v>230</c:v>
                </c:pt>
                <c:pt idx="1008">
                  <c:v>234</c:v>
                </c:pt>
                <c:pt idx="1009">
                  <c:v>236</c:v>
                </c:pt>
                <c:pt idx="1010">
                  <c:v>244</c:v>
                </c:pt>
                <c:pt idx="1011">
                  <c:v>255</c:v>
                </c:pt>
                <c:pt idx="1012">
                  <c:v>219</c:v>
                </c:pt>
                <c:pt idx="1013">
                  <c:v>174</c:v>
                </c:pt>
                <c:pt idx="1014">
                  <c:v>221</c:v>
                </c:pt>
                <c:pt idx="1015">
                  <c:v>211</c:v>
                </c:pt>
                <c:pt idx="1016">
                  <c:v>180</c:v>
                </c:pt>
                <c:pt idx="1017">
                  <c:v>231</c:v>
                </c:pt>
                <c:pt idx="1018">
                  <c:v>189</c:v>
                </c:pt>
                <c:pt idx="1019">
                  <c:v>196</c:v>
                </c:pt>
                <c:pt idx="1020">
                  <c:v>193</c:v>
                </c:pt>
                <c:pt idx="1021">
                  <c:v>195</c:v>
                </c:pt>
                <c:pt idx="1022">
                  <c:v>202</c:v>
                </c:pt>
                <c:pt idx="1023">
                  <c:v>205</c:v>
                </c:pt>
                <c:pt idx="1024">
                  <c:v>209</c:v>
                </c:pt>
                <c:pt idx="1025">
                  <c:v>211</c:v>
                </c:pt>
                <c:pt idx="1026">
                  <c:v>213</c:v>
                </c:pt>
                <c:pt idx="1027">
                  <c:v>213</c:v>
                </c:pt>
                <c:pt idx="1028">
                  <c:v>217</c:v>
                </c:pt>
                <c:pt idx="1029">
                  <c:v>218</c:v>
                </c:pt>
                <c:pt idx="1030">
                  <c:v>220</c:v>
                </c:pt>
                <c:pt idx="1031">
                  <c:v>220</c:v>
                </c:pt>
                <c:pt idx="1032">
                  <c:v>232</c:v>
                </c:pt>
                <c:pt idx="1033">
                  <c:v>243</c:v>
                </c:pt>
                <c:pt idx="1034">
                  <c:v>248</c:v>
                </c:pt>
                <c:pt idx="1035">
                  <c:v>249</c:v>
                </c:pt>
                <c:pt idx="1036">
                  <c:v>255</c:v>
                </c:pt>
                <c:pt idx="1037">
                  <c:v>265</c:v>
                </c:pt>
                <c:pt idx="1038">
                  <c:v>207</c:v>
                </c:pt>
                <c:pt idx="1039">
                  <c:v>219</c:v>
                </c:pt>
                <c:pt idx="1040">
                  <c:v>226</c:v>
                </c:pt>
                <c:pt idx="1041">
                  <c:v>215</c:v>
                </c:pt>
                <c:pt idx="1042">
                  <c:v>189</c:v>
                </c:pt>
                <c:pt idx="1043">
                  <c:v>212</c:v>
                </c:pt>
                <c:pt idx="1044">
                  <c:v>199</c:v>
                </c:pt>
                <c:pt idx="1045">
                  <c:v>264</c:v>
                </c:pt>
                <c:pt idx="1046">
                  <c:v>195</c:v>
                </c:pt>
                <c:pt idx="1047">
                  <c:v>218</c:v>
                </c:pt>
                <c:pt idx="1048">
                  <c:v>243</c:v>
                </c:pt>
                <c:pt idx="1049">
                  <c:v>246</c:v>
                </c:pt>
                <c:pt idx="1050">
                  <c:v>229</c:v>
                </c:pt>
                <c:pt idx="1051">
                  <c:v>254</c:v>
                </c:pt>
                <c:pt idx="1052">
                  <c:v>244</c:v>
                </c:pt>
                <c:pt idx="1053">
                  <c:v>246</c:v>
                </c:pt>
                <c:pt idx="1054">
                  <c:v>248</c:v>
                </c:pt>
                <c:pt idx="1055">
                  <c:v>252</c:v>
                </c:pt>
                <c:pt idx="1056">
                  <c:v>264</c:v>
                </c:pt>
                <c:pt idx="1057">
                  <c:v>218</c:v>
                </c:pt>
                <c:pt idx="1058">
                  <c:v>257</c:v>
                </c:pt>
                <c:pt idx="1059">
                  <c:v>273</c:v>
                </c:pt>
                <c:pt idx="1060">
                  <c:v>242</c:v>
                </c:pt>
                <c:pt idx="1061" formatCode="General">
                  <c:v>268</c:v>
                </c:pt>
                <c:pt idx="1062" formatCode="General">
                  <c:v>224</c:v>
                </c:pt>
                <c:pt idx="1063" formatCode="General">
                  <c:v>195</c:v>
                </c:pt>
                <c:pt idx="1064">
                  <c:v>184</c:v>
                </c:pt>
                <c:pt idx="1065">
                  <c:v>196</c:v>
                </c:pt>
                <c:pt idx="1066">
                  <c:v>194</c:v>
                </c:pt>
                <c:pt idx="1067">
                  <c:v>179</c:v>
                </c:pt>
                <c:pt idx="1068">
                  <c:v>215</c:v>
                </c:pt>
                <c:pt idx="1069">
                  <c:v>179</c:v>
                </c:pt>
                <c:pt idx="1070">
                  <c:v>238</c:v>
                </c:pt>
                <c:pt idx="1071">
                  <c:v>238</c:v>
                </c:pt>
                <c:pt idx="1072">
                  <c:v>253</c:v>
                </c:pt>
                <c:pt idx="1073">
                  <c:v>234</c:v>
                </c:pt>
                <c:pt idx="1074">
                  <c:v>205</c:v>
                </c:pt>
                <c:pt idx="1075">
                  <c:v>245</c:v>
                </c:pt>
                <c:pt idx="1076">
                  <c:v>241</c:v>
                </c:pt>
                <c:pt idx="1077">
                  <c:v>184</c:v>
                </c:pt>
                <c:pt idx="1078">
                  <c:v>199</c:v>
                </c:pt>
                <c:pt idx="1079">
                  <c:v>197</c:v>
                </c:pt>
                <c:pt idx="1080">
                  <c:v>188</c:v>
                </c:pt>
                <c:pt idx="1081">
                  <c:v>183</c:v>
                </c:pt>
                <c:pt idx="1082">
                  <c:v>195</c:v>
                </c:pt>
                <c:pt idx="1083">
                  <c:v>178</c:v>
                </c:pt>
                <c:pt idx="1084">
                  <c:v>216</c:v>
                </c:pt>
                <c:pt idx="1085">
                  <c:v>188</c:v>
                </c:pt>
                <c:pt idx="1086">
                  <c:v>197</c:v>
                </c:pt>
                <c:pt idx="1087">
                  <c:v>187</c:v>
                </c:pt>
                <c:pt idx="1088">
                  <c:v>207</c:v>
                </c:pt>
                <c:pt idx="1089">
                  <c:v>196</c:v>
                </c:pt>
                <c:pt idx="1090">
                  <c:v>188</c:v>
                </c:pt>
                <c:pt idx="1091">
                  <c:v>215</c:v>
                </c:pt>
                <c:pt idx="1092">
                  <c:v>210</c:v>
                </c:pt>
                <c:pt idx="1093">
                  <c:v>186</c:v>
                </c:pt>
                <c:pt idx="1094">
                  <c:v>195</c:v>
                </c:pt>
                <c:pt idx="1095">
                  <c:v>187</c:v>
                </c:pt>
                <c:pt idx="1096">
                  <c:v>241</c:v>
                </c:pt>
                <c:pt idx="1097">
                  <c:v>238</c:v>
                </c:pt>
                <c:pt idx="1098">
                  <c:v>234</c:v>
                </c:pt>
                <c:pt idx="1099">
                  <c:v>226</c:v>
                </c:pt>
                <c:pt idx="1100">
                  <c:v>223</c:v>
                </c:pt>
                <c:pt idx="1101">
                  <c:v>256</c:v>
                </c:pt>
                <c:pt idx="1102">
                  <c:v>223</c:v>
                </c:pt>
                <c:pt idx="1103">
                  <c:v>256</c:v>
                </c:pt>
                <c:pt idx="1104">
                  <c:v>280</c:v>
                </c:pt>
                <c:pt idx="1105" formatCode="General">
                  <c:v>228</c:v>
                </c:pt>
                <c:pt idx="1106" formatCode="General">
                  <c:v>199</c:v>
                </c:pt>
                <c:pt idx="1107" formatCode="General">
                  <c:v>241</c:v>
                </c:pt>
                <c:pt idx="1108" formatCode="General">
                  <c:v>228</c:v>
                </c:pt>
                <c:pt idx="1109" formatCode="General">
                  <c:v>252</c:v>
                </c:pt>
                <c:pt idx="1110" formatCode="General">
                  <c:v>248</c:v>
                </c:pt>
                <c:pt idx="1111" formatCode="General">
                  <c:v>252</c:v>
                </c:pt>
                <c:pt idx="1112" formatCode="General">
                  <c:v>273</c:v>
                </c:pt>
                <c:pt idx="1113" formatCode="General">
                  <c:v>261</c:v>
                </c:pt>
                <c:pt idx="1114" formatCode="General">
                  <c:v>282</c:v>
                </c:pt>
                <c:pt idx="1115" formatCode="General">
                  <c:v>256</c:v>
                </c:pt>
                <c:pt idx="1116" formatCode="General">
                  <c:v>254</c:v>
                </c:pt>
                <c:pt idx="1117" formatCode="General">
                  <c:v>262</c:v>
                </c:pt>
                <c:pt idx="1118" formatCode="General">
                  <c:v>262</c:v>
                </c:pt>
                <c:pt idx="1119" formatCode="General">
                  <c:v>257</c:v>
                </c:pt>
                <c:pt idx="1120" formatCode="General">
                  <c:v>252</c:v>
                </c:pt>
                <c:pt idx="1121">
                  <c:v>218</c:v>
                </c:pt>
                <c:pt idx="1122">
                  <c:v>218</c:v>
                </c:pt>
                <c:pt idx="1123">
                  <c:v>225</c:v>
                </c:pt>
                <c:pt idx="1124">
                  <c:v>232</c:v>
                </c:pt>
                <c:pt idx="1125">
                  <c:v>235</c:v>
                </c:pt>
                <c:pt idx="1126">
                  <c:v>236</c:v>
                </c:pt>
                <c:pt idx="1127">
                  <c:v>237</c:v>
                </c:pt>
                <c:pt idx="1128">
                  <c:v>246</c:v>
                </c:pt>
                <c:pt idx="1129">
                  <c:v>259</c:v>
                </c:pt>
                <c:pt idx="1130">
                  <c:v>262</c:v>
                </c:pt>
                <c:pt idx="1131">
                  <c:v>267</c:v>
                </c:pt>
                <c:pt idx="1132">
                  <c:v>268</c:v>
                </c:pt>
                <c:pt idx="1133">
                  <c:v>273</c:v>
                </c:pt>
                <c:pt idx="1134" formatCode="General">
                  <c:v>273</c:v>
                </c:pt>
                <c:pt idx="1135" formatCode="General">
                  <c:v>224</c:v>
                </c:pt>
                <c:pt idx="1136" formatCode="General">
                  <c:v>225</c:v>
                </c:pt>
                <c:pt idx="1137" formatCode="General">
                  <c:v>294</c:v>
                </c:pt>
                <c:pt idx="1138" formatCode="General">
                  <c:v>248</c:v>
                </c:pt>
                <c:pt idx="1139" formatCode="General">
                  <c:v>228</c:v>
                </c:pt>
                <c:pt idx="1140" formatCode="General">
                  <c:v>247</c:v>
                </c:pt>
                <c:pt idx="1141" formatCode="General">
                  <c:v>212</c:v>
                </c:pt>
                <c:pt idx="1142" formatCode="General">
                  <c:v>228</c:v>
                </c:pt>
                <c:pt idx="1143" formatCode="General">
                  <c:v>270</c:v>
                </c:pt>
                <c:pt idx="1144" formatCode="General">
                  <c:v>247</c:v>
                </c:pt>
                <c:pt idx="1145" formatCode="General">
                  <c:v>236</c:v>
                </c:pt>
                <c:pt idx="1146" formatCode="General">
                  <c:v>226</c:v>
                </c:pt>
                <c:pt idx="1147" formatCode="General">
                  <c:v>203</c:v>
                </c:pt>
                <c:pt idx="1148" formatCode="General">
                  <c:v>213</c:v>
                </c:pt>
                <c:pt idx="1149" formatCode="General">
                  <c:v>214</c:v>
                </c:pt>
                <c:pt idx="1150" formatCode="General">
                  <c:v>247</c:v>
                </c:pt>
                <c:pt idx="1151" formatCode="General">
                  <c:v>219</c:v>
                </c:pt>
                <c:pt idx="1152" formatCode="General">
                  <c:v>203</c:v>
                </c:pt>
                <c:pt idx="1153" formatCode="General">
                  <c:v>221</c:v>
                </c:pt>
                <c:pt idx="1154" formatCode="General">
                  <c:v>198</c:v>
                </c:pt>
                <c:pt idx="1155" formatCode="General">
                  <c:v>218</c:v>
                </c:pt>
                <c:pt idx="1156" formatCode="General">
                  <c:v>228</c:v>
                </c:pt>
                <c:pt idx="1157" formatCode="General">
                  <c:v>200</c:v>
                </c:pt>
                <c:pt idx="1158" formatCode="General">
                  <c:v>207</c:v>
                </c:pt>
                <c:pt idx="1159" formatCode="General">
                  <c:v>227</c:v>
                </c:pt>
                <c:pt idx="1160" formatCode="General">
                  <c:v>208</c:v>
                </c:pt>
                <c:pt idx="1161" formatCode="General">
                  <c:v>187</c:v>
                </c:pt>
                <c:pt idx="1162" formatCode="General">
                  <c:v>221</c:v>
                </c:pt>
                <c:pt idx="1163" formatCode="General">
                  <c:v>196</c:v>
                </c:pt>
                <c:pt idx="1164" formatCode="General">
                  <c:v>256</c:v>
                </c:pt>
                <c:pt idx="1165" formatCode="General">
                  <c:v>243</c:v>
                </c:pt>
                <c:pt idx="1166" formatCode="General">
                  <c:v>218</c:v>
                </c:pt>
                <c:pt idx="1167" formatCode="General">
                  <c:v>282</c:v>
                </c:pt>
                <c:pt idx="1168" formatCode="General">
                  <c:v>292</c:v>
                </c:pt>
                <c:pt idx="1169" formatCode="General">
                  <c:v>203</c:v>
                </c:pt>
                <c:pt idx="1170" formatCode="General">
                  <c:v>243</c:v>
                </c:pt>
                <c:pt idx="1171">
                  <c:v>224</c:v>
                </c:pt>
                <c:pt idx="1172">
                  <c:v>262</c:v>
                </c:pt>
                <c:pt idx="1173">
                  <c:v>276</c:v>
                </c:pt>
                <c:pt idx="1174">
                  <c:v>217</c:v>
                </c:pt>
                <c:pt idx="1175">
                  <c:v>221</c:v>
                </c:pt>
                <c:pt idx="1176" formatCode="General">
                  <c:v>210</c:v>
                </c:pt>
                <c:pt idx="1177" formatCode="General">
                  <c:v>274</c:v>
                </c:pt>
                <c:pt idx="1178" formatCode="General">
                  <c:v>273</c:v>
                </c:pt>
                <c:pt idx="1179" formatCode="General">
                  <c:v>212</c:v>
                </c:pt>
                <c:pt idx="1180" formatCode="General">
                  <c:v>245</c:v>
                </c:pt>
                <c:pt idx="1181" formatCode="General">
                  <c:v>246</c:v>
                </c:pt>
                <c:pt idx="1182" formatCode="General">
                  <c:v>235</c:v>
                </c:pt>
                <c:pt idx="1183" formatCode="General">
                  <c:v>200</c:v>
                </c:pt>
                <c:pt idx="1184" formatCode="General">
                  <c:v>257</c:v>
                </c:pt>
                <c:pt idx="1185" formatCode="General">
                  <c:v>183</c:v>
                </c:pt>
                <c:pt idx="1186" formatCode="General">
                  <c:v>245</c:v>
                </c:pt>
                <c:pt idx="1187" formatCode="General">
                  <c:v>194</c:v>
                </c:pt>
                <c:pt idx="1188" formatCode="General">
                  <c:v>248</c:v>
                </c:pt>
                <c:pt idx="1189" formatCode="General">
                  <c:v>248</c:v>
                </c:pt>
                <c:pt idx="1190" formatCode="General">
                  <c:v>286</c:v>
                </c:pt>
                <c:pt idx="1191" formatCode="General">
                  <c:v>272</c:v>
                </c:pt>
                <c:pt idx="1192" formatCode="General">
                  <c:v>294</c:v>
                </c:pt>
                <c:pt idx="1193" formatCode="General">
                  <c:v>204</c:v>
                </c:pt>
                <c:pt idx="1194" formatCode="General">
                  <c:v>216</c:v>
                </c:pt>
                <c:pt idx="1195" formatCode="General">
                  <c:v>221</c:v>
                </c:pt>
                <c:pt idx="1196" formatCode="General">
                  <c:v>231</c:v>
                </c:pt>
                <c:pt idx="1197" formatCode="General">
                  <c:v>231</c:v>
                </c:pt>
                <c:pt idx="1198" formatCode="General">
                  <c:v>207</c:v>
                </c:pt>
                <c:pt idx="1199" formatCode="General">
                  <c:v>207</c:v>
                </c:pt>
                <c:pt idx="1200" formatCode="General">
                  <c:v>277</c:v>
                </c:pt>
                <c:pt idx="1201" formatCode="General">
                  <c:v>207</c:v>
                </c:pt>
                <c:pt idx="1202" formatCode="General">
                  <c:v>234</c:v>
                </c:pt>
                <c:pt idx="1203" formatCode="General">
                  <c:v>272</c:v>
                </c:pt>
                <c:pt idx="1204" formatCode="General">
                  <c:v>195</c:v>
                </c:pt>
                <c:pt idx="1205" formatCode="General">
                  <c:v>210</c:v>
                </c:pt>
                <c:pt idx="1206" formatCode="General">
                  <c:v>275</c:v>
                </c:pt>
                <c:pt idx="1207" formatCode="General">
                  <c:v>203</c:v>
                </c:pt>
                <c:pt idx="1208" formatCode="General">
                  <c:v>237</c:v>
                </c:pt>
                <c:pt idx="1209" formatCode="General">
                  <c:v>222</c:v>
                </c:pt>
                <c:pt idx="1210" formatCode="General">
                  <c:v>237</c:v>
                </c:pt>
                <c:pt idx="1211" formatCode="General">
                  <c:v>213</c:v>
                </c:pt>
                <c:pt idx="1212" formatCode="General">
                  <c:v>210</c:v>
                </c:pt>
                <c:pt idx="1213" formatCode="General">
                  <c:v>213</c:v>
                </c:pt>
                <c:pt idx="1214" formatCode="General">
                  <c:v>229</c:v>
                </c:pt>
                <c:pt idx="1215" formatCode="General">
                  <c:v>218</c:v>
                </c:pt>
                <c:pt idx="1216" formatCode="General">
                  <c:v>236</c:v>
                </c:pt>
                <c:pt idx="1217" formatCode="General">
                  <c:v>258</c:v>
                </c:pt>
                <c:pt idx="1218" formatCode="General">
                  <c:v>237</c:v>
                </c:pt>
                <c:pt idx="1219" formatCode="General">
                  <c:v>276</c:v>
                </c:pt>
                <c:pt idx="1220" formatCode="General">
                  <c:v>270</c:v>
                </c:pt>
                <c:pt idx="1221" formatCode="General">
                  <c:v>264</c:v>
                </c:pt>
                <c:pt idx="1222" formatCode="General">
                  <c:v>262</c:v>
                </c:pt>
                <c:pt idx="1223" formatCode="General">
                  <c:v>258</c:v>
                </c:pt>
                <c:pt idx="1224" formatCode="General">
                  <c:v>293</c:v>
                </c:pt>
                <c:pt idx="1225" formatCode="General">
                  <c:v>296</c:v>
                </c:pt>
                <c:pt idx="1226" formatCode="General">
                  <c:v>278</c:v>
                </c:pt>
                <c:pt idx="1227" formatCode="General">
                  <c:v>261</c:v>
                </c:pt>
                <c:pt idx="1228" formatCode="General">
                  <c:v>267</c:v>
                </c:pt>
                <c:pt idx="1229" formatCode="General">
                  <c:v>268</c:v>
                </c:pt>
                <c:pt idx="1230" formatCode="General">
                  <c:v>239</c:v>
                </c:pt>
                <c:pt idx="1231" formatCode="General">
                  <c:v>242</c:v>
                </c:pt>
                <c:pt idx="1232" formatCode="General">
                  <c:v>196</c:v>
                </c:pt>
                <c:pt idx="1233" formatCode="General">
                  <c:v>190</c:v>
                </c:pt>
                <c:pt idx="1234">
                  <c:v>223</c:v>
                </c:pt>
                <c:pt idx="1235">
                  <c:v>243</c:v>
                </c:pt>
                <c:pt idx="1236">
                  <c:v>235</c:v>
                </c:pt>
                <c:pt idx="1237">
                  <c:v>207</c:v>
                </c:pt>
                <c:pt idx="1238">
                  <c:v>216</c:v>
                </c:pt>
                <c:pt idx="1239">
                  <c:v>255</c:v>
                </c:pt>
                <c:pt idx="1240">
                  <c:v>237</c:v>
                </c:pt>
                <c:pt idx="1241">
                  <c:v>243</c:v>
                </c:pt>
                <c:pt idx="1242">
                  <c:v>214</c:v>
                </c:pt>
                <c:pt idx="1243">
                  <c:v>247</c:v>
                </c:pt>
                <c:pt idx="1244">
                  <c:v>221</c:v>
                </c:pt>
                <c:pt idx="1245">
                  <c:v>229</c:v>
                </c:pt>
                <c:pt idx="1246">
                  <c:v>248</c:v>
                </c:pt>
                <c:pt idx="1247">
                  <c:v>293</c:v>
                </c:pt>
                <c:pt idx="1248">
                  <c:v>232</c:v>
                </c:pt>
                <c:pt idx="1249">
                  <c:v>242</c:v>
                </c:pt>
                <c:pt idx="1250">
                  <c:v>214</c:v>
                </c:pt>
                <c:pt idx="1251">
                  <c:v>215</c:v>
                </c:pt>
                <c:pt idx="1252">
                  <c:v>233</c:v>
                </c:pt>
                <c:pt idx="1253">
                  <c:v>223</c:v>
                </c:pt>
                <c:pt idx="1254">
                  <c:v>233</c:v>
                </c:pt>
                <c:pt idx="1255">
                  <c:v>228</c:v>
                </c:pt>
                <c:pt idx="1256">
                  <c:v>257</c:v>
                </c:pt>
                <c:pt idx="1257">
                  <c:v>238</c:v>
                </c:pt>
                <c:pt idx="1258">
                  <c:v>271</c:v>
                </c:pt>
                <c:pt idx="1259">
                  <c:v>268</c:v>
                </c:pt>
                <c:pt idx="1260">
                  <c:v>267</c:v>
                </c:pt>
                <c:pt idx="1261">
                  <c:v>315</c:v>
                </c:pt>
                <c:pt idx="1262">
                  <c:v>210</c:v>
                </c:pt>
                <c:pt idx="1263">
                  <c:v>231</c:v>
                </c:pt>
                <c:pt idx="1264">
                  <c:v>245</c:v>
                </c:pt>
                <c:pt idx="1265">
                  <c:v>244</c:v>
                </c:pt>
                <c:pt idx="1266">
                  <c:v>263</c:v>
                </c:pt>
                <c:pt idx="1267">
                  <c:v>240</c:v>
                </c:pt>
                <c:pt idx="1268">
                  <c:v>220</c:v>
                </c:pt>
                <c:pt idx="1269">
                  <c:v>249</c:v>
                </c:pt>
                <c:pt idx="1270">
                  <c:v>270</c:v>
                </c:pt>
                <c:pt idx="1271">
                  <c:v>223</c:v>
                </c:pt>
                <c:pt idx="1272">
                  <c:v>200</c:v>
                </c:pt>
                <c:pt idx="1273">
                  <c:v>213</c:v>
                </c:pt>
                <c:pt idx="1274">
                  <c:v>242</c:v>
                </c:pt>
                <c:pt idx="1275">
                  <c:v>239</c:v>
                </c:pt>
                <c:pt idx="1276">
                  <c:v>205</c:v>
                </c:pt>
                <c:pt idx="1277">
                  <c:v>228</c:v>
                </c:pt>
                <c:pt idx="1278">
                  <c:v>227</c:v>
                </c:pt>
                <c:pt idx="1279">
                  <c:v>226</c:v>
                </c:pt>
                <c:pt idx="1280">
                  <c:v>221</c:v>
                </c:pt>
                <c:pt idx="1281">
                  <c:v>217</c:v>
                </c:pt>
                <c:pt idx="1282">
                  <c:v>264</c:v>
                </c:pt>
                <c:pt idx="1283">
                  <c:v>238</c:v>
                </c:pt>
                <c:pt idx="1284">
                  <c:v>247</c:v>
                </c:pt>
                <c:pt idx="1285" formatCode="General">
                  <c:v>252</c:v>
                </c:pt>
                <c:pt idx="1286" formatCode="General">
                  <c:v>251</c:v>
                </c:pt>
                <c:pt idx="1287" formatCode="General">
                  <c:v>246</c:v>
                </c:pt>
                <c:pt idx="1288" formatCode="General">
                  <c:v>246</c:v>
                </c:pt>
                <c:pt idx="1289" formatCode="General">
                  <c:v>241</c:v>
                </c:pt>
                <c:pt idx="1290" formatCode="General">
                  <c:v>232</c:v>
                </c:pt>
                <c:pt idx="1291" formatCode="General">
                  <c:v>212</c:v>
                </c:pt>
                <c:pt idx="1292" formatCode="General">
                  <c:v>205</c:v>
                </c:pt>
                <c:pt idx="1293" formatCode="General">
                  <c:v>197</c:v>
                </c:pt>
                <c:pt idx="1294" formatCode="General">
                  <c:v>189</c:v>
                </c:pt>
                <c:pt idx="1295" formatCode="General">
                  <c:v>274</c:v>
                </c:pt>
                <c:pt idx="1296" formatCode="General">
                  <c:v>268</c:v>
                </c:pt>
                <c:pt idx="1297" formatCode="General">
                  <c:v>261</c:v>
                </c:pt>
                <c:pt idx="1298" formatCode="General">
                  <c:v>261</c:v>
                </c:pt>
                <c:pt idx="1299" formatCode="General">
                  <c:v>257</c:v>
                </c:pt>
                <c:pt idx="1300" formatCode="General">
                  <c:v>254</c:v>
                </c:pt>
                <c:pt idx="1301" formatCode="General">
                  <c:v>252</c:v>
                </c:pt>
                <c:pt idx="1302" formatCode="General">
                  <c:v>247</c:v>
                </c:pt>
                <c:pt idx="1303" formatCode="General">
                  <c:v>244</c:v>
                </c:pt>
                <c:pt idx="1304" formatCode="General">
                  <c:v>243</c:v>
                </c:pt>
                <c:pt idx="1305" formatCode="General">
                  <c:v>232</c:v>
                </c:pt>
                <c:pt idx="1306" formatCode="General">
                  <c:v>232</c:v>
                </c:pt>
                <c:pt idx="1307" formatCode="General">
                  <c:v>228</c:v>
                </c:pt>
                <c:pt idx="1308" formatCode="General">
                  <c:v>227</c:v>
                </c:pt>
                <c:pt idx="1309" formatCode="General">
                  <c:v>223</c:v>
                </c:pt>
                <c:pt idx="1310" formatCode="General">
                  <c:v>222</c:v>
                </c:pt>
                <c:pt idx="1311" formatCode="General">
                  <c:v>220</c:v>
                </c:pt>
                <c:pt idx="1312" formatCode="General">
                  <c:v>207</c:v>
                </c:pt>
                <c:pt idx="1313" formatCode="General">
                  <c:v>221</c:v>
                </c:pt>
                <c:pt idx="1314" formatCode="General">
                  <c:v>231</c:v>
                </c:pt>
                <c:pt idx="1315" formatCode="General">
                  <c:v>223</c:v>
                </c:pt>
                <c:pt idx="1316" formatCode="General">
                  <c:v>219</c:v>
                </c:pt>
                <c:pt idx="1317" formatCode="General">
                  <c:v>268</c:v>
                </c:pt>
                <c:pt idx="1318" formatCode="General">
                  <c:v>225</c:v>
                </c:pt>
                <c:pt idx="1319" formatCode="General">
                  <c:v>266</c:v>
                </c:pt>
                <c:pt idx="1320" formatCode="General">
                  <c:v>237</c:v>
                </c:pt>
                <c:pt idx="1321" formatCode="General">
                  <c:v>231</c:v>
                </c:pt>
                <c:pt idx="1322" formatCode="General">
                  <c:v>271</c:v>
                </c:pt>
                <c:pt idx="1323" formatCode="General">
                  <c:v>205</c:v>
                </c:pt>
                <c:pt idx="1324" formatCode="General">
                  <c:v>225</c:v>
                </c:pt>
                <c:pt idx="1325" formatCode="General">
                  <c:v>258</c:v>
                </c:pt>
                <c:pt idx="1326" formatCode="General">
                  <c:v>213</c:v>
                </c:pt>
                <c:pt idx="1327">
                  <c:v>219</c:v>
                </c:pt>
                <c:pt idx="1328">
                  <c:v>222</c:v>
                </c:pt>
                <c:pt idx="1329">
                  <c:v>224</c:v>
                </c:pt>
                <c:pt idx="1330">
                  <c:v>232</c:v>
                </c:pt>
                <c:pt idx="1331">
                  <c:v>233</c:v>
                </c:pt>
                <c:pt idx="1332">
                  <c:v>236</c:v>
                </c:pt>
                <c:pt idx="1333">
                  <c:v>237</c:v>
                </c:pt>
                <c:pt idx="1334">
                  <c:v>238</c:v>
                </c:pt>
                <c:pt idx="1335">
                  <c:v>241</c:v>
                </c:pt>
                <c:pt idx="1336">
                  <c:v>241</c:v>
                </c:pt>
                <c:pt idx="1337">
                  <c:v>243</c:v>
                </c:pt>
                <c:pt idx="1338">
                  <c:v>251</c:v>
                </c:pt>
                <c:pt idx="1339">
                  <c:v>257</c:v>
                </c:pt>
                <c:pt idx="1340">
                  <c:v>271</c:v>
                </c:pt>
                <c:pt idx="1341" formatCode="General">
                  <c:v>207</c:v>
                </c:pt>
                <c:pt idx="1342" formatCode="General">
                  <c:v>216</c:v>
                </c:pt>
                <c:pt idx="1343" formatCode="General">
                  <c:v>208</c:v>
                </c:pt>
                <c:pt idx="1344" formatCode="General">
                  <c:v>221</c:v>
                </c:pt>
                <c:pt idx="1345" formatCode="General">
                  <c:v>227</c:v>
                </c:pt>
                <c:pt idx="1346" formatCode="General">
                  <c:v>227</c:v>
                </c:pt>
                <c:pt idx="1347" formatCode="General">
                  <c:v>264</c:v>
                </c:pt>
                <c:pt idx="1348" formatCode="General">
                  <c:v>281</c:v>
                </c:pt>
                <c:pt idx="1349" formatCode="General">
                  <c:v>272</c:v>
                </c:pt>
                <c:pt idx="1350" formatCode="General">
                  <c:v>252</c:v>
                </c:pt>
                <c:pt idx="1351" formatCode="General">
                  <c:v>259</c:v>
                </c:pt>
                <c:pt idx="1352" formatCode="General">
                  <c:v>272</c:v>
                </c:pt>
                <c:pt idx="1353" formatCode="General">
                  <c:v>268</c:v>
                </c:pt>
                <c:pt idx="1354" formatCode="General">
                  <c:v>255</c:v>
                </c:pt>
                <c:pt idx="1355" formatCode="General">
                  <c:v>273</c:v>
                </c:pt>
                <c:pt idx="1356" formatCode="General">
                  <c:v>281</c:v>
                </c:pt>
                <c:pt idx="1357" formatCode="General">
                  <c:v>268</c:v>
                </c:pt>
                <c:pt idx="1358" formatCode="General">
                  <c:v>300</c:v>
                </c:pt>
                <c:pt idx="1359" formatCode="General">
                  <c:v>229</c:v>
                </c:pt>
                <c:pt idx="1360" formatCode="General">
                  <c:v>234</c:v>
                </c:pt>
                <c:pt idx="1361" formatCode="General">
                  <c:v>228</c:v>
                </c:pt>
                <c:pt idx="1362" formatCode="General">
                  <c:v>224</c:v>
                </c:pt>
                <c:pt idx="1363" formatCode="General">
                  <c:v>262</c:v>
                </c:pt>
                <c:pt idx="1364" formatCode="General">
                  <c:v>224</c:v>
                </c:pt>
                <c:pt idx="1365" formatCode="General">
                  <c:v>226</c:v>
                </c:pt>
                <c:pt idx="1366" formatCode="General">
                  <c:v>220</c:v>
                </c:pt>
                <c:pt idx="1367" formatCode="General">
                  <c:v>224</c:v>
                </c:pt>
                <c:pt idx="1368" formatCode="General">
                  <c:v>238</c:v>
                </c:pt>
                <c:pt idx="1369" formatCode="General">
                  <c:v>199</c:v>
                </c:pt>
                <c:pt idx="1370" formatCode="General">
                  <c:v>241</c:v>
                </c:pt>
                <c:pt idx="1371" formatCode="General">
                  <c:v>278</c:v>
                </c:pt>
                <c:pt idx="1372" formatCode="General">
                  <c:v>245</c:v>
                </c:pt>
                <c:pt idx="1373" formatCode="General">
                  <c:v>219</c:v>
                </c:pt>
                <c:pt idx="1374" formatCode="General">
                  <c:v>227</c:v>
                </c:pt>
                <c:pt idx="1375" formatCode="General">
                  <c:v>212</c:v>
                </c:pt>
                <c:pt idx="1376" formatCode="General">
                  <c:v>210</c:v>
                </c:pt>
                <c:pt idx="1377" formatCode="General">
                  <c:v>221</c:v>
                </c:pt>
                <c:pt idx="1378" formatCode="General">
                  <c:v>204</c:v>
                </c:pt>
                <c:pt idx="1379" formatCode="General">
                  <c:v>193</c:v>
                </c:pt>
                <c:pt idx="1380" formatCode="General">
                  <c:v>237</c:v>
                </c:pt>
                <c:pt idx="1381" formatCode="General">
                  <c:v>221</c:v>
                </c:pt>
                <c:pt idx="1382" formatCode="General">
                  <c:v>247</c:v>
                </c:pt>
                <c:pt idx="1383" formatCode="General">
                  <c:v>286</c:v>
                </c:pt>
                <c:pt idx="1384" formatCode="General">
                  <c:v>229</c:v>
                </c:pt>
                <c:pt idx="1385" formatCode="General">
                  <c:v>208</c:v>
                </c:pt>
                <c:pt idx="1386" formatCode="General">
                  <c:v>230</c:v>
                </c:pt>
                <c:pt idx="1387" formatCode="General">
                  <c:v>234</c:v>
                </c:pt>
                <c:pt idx="1388" formatCode="General">
                  <c:v>289</c:v>
                </c:pt>
                <c:pt idx="1389" formatCode="General">
                  <c:v>213</c:v>
                </c:pt>
                <c:pt idx="1390" formatCode="General">
                  <c:v>265</c:v>
                </c:pt>
                <c:pt idx="1391" formatCode="General">
                  <c:v>207</c:v>
                </c:pt>
                <c:pt idx="1392" formatCode="General">
                  <c:v>285</c:v>
                </c:pt>
                <c:pt idx="1393" formatCode="General">
                  <c:v>252</c:v>
                </c:pt>
                <c:pt idx="1394" formatCode="General">
                  <c:v>261</c:v>
                </c:pt>
                <c:pt idx="1395">
                  <c:v>234</c:v>
                </c:pt>
                <c:pt idx="1396">
                  <c:v>228</c:v>
                </c:pt>
                <c:pt idx="1397">
                  <c:v>248</c:v>
                </c:pt>
                <c:pt idx="1398">
                  <c:v>231</c:v>
                </c:pt>
                <c:pt idx="1399">
                  <c:v>221</c:v>
                </c:pt>
                <c:pt idx="1400">
                  <c:v>218</c:v>
                </c:pt>
                <c:pt idx="1401">
                  <c:v>256</c:v>
                </c:pt>
                <c:pt idx="1402">
                  <c:v>249</c:v>
                </c:pt>
                <c:pt idx="1403">
                  <c:v>236</c:v>
                </c:pt>
                <c:pt idx="1404">
                  <c:v>227</c:v>
                </c:pt>
                <c:pt idx="1405">
                  <c:v>242</c:v>
                </c:pt>
                <c:pt idx="1406">
                  <c:v>243</c:v>
                </c:pt>
                <c:pt idx="1407">
                  <c:v>244</c:v>
                </c:pt>
                <c:pt idx="1408">
                  <c:v>250</c:v>
                </c:pt>
                <c:pt idx="1409">
                  <c:v>259</c:v>
                </c:pt>
                <c:pt idx="1410">
                  <c:v>265</c:v>
                </c:pt>
                <c:pt idx="1411">
                  <c:v>328</c:v>
                </c:pt>
                <c:pt idx="1412">
                  <c:v>285</c:v>
                </c:pt>
                <c:pt idx="1413">
                  <c:v>254</c:v>
                </c:pt>
                <c:pt idx="1414" formatCode="General">
                  <c:v>251</c:v>
                </c:pt>
                <c:pt idx="1415" formatCode="General">
                  <c:v>260</c:v>
                </c:pt>
                <c:pt idx="1416" formatCode="General">
                  <c:v>253</c:v>
                </c:pt>
                <c:pt idx="1417" formatCode="General">
                  <c:v>252</c:v>
                </c:pt>
                <c:pt idx="1418" formatCode="General">
                  <c:v>223</c:v>
                </c:pt>
                <c:pt idx="1419">
                  <c:v>240</c:v>
                </c:pt>
                <c:pt idx="1420">
                  <c:v>224</c:v>
                </c:pt>
                <c:pt idx="1421">
                  <c:v>212</c:v>
                </c:pt>
                <c:pt idx="1422">
                  <c:v>194</c:v>
                </c:pt>
                <c:pt idx="1423">
                  <c:v>215</c:v>
                </c:pt>
                <c:pt idx="1424">
                  <c:v>219</c:v>
                </c:pt>
                <c:pt idx="1425">
                  <c:v>222</c:v>
                </c:pt>
                <c:pt idx="1426">
                  <c:v>224</c:v>
                </c:pt>
                <c:pt idx="1427">
                  <c:v>234</c:v>
                </c:pt>
                <c:pt idx="1428">
                  <c:v>238</c:v>
                </c:pt>
                <c:pt idx="1429">
                  <c:v>242</c:v>
                </c:pt>
                <c:pt idx="1430">
                  <c:v>242</c:v>
                </c:pt>
                <c:pt idx="1431">
                  <c:v>249</c:v>
                </c:pt>
                <c:pt idx="1432">
                  <c:v>256</c:v>
                </c:pt>
                <c:pt idx="1433">
                  <c:v>265</c:v>
                </c:pt>
                <c:pt idx="1434">
                  <c:v>272</c:v>
                </c:pt>
                <c:pt idx="1435" formatCode="General">
                  <c:v>236</c:v>
                </c:pt>
                <c:pt idx="1436" formatCode="General">
                  <c:v>244</c:v>
                </c:pt>
                <c:pt idx="1437" formatCode="General">
                  <c:v>247</c:v>
                </c:pt>
                <c:pt idx="1438" formatCode="General">
                  <c:v>263</c:v>
                </c:pt>
                <c:pt idx="1439" formatCode="General">
                  <c:v>256</c:v>
                </c:pt>
                <c:pt idx="1440" formatCode="General">
                  <c:v>272</c:v>
                </c:pt>
                <c:pt idx="1441" formatCode="General">
                  <c:v>274</c:v>
                </c:pt>
                <c:pt idx="1442" formatCode="General">
                  <c:v>284</c:v>
                </c:pt>
                <c:pt idx="1443" formatCode="General">
                  <c:v>282</c:v>
                </c:pt>
                <c:pt idx="1444" formatCode="General">
                  <c:v>247</c:v>
                </c:pt>
                <c:pt idx="1445" formatCode="General">
                  <c:v>229</c:v>
                </c:pt>
                <c:pt idx="1446" formatCode="General">
                  <c:v>268</c:v>
                </c:pt>
                <c:pt idx="1447" formatCode="General">
                  <c:v>235</c:v>
                </c:pt>
                <c:pt idx="1448" formatCode="General">
                  <c:v>254</c:v>
                </c:pt>
                <c:pt idx="1449" formatCode="General">
                  <c:v>233</c:v>
                </c:pt>
                <c:pt idx="1450" formatCode="General">
                  <c:v>262</c:v>
                </c:pt>
                <c:pt idx="1451">
                  <c:v>244</c:v>
                </c:pt>
                <c:pt idx="1452" formatCode="General">
                  <c:v>212</c:v>
                </c:pt>
                <c:pt idx="1453" formatCode="General">
                  <c:v>233</c:v>
                </c:pt>
                <c:pt idx="1454" formatCode="General">
                  <c:v>213</c:v>
                </c:pt>
                <c:pt idx="1455">
                  <c:v>236</c:v>
                </c:pt>
                <c:pt idx="1456">
                  <c:v>226</c:v>
                </c:pt>
                <c:pt idx="1457">
                  <c:v>212</c:v>
                </c:pt>
                <c:pt idx="1458">
                  <c:v>258</c:v>
                </c:pt>
                <c:pt idx="1459">
                  <c:v>257</c:v>
                </c:pt>
                <c:pt idx="1460">
                  <c:v>224</c:v>
                </c:pt>
                <c:pt idx="1461">
                  <c:v>228</c:v>
                </c:pt>
                <c:pt idx="1462">
                  <c:v>228</c:v>
                </c:pt>
                <c:pt idx="1463">
                  <c:v>235</c:v>
                </c:pt>
                <c:pt idx="1464">
                  <c:v>242</c:v>
                </c:pt>
                <c:pt idx="1465">
                  <c:v>242</c:v>
                </c:pt>
                <c:pt idx="1466">
                  <c:v>245</c:v>
                </c:pt>
                <c:pt idx="1467">
                  <c:v>232</c:v>
                </c:pt>
                <c:pt idx="1468" formatCode="General">
                  <c:v>256</c:v>
                </c:pt>
                <c:pt idx="1469">
                  <c:v>219</c:v>
                </c:pt>
                <c:pt idx="1470">
                  <c:v>213</c:v>
                </c:pt>
                <c:pt idx="1471">
                  <c:v>263</c:v>
                </c:pt>
                <c:pt idx="1472" formatCode="General">
                  <c:v>222</c:v>
                </c:pt>
                <c:pt idx="1473" formatCode="General">
                  <c:v>294</c:v>
                </c:pt>
                <c:pt idx="1474" formatCode="General">
                  <c:v>211</c:v>
                </c:pt>
                <c:pt idx="1475" formatCode="General">
                  <c:v>238</c:v>
                </c:pt>
                <c:pt idx="1476" formatCode="General">
                  <c:v>252</c:v>
                </c:pt>
                <c:pt idx="1477" formatCode="General">
                  <c:v>251</c:v>
                </c:pt>
                <c:pt idx="1478" formatCode="General">
                  <c:v>259</c:v>
                </c:pt>
                <c:pt idx="1479" formatCode="General">
                  <c:v>291</c:v>
                </c:pt>
                <c:pt idx="1480" formatCode="General">
                  <c:v>233</c:v>
                </c:pt>
                <c:pt idx="1481" formatCode="General">
                  <c:v>243</c:v>
                </c:pt>
                <c:pt idx="1482" formatCode="General">
                  <c:v>263</c:v>
                </c:pt>
                <c:pt idx="1483" formatCode="General">
                  <c:v>212</c:v>
                </c:pt>
                <c:pt idx="1484">
                  <c:v>238</c:v>
                </c:pt>
                <c:pt idx="1485">
                  <c:v>225</c:v>
                </c:pt>
                <c:pt idx="1486">
                  <c:v>275</c:v>
                </c:pt>
                <c:pt idx="1487">
                  <c:v>205</c:v>
                </c:pt>
                <c:pt idx="1488">
                  <c:v>234</c:v>
                </c:pt>
                <c:pt idx="1489">
                  <c:v>236</c:v>
                </c:pt>
                <c:pt idx="1490">
                  <c:v>232</c:v>
                </c:pt>
                <c:pt idx="1491" formatCode="General">
                  <c:v>226</c:v>
                </c:pt>
                <c:pt idx="1492" formatCode="General">
                  <c:v>251</c:v>
                </c:pt>
                <c:pt idx="1493" formatCode="General">
                  <c:v>247</c:v>
                </c:pt>
                <c:pt idx="1494" formatCode="General">
                  <c:v>247</c:v>
                </c:pt>
                <c:pt idx="1495" formatCode="General">
                  <c:v>249</c:v>
                </c:pt>
                <c:pt idx="1496" formatCode="General">
                  <c:v>286</c:v>
                </c:pt>
                <c:pt idx="1497" formatCode="General">
                  <c:v>215</c:v>
                </c:pt>
                <c:pt idx="1498" formatCode="General">
                  <c:v>247</c:v>
                </c:pt>
                <c:pt idx="1499" formatCode="General">
                  <c:v>237</c:v>
                </c:pt>
                <c:pt idx="1500" formatCode="General">
                  <c:v>226</c:v>
                </c:pt>
                <c:pt idx="1501" formatCode="General">
                  <c:v>305</c:v>
                </c:pt>
                <c:pt idx="1502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E-40D6-8341-A57AFD97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58128"/>
        <c:axId val="598156488"/>
      </c:scatterChart>
      <c:valAx>
        <c:axId val="59815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6488"/>
        <c:crosses val="autoZero"/>
        <c:crossBetween val="midCat"/>
      </c:valAx>
      <c:valAx>
        <c:axId val="598156488"/>
        <c:scaling>
          <c:orientation val="minMax"/>
          <c:min val="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3871224642965"/>
          <c:y val="5.0925925925925923E-2"/>
          <c:w val="0.81230574943438616"/>
          <c:h val="0.74350320793234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'BH TropFishR Example'!$C$6</c:f>
              <c:strCache>
                <c:ptCount val="1"/>
                <c:pt idx="0">
                  <c:v>catch-at-length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'BH TropFishR Example'!$B$8:$B$18</c:f>
              <c:numCache>
                <c:formatCode>General</c:formatCode>
                <c:ptCount val="11"/>
                <c:pt idx="0">
                  <c:v>47.5</c:v>
                </c:pt>
                <c:pt idx="1">
                  <c:v>52.5</c:v>
                </c:pt>
                <c:pt idx="2">
                  <c:v>57.5</c:v>
                </c:pt>
                <c:pt idx="3">
                  <c:v>62.5</c:v>
                </c:pt>
                <c:pt idx="4">
                  <c:v>67.5</c:v>
                </c:pt>
                <c:pt idx="5">
                  <c:v>72.5</c:v>
                </c:pt>
                <c:pt idx="6">
                  <c:v>77.5</c:v>
                </c:pt>
                <c:pt idx="7">
                  <c:v>82.5</c:v>
                </c:pt>
                <c:pt idx="8">
                  <c:v>87.5</c:v>
                </c:pt>
                <c:pt idx="9">
                  <c:v>92.5</c:v>
                </c:pt>
                <c:pt idx="10">
                  <c:v>97.5</c:v>
                </c:pt>
              </c:numCache>
            </c:numRef>
          </c:xVal>
          <c:yVal>
            <c:numRef>
              <c:f>'BH TropFishR Example'!$C$8:$C$18</c:f>
              <c:numCache>
                <c:formatCode>General</c:formatCode>
                <c:ptCount val="11"/>
                <c:pt idx="0">
                  <c:v>256</c:v>
                </c:pt>
                <c:pt idx="1">
                  <c:v>237</c:v>
                </c:pt>
                <c:pt idx="2">
                  <c:v>211</c:v>
                </c:pt>
                <c:pt idx="3">
                  <c:v>187</c:v>
                </c:pt>
                <c:pt idx="4">
                  <c:v>161</c:v>
                </c:pt>
                <c:pt idx="5">
                  <c:v>138</c:v>
                </c:pt>
                <c:pt idx="6">
                  <c:v>113</c:v>
                </c:pt>
                <c:pt idx="7">
                  <c:v>87</c:v>
                </c:pt>
                <c:pt idx="8">
                  <c:v>62</c:v>
                </c:pt>
                <c:pt idx="9">
                  <c:v>36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5-4780-9C53-055AAC60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8624"/>
        <c:axId val="70337792"/>
      </c:scatterChart>
      <c:valAx>
        <c:axId val="70338624"/>
        <c:scaling>
          <c:orientation val="minMax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7792"/>
        <c:crosses val="autoZero"/>
        <c:crossBetween val="midCat"/>
      </c:valAx>
      <c:valAx>
        <c:axId val="7033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Catch-at-length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'BH Length-based catch curve YP'!$B$7:$B$17</c:f>
              <c:numCache>
                <c:formatCode>General</c:formatCode>
                <c:ptCount val="1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</c:numCache>
            </c:numRef>
          </c:xVal>
          <c:yVal>
            <c:numRef>
              <c:f>'BH Length-based catch curve YP'!$I$7:$I$17</c:f>
              <c:numCache>
                <c:formatCode>0.00</c:formatCode>
                <c:ptCount val="11"/>
                <c:pt idx="0">
                  <c:v>31.880165289256183</c:v>
                </c:pt>
                <c:pt idx="1">
                  <c:v>28.430884184308866</c:v>
                </c:pt>
                <c:pt idx="2">
                  <c:v>25.123076923076951</c:v>
                </c:pt>
                <c:pt idx="3">
                  <c:v>21.770428015564221</c:v>
                </c:pt>
                <c:pt idx="4">
                  <c:v>18.473282442748086</c:v>
                </c:pt>
                <c:pt idx="5">
                  <c:v>15.121107266436013</c:v>
                </c:pt>
                <c:pt idx="6">
                  <c:v>11.850000000000023</c:v>
                </c:pt>
                <c:pt idx="7">
                  <c:v>8.6614173228346658</c:v>
                </c:pt>
                <c:pt idx="8">
                  <c:v>5.4929577464788508</c:v>
                </c:pt>
                <c:pt idx="9">
                  <c:v>2.5806451612903061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E-4405-8CB6-40D21E233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616752"/>
        <c:axId val="1358617584"/>
      </c:scatterChart>
      <c:valAx>
        <c:axId val="1358616752"/>
        <c:scaling>
          <c:orientation val="minMax"/>
          <c:min val="2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17584"/>
        <c:crosses val="autoZero"/>
        <c:crossBetween val="midCat"/>
      </c:valAx>
      <c:valAx>
        <c:axId val="13586175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1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3534666954212"/>
          <c:y val="7.3670868777585538E-2"/>
          <c:w val="0.78399745886241223"/>
          <c:h val="0.741419686298603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'PW TropFishR example'!$I$8</c:f>
              <c:strCache>
                <c:ptCount val="1"/>
                <c:pt idx="0">
                  <c:v>Lmean-Lprime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324674064893414E-2"/>
                  <c:y val="-0.5491078213709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'PW TropFishR example'!$E$9:$E$19</c:f>
              <c:numCache>
                <c:formatCode>General</c:formatCode>
                <c:ptCount val="11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</c:numCache>
            </c:numRef>
          </c:xVal>
          <c:yVal>
            <c:numRef>
              <c:f>'PW TropFishR example'!$I$9:$I$19</c:f>
              <c:numCache>
                <c:formatCode>0.00</c:formatCode>
                <c:ptCount val="11"/>
                <c:pt idx="0">
                  <c:v>18.436666666666667</c:v>
                </c:pt>
                <c:pt idx="1">
                  <c:v>16.716237942122191</c:v>
                </c:pt>
                <c:pt idx="2">
                  <c:v>15.062065541211524</c:v>
                </c:pt>
                <c:pt idx="3">
                  <c:v>13.391959798994975</c:v>
                </c:pt>
                <c:pt idx="4">
                  <c:v>11.736453201970448</c:v>
                </c:pt>
                <c:pt idx="5">
                  <c:v>10.055803571428569</c:v>
                </c:pt>
                <c:pt idx="6">
                  <c:v>8.4193548387096797</c:v>
                </c:pt>
                <c:pt idx="7">
                  <c:v>6.8147208121827418</c:v>
                </c:pt>
                <c:pt idx="8">
                  <c:v>5.2272727272727337</c:v>
                </c:pt>
                <c:pt idx="9">
                  <c:v>3.75</c:v>
                </c:pt>
                <c:pt idx="1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0-4798-A92A-08606FF5F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8624"/>
        <c:axId val="70337792"/>
      </c:scatterChart>
      <c:valAx>
        <c:axId val="70338624"/>
        <c:scaling>
          <c:orientation val="minMax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𝑙𝑐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7792"/>
        <c:crosses val="autoZero"/>
        <c:crossBetween val="midCat"/>
      </c:valAx>
      <c:valAx>
        <c:axId val="7033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𝑙mean−𝑙𝑐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3562179559976"/>
          <c:y val="5.081510499988294E-2"/>
          <c:w val="0.77623411042727641"/>
          <c:h val="0.74948344998541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'Length-corrected example'!$J$34</c:f>
              <c:strCache>
                <c:ptCount val="1"/>
                <c:pt idx="0">
                  <c:v>Ln(CC)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801339367462788"/>
                  <c:y val="-5.45640417346246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'Length-corrected example'!$I$37:$I$41</c:f>
              <c:numCache>
                <c:formatCode>General</c:formatCode>
                <c:ptCount val="5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'Length-corrected example'!$J$37:$J$41</c:f>
              <c:numCache>
                <c:formatCode>0.0</c:formatCode>
                <c:ptCount val="5"/>
                <c:pt idx="0">
                  <c:v>8.7764757893463212</c:v>
                </c:pt>
                <c:pt idx="1">
                  <c:v>7.620705086838262</c:v>
                </c:pt>
                <c:pt idx="2">
                  <c:v>6.2915691395583204</c:v>
                </c:pt>
                <c:pt idx="3">
                  <c:v>5.1357984370502621</c:v>
                </c:pt>
                <c:pt idx="4">
                  <c:v>4.7535901911063645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4-4581-9575-B82C50A126F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'Length-corrected example'!$I$35:$I$41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'Length-corrected example'!$J$35:$J$41</c:f>
              <c:numCache>
                <c:formatCode>0.0</c:formatCode>
                <c:ptCount val="7"/>
                <c:pt idx="0">
                  <c:v>8.87346805533363</c:v>
                </c:pt>
                <c:pt idx="1">
                  <c:v>9.6803440012219184</c:v>
                </c:pt>
                <c:pt idx="2">
                  <c:v>8.7764757893463212</c:v>
                </c:pt>
                <c:pt idx="3">
                  <c:v>7.620705086838262</c:v>
                </c:pt>
                <c:pt idx="4">
                  <c:v>6.2915691395583204</c:v>
                </c:pt>
                <c:pt idx="5">
                  <c:v>5.1357984370502621</c:v>
                </c:pt>
                <c:pt idx="6">
                  <c:v>4.7535901911063645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4-4581-9575-B82C50A12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49984"/>
        <c:axId val="489136672"/>
      </c:scatterChart>
      <c:valAx>
        <c:axId val="48914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36672"/>
        <c:crosses val="autoZero"/>
        <c:crossBetween val="midCat"/>
      </c:valAx>
      <c:valAx>
        <c:axId val="48913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Ln(Catch)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998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0096237970252"/>
          <c:y val="5.696530315304027E-2"/>
          <c:w val="0.84078937007874022"/>
          <c:h val="0.7428703525631685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'Length-corrected example'!$I$4:$I$13</c:f>
              <c:numCache>
                <c:formatCode>General</c:formatCode>
                <c:ptCount val="10"/>
                <c:pt idx="0">
                  <c:v>0.48199999999999998</c:v>
                </c:pt>
                <c:pt idx="1">
                  <c:v>0.67300000000000004</c:v>
                </c:pt>
                <c:pt idx="2">
                  <c:v>0.88300000000000001</c:v>
                </c:pt>
                <c:pt idx="3">
                  <c:v>1.119</c:v>
                </c:pt>
                <c:pt idx="4">
                  <c:v>1.3859999999999999</c:v>
                </c:pt>
                <c:pt idx="5">
                  <c:v>1.6950000000000001</c:v>
                </c:pt>
                <c:pt idx="6">
                  <c:v>2.0590000000000002</c:v>
                </c:pt>
                <c:pt idx="7">
                  <c:v>2.5049999999999999</c:v>
                </c:pt>
                <c:pt idx="8">
                  <c:v>3.081</c:v>
                </c:pt>
              </c:numCache>
            </c:numRef>
          </c:xVal>
          <c:yVal>
            <c:numRef>
              <c:f>'Length-corrected example'!$J$4:$J$13</c:f>
              <c:numCache>
                <c:formatCode>General</c:formatCode>
                <c:ptCount val="10"/>
                <c:pt idx="0">
                  <c:v>6.7492320517422693</c:v>
                </c:pt>
                <c:pt idx="1">
                  <c:v>8.7977067743894057</c:v>
                </c:pt>
                <c:pt idx="2">
                  <c:v>9.7675319163000989</c:v>
                </c:pt>
                <c:pt idx="3">
                  <c:v>9.7821871020678675</c:v>
                </c:pt>
                <c:pt idx="4">
                  <c:v>9.1940267964846587</c:v>
                </c:pt>
                <c:pt idx="5">
                  <c:v>8.4191319782400225</c:v>
                </c:pt>
                <c:pt idx="6">
                  <c:v>7.5252410219857646</c:v>
                </c:pt>
                <c:pt idx="7">
                  <c:v>6.2946508060957278</c:v>
                </c:pt>
                <c:pt idx="8">
                  <c:v>4.7527820071367284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5-4135-94E8-7338D256FFF5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233967629046369"/>
                  <c:y val="-0.54531142853257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'Length-corrected example'!$I$8:$I$12</c:f>
              <c:numCache>
                <c:formatCode>General</c:formatCode>
                <c:ptCount val="5"/>
                <c:pt idx="0">
                  <c:v>1.3859999999999999</c:v>
                </c:pt>
                <c:pt idx="1">
                  <c:v>1.6950000000000001</c:v>
                </c:pt>
                <c:pt idx="2">
                  <c:v>2.0590000000000002</c:v>
                </c:pt>
                <c:pt idx="3">
                  <c:v>2.5049999999999999</c:v>
                </c:pt>
                <c:pt idx="4">
                  <c:v>3.081</c:v>
                </c:pt>
              </c:numCache>
            </c:numRef>
          </c:xVal>
          <c:yVal>
            <c:numRef>
              <c:f>'Length-corrected example'!$J$8:$J$12</c:f>
              <c:numCache>
                <c:formatCode>General</c:formatCode>
                <c:ptCount val="5"/>
                <c:pt idx="0">
                  <c:v>9.1940267964846587</c:v>
                </c:pt>
                <c:pt idx="1">
                  <c:v>8.4191319782400225</c:v>
                </c:pt>
                <c:pt idx="2">
                  <c:v>7.5252410219857646</c:v>
                </c:pt>
                <c:pt idx="3">
                  <c:v>6.2946508060957278</c:v>
                </c:pt>
                <c:pt idx="4">
                  <c:v>4.7527820071367284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5-4135-94E8-7338D256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37088"/>
        <c:axId val="489147488"/>
      </c:scatterChart>
      <c:valAx>
        <c:axId val="48913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7488"/>
        <c:crosses val="autoZero"/>
        <c:crossBetween val="midCat"/>
        <c:majorUnit val="0.5"/>
      </c:valAx>
      <c:valAx>
        <c:axId val="489147488"/>
        <c:scaling>
          <c:orientation val="minMax"/>
          <c:max val="11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ln(N/dt)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415925</xdr:colOff>
      <xdr:row>0</xdr:row>
      <xdr:rowOff>174625</xdr:rowOff>
    </xdr:from>
    <xdr:to>
      <xdr:col>20</xdr:col>
      <xdr:colOff>111125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17</xdr:row>
      <xdr:rowOff>133350</xdr:rowOff>
    </xdr:from>
    <xdr:to>
      <xdr:col>20</xdr:col>
      <xdr:colOff>114300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615950</xdr:colOff>
      <xdr:row>15</xdr:row>
      <xdr:rowOff>158750</xdr:rowOff>
    </xdr:from>
    <xdr:to>
      <xdr:col>12</xdr:col>
      <xdr:colOff>501650</xdr:colOff>
      <xdr:row>30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234950</xdr:colOff>
      <xdr:row>0</xdr:row>
      <xdr:rowOff>57150</xdr:rowOff>
    </xdr:from>
    <xdr:ext cx="3862339" cy="5786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492750" y="57150"/>
              <a:ext cx="3862339" cy="57868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2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2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2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sSub>
                      <m:sSubPr>
                        <m:ctrlPr>
                          <a:rPr lang="en-US" sz="2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2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2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∞</m:t>
                        </m:r>
                      </m:sub>
                    </m:sSub>
                    <m:d>
                      <m:dPr>
                        <m:ctrlPr>
                          <a:rPr lang="en-US" sz="2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  <m: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492750" y="57150"/>
              <a:ext cx="3862339" cy="57868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𝐿_𝑡= 𝐿_∞ (〖1−𝑒〗^(−𝐾(𝑡−𝑡_0)) )</a:t>
              </a:r>
              <a:endParaRPr lang="en-US" sz="2800"/>
            </a:p>
          </xdr:txBody>
        </xdr:sp>
      </mc:Fallback>
    </mc:AlternateContent>
    <xdr:clientData/>
  </xdr:oneCellAnchor>
  <xdr:twoCellAnchor>
    <xdr:from>
      <xdr:col>5</xdr:col>
      <xdr:colOff>660796</xdr:colOff>
      <xdr:row>31</xdr:row>
      <xdr:rowOff>137715</xdr:rowOff>
    </xdr:from>
    <xdr:to>
      <xdr:col>12</xdr:col>
      <xdr:colOff>550465</xdr:colOff>
      <xdr:row>47</xdr:row>
      <xdr:rowOff>17065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7A2D56-3EAA-0EB0-869B-5CFFDD939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158750</xdr:colOff>
      <xdr:row>0</xdr:row>
      <xdr:rowOff>120650</xdr:rowOff>
    </xdr:from>
    <xdr:ext cx="6585714" cy="655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58750" y="120650"/>
          <a:ext cx="6585714" cy="65594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TropFishR</a:t>
          </a:r>
          <a:r>
            <a:rPr lang="en-US" sz="1800" baseline="0"/>
            <a:t> example:</a:t>
          </a:r>
          <a:endParaRPr lang="en-US" sz="1800"/>
        </a:p>
        <a:p>
          <a:r>
            <a:rPr lang="en-US" sz="1800"/>
            <a:t>Z_BevertonHolt(synLFQ2, catch_columns = 1, Lprime_tprime = 47.5)</a:t>
          </a:r>
        </a:p>
      </xdr:txBody>
    </xdr:sp>
    <xdr:clientData/>
  </xdr:oneCellAnchor>
  <xdr:twoCellAnchor>
    <xdr:from>
      <xdr:col>9</xdr:col>
      <xdr:colOff>523875</xdr:colOff>
      <xdr:row>5</xdr:row>
      <xdr:rowOff>34925</xdr:rowOff>
    </xdr:from>
    <xdr:to>
      <xdr:col>17</xdr:col>
      <xdr:colOff>104775</xdr:colOff>
      <xdr:row>20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127000</xdr:colOff>
      <xdr:row>16</xdr:row>
      <xdr:rowOff>122115</xdr:rowOff>
    </xdr:from>
    <xdr:ext cx="2927350" cy="798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3746500" y="3091961"/>
              <a:ext cx="2927350" cy="79829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</m:t>
                    </m:r>
                    <m:r>
                      <a:rPr lang="en-US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  <m:d>
                      <m:dPr>
                        <m:ctrlP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∞</m:t>
                                </m:r>
                              </m:sub>
                            </m:sSub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</m:acc>
                          </m:num>
                          <m:den>
                            <m:acc>
                              <m:accPr>
                                <m:chr m:val="̅"/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</m:acc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746500" y="3091961"/>
              <a:ext cx="2927350" cy="79829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𝑍=𝐾((𝐿_∞−𝑙 ̅)/(𝑙 ̅−𝑙_𝑐 ))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25</xdr:row>
      <xdr:rowOff>53975</xdr:rowOff>
    </xdr:from>
    <xdr:ext cx="2927350" cy="7982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3981450" y="4578350"/>
              <a:ext cx="2927350" cy="79829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</m:t>
                    </m:r>
                    <m:r>
                      <a:rPr lang="en-US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𝐾</m:t>
                    </m:r>
                    <m:d>
                      <m:dPr>
                        <m:ctrlP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∞</m:t>
                                </m:r>
                              </m:sub>
                            </m:sSub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</m:acc>
                          </m:num>
                          <m:den>
                            <m:acc>
                              <m:accPr>
                                <m:chr m:val="̅"/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</m:acc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3981450" y="4578350"/>
              <a:ext cx="2927350" cy="79829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𝑍=𝐾((𝐿_∞−𝑙 ̅)/(𝑙 ̅−𝑙_𝑐 ))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11</xdr:col>
      <xdr:colOff>333375</xdr:colOff>
      <xdr:row>7</xdr:row>
      <xdr:rowOff>101600</xdr:rowOff>
    </xdr:from>
    <xdr:to>
      <xdr:col>19</xdr:col>
      <xdr:colOff>28575</xdr:colOff>
      <xdr:row>22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158750</xdr:colOff>
      <xdr:row>0</xdr:row>
      <xdr:rowOff>120650</xdr:rowOff>
    </xdr:from>
    <xdr:ext cx="4887813" cy="655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58750" y="120650"/>
          <a:ext cx="4887813" cy="65594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TropFishR</a:t>
          </a:r>
          <a:r>
            <a:rPr lang="en-US" sz="1800" baseline="0"/>
            <a:t> example:</a:t>
          </a:r>
          <a:endParaRPr lang="en-US" sz="1800"/>
        </a:p>
        <a:p>
          <a:r>
            <a:rPr lang="en-US" sz="1800"/>
            <a:t>powell_wetherall(synLFQ2_PW,catch_columns=1)</a:t>
          </a:r>
        </a:p>
      </xdr:txBody>
    </xdr:sp>
    <xdr:clientData/>
  </xdr:oneCellAnchor>
  <xdr:twoCellAnchor>
    <xdr:from>
      <xdr:col>9</xdr:col>
      <xdr:colOff>363904</xdr:colOff>
      <xdr:row>11</xdr:row>
      <xdr:rowOff>98792</xdr:rowOff>
    </xdr:from>
    <xdr:to>
      <xdr:col>16</xdr:col>
      <xdr:colOff>48846</xdr:colOff>
      <xdr:row>26</xdr:row>
      <xdr:rowOff>97692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561974</xdr:colOff>
      <xdr:row>33</xdr:row>
      <xdr:rowOff>132290</xdr:rowOff>
    </xdr:from>
    <xdr:to>
      <xdr:col>17</xdr:col>
      <xdr:colOff>343958</xdr:colOff>
      <xdr:row>47</xdr:row>
      <xdr:rowOff>100541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312208</xdr:colOff>
      <xdr:row>14</xdr:row>
      <xdr:rowOff>166157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D30" sqref="D30"/>
    </sheetView>
  </sheetViews>
  <sheetFormatPr baseColWidth="10" defaultColWidth="8.7265625" defaultRowHeight="14.5" x14ac:dyDescent="0.35"/>
  <sheetData>
    <row r="1" spans="1:12" x14ac:dyDescent="0.35">
      <c r="A1" s="1" t="s">
        <v>29</v>
      </c>
      <c r="B1" s="1"/>
      <c r="C1" s="1"/>
      <c r="D1" s="1"/>
      <c r="E1" s="1"/>
    </row>
    <row r="2" spans="1:12" x14ac:dyDescent="0.35">
      <c r="A2" s="1" t="s">
        <v>30</v>
      </c>
      <c r="B2" s="1"/>
      <c r="C2" s="1"/>
      <c r="D2" s="1"/>
      <c r="E2" s="1"/>
    </row>
    <row r="3" spans="1:12" x14ac:dyDescent="0.35">
      <c r="A3" s="21" t="s">
        <v>39</v>
      </c>
      <c r="B3" s="21"/>
      <c r="C3" s="21"/>
      <c r="D3" s="21"/>
      <c r="E3" s="21"/>
    </row>
    <row r="4" spans="1:12" x14ac:dyDescent="0.35">
      <c r="C4" s="43" t="s">
        <v>0</v>
      </c>
      <c r="D4" s="43"/>
      <c r="E4" s="43"/>
      <c r="F4" s="43"/>
      <c r="G4" s="43"/>
      <c r="H4" s="43"/>
      <c r="I4" s="43"/>
    </row>
    <row r="5" spans="1:12" ht="15" x14ac:dyDescent="0.35">
      <c r="B5" s="24"/>
      <c r="C5" s="22">
        <v>2</v>
      </c>
      <c r="D5" s="22">
        <v>3</v>
      </c>
      <c r="E5" s="22">
        <v>4</v>
      </c>
      <c r="F5" s="22">
        <v>5</v>
      </c>
      <c r="G5" s="22">
        <v>6</v>
      </c>
      <c r="H5" s="22">
        <v>7</v>
      </c>
      <c r="I5" s="22">
        <v>8</v>
      </c>
    </row>
    <row r="6" spans="1:12" x14ac:dyDescent="0.35">
      <c r="C6" s="23">
        <v>412</v>
      </c>
      <c r="D6" s="23">
        <v>412</v>
      </c>
      <c r="E6" s="23">
        <v>49496</v>
      </c>
      <c r="F6" s="23">
        <v>14831</v>
      </c>
      <c r="G6" s="23">
        <v>11300</v>
      </c>
      <c r="H6" s="23">
        <v>1437</v>
      </c>
      <c r="I6" s="23">
        <v>4708</v>
      </c>
    </row>
    <row r="8" spans="1:12" x14ac:dyDescent="0.35">
      <c r="C8" s="43" t="s">
        <v>31</v>
      </c>
      <c r="D8" s="43"/>
      <c r="E8" s="43"/>
      <c r="F8" s="43"/>
      <c r="G8" s="43"/>
      <c r="H8" s="43"/>
      <c r="I8" s="43"/>
    </row>
    <row r="9" spans="1:12" ht="15" x14ac:dyDescent="0.35">
      <c r="C9" s="22">
        <v>2</v>
      </c>
      <c r="D9" s="22">
        <v>3</v>
      </c>
      <c r="E9" s="22">
        <v>4</v>
      </c>
      <c r="F9" s="22">
        <v>5</v>
      </c>
      <c r="G9" s="22">
        <v>6</v>
      </c>
      <c r="H9" s="22">
        <v>7</v>
      </c>
      <c r="I9" s="22">
        <v>8</v>
      </c>
      <c r="K9" s="33" t="s">
        <v>32</v>
      </c>
      <c r="L9" s="25">
        <f>SLOPE(F10:I10,$F$5:$I$5)</f>
        <v>-0.55046143047067919</v>
      </c>
    </row>
    <row r="10" spans="1:12" x14ac:dyDescent="0.35">
      <c r="C10" s="23">
        <f>LN(C6)</f>
        <v>6.0210233493495267</v>
      </c>
      <c r="D10" s="23">
        <f t="shared" ref="D10:I10" si="0">LN(D6)</f>
        <v>6.0210233493495267</v>
      </c>
      <c r="E10" s="23">
        <f t="shared" si="0"/>
        <v>10.809647137210824</v>
      </c>
      <c r="F10" s="23">
        <f t="shared" si="0"/>
        <v>9.604474863741963</v>
      </c>
      <c r="G10" s="23">
        <f t="shared" si="0"/>
        <v>9.3325580047004326</v>
      </c>
      <c r="H10" s="23">
        <f t="shared" si="0"/>
        <v>7.2703128860790249</v>
      </c>
      <c r="I10" s="23">
        <f t="shared" si="0"/>
        <v>8.4570184683801681</v>
      </c>
      <c r="K10" s="1" t="s">
        <v>17</v>
      </c>
      <c r="L10" s="26">
        <v>0.25</v>
      </c>
    </row>
    <row r="11" spans="1:12" x14ac:dyDescent="0.35">
      <c r="K11" s="21" t="s">
        <v>1</v>
      </c>
      <c r="L11" s="25">
        <f>(-L9)-L10</f>
        <v>0.30046143047067919</v>
      </c>
    </row>
    <row r="12" spans="1:12" x14ac:dyDescent="0.35">
      <c r="K12" s="21" t="s">
        <v>33</v>
      </c>
      <c r="L12" s="25">
        <f>1-EXP(L9)</f>
        <v>0.42331635042999882</v>
      </c>
    </row>
  </sheetData>
  <mergeCells count="2">
    <mergeCell ref="C4:I4"/>
    <mergeCell ref="C8:I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Z4530"/>
  <sheetViews>
    <sheetView zoomScale="80" zoomScaleNormal="80" workbookViewId="0">
      <selection activeCell="O37" sqref="O37"/>
    </sheetView>
  </sheetViews>
  <sheetFormatPr baseColWidth="10" defaultColWidth="8.7265625" defaultRowHeight="14.5" x14ac:dyDescent="0.35"/>
  <cols>
    <col min="2" max="2" width="12.54296875" style="3" customWidth="1"/>
    <col min="3" max="3" width="12.26953125" style="3" bestFit="1" customWidth="1"/>
    <col min="4" max="4" width="14.08984375" style="3" bestFit="1" customWidth="1"/>
    <col min="5" max="5" width="12.26953125" style="3" customWidth="1"/>
    <col min="6" max="6" width="11.453125" style="3" customWidth="1"/>
    <col min="7" max="7" width="7.08984375" style="3" customWidth="1"/>
    <col min="8" max="9" width="12.26953125" style="3" customWidth="1"/>
    <col min="11" max="11" width="3.90625" bestFit="1" customWidth="1"/>
    <col min="12" max="12" width="11.36328125" bestFit="1" customWidth="1"/>
    <col min="13" max="18" width="11.36328125" customWidth="1"/>
    <col min="19" max="19" width="8.26953125" bestFit="1" customWidth="1"/>
    <col min="20" max="20" width="18.6328125" bestFit="1" customWidth="1"/>
    <col min="21" max="21" width="3.6328125" bestFit="1" customWidth="1"/>
    <col min="22" max="22" width="14.08984375" bestFit="1" customWidth="1"/>
    <col min="25" max="25" width="12.90625" bestFit="1" customWidth="1"/>
    <col min="26" max="26" width="11.81640625" bestFit="1" customWidth="1"/>
  </cols>
  <sheetData>
    <row r="1" spans="2:26" x14ac:dyDescent="0.35">
      <c r="B1" s="9" t="s">
        <v>24</v>
      </c>
      <c r="C1" s="10"/>
      <c r="D1" s="10"/>
      <c r="E1" s="10"/>
      <c r="F1" s="10"/>
      <c r="G1" s="10"/>
      <c r="H1" s="10"/>
    </row>
    <row r="2" spans="2:26" x14ac:dyDescent="0.35">
      <c r="B2" s="9" t="s">
        <v>25</v>
      </c>
      <c r="C2" s="10"/>
      <c r="D2" s="10"/>
      <c r="E2" s="10"/>
      <c r="F2" s="10"/>
      <c r="G2" s="10"/>
      <c r="H2" s="10"/>
    </row>
    <row r="3" spans="2:26" x14ac:dyDescent="0.35">
      <c r="B3" s="19" t="s">
        <v>40</v>
      </c>
      <c r="C3" s="20"/>
      <c r="D3" s="20"/>
      <c r="E3" s="20"/>
      <c r="F3" s="20"/>
      <c r="G3" s="20"/>
      <c r="H3" s="20"/>
    </row>
    <row r="4" spans="2:26" x14ac:dyDescent="0.35">
      <c r="B4" s="13"/>
    </row>
    <row r="5" spans="2:26" x14ac:dyDescent="0.35">
      <c r="B5" s="13"/>
      <c r="C5" s="9" t="s">
        <v>2</v>
      </c>
      <c r="D5" s="13"/>
      <c r="E5" s="13"/>
      <c r="H5" s="2"/>
      <c r="I5"/>
      <c r="K5" s="3"/>
      <c r="L5" s="3"/>
      <c r="M5" s="3"/>
      <c r="N5" s="3"/>
      <c r="O5" s="3"/>
      <c r="P5" s="13"/>
      <c r="Q5" s="13" t="s">
        <v>3</v>
      </c>
      <c r="R5" s="3"/>
      <c r="V5" s="2"/>
      <c r="Y5" s="2"/>
    </row>
    <row r="6" spans="2:26" x14ac:dyDescent="0.35">
      <c r="B6" s="14" t="s">
        <v>0</v>
      </c>
      <c r="C6" s="16" t="s">
        <v>4</v>
      </c>
      <c r="D6" s="14" t="s">
        <v>9</v>
      </c>
      <c r="E6" s="14" t="s">
        <v>10</v>
      </c>
      <c r="F6"/>
      <c r="H6" s="14" t="s">
        <v>20</v>
      </c>
      <c r="I6" s="14"/>
      <c r="L6" s="3"/>
      <c r="O6" s="3"/>
      <c r="P6" s="14" t="s">
        <v>0</v>
      </c>
      <c r="Q6" s="16" t="s">
        <v>4</v>
      </c>
      <c r="R6" s="14" t="s">
        <v>9</v>
      </c>
      <c r="S6" s="14" t="s">
        <v>10</v>
      </c>
      <c r="T6" s="3"/>
      <c r="U6" s="3"/>
      <c r="V6" s="14" t="s">
        <v>20</v>
      </c>
      <c r="W6" s="14"/>
      <c r="Y6" s="2"/>
      <c r="Z6" s="2"/>
    </row>
    <row r="7" spans="2:26" x14ac:dyDescent="0.35">
      <c r="B7" s="5">
        <v>2</v>
      </c>
      <c r="C7" s="5">
        <v>232</v>
      </c>
      <c r="D7">
        <f>$I$7*(1-EXP(-$I$8*(B7-$I$9)))</f>
        <v>192.75773738540906</v>
      </c>
      <c r="E7" s="3">
        <f>(C7-D7)^2</f>
        <v>1539.9551751125218</v>
      </c>
      <c r="F7"/>
      <c r="G7" s="5"/>
      <c r="H7" t="s">
        <v>5</v>
      </c>
      <c r="I7" s="3">
        <v>316.36591662247412</v>
      </c>
      <c r="K7" s="5"/>
      <c r="L7" s="5"/>
      <c r="O7" s="5"/>
      <c r="P7" s="5">
        <v>2</v>
      </c>
      <c r="Q7" s="5">
        <v>201</v>
      </c>
      <c r="R7">
        <f>$W$7*(1-EXP(-$W$8*(P7-$W$9)))</f>
        <v>177.57963056592487</v>
      </c>
      <c r="S7" s="3">
        <f>(Q7-R7)^2</f>
        <v>548.51370442856046</v>
      </c>
      <c r="T7" s="5"/>
      <c r="U7" s="5"/>
      <c r="V7" t="s">
        <v>5</v>
      </c>
      <c r="W7" s="3">
        <v>243.91942317118125</v>
      </c>
      <c r="Z7" s="3"/>
    </row>
    <row r="8" spans="2:26" x14ac:dyDescent="0.35">
      <c r="B8" s="5">
        <v>2</v>
      </c>
      <c r="C8" s="5">
        <v>234</v>
      </c>
      <c r="D8">
        <f t="shared" ref="D8:D71" si="0">$I$7*(1-EXP(-$I$8*(B8-$I$9)))</f>
        <v>192.75773738540906</v>
      </c>
      <c r="E8" s="3">
        <f t="shared" ref="E8:E71" si="1">(C8-D8)^2</f>
        <v>1700.9242255708857</v>
      </c>
      <c r="F8"/>
      <c r="G8" s="5"/>
      <c r="H8" t="s">
        <v>6</v>
      </c>
      <c r="I8" s="7">
        <v>0.26543051238591786</v>
      </c>
      <c r="K8" s="5"/>
      <c r="L8" s="5"/>
      <c r="O8" s="5"/>
      <c r="P8" s="5">
        <v>2</v>
      </c>
      <c r="Q8" s="5">
        <v>159</v>
      </c>
      <c r="R8">
        <f t="shared" ref="R8:R71" si="2">$W$7*(1-EXP(-$W$8*(P8-$W$9)))</f>
        <v>177.57963056592487</v>
      </c>
      <c r="S8" s="3">
        <f t="shared" ref="S8:S71" si="3">(Q8-R8)^2</f>
        <v>345.2026719662498</v>
      </c>
      <c r="T8" s="5"/>
      <c r="U8" s="5"/>
      <c r="V8" t="s">
        <v>6</v>
      </c>
      <c r="W8" s="7">
        <v>0.47062229709696768</v>
      </c>
      <c r="Z8" s="7"/>
    </row>
    <row r="9" spans="2:26" x14ac:dyDescent="0.35">
      <c r="B9" s="5">
        <v>2</v>
      </c>
      <c r="C9" s="5">
        <v>207</v>
      </c>
      <c r="D9">
        <f t="shared" si="0"/>
        <v>192.75773738540906</v>
      </c>
      <c r="E9" s="3">
        <f t="shared" si="1"/>
        <v>202.84204438297482</v>
      </c>
      <c r="F9"/>
      <c r="G9" s="5"/>
      <c r="H9" s="4" t="s">
        <v>7</v>
      </c>
      <c r="I9" s="15">
        <v>-1.5405981826280493</v>
      </c>
      <c r="K9" s="5"/>
      <c r="L9" s="5"/>
      <c r="O9" s="5"/>
      <c r="P9" s="5">
        <v>2</v>
      </c>
      <c r="Q9" s="5">
        <v>163</v>
      </c>
      <c r="R9">
        <f t="shared" si="2"/>
        <v>177.57963056592487</v>
      </c>
      <c r="S9" s="3">
        <f t="shared" si="3"/>
        <v>212.56562743885084</v>
      </c>
      <c r="T9" s="5"/>
      <c r="U9" s="5"/>
      <c r="V9" s="4" t="s">
        <v>7</v>
      </c>
      <c r="W9" s="15">
        <v>-0.76665181103127256</v>
      </c>
      <c r="Z9" s="7"/>
    </row>
    <row r="10" spans="2:26" x14ac:dyDescent="0.35">
      <c r="B10" s="5">
        <v>2</v>
      </c>
      <c r="C10" s="5">
        <v>213</v>
      </c>
      <c r="D10">
        <f t="shared" si="0"/>
        <v>192.75773738540906</v>
      </c>
      <c r="E10" s="3">
        <f t="shared" si="1"/>
        <v>409.74919575806609</v>
      </c>
      <c r="F10"/>
      <c r="G10" s="5"/>
      <c r="H10"/>
      <c r="I10"/>
      <c r="K10" s="5"/>
      <c r="L10" s="5"/>
      <c r="O10" s="5"/>
      <c r="P10" s="5">
        <v>2</v>
      </c>
      <c r="Q10" s="5">
        <v>175</v>
      </c>
      <c r="R10">
        <f t="shared" si="2"/>
        <v>177.57963056592487</v>
      </c>
      <c r="S10" s="3">
        <f t="shared" si="3"/>
        <v>6.6544938566538807</v>
      </c>
      <c r="T10" s="5"/>
      <c r="U10" s="5"/>
    </row>
    <row r="11" spans="2:26" x14ac:dyDescent="0.35">
      <c r="B11" s="5">
        <v>2</v>
      </c>
      <c r="C11" s="5">
        <v>198</v>
      </c>
      <c r="D11">
        <f t="shared" si="0"/>
        <v>192.75773738540906</v>
      </c>
      <c r="E11" s="3">
        <f t="shared" si="1"/>
        <v>27.481317320337858</v>
      </c>
      <c r="F11"/>
      <c r="G11" s="5"/>
      <c r="H11" t="s">
        <v>8</v>
      </c>
      <c r="I11" s="3">
        <f>SUM(E7:E3027)</f>
        <v>2505353.7307147463</v>
      </c>
      <c r="K11" s="5"/>
      <c r="L11" s="5"/>
      <c r="O11" s="5"/>
      <c r="P11" s="5">
        <v>2</v>
      </c>
      <c r="Q11" s="5">
        <v>182</v>
      </c>
      <c r="R11">
        <f t="shared" si="2"/>
        <v>177.57963056592487</v>
      </c>
      <c r="S11" s="3">
        <f t="shared" si="3"/>
        <v>19.53966593370566</v>
      </c>
      <c r="T11" s="5"/>
      <c r="U11" s="5"/>
      <c r="V11" t="s">
        <v>8</v>
      </c>
      <c r="W11" s="3">
        <f>SUM(S7:S3027)</f>
        <v>1090149.8423068074</v>
      </c>
    </row>
    <row r="12" spans="2:26" x14ac:dyDescent="0.35">
      <c r="B12" s="5">
        <v>2</v>
      </c>
      <c r="C12" s="5">
        <v>238</v>
      </c>
      <c r="D12">
        <f t="shared" si="0"/>
        <v>192.75773738540906</v>
      </c>
      <c r="E12" s="3">
        <f t="shared" si="1"/>
        <v>2046.8623264876132</v>
      </c>
      <c r="F12"/>
      <c r="G12" s="5"/>
      <c r="H12" t="s">
        <v>16</v>
      </c>
      <c r="I12">
        <f>$I$7*(1-EXP(-$I$8*(5-$I$9)))</f>
        <v>260.61882834700805</v>
      </c>
      <c r="K12" s="5"/>
      <c r="L12" s="5"/>
      <c r="O12" s="5"/>
      <c r="P12" s="5">
        <v>2</v>
      </c>
      <c r="Q12" s="5">
        <v>167</v>
      </c>
      <c r="R12">
        <f t="shared" si="2"/>
        <v>177.57963056592487</v>
      </c>
      <c r="S12" s="3">
        <f t="shared" si="3"/>
        <v>111.92858291145185</v>
      </c>
      <c r="T12" s="5"/>
      <c r="U12" s="5"/>
      <c r="V12" t="s">
        <v>16</v>
      </c>
      <c r="W12">
        <f>$W$7*(1-EXP(-$W$8*(5-$W$9)))</f>
        <v>227.75321713950507</v>
      </c>
    </row>
    <row r="13" spans="2:26" x14ac:dyDescent="0.35">
      <c r="B13" s="5">
        <v>2</v>
      </c>
      <c r="C13" s="5">
        <v>254</v>
      </c>
      <c r="D13">
        <f t="shared" si="0"/>
        <v>192.75773738540906</v>
      </c>
      <c r="E13" s="3">
        <f t="shared" si="1"/>
        <v>3750.6147301545234</v>
      </c>
      <c r="F13"/>
      <c r="I13" s="5"/>
      <c r="K13" s="5"/>
      <c r="L13" s="5"/>
      <c r="O13" s="5"/>
      <c r="P13" s="5">
        <v>2</v>
      </c>
      <c r="Q13" s="5">
        <v>157</v>
      </c>
      <c r="R13">
        <f t="shared" si="2"/>
        <v>177.57963056592487</v>
      </c>
      <c r="S13" s="3">
        <f t="shared" si="3"/>
        <v>423.52119422994929</v>
      </c>
      <c r="T13" s="5"/>
      <c r="U13" s="5"/>
      <c r="V13" s="3"/>
      <c r="W13" s="5"/>
    </row>
    <row r="14" spans="2:26" x14ac:dyDescent="0.35">
      <c r="B14" s="5">
        <v>2</v>
      </c>
      <c r="C14" s="5">
        <v>201</v>
      </c>
      <c r="D14">
        <f t="shared" si="0"/>
        <v>192.75773738540906</v>
      </c>
      <c r="E14" s="3">
        <f t="shared" si="1"/>
        <v>67.934893007883502</v>
      </c>
      <c r="F14"/>
      <c r="K14" s="5"/>
      <c r="L14" s="5"/>
      <c r="O14" s="5"/>
      <c r="P14" s="5">
        <v>2</v>
      </c>
      <c r="Q14" s="5">
        <v>151</v>
      </c>
      <c r="R14">
        <f t="shared" si="2"/>
        <v>177.57963056592487</v>
      </c>
      <c r="S14" s="3">
        <f t="shared" si="3"/>
        <v>706.47676102104776</v>
      </c>
      <c r="T14" s="5"/>
      <c r="U14" s="5"/>
      <c r="Y14" s="5"/>
      <c r="Z14" s="3"/>
    </row>
    <row r="15" spans="2:26" x14ac:dyDescent="0.35">
      <c r="B15" s="5">
        <v>2</v>
      </c>
      <c r="C15" s="5">
        <v>186</v>
      </c>
      <c r="D15">
        <f t="shared" si="0"/>
        <v>192.75773738540906</v>
      </c>
      <c r="E15" s="3">
        <f t="shared" si="1"/>
        <v>45.667014570155253</v>
      </c>
      <c r="F15"/>
      <c r="G15" s="5"/>
      <c r="I15" s="5"/>
      <c r="K15" s="5"/>
      <c r="L15" s="5"/>
      <c r="O15" s="5"/>
      <c r="P15" s="5">
        <v>2</v>
      </c>
      <c r="Q15" s="5">
        <v>237</v>
      </c>
      <c r="R15">
        <f t="shared" si="2"/>
        <v>177.57963056592487</v>
      </c>
      <c r="S15" s="3">
        <f t="shared" si="3"/>
        <v>3530.7803036819696</v>
      </c>
      <c r="T15" s="5"/>
      <c r="U15" s="5"/>
      <c r="Y15" s="5"/>
      <c r="Z15" s="5"/>
    </row>
    <row r="16" spans="2:26" x14ac:dyDescent="0.35">
      <c r="B16" s="5">
        <v>2</v>
      </c>
      <c r="C16" s="5">
        <v>192</v>
      </c>
      <c r="D16">
        <f t="shared" si="0"/>
        <v>192.75773738540906</v>
      </c>
      <c r="E16" s="3">
        <f t="shared" si="1"/>
        <v>0.57416594524655551</v>
      </c>
      <c r="F16"/>
      <c r="G16" s="5"/>
      <c r="H16" s="5"/>
      <c r="I16" s="5"/>
      <c r="K16" s="5"/>
      <c r="P16" s="5">
        <v>2</v>
      </c>
      <c r="Q16">
        <v>173</v>
      </c>
      <c r="R16">
        <f t="shared" si="2"/>
        <v>177.57963056592487</v>
      </c>
      <c r="S16" s="3">
        <f t="shared" si="3"/>
        <v>20.973016120353375</v>
      </c>
      <c r="T16" s="5"/>
      <c r="U16" s="5"/>
      <c r="Y16" s="5"/>
      <c r="Z16" s="5"/>
    </row>
    <row r="17" spans="2:26" x14ac:dyDescent="0.35">
      <c r="B17" s="5">
        <v>2</v>
      </c>
      <c r="C17" s="5">
        <v>196</v>
      </c>
      <c r="D17">
        <f t="shared" si="0"/>
        <v>192.75773738540906</v>
      </c>
      <c r="E17" s="3">
        <f t="shared" si="1"/>
        <v>10.512266861974091</v>
      </c>
      <c r="F17"/>
      <c r="G17" s="5"/>
      <c r="H17" s="5"/>
      <c r="I17" s="5"/>
      <c r="K17" s="5"/>
      <c r="L17" s="5"/>
      <c r="O17" s="5"/>
      <c r="P17" s="5">
        <v>2</v>
      </c>
      <c r="Q17" s="5">
        <v>203</v>
      </c>
      <c r="R17">
        <f t="shared" si="2"/>
        <v>177.57963056592487</v>
      </c>
      <c r="S17" s="3">
        <f t="shared" si="3"/>
        <v>646.19518216486097</v>
      </c>
      <c r="T17" s="5"/>
      <c r="U17" s="5"/>
      <c r="Y17" s="5"/>
      <c r="Z17" s="5"/>
    </row>
    <row r="18" spans="2:26" x14ac:dyDescent="0.35">
      <c r="B18" s="5">
        <v>2</v>
      </c>
      <c r="C18" s="5">
        <v>172</v>
      </c>
      <c r="D18">
        <f t="shared" si="0"/>
        <v>192.75773738540906</v>
      </c>
      <c r="E18" s="3">
        <f t="shared" si="1"/>
        <v>430.88366136160886</v>
      </c>
      <c r="F18"/>
      <c r="G18" s="5"/>
      <c r="H18" s="5"/>
      <c r="I18" s="5"/>
      <c r="K18" s="5"/>
      <c r="L18" s="5"/>
      <c r="O18" s="5"/>
      <c r="P18" s="5">
        <v>2</v>
      </c>
      <c r="Q18" s="5">
        <v>167</v>
      </c>
      <c r="R18">
        <f t="shared" si="2"/>
        <v>177.57963056592487</v>
      </c>
      <c r="S18" s="3">
        <f t="shared" si="3"/>
        <v>111.92858291145185</v>
      </c>
      <c r="T18" s="5"/>
      <c r="U18" s="5"/>
    </row>
    <row r="19" spans="2:26" x14ac:dyDescent="0.35">
      <c r="B19" s="5">
        <v>2</v>
      </c>
      <c r="C19" s="5">
        <v>182</v>
      </c>
      <c r="D19">
        <f t="shared" si="0"/>
        <v>192.75773738540906</v>
      </c>
      <c r="E19" s="3">
        <f t="shared" si="1"/>
        <v>115.72891365342771</v>
      </c>
      <c r="F19"/>
      <c r="G19" s="5"/>
      <c r="H19" s="5"/>
      <c r="I19" s="5"/>
      <c r="K19" s="5"/>
      <c r="L19" s="5"/>
      <c r="O19" s="5"/>
      <c r="P19" s="5">
        <v>2</v>
      </c>
      <c r="Q19" s="5">
        <v>155</v>
      </c>
      <c r="R19">
        <f t="shared" si="2"/>
        <v>177.57963056592487</v>
      </c>
      <c r="S19" s="3">
        <f t="shared" si="3"/>
        <v>509.83971649364878</v>
      </c>
      <c r="T19" s="5"/>
      <c r="U19" s="5"/>
    </row>
    <row r="20" spans="2:26" x14ac:dyDescent="0.35">
      <c r="B20" s="5">
        <v>2</v>
      </c>
      <c r="C20" s="5">
        <v>191</v>
      </c>
      <c r="D20">
        <f t="shared" si="0"/>
        <v>192.75773738540906</v>
      </c>
      <c r="E20" s="3">
        <f t="shared" si="1"/>
        <v>3.0896407160646717</v>
      </c>
      <c r="F20"/>
      <c r="G20" s="5"/>
      <c r="H20" s="5"/>
      <c r="I20" s="5"/>
      <c r="K20" s="5"/>
      <c r="L20" s="5"/>
      <c r="O20" s="5"/>
      <c r="P20" s="5">
        <v>2</v>
      </c>
      <c r="Q20" s="5">
        <v>193</v>
      </c>
      <c r="R20">
        <f t="shared" si="2"/>
        <v>177.57963056592487</v>
      </c>
      <c r="S20" s="3">
        <f t="shared" si="3"/>
        <v>237.78779348335846</v>
      </c>
      <c r="T20" s="5"/>
      <c r="U20" s="5"/>
    </row>
    <row r="21" spans="2:26" x14ac:dyDescent="0.35">
      <c r="B21" s="5">
        <v>2</v>
      </c>
      <c r="C21" s="5">
        <v>170</v>
      </c>
      <c r="D21">
        <f t="shared" si="0"/>
        <v>192.75773738540906</v>
      </c>
      <c r="E21" s="3">
        <f t="shared" si="1"/>
        <v>517.91461090324515</v>
      </c>
      <c r="F21"/>
      <c r="G21" s="5"/>
      <c r="H21" s="5"/>
      <c r="I21" s="5"/>
      <c r="K21" s="5"/>
      <c r="P21" s="5">
        <v>2</v>
      </c>
      <c r="Q21">
        <v>127</v>
      </c>
      <c r="R21">
        <f t="shared" si="2"/>
        <v>177.57963056592487</v>
      </c>
      <c r="S21" s="3">
        <f t="shared" si="3"/>
        <v>2558.2990281854418</v>
      </c>
      <c r="T21" s="5"/>
      <c r="U21" s="5"/>
    </row>
    <row r="22" spans="2:26" x14ac:dyDescent="0.35">
      <c r="B22" s="5">
        <v>2</v>
      </c>
      <c r="C22" s="5">
        <v>154</v>
      </c>
      <c r="D22">
        <f t="shared" si="0"/>
        <v>192.75773738540906</v>
      </c>
      <c r="E22" s="3">
        <f t="shared" si="1"/>
        <v>1502.162207236335</v>
      </c>
      <c r="F22"/>
      <c r="G22" s="5"/>
      <c r="H22" s="5"/>
      <c r="I22" s="5"/>
      <c r="K22" s="5"/>
      <c r="P22" s="5">
        <v>2</v>
      </c>
      <c r="Q22">
        <v>158</v>
      </c>
      <c r="R22">
        <f t="shared" si="2"/>
        <v>177.57963056592487</v>
      </c>
      <c r="S22" s="3">
        <f t="shared" si="3"/>
        <v>383.36193309809954</v>
      </c>
      <c r="T22" s="5"/>
      <c r="U22" s="5"/>
    </row>
    <row r="23" spans="2:26" x14ac:dyDescent="0.35">
      <c r="B23" s="5">
        <v>2</v>
      </c>
      <c r="C23" s="5">
        <v>152</v>
      </c>
      <c r="D23">
        <f t="shared" si="0"/>
        <v>192.75773738540906</v>
      </c>
      <c r="E23" s="3">
        <f t="shared" si="1"/>
        <v>1661.1931567779711</v>
      </c>
      <c r="F23"/>
      <c r="G23" s="5"/>
      <c r="H23" s="5"/>
      <c r="I23" s="5"/>
      <c r="K23" s="5"/>
      <c r="P23" s="5">
        <v>2</v>
      </c>
      <c r="Q23">
        <v>172</v>
      </c>
      <c r="R23">
        <f t="shared" si="2"/>
        <v>177.57963056592487</v>
      </c>
      <c r="S23" s="3">
        <f t="shared" si="3"/>
        <v>31.132277252203121</v>
      </c>
      <c r="T23" s="5"/>
      <c r="U23" s="5"/>
    </row>
    <row r="24" spans="2:26" x14ac:dyDescent="0.35">
      <c r="B24" s="5">
        <v>2</v>
      </c>
      <c r="C24" s="5">
        <v>177</v>
      </c>
      <c r="D24">
        <f t="shared" si="0"/>
        <v>192.75773738540906</v>
      </c>
      <c r="E24" s="3">
        <f t="shared" si="1"/>
        <v>248.30628750751831</v>
      </c>
      <c r="F24"/>
      <c r="G24" s="5"/>
      <c r="H24" s="5"/>
      <c r="I24" s="5"/>
      <c r="K24" s="5"/>
      <c r="P24" s="5">
        <v>2</v>
      </c>
      <c r="Q24">
        <v>211</v>
      </c>
      <c r="R24">
        <f t="shared" si="2"/>
        <v>177.57963056592487</v>
      </c>
      <c r="S24" s="3">
        <f t="shared" si="3"/>
        <v>1116.9210931100631</v>
      </c>
      <c r="T24" s="5"/>
      <c r="U24" s="5"/>
    </row>
    <row r="25" spans="2:26" x14ac:dyDescent="0.35">
      <c r="B25" s="5">
        <v>2</v>
      </c>
      <c r="C25" s="5">
        <v>173</v>
      </c>
      <c r="D25">
        <f t="shared" si="0"/>
        <v>192.75773738540906</v>
      </c>
      <c r="E25" s="3">
        <f t="shared" si="1"/>
        <v>390.36818659079074</v>
      </c>
      <c r="F25"/>
      <c r="G25" s="5"/>
      <c r="H25" s="5"/>
      <c r="I25" s="5"/>
      <c r="K25" s="5"/>
      <c r="P25" s="5">
        <v>2</v>
      </c>
      <c r="Q25">
        <v>183</v>
      </c>
      <c r="R25">
        <f t="shared" si="2"/>
        <v>177.57963056592487</v>
      </c>
      <c r="S25" s="3">
        <f t="shared" si="3"/>
        <v>29.380404801855914</v>
      </c>
      <c r="T25" s="5"/>
      <c r="U25" s="5"/>
    </row>
    <row r="26" spans="2:26" x14ac:dyDescent="0.35">
      <c r="B26" s="5">
        <v>2</v>
      </c>
      <c r="C26" s="5">
        <v>170</v>
      </c>
      <c r="D26">
        <f t="shared" si="0"/>
        <v>192.75773738540906</v>
      </c>
      <c r="E26" s="3">
        <f t="shared" si="1"/>
        <v>517.91461090324515</v>
      </c>
      <c r="F26"/>
      <c r="G26" s="5"/>
      <c r="H26" s="5"/>
      <c r="I26" s="5"/>
      <c r="K26" s="5"/>
      <c r="P26" s="5">
        <v>2</v>
      </c>
      <c r="Q26">
        <v>174</v>
      </c>
      <c r="R26">
        <f t="shared" si="2"/>
        <v>177.57963056592487</v>
      </c>
      <c r="S26" s="3">
        <f t="shared" si="3"/>
        <v>12.813754988503627</v>
      </c>
      <c r="T26" s="5"/>
      <c r="U26" s="5"/>
    </row>
    <row r="27" spans="2:26" x14ac:dyDescent="0.35">
      <c r="B27" s="5">
        <v>2</v>
      </c>
      <c r="C27" s="5">
        <v>179</v>
      </c>
      <c r="D27">
        <f t="shared" si="0"/>
        <v>192.75773738540906</v>
      </c>
      <c r="E27" s="3">
        <f t="shared" si="1"/>
        <v>189.27533796588207</v>
      </c>
      <c r="F27"/>
      <c r="G27" s="5"/>
      <c r="H27" s="5"/>
      <c r="I27" s="5"/>
      <c r="K27" s="5"/>
      <c r="P27" s="5">
        <v>2</v>
      </c>
      <c r="Q27">
        <v>187</v>
      </c>
      <c r="R27">
        <f t="shared" si="2"/>
        <v>177.57963056592487</v>
      </c>
      <c r="S27" s="3">
        <f t="shared" si="3"/>
        <v>88.743360274456933</v>
      </c>
      <c r="T27" s="5"/>
      <c r="U27" s="5"/>
    </row>
    <row r="28" spans="2:26" x14ac:dyDescent="0.35">
      <c r="B28" s="5">
        <v>2</v>
      </c>
      <c r="C28" s="5">
        <v>161</v>
      </c>
      <c r="D28">
        <f t="shared" si="0"/>
        <v>192.75773738540906</v>
      </c>
      <c r="E28" s="3">
        <f t="shared" si="1"/>
        <v>1008.5538838406081</v>
      </c>
      <c r="F28"/>
      <c r="G28" s="5"/>
      <c r="H28" s="5"/>
      <c r="I28" s="5"/>
      <c r="K28" s="5"/>
      <c r="P28" s="5">
        <v>2</v>
      </c>
      <c r="Q28">
        <v>168</v>
      </c>
      <c r="R28">
        <f t="shared" si="2"/>
        <v>177.57963056592487</v>
      </c>
      <c r="S28" s="3">
        <f t="shared" si="3"/>
        <v>91.769321779602109</v>
      </c>
      <c r="T28" s="5"/>
      <c r="U28" s="5"/>
    </row>
    <row r="29" spans="2:26" x14ac:dyDescent="0.35">
      <c r="B29" s="5">
        <v>2</v>
      </c>
      <c r="C29" s="5">
        <v>177</v>
      </c>
      <c r="D29">
        <f t="shared" si="0"/>
        <v>192.75773738540906</v>
      </c>
      <c r="E29" s="3">
        <f t="shared" si="1"/>
        <v>248.30628750751831</v>
      </c>
      <c r="F29"/>
      <c r="G29" s="5"/>
      <c r="H29" s="5"/>
      <c r="I29" s="5"/>
      <c r="K29" s="5"/>
      <c r="P29" s="5">
        <v>2</v>
      </c>
      <c r="Q29">
        <v>153</v>
      </c>
      <c r="R29">
        <f t="shared" si="2"/>
        <v>177.57963056592487</v>
      </c>
      <c r="S29" s="3">
        <f t="shared" si="3"/>
        <v>604.15823875734827</v>
      </c>
      <c r="T29" s="5"/>
      <c r="U29" s="5"/>
    </row>
    <row r="30" spans="2:26" x14ac:dyDescent="0.35">
      <c r="B30" s="5">
        <v>2</v>
      </c>
      <c r="C30" s="5">
        <v>164</v>
      </c>
      <c r="D30">
        <f t="shared" si="0"/>
        <v>192.75773738540906</v>
      </c>
      <c r="E30" s="3">
        <f t="shared" si="1"/>
        <v>827.00745952815384</v>
      </c>
      <c r="F30"/>
      <c r="G30" s="5"/>
      <c r="H30" s="5"/>
      <c r="I30" s="5"/>
      <c r="K30" s="5"/>
      <c r="P30" s="5">
        <v>2</v>
      </c>
      <c r="Q30">
        <v>161</v>
      </c>
      <c r="R30">
        <f t="shared" si="2"/>
        <v>177.57963056592487</v>
      </c>
      <c r="S30" s="3">
        <f t="shared" si="3"/>
        <v>274.8841497025503</v>
      </c>
      <c r="T30" s="5"/>
      <c r="U30" s="5"/>
    </row>
    <row r="31" spans="2:26" x14ac:dyDescent="0.35">
      <c r="B31" s="5">
        <v>2</v>
      </c>
      <c r="C31" s="5">
        <v>194</v>
      </c>
      <c r="D31">
        <f t="shared" si="0"/>
        <v>192.75773738540906</v>
      </c>
      <c r="E31" s="3">
        <f t="shared" si="1"/>
        <v>1.5432164036103231</v>
      </c>
      <c r="F31"/>
      <c r="G31" s="5"/>
      <c r="H31" s="5"/>
      <c r="I31" s="5"/>
      <c r="K31" s="5"/>
      <c r="P31" s="5">
        <v>2</v>
      </c>
      <c r="Q31">
        <v>162</v>
      </c>
      <c r="R31">
        <f t="shared" si="2"/>
        <v>177.57963056592487</v>
      </c>
      <c r="S31" s="3">
        <f t="shared" si="3"/>
        <v>242.72488857070059</v>
      </c>
      <c r="T31" s="5"/>
      <c r="U31" s="5"/>
    </row>
    <row r="32" spans="2:26" x14ac:dyDescent="0.35">
      <c r="B32" s="5">
        <v>2</v>
      </c>
      <c r="C32" s="5">
        <v>183</v>
      </c>
      <c r="D32">
        <f t="shared" si="0"/>
        <v>192.75773738540906</v>
      </c>
      <c r="E32" s="3">
        <f t="shared" si="1"/>
        <v>95.213438882609594</v>
      </c>
      <c r="F32"/>
      <c r="G32" s="5"/>
      <c r="H32" s="5"/>
      <c r="I32" s="5"/>
      <c r="K32" s="5"/>
      <c r="P32" s="5">
        <v>2</v>
      </c>
      <c r="Q32">
        <v>172</v>
      </c>
      <c r="R32">
        <f t="shared" si="2"/>
        <v>177.57963056592487</v>
      </c>
      <c r="S32" s="3">
        <f t="shared" si="3"/>
        <v>31.132277252203121</v>
      </c>
      <c r="T32" s="5"/>
      <c r="U32" s="5"/>
    </row>
    <row r="33" spans="2:21" x14ac:dyDescent="0.35">
      <c r="B33" s="5">
        <v>2</v>
      </c>
      <c r="C33" s="5">
        <v>168</v>
      </c>
      <c r="D33">
        <f t="shared" si="0"/>
        <v>192.75773738540906</v>
      </c>
      <c r="E33" s="3">
        <f t="shared" si="1"/>
        <v>612.94556044488138</v>
      </c>
      <c r="F33"/>
      <c r="G33" s="5"/>
      <c r="H33" s="5"/>
      <c r="I33" s="5"/>
      <c r="K33" s="5"/>
      <c r="P33" s="5">
        <v>2</v>
      </c>
      <c r="Q33">
        <v>159</v>
      </c>
      <c r="R33">
        <f t="shared" si="2"/>
        <v>177.57963056592487</v>
      </c>
      <c r="S33" s="3">
        <f t="shared" si="3"/>
        <v>345.2026719662498</v>
      </c>
      <c r="T33" s="5"/>
      <c r="U33" s="5"/>
    </row>
    <row r="34" spans="2:21" x14ac:dyDescent="0.35">
      <c r="B34" s="5">
        <v>2</v>
      </c>
      <c r="C34" s="5">
        <v>156</v>
      </c>
      <c r="D34">
        <f t="shared" si="0"/>
        <v>192.75773738540906</v>
      </c>
      <c r="E34" s="3">
        <f t="shared" si="1"/>
        <v>1351.1312576946987</v>
      </c>
      <c r="F34"/>
      <c r="G34" s="5"/>
      <c r="H34" s="5"/>
      <c r="I34" s="5"/>
      <c r="K34" s="5"/>
      <c r="L34" s="5"/>
      <c r="O34" s="5"/>
      <c r="P34" s="5">
        <v>3</v>
      </c>
      <c r="Q34" s="5">
        <v>213</v>
      </c>
      <c r="R34">
        <f t="shared" si="2"/>
        <v>202.48269629526177</v>
      </c>
      <c r="S34" s="3">
        <f t="shared" si="3"/>
        <v>110.6136772177004</v>
      </c>
      <c r="T34" s="5"/>
      <c r="U34" s="5"/>
    </row>
    <row r="35" spans="2:21" x14ac:dyDescent="0.35">
      <c r="B35" s="5">
        <v>2</v>
      </c>
      <c r="C35" s="5">
        <v>162</v>
      </c>
      <c r="D35">
        <f t="shared" si="0"/>
        <v>192.75773738540906</v>
      </c>
      <c r="E35" s="3">
        <f t="shared" si="1"/>
        <v>946.03840906979008</v>
      </c>
      <c r="F35"/>
      <c r="G35" s="5"/>
      <c r="H35" s="5"/>
      <c r="I35" s="5"/>
      <c r="K35" s="5"/>
      <c r="L35" s="5"/>
      <c r="O35" s="5"/>
      <c r="P35" s="5">
        <v>3</v>
      </c>
      <c r="Q35" s="5">
        <v>217</v>
      </c>
      <c r="R35">
        <f t="shared" si="2"/>
        <v>202.48269629526177</v>
      </c>
      <c r="S35" s="3">
        <f t="shared" si="3"/>
        <v>210.7521068556062</v>
      </c>
      <c r="T35" s="5"/>
      <c r="U35" s="5"/>
    </row>
    <row r="36" spans="2:21" x14ac:dyDescent="0.35">
      <c r="B36" s="5">
        <v>2</v>
      </c>
      <c r="C36" s="5">
        <v>174</v>
      </c>
      <c r="D36">
        <f t="shared" si="0"/>
        <v>192.75773738540906</v>
      </c>
      <c r="E36" s="3">
        <f t="shared" si="1"/>
        <v>351.85271181997263</v>
      </c>
      <c r="F36"/>
      <c r="G36" s="5"/>
      <c r="H36" s="5"/>
      <c r="I36" s="5"/>
      <c r="K36" s="5"/>
      <c r="L36" s="5"/>
      <c r="O36" s="5"/>
      <c r="P36" s="5">
        <v>3</v>
      </c>
      <c r="Q36" s="5">
        <v>218</v>
      </c>
      <c r="R36">
        <f t="shared" si="2"/>
        <v>202.48269629526177</v>
      </c>
      <c r="S36" s="3">
        <f t="shared" si="3"/>
        <v>240.78671426508265</v>
      </c>
      <c r="T36" s="5"/>
      <c r="U36" s="5"/>
    </row>
    <row r="37" spans="2:21" x14ac:dyDescent="0.35">
      <c r="B37" s="5">
        <v>2</v>
      </c>
      <c r="C37" s="5">
        <v>185</v>
      </c>
      <c r="D37">
        <f t="shared" si="0"/>
        <v>192.75773738540906</v>
      </c>
      <c r="E37" s="3">
        <f t="shared" si="1"/>
        <v>60.182489340973369</v>
      </c>
      <c r="F37"/>
      <c r="G37" s="5"/>
      <c r="H37" s="5"/>
      <c r="I37" s="5"/>
      <c r="K37" s="5"/>
      <c r="L37" s="5"/>
      <c r="O37" s="5"/>
      <c r="P37" s="5">
        <v>3</v>
      </c>
      <c r="Q37" s="5">
        <v>219</v>
      </c>
      <c r="R37">
        <f t="shared" si="2"/>
        <v>202.48269629526177</v>
      </c>
      <c r="S37" s="3">
        <f t="shared" si="3"/>
        <v>272.8213216745591</v>
      </c>
      <c r="T37" s="5"/>
      <c r="U37" s="5"/>
    </row>
    <row r="38" spans="2:21" x14ac:dyDescent="0.35">
      <c r="B38" s="5">
        <v>2</v>
      </c>
      <c r="C38" s="5">
        <v>252</v>
      </c>
      <c r="D38">
        <f t="shared" si="0"/>
        <v>192.75773738540906</v>
      </c>
      <c r="E38" s="3">
        <f t="shared" si="1"/>
        <v>3509.6456796961597</v>
      </c>
      <c r="F38"/>
      <c r="G38" s="5"/>
      <c r="H38" s="5"/>
      <c r="I38" s="5"/>
      <c r="K38" s="5"/>
      <c r="L38" s="5"/>
      <c r="O38" s="5"/>
      <c r="P38" s="5">
        <v>3</v>
      </c>
      <c r="Q38" s="5">
        <v>222</v>
      </c>
      <c r="R38">
        <f t="shared" si="2"/>
        <v>202.48269629526177</v>
      </c>
      <c r="S38" s="3">
        <f t="shared" si="3"/>
        <v>380.92514390298845</v>
      </c>
      <c r="T38" s="5"/>
      <c r="U38" s="5"/>
    </row>
    <row r="39" spans="2:21" x14ac:dyDescent="0.35">
      <c r="B39" s="5">
        <v>2</v>
      </c>
      <c r="C39" s="5">
        <v>147</v>
      </c>
      <c r="D39">
        <f t="shared" si="0"/>
        <v>192.75773738540906</v>
      </c>
      <c r="E39" s="3">
        <f t="shared" si="1"/>
        <v>2093.7705306320618</v>
      </c>
      <c r="F39"/>
      <c r="G39" s="5"/>
      <c r="H39" s="5"/>
      <c r="I39" s="5"/>
      <c r="K39" s="5"/>
      <c r="L39" s="5"/>
      <c r="O39" s="5"/>
      <c r="P39" s="5">
        <v>3</v>
      </c>
      <c r="Q39" s="5">
        <v>223</v>
      </c>
      <c r="R39">
        <f t="shared" si="2"/>
        <v>202.48269629526177</v>
      </c>
      <c r="S39" s="3">
        <f t="shared" si="3"/>
        <v>420.9597513124649</v>
      </c>
      <c r="T39" s="5"/>
      <c r="U39" s="5"/>
    </row>
    <row r="40" spans="2:21" x14ac:dyDescent="0.35">
      <c r="B40" s="5">
        <v>2</v>
      </c>
      <c r="C40" s="5">
        <v>177</v>
      </c>
      <c r="D40">
        <f t="shared" si="0"/>
        <v>192.75773738540906</v>
      </c>
      <c r="E40" s="3">
        <f t="shared" si="1"/>
        <v>248.30628750751831</v>
      </c>
      <c r="F40"/>
      <c r="G40" s="5"/>
      <c r="H40" s="5"/>
      <c r="I40" s="5"/>
      <c r="K40" s="5"/>
      <c r="L40" s="5"/>
      <c r="O40" s="5"/>
      <c r="P40" s="5">
        <v>3</v>
      </c>
      <c r="Q40" s="5">
        <v>225</v>
      </c>
      <c r="R40">
        <f t="shared" si="2"/>
        <v>202.48269629526177</v>
      </c>
      <c r="S40" s="3">
        <f t="shared" si="3"/>
        <v>507.0289661314178</v>
      </c>
      <c r="T40" s="5"/>
      <c r="U40" s="5"/>
    </row>
    <row r="41" spans="2:21" x14ac:dyDescent="0.35">
      <c r="B41" s="5">
        <v>2</v>
      </c>
      <c r="C41" s="5">
        <v>170</v>
      </c>
      <c r="D41">
        <f t="shared" si="0"/>
        <v>192.75773738540906</v>
      </c>
      <c r="E41" s="3">
        <f t="shared" si="1"/>
        <v>517.91461090324515</v>
      </c>
      <c r="F41"/>
      <c r="G41" s="5"/>
      <c r="H41" s="5"/>
      <c r="I41" s="5"/>
      <c r="K41" s="5"/>
      <c r="L41" s="5"/>
      <c r="O41" s="5"/>
      <c r="P41" s="5">
        <v>3</v>
      </c>
      <c r="Q41" s="5">
        <v>226</v>
      </c>
      <c r="R41">
        <f t="shared" si="2"/>
        <v>202.48269629526177</v>
      </c>
      <c r="S41" s="3">
        <f t="shared" si="3"/>
        <v>553.06357354089425</v>
      </c>
      <c r="T41" s="5"/>
      <c r="U41" s="5"/>
    </row>
    <row r="42" spans="2:21" x14ac:dyDescent="0.35">
      <c r="B42" s="5">
        <v>2</v>
      </c>
      <c r="C42">
        <v>236</v>
      </c>
      <c r="D42">
        <f t="shared" si="0"/>
        <v>192.75773738540906</v>
      </c>
      <c r="E42" s="3">
        <f t="shared" si="1"/>
        <v>1869.8932760292494</v>
      </c>
      <c r="F42"/>
      <c r="G42"/>
      <c r="H42"/>
      <c r="I42"/>
      <c r="K42" s="5"/>
      <c r="L42" s="5"/>
      <c r="O42" s="5"/>
      <c r="P42" s="5">
        <v>3</v>
      </c>
      <c r="Q42" s="5">
        <v>229</v>
      </c>
      <c r="R42">
        <f t="shared" si="2"/>
        <v>202.48269629526177</v>
      </c>
      <c r="S42" s="3">
        <f t="shared" si="3"/>
        <v>703.16739576932355</v>
      </c>
      <c r="U42" s="5"/>
    </row>
    <row r="43" spans="2:21" x14ac:dyDescent="0.35">
      <c r="B43" s="5">
        <v>2</v>
      </c>
      <c r="C43">
        <v>231</v>
      </c>
      <c r="D43">
        <f t="shared" si="0"/>
        <v>192.75773738540906</v>
      </c>
      <c r="E43" s="3">
        <f t="shared" si="1"/>
        <v>1462.47064988334</v>
      </c>
      <c r="F43"/>
      <c r="G43"/>
      <c r="H43"/>
      <c r="I43"/>
      <c r="K43" s="5"/>
      <c r="L43" s="5"/>
      <c r="O43" s="5"/>
      <c r="P43" s="5">
        <v>3</v>
      </c>
      <c r="Q43" s="5">
        <v>232</v>
      </c>
      <c r="R43">
        <f t="shared" si="2"/>
        <v>202.48269629526177</v>
      </c>
      <c r="S43" s="3">
        <f t="shared" si="3"/>
        <v>871.27121799775296</v>
      </c>
      <c r="U43" s="5"/>
    </row>
    <row r="44" spans="2:21" x14ac:dyDescent="0.35">
      <c r="B44" s="5">
        <v>2</v>
      </c>
      <c r="C44">
        <v>165</v>
      </c>
      <c r="D44">
        <f t="shared" si="0"/>
        <v>192.75773738540906</v>
      </c>
      <c r="E44" s="3">
        <f t="shared" si="1"/>
        <v>770.49198475733567</v>
      </c>
      <c r="F44"/>
      <c r="G44"/>
      <c r="H44"/>
      <c r="I44"/>
      <c r="K44" s="5"/>
      <c r="L44" s="5"/>
      <c r="O44" s="5"/>
      <c r="P44" s="5">
        <v>3</v>
      </c>
      <c r="Q44" s="5">
        <v>233</v>
      </c>
      <c r="R44">
        <f t="shared" si="2"/>
        <v>202.48269629526177</v>
      </c>
      <c r="S44" s="3">
        <f t="shared" si="3"/>
        <v>931.30582540722935</v>
      </c>
      <c r="U44" s="5"/>
    </row>
    <row r="45" spans="2:21" x14ac:dyDescent="0.35">
      <c r="B45" s="5">
        <v>2</v>
      </c>
      <c r="C45" s="5">
        <v>177</v>
      </c>
      <c r="D45">
        <f t="shared" si="0"/>
        <v>192.75773738540906</v>
      </c>
      <c r="E45" s="3">
        <f t="shared" si="1"/>
        <v>248.30628750751831</v>
      </c>
      <c r="F45"/>
      <c r="G45" s="5"/>
      <c r="H45" s="5"/>
      <c r="I45" s="5"/>
      <c r="K45" s="5"/>
      <c r="L45" s="5"/>
      <c r="O45" s="5"/>
      <c r="P45" s="5">
        <v>3</v>
      </c>
      <c r="Q45" s="5">
        <v>233</v>
      </c>
      <c r="R45">
        <f t="shared" si="2"/>
        <v>202.48269629526177</v>
      </c>
      <c r="S45" s="3">
        <f t="shared" si="3"/>
        <v>931.30582540722935</v>
      </c>
      <c r="T45" s="5"/>
      <c r="U45" s="5"/>
    </row>
    <row r="46" spans="2:21" x14ac:dyDescent="0.35">
      <c r="B46" s="5">
        <v>2</v>
      </c>
      <c r="C46" s="5">
        <v>203</v>
      </c>
      <c r="D46">
        <f t="shared" si="0"/>
        <v>192.75773738540906</v>
      </c>
      <c r="E46" s="3">
        <f t="shared" si="1"/>
        <v>104.90394346624727</v>
      </c>
      <c r="F46"/>
      <c r="G46" s="5"/>
      <c r="H46" s="5"/>
      <c r="I46" s="5"/>
      <c r="K46" s="5"/>
      <c r="L46" s="5"/>
      <c r="O46" s="5"/>
      <c r="P46" s="5">
        <v>3</v>
      </c>
      <c r="Q46" s="5">
        <v>239</v>
      </c>
      <c r="R46">
        <f t="shared" si="2"/>
        <v>202.48269629526177</v>
      </c>
      <c r="S46" s="3">
        <f t="shared" si="3"/>
        <v>1333.5134698640882</v>
      </c>
      <c r="T46" s="5"/>
      <c r="U46" s="5"/>
    </row>
    <row r="47" spans="2:21" x14ac:dyDescent="0.35">
      <c r="B47" s="5">
        <v>2</v>
      </c>
      <c r="C47" s="5">
        <v>173</v>
      </c>
      <c r="D47">
        <f t="shared" si="0"/>
        <v>192.75773738540906</v>
      </c>
      <c r="E47" s="3">
        <f t="shared" si="1"/>
        <v>390.36818659079074</v>
      </c>
      <c r="F47"/>
      <c r="G47" s="5"/>
      <c r="H47" s="5"/>
      <c r="I47" s="5"/>
      <c r="K47" s="5"/>
      <c r="L47" s="5"/>
      <c r="O47" s="5"/>
      <c r="P47" s="5">
        <v>3</v>
      </c>
      <c r="Q47" s="5">
        <v>251</v>
      </c>
      <c r="R47">
        <f t="shared" si="2"/>
        <v>202.48269629526177</v>
      </c>
      <c r="S47" s="3">
        <f t="shared" si="3"/>
        <v>2353.9287587778053</v>
      </c>
      <c r="T47" s="5"/>
      <c r="U47" s="5"/>
    </row>
    <row r="48" spans="2:21" x14ac:dyDescent="0.35">
      <c r="B48" s="5">
        <v>2</v>
      </c>
      <c r="C48" s="5">
        <v>191</v>
      </c>
      <c r="D48">
        <f t="shared" si="0"/>
        <v>192.75773738540906</v>
      </c>
      <c r="E48" s="3">
        <f t="shared" si="1"/>
        <v>3.0896407160646717</v>
      </c>
      <c r="F48"/>
      <c r="G48" s="5"/>
      <c r="H48" s="5"/>
      <c r="I48" s="5"/>
      <c r="K48" s="5"/>
      <c r="L48" s="5"/>
      <c r="O48" s="5"/>
      <c r="P48" s="5">
        <v>3</v>
      </c>
      <c r="Q48" s="5">
        <v>166</v>
      </c>
      <c r="R48">
        <f t="shared" si="2"/>
        <v>202.48269629526177</v>
      </c>
      <c r="S48" s="3">
        <f t="shared" si="3"/>
        <v>1330.9871289723071</v>
      </c>
      <c r="T48" s="5"/>
      <c r="U48" s="5"/>
    </row>
    <row r="49" spans="2:21" x14ac:dyDescent="0.35">
      <c r="B49" s="5">
        <v>2</v>
      </c>
      <c r="C49" s="5">
        <v>181</v>
      </c>
      <c r="D49">
        <f t="shared" si="0"/>
        <v>192.75773738540906</v>
      </c>
      <c r="E49" s="3">
        <f t="shared" si="1"/>
        <v>138.24438842424584</v>
      </c>
      <c r="F49"/>
      <c r="G49" s="5"/>
      <c r="H49" s="5"/>
      <c r="I49" s="5"/>
      <c r="K49" s="5"/>
      <c r="L49" s="5"/>
      <c r="O49" s="5"/>
      <c r="P49" s="5">
        <v>3</v>
      </c>
      <c r="Q49" s="5">
        <v>175</v>
      </c>
      <c r="R49">
        <f t="shared" si="2"/>
        <v>202.48269629526177</v>
      </c>
      <c r="S49" s="3">
        <f t="shared" si="3"/>
        <v>755.29859565759523</v>
      </c>
      <c r="T49" s="5"/>
      <c r="U49" s="5"/>
    </row>
    <row r="50" spans="2:21" x14ac:dyDescent="0.35">
      <c r="B50" s="5">
        <v>2</v>
      </c>
      <c r="C50" s="5">
        <v>164</v>
      </c>
      <c r="D50">
        <f t="shared" si="0"/>
        <v>192.75773738540906</v>
      </c>
      <c r="E50" s="3">
        <f t="shared" si="1"/>
        <v>827.00745952815384</v>
      </c>
      <c r="F50"/>
      <c r="G50" s="5"/>
      <c r="H50" s="5"/>
      <c r="I50" s="5"/>
      <c r="K50" s="5"/>
      <c r="L50" s="5"/>
      <c r="O50" s="5"/>
      <c r="P50" s="5">
        <v>3</v>
      </c>
      <c r="Q50" s="5">
        <v>178</v>
      </c>
      <c r="R50">
        <f t="shared" si="2"/>
        <v>202.48269629526177</v>
      </c>
      <c r="S50" s="3">
        <f t="shared" si="3"/>
        <v>599.40241788602464</v>
      </c>
      <c r="T50" s="5"/>
      <c r="U50" s="5"/>
    </row>
    <row r="51" spans="2:21" x14ac:dyDescent="0.35">
      <c r="B51" s="5">
        <v>2</v>
      </c>
      <c r="C51" s="5">
        <v>194</v>
      </c>
      <c r="D51">
        <f t="shared" si="0"/>
        <v>192.75773738540906</v>
      </c>
      <c r="E51" s="3">
        <f t="shared" si="1"/>
        <v>1.5432164036103231</v>
      </c>
      <c r="F51"/>
      <c r="G51" s="5"/>
      <c r="H51" s="5"/>
      <c r="I51" s="5"/>
      <c r="K51" s="5"/>
      <c r="L51" s="5"/>
      <c r="O51" s="5"/>
      <c r="P51" s="5">
        <v>3</v>
      </c>
      <c r="Q51" s="5">
        <v>180</v>
      </c>
      <c r="R51">
        <f t="shared" si="2"/>
        <v>202.48269629526177</v>
      </c>
      <c r="S51" s="3">
        <f t="shared" si="3"/>
        <v>505.47163270497754</v>
      </c>
      <c r="T51" s="5"/>
      <c r="U51" s="5"/>
    </row>
    <row r="52" spans="2:21" x14ac:dyDescent="0.35">
      <c r="B52" s="5">
        <v>2</v>
      </c>
      <c r="C52" s="5">
        <v>168</v>
      </c>
      <c r="D52">
        <f t="shared" si="0"/>
        <v>192.75773738540906</v>
      </c>
      <c r="E52" s="3">
        <f t="shared" si="1"/>
        <v>612.94556044488138</v>
      </c>
      <c r="F52"/>
      <c r="G52" s="5"/>
      <c r="H52" s="5"/>
      <c r="I52" s="5"/>
      <c r="K52" s="5"/>
      <c r="L52" s="5"/>
      <c r="O52" s="5"/>
      <c r="P52" s="5">
        <v>3</v>
      </c>
      <c r="Q52" s="5">
        <v>184</v>
      </c>
      <c r="R52">
        <f t="shared" si="2"/>
        <v>202.48269629526177</v>
      </c>
      <c r="S52" s="3">
        <f t="shared" si="3"/>
        <v>341.61006234288334</v>
      </c>
      <c r="T52" s="5"/>
      <c r="U52" s="5"/>
    </row>
    <row r="53" spans="2:21" x14ac:dyDescent="0.35">
      <c r="B53" s="5">
        <v>2</v>
      </c>
      <c r="C53" s="5">
        <v>192</v>
      </c>
      <c r="D53">
        <f t="shared" si="0"/>
        <v>192.75773738540906</v>
      </c>
      <c r="E53" s="3">
        <f t="shared" si="1"/>
        <v>0.57416594524655551</v>
      </c>
      <c r="F53"/>
      <c r="G53" s="5"/>
      <c r="H53" s="5"/>
      <c r="I53" s="5"/>
      <c r="K53" s="5"/>
      <c r="L53" s="5"/>
      <c r="O53" s="5"/>
      <c r="P53" s="5">
        <v>3</v>
      </c>
      <c r="Q53" s="5">
        <v>185</v>
      </c>
      <c r="R53">
        <f t="shared" si="2"/>
        <v>202.48269629526177</v>
      </c>
      <c r="S53" s="3">
        <f t="shared" si="3"/>
        <v>305.64466975235979</v>
      </c>
      <c r="T53" s="5"/>
      <c r="U53" s="5"/>
    </row>
    <row r="54" spans="2:21" x14ac:dyDescent="0.35">
      <c r="B54" s="5">
        <v>2</v>
      </c>
      <c r="C54" s="5">
        <v>162</v>
      </c>
      <c r="D54">
        <f t="shared" si="0"/>
        <v>192.75773738540906</v>
      </c>
      <c r="E54" s="3">
        <f t="shared" si="1"/>
        <v>946.03840906979008</v>
      </c>
      <c r="F54"/>
      <c r="G54" s="5"/>
      <c r="H54" s="5"/>
      <c r="I54" s="5"/>
      <c r="K54" s="5"/>
      <c r="L54" s="5"/>
      <c r="O54" s="5"/>
      <c r="P54" s="5">
        <v>3</v>
      </c>
      <c r="Q54" s="5">
        <v>186</v>
      </c>
      <c r="R54">
        <f t="shared" si="2"/>
        <v>202.48269629526177</v>
      </c>
      <c r="S54" s="3">
        <f t="shared" si="3"/>
        <v>271.67927716183624</v>
      </c>
      <c r="T54" s="5"/>
      <c r="U54" s="5"/>
    </row>
    <row r="55" spans="2:21" x14ac:dyDescent="0.35">
      <c r="B55" s="5">
        <v>2</v>
      </c>
      <c r="C55" s="5">
        <v>171</v>
      </c>
      <c r="D55">
        <f t="shared" si="0"/>
        <v>192.75773738540906</v>
      </c>
      <c r="E55" s="3">
        <f t="shared" si="1"/>
        <v>473.39913613242697</v>
      </c>
      <c r="F55"/>
      <c r="G55" s="5"/>
      <c r="H55" s="5"/>
      <c r="I55" s="5"/>
      <c r="K55" s="5"/>
      <c r="L55" s="5"/>
      <c r="O55" s="5"/>
      <c r="P55" s="5">
        <v>3</v>
      </c>
      <c r="Q55" s="5">
        <v>192</v>
      </c>
      <c r="R55">
        <f t="shared" si="2"/>
        <v>202.48269629526177</v>
      </c>
      <c r="S55" s="3">
        <f t="shared" si="3"/>
        <v>109.88692161869494</v>
      </c>
      <c r="T55" s="5"/>
      <c r="U55" s="5"/>
    </row>
    <row r="56" spans="2:21" x14ac:dyDescent="0.35">
      <c r="B56" s="5">
        <v>2</v>
      </c>
      <c r="C56" s="5">
        <v>189</v>
      </c>
      <c r="D56">
        <f t="shared" si="0"/>
        <v>192.75773738540906</v>
      </c>
      <c r="E56" s="3">
        <f t="shared" si="1"/>
        <v>14.120590257700904</v>
      </c>
      <c r="F56"/>
      <c r="G56" s="5"/>
      <c r="H56" s="5"/>
      <c r="I56" s="5"/>
      <c r="K56" s="5"/>
      <c r="L56" s="5"/>
      <c r="O56" s="5"/>
      <c r="P56" s="5">
        <v>3</v>
      </c>
      <c r="Q56" s="5">
        <v>192</v>
      </c>
      <c r="R56">
        <f t="shared" si="2"/>
        <v>202.48269629526177</v>
      </c>
      <c r="S56" s="3">
        <f t="shared" si="3"/>
        <v>109.88692161869494</v>
      </c>
      <c r="T56" s="5"/>
      <c r="U56" s="5"/>
    </row>
    <row r="57" spans="2:21" x14ac:dyDescent="0.35">
      <c r="B57" s="5">
        <v>2</v>
      </c>
      <c r="C57" s="5">
        <v>227</v>
      </c>
      <c r="D57">
        <f t="shared" si="0"/>
        <v>192.75773738540906</v>
      </c>
      <c r="E57" s="3">
        <f t="shared" si="1"/>
        <v>1172.5325489666125</v>
      </c>
      <c r="F57"/>
      <c r="G57" s="5"/>
      <c r="H57" s="5"/>
      <c r="I57" s="5"/>
      <c r="K57" s="5"/>
      <c r="L57" s="5"/>
      <c r="O57" s="5"/>
      <c r="P57" s="5">
        <v>3</v>
      </c>
      <c r="Q57" s="5">
        <v>193</v>
      </c>
      <c r="R57">
        <f t="shared" si="2"/>
        <v>202.48269629526177</v>
      </c>
      <c r="S57" s="3">
        <f t="shared" si="3"/>
        <v>89.921529028171392</v>
      </c>
      <c r="T57" s="5"/>
      <c r="U57" s="5"/>
    </row>
    <row r="58" spans="2:21" x14ac:dyDescent="0.35">
      <c r="B58" s="5">
        <v>2</v>
      </c>
      <c r="C58" s="5">
        <v>190</v>
      </c>
      <c r="D58">
        <f t="shared" si="0"/>
        <v>192.75773738540906</v>
      </c>
      <c r="E58" s="3">
        <f t="shared" si="1"/>
        <v>7.6051154868827879</v>
      </c>
      <c r="F58"/>
      <c r="G58" s="5"/>
      <c r="H58" s="5"/>
      <c r="I58" s="5"/>
      <c r="K58" s="5"/>
      <c r="L58" s="5"/>
      <c r="O58" s="5"/>
      <c r="P58" s="5">
        <v>3</v>
      </c>
      <c r="Q58" s="5">
        <v>194</v>
      </c>
      <c r="R58">
        <f t="shared" si="2"/>
        <v>202.48269629526177</v>
      </c>
      <c r="S58" s="3">
        <f t="shared" si="3"/>
        <v>71.956136437647842</v>
      </c>
      <c r="T58" s="5"/>
      <c r="U58" s="5"/>
    </row>
    <row r="59" spans="2:21" x14ac:dyDescent="0.35">
      <c r="B59" s="5">
        <v>2</v>
      </c>
      <c r="C59" s="5">
        <v>181</v>
      </c>
      <c r="D59">
        <f t="shared" si="0"/>
        <v>192.75773738540906</v>
      </c>
      <c r="E59" s="3">
        <f t="shared" si="1"/>
        <v>138.24438842424584</v>
      </c>
      <c r="F59"/>
      <c r="G59" s="5"/>
      <c r="H59" s="5"/>
      <c r="I59" s="5"/>
      <c r="K59" s="5"/>
      <c r="L59" s="5"/>
      <c r="O59" s="5"/>
      <c r="P59" s="5">
        <v>3</v>
      </c>
      <c r="Q59" s="5">
        <v>194</v>
      </c>
      <c r="R59">
        <f t="shared" si="2"/>
        <v>202.48269629526177</v>
      </c>
      <c r="S59" s="3">
        <f t="shared" si="3"/>
        <v>71.956136437647842</v>
      </c>
      <c r="T59" s="5"/>
      <c r="U59" s="5"/>
    </row>
    <row r="60" spans="2:21" x14ac:dyDescent="0.35">
      <c r="B60" s="5">
        <v>2</v>
      </c>
      <c r="C60" s="5">
        <v>167</v>
      </c>
      <c r="D60">
        <f t="shared" si="0"/>
        <v>192.75773738540906</v>
      </c>
      <c r="E60" s="3">
        <f t="shared" si="1"/>
        <v>663.46103521569944</v>
      </c>
      <c r="F60"/>
      <c r="G60" s="5"/>
      <c r="H60" s="5"/>
      <c r="I60" s="5"/>
      <c r="K60" s="5"/>
      <c r="L60" s="5"/>
      <c r="O60" s="5"/>
      <c r="P60" s="5">
        <v>3</v>
      </c>
      <c r="Q60" s="5">
        <v>199</v>
      </c>
      <c r="R60">
        <f t="shared" si="2"/>
        <v>202.48269629526177</v>
      </c>
      <c r="S60" s="3">
        <f t="shared" si="3"/>
        <v>12.129173485030092</v>
      </c>
      <c r="T60" s="5"/>
      <c r="U60" s="5"/>
    </row>
    <row r="61" spans="2:21" x14ac:dyDescent="0.35">
      <c r="B61" s="3">
        <v>2</v>
      </c>
      <c r="C61">
        <v>201</v>
      </c>
      <c r="D61">
        <f t="shared" si="0"/>
        <v>192.75773738540906</v>
      </c>
      <c r="E61" s="3">
        <f t="shared" si="1"/>
        <v>67.934893007883502</v>
      </c>
      <c r="F61"/>
      <c r="G61"/>
      <c r="H61"/>
      <c r="I61"/>
      <c r="K61" s="5"/>
      <c r="L61" s="5"/>
      <c r="O61" s="5"/>
      <c r="P61" s="5">
        <v>3</v>
      </c>
      <c r="Q61" s="5">
        <v>203</v>
      </c>
      <c r="R61">
        <f t="shared" si="2"/>
        <v>202.48269629526177</v>
      </c>
      <c r="S61" s="3">
        <f t="shared" si="3"/>
        <v>0.26760312293589283</v>
      </c>
      <c r="U61" s="5"/>
    </row>
    <row r="62" spans="2:21" x14ac:dyDescent="0.35">
      <c r="B62" s="3">
        <v>2</v>
      </c>
      <c r="C62">
        <v>192</v>
      </c>
      <c r="D62">
        <f t="shared" si="0"/>
        <v>192.75773738540906</v>
      </c>
      <c r="E62" s="3">
        <f t="shared" si="1"/>
        <v>0.57416594524655551</v>
      </c>
      <c r="F62"/>
      <c r="G62"/>
      <c r="H62"/>
      <c r="I62"/>
      <c r="K62" s="5"/>
      <c r="L62" s="5"/>
      <c r="O62" s="5"/>
      <c r="P62" s="5">
        <v>3</v>
      </c>
      <c r="Q62" s="5">
        <v>203</v>
      </c>
      <c r="R62">
        <f t="shared" si="2"/>
        <v>202.48269629526177</v>
      </c>
      <c r="S62" s="3">
        <f t="shared" si="3"/>
        <v>0.26760312293589283</v>
      </c>
      <c r="U62" s="5"/>
    </row>
    <row r="63" spans="2:21" x14ac:dyDescent="0.35">
      <c r="B63" s="5">
        <v>2</v>
      </c>
      <c r="C63" s="5">
        <v>235</v>
      </c>
      <c r="D63">
        <f t="shared" si="0"/>
        <v>192.75773738540906</v>
      </c>
      <c r="E63" s="3">
        <f t="shared" si="1"/>
        <v>1784.4087508000675</v>
      </c>
      <c r="F63"/>
      <c r="G63" s="5"/>
      <c r="H63" s="5"/>
      <c r="I63" s="5"/>
      <c r="K63" s="5"/>
      <c r="L63" s="5"/>
      <c r="O63" s="5"/>
      <c r="P63" s="5">
        <v>3</v>
      </c>
      <c r="Q63" s="5">
        <v>209</v>
      </c>
      <c r="R63">
        <f t="shared" si="2"/>
        <v>202.48269629526177</v>
      </c>
      <c r="S63" s="3">
        <f t="shared" si="3"/>
        <v>42.475247579794598</v>
      </c>
      <c r="T63" s="5"/>
      <c r="U63" s="5"/>
    </row>
    <row r="64" spans="2:21" x14ac:dyDescent="0.35">
      <c r="B64" s="3">
        <v>2</v>
      </c>
      <c r="C64">
        <v>200</v>
      </c>
      <c r="D64">
        <f t="shared" si="0"/>
        <v>192.75773738540906</v>
      </c>
      <c r="E64" s="3">
        <f t="shared" si="1"/>
        <v>52.450367778701626</v>
      </c>
      <c r="F64"/>
      <c r="G64"/>
      <c r="H64"/>
      <c r="I64"/>
      <c r="K64" s="5"/>
      <c r="L64" s="5"/>
      <c r="O64" s="5"/>
      <c r="P64" s="5">
        <v>3</v>
      </c>
      <c r="Q64" s="5">
        <v>209</v>
      </c>
      <c r="R64">
        <f t="shared" si="2"/>
        <v>202.48269629526177</v>
      </c>
      <c r="S64" s="3">
        <f t="shared" si="3"/>
        <v>42.475247579794598</v>
      </c>
      <c r="U64" s="5"/>
    </row>
    <row r="65" spans="2:21" x14ac:dyDescent="0.35">
      <c r="B65" s="3">
        <v>2</v>
      </c>
      <c r="C65">
        <v>210</v>
      </c>
      <c r="D65">
        <f t="shared" si="0"/>
        <v>192.75773738540906</v>
      </c>
      <c r="E65" s="3">
        <f t="shared" si="1"/>
        <v>297.29562007052044</v>
      </c>
      <c r="F65"/>
      <c r="G65"/>
      <c r="H65"/>
      <c r="I65"/>
      <c r="K65" s="5"/>
      <c r="L65" s="5"/>
      <c r="O65" s="5"/>
      <c r="P65" s="5">
        <v>3</v>
      </c>
      <c r="Q65" s="5">
        <v>251</v>
      </c>
      <c r="R65">
        <f t="shared" si="2"/>
        <v>202.48269629526177</v>
      </c>
      <c r="S65" s="3">
        <f t="shared" si="3"/>
        <v>2353.9287587778053</v>
      </c>
      <c r="U65" s="5"/>
    </row>
    <row r="66" spans="2:21" x14ac:dyDescent="0.35">
      <c r="B66" s="5">
        <v>2</v>
      </c>
      <c r="C66">
        <v>218</v>
      </c>
      <c r="D66">
        <f t="shared" si="0"/>
        <v>192.75773738540906</v>
      </c>
      <c r="E66" s="3">
        <f t="shared" si="1"/>
        <v>637.17182190397557</v>
      </c>
      <c r="F66"/>
      <c r="G66"/>
      <c r="H66"/>
      <c r="I66"/>
      <c r="K66" s="5"/>
      <c r="L66" s="5"/>
      <c r="O66" s="5"/>
      <c r="P66" s="5">
        <v>3</v>
      </c>
      <c r="Q66" s="5">
        <v>258</v>
      </c>
      <c r="R66">
        <f t="shared" si="2"/>
        <v>202.48269629526177</v>
      </c>
      <c r="S66" s="3">
        <f t="shared" si="3"/>
        <v>3082.1710106441406</v>
      </c>
      <c r="U66" s="5"/>
    </row>
    <row r="67" spans="2:21" x14ac:dyDescent="0.35">
      <c r="B67" s="5">
        <v>2</v>
      </c>
      <c r="C67">
        <v>197</v>
      </c>
      <c r="D67">
        <f t="shared" si="0"/>
        <v>192.75773738540906</v>
      </c>
      <c r="E67" s="3">
        <f t="shared" si="1"/>
        <v>17.996792091155974</v>
      </c>
      <c r="F67"/>
      <c r="G67"/>
      <c r="H67"/>
      <c r="I67"/>
      <c r="K67" s="5"/>
      <c r="L67" s="5"/>
      <c r="O67" s="5"/>
      <c r="P67" s="5">
        <v>3</v>
      </c>
      <c r="Q67" s="5">
        <v>207</v>
      </c>
      <c r="R67">
        <f t="shared" si="2"/>
        <v>202.48269629526177</v>
      </c>
      <c r="S67" s="3">
        <f t="shared" si="3"/>
        <v>20.406032760841693</v>
      </c>
      <c r="U67" s="5"/>
    </row>
    <row r="68" spans="2:21" x14ac:dyDescent="0.35">
      <c r="B68" s="5">
        <v>2</v>
      </c>
      <c r="C68">
        <v>228</v>
      </c>
      <c r="D68">
        <f t="shared" si="0"/>
        <v>192.75773738540906</v>
      </c>
      <c r="E68" s="3">
        <f t="shared" si="1"/>
        <v>1242.0170741957943</v>
      </c>
      <c r="F68"/>
      <c r="G68"/>
      <c r="H68"/>
      <c r="I68"/>
      <c r="K68" s="5"/>
      <c r="L68" s="5"/>
      <c r="O68" s="5"/>
      <c r="P68" s="5">
        <v>3</v>
      </c>
      <c r="Q68" s="5">
        <v>187</v>
      </c>
      <c r="R68">
        <f t="shared" si="2"/>
        <v>202.48269629526177</v>
      </c>
      <c r="S68" s="3">
        <f t="shared" si="3"/>
        <v>239.71388457131269</v>
      </c>
      <c r="U68" s="5"/>
    </row>
    <row r="69" spans="2:21" x14ac:dyDescent="0.35">
      <c r="B69" s="5">
        <v>2</v>
      </c>
      <c r="C69">
        <v>174</v>
      </c>
      <c r="D69">
        <f t="shared" si="0"/>
        <v>192.75773738540906</v>
      </c>
      <c r="E69" s="3">
        <f t="shared" si="1"/>
        <v>351.85271181997263</v>
      </c>
      <c r="F69"/>
      <c r="G69"/>
      <c r="H69"/>
      <c r="I69"/>
      <c r="K69" s="5"/>
      <c r="L69" s="5"/>
      <c r="O69" s="5"/>
      <c r="P69" s="5">
        <v>3</v>
      </c>
      <c r="Q69" s="5">
        <v>173</v>
      </c>
      <c r="R69">
        <f t="shared" si="2"/>
        <v>202.48269629526177</v>
      </c>
      <c r="S69" s="3">
        <f t="shared" si="3"/>
        <v>869.22938083864233</v>
      </c>
      <c r="U69" s="5"/>
    </row>
    <row r="70" spans="2:21" x14ac:dyDescent="0.35">
      <c r="B70" s="5">
        <v>2</v>
      </c>
      <c r="C70">
        <v>174</v>
      </c>
      <c r="D70">
        <f t="shared" si="0"/>
        <v>192.75773738540906</v>
      </c>
      <c r="E70" s="3">
        <f t="shared" si="1"/>
        <v>351.85271181997263</v>
      </c>
      <c r="F70"/>
      <c r="G70"/>
      <c r="H70"/>
      <c r="I70"/>
      <c r="K70" s="5"/>
      <c r="L70" s="5"/>
      <c r="O70" s="5"/>
      <c r="P70" s="5">
        <v>3</v>
      </c>
      <c r="Q70" s="5">
        <v>214</v>
      </c>
      <c r="R70">
        <f t="shared" si="2"/>
        <v>202.48269629526177</v>
      </c>
      <c r="S70" s="3">
        <f t="shared" si="3"/>
        <v>132.64828462717685</v>
      </c>
      <c r="U70" s="5"/>
    </row>
    <row r="71" spans="2:21" x14ac:dyDescent="0.35">
      <c r="B71" s="5">
        <v>2</v>
      </c>
      <c r="C71">
        <v>176</v>
      </c>
      <c r="D71">
        <f t="shared" si="0"/>
        <v>192.75773738540906</v>
      </c>
      <c r="E71" s="3">
        <f t="shared" si="1"/>
        <v>280.82176227833639</v>
      </c>
      <c r="F71"/>
      <c r="G71"/>
      <c r="H71"/>
      <c r="I71"/>
      <c r="K71" s="5"/>
      <c r="L71" s="5"/>
      <c r="O71" s="5"/>
      <c r="P71" s="5">
        <v>3</v>
      </c>
      <c r="Q71" s="5">
        <v>216</v>
      </c>
      <c r="R71">
        <f t="shared" si="2"/>
        <v>202.48269629526177</v>
      </c>
      <c r="S71" s="3">
        <f t="shared" si="3"/>
        <v>182.71749944612975</v>
      </c>
      <c r="U71" s="5"/>
    </row>
    <row r="72" spans="2:21" x14ac:dyDescent="0.35">
      <c r="B72" s="5">
        <v>2</v>
      </c>
      <c r="C72">
        <v>164</v>
      </c>
      <c r="D72">
        <f t="shared" ref="D72:D135" si="4">$I$7*(1-EXP(-$I$8*(B72-$I$9)))</f>
        <v>192.75773738540906</v>
      </c>
      <c r="E72" s="3">
        <f t="shared" ref="E72:E135" si="5">(C72-D72)^2</f>
        <v>827.00745952815384</v>
      </c>
      <c r="F72"/>
      <c r="G72"/>
      <c r="H72"/>
      <c r="I72"/>
      <c r="K72" s="5"/>
      <c r="L72" s="5"/>
      <c r="O72" s="5"/>
      <c r="P72" s="5">
        <v>3</v>
      </c>
      <c r="Q72" s="5">
        <v>227</v>
      </c>
      <c r="R72">
        <f t="shared" ref="R72:R135" si="6">$W$7*(1-EXP(-$W$8*(P72-$W$9)))</f>
        <v>202.48269629526177</v>
      </c>
      <c r="S72" s="3">
        <f t="shared" ref="S72:S135" si="7">(Q72-R72)^2</f>
        <v>601.09818095037065</v>
      </c>
      <c r="U72" s="5"/>
    </row>
    <row r="73" spans="2:21" x14ac:dyDescent="0.35">
      <c r="B73" s="5">
        <v>2</v>
      </c>
      <c r="C73">
        <v>207</v>
      </c>
      <c r="D73">
        <f t="shared" si="4"/>
        <v>192.75773738540906</v>
      </c>
      <c r="E73" s="3">
        <f t="shared" si="5"/>
        <v>202.84204438297482</v>
      </c>
      <c r="F73"/>
      <c r="G73"/>
      <c r="H73"/>
      <c r="I73"/>
      <c r="K73" s="5"/>
      <c r="L73" s="5"/>
      <c r="O73" s="5"/>
      <c r="P73" s="5">
        <v>3</v>
      </c>
      <c r="Q73" s="5">
        <v>191</v>
      </c>
      <c r="R73">
        <f t="shared" si="6"/>
        <v>202.48269629526177</v>
      </c>
      <c r="S73" s="3">
        <f t="shared" si="7"/>
        <v>131.85231420921849</v>
      </c>
      <c r="U73" s="5"/>
    </row>
    <row r="74" spans="2:21" x14ac:dyDescent="0.35">
      <c r="B74" s="5">
        <v>2</v>
      </c>
      <c r="C74">
        <v>204</v>
      </c>
      <c r="D74">
        <f t="shared" si="4"/>
        <v>192.75773738540906</v>
      </c>
      <c r="E74" s="3">
        <f t="shared" si="5"/>
        <v>126.38846869542915</v>
      </c>
      <c r="F74"/>
      <c r="G74"/>
      <c r="H74"/>
      <c r="I74"/>
      <c r="K74" s="5"/>
      <c r="L74" s="5"/>
      <c r="O74" s="5"/>
      <c r="P74" s="5">
        <v>3</v>
      </c>
      <c r="Q74" s="5">
        <v>182</v>
      </c>
      <c r="R74">
        <f t="shared" si="6"/>
        <v>202.48269629526177</v>
      </c>
      <c r="S74" s="3">
        <f t="shared" si="7"/>
        <v>419.54084752393044</v>
      </c>
      <c r="U74" s="5"/>
    </row>
    <row r="75" spans="2:21" x14ac:dyDescent="0.35">
      <c r="B75" s="5">
        <v>2</v>
      </c>
      <c r="C75">
        <v>197</v>
      </c>
      <c r="D75">
        <f t="shared" si="4"/>
        <v>192.75773738540906</v>
      </c>
      <c r="E75" s="3">
        <f t="shared" si="5"/>
        <v>17.996792091155974</v>
      </c>
      <c r="F75"/>
      <c r="G75"/>
      <c r="H75"/>
      <c r="I75"/>
      <c r="K75" s="5"/>
      <c r="L75" s="5"/>
      <c r="O75" s="5"/>
      <c r="P75" s="5">
        <v>3</v>
      </c>
      <c r="Q75" s="5">
        <v>263</v>
      </c>
      <c r="R75">
        <f t="shared" si="6"/>
        <v>202.48269629526177</v>
      </c>
      <c r="S75" s="3">
        <f t="shared" si="7"/>
        <v>3662.344047691523</v>
      </c>
      <c r="U75" s="5"/>
    </row>
    <row r="76" spans="2:21" x14ac:dyDescent="0.35">
      <c r="B76" s="5">
        <v>2</v>
      </c>
      <c r="C76">
        <v>203</v>
      </c>
      <c r="D76">
        <f t="shared" si="4"/>
        <v>192.75773738540906</v>
      </c>
      <c r="E76" s="3">
        <f t="shared" si="5"/>
        <v>104.90394346624727</v>
      </c>
      <c r="F76"/>
      <c r="G76"/>
      <c r="H76"/>
      <c r="I76"/>
      <c r="K76" s="5"/>
      <c r="L76" s="5"/>
      <c r="O76" s="5"/>
      <c r="P76" s="5">
        <v>3</v>
      </c>
      <c r="Q76" s="5">
        <v>241</v>
      </c>
      <c r="R76">
        <f t="shared" si="6"/>
        <v>202.48269629526177</v>
      </c>
      <c r="S76" s="3">
        <f t="shared" si="7"/>
        <v>1483.582684683041</v>
      </c>
      <c r="U76" s="5"/>
    </row>
    <row r="77" spans="2:21" x14ac:dyDescent="0.35">
      <c r="B77" s="5">
        <v>2</v>
      </c>
      <c r="C77">
        <v>203</v>
      </c>
      <c r="D77">
        <f t="shared" si="4"/>
        <v>192.75773738540906</v>
      </c>
      <c r="E77" s="3">
        <f t="shared" si="5"/>
        <v>104.90394346624727</v>
      </c>
      <c r="F77"/>
      <c r="G77"/>
      <c r="H77"/>
      <c r="I77"/>
      <c r="K77" s="5"/>
      <c r="L77" s="5"/>
      <c r="O77" s="5"/>
      <c r="P77" s="5">
        <v>3</v>
      </c>
      <c r="Q77" s="5">
        <v>207</v>
      </c>
      <c r="R77">
        <f t="shared" si="6"/>
        <v>202.48269629526177</v>
      </c>
      <c r="S77" s="3">
        <f t="shared" si="7"/>
        <v>20.406032760841693</v>
      </c>
      <c r="U77" s="5"/>
    </row>
    <row r="78" spans="2:21" x14ac:dyDescent="0.35">
      <c r="B78" s="5">
        <v>2</v>
      </c>
      <c r="C78">
        <v>187</v>
      </c>
      <c r="D78">
        <f t="shared" si="4"/>
        <v>192.75773738540906</v>
      </c>
      <c r="E78" s="3">
        <f t="shared" si="5"/>
        <v>33.151539799337137</v>
      </c>
      <c r="F78"/>
      <c r="G78"/>
      <c r="H78"/>
      <c r="I78"/>
      <c r="K78" s="5"/>
      <c r="L78" s="5"/>
      <c r="O78" s="5"/>
      <c r="P78" s="5">
        <v>3</v>
      </c>
      <c r="Q78" s="5">
        <v>193</v>
      </c>
      <c r="R78">
        <f t="shared" si="6"/>
        <v>202.48269629526177</v>
      </c>
      <c r="S78" s="3">
        <f t="shared" si="7"/>
        <v>89.921529028171392</v>
      </c>
      <c r="U78" s="5"/>
    </row>
    <row r="79" spans="2:21" x14ac:dyDescent="0.35">
      <c r="B79" s="5">
        <v>2</v>
      </c>
      <c r="C79">
        <v>194</v>
      </c>
      <c r="D79">
        <f t="shared" si="4"/>
        <v>192.75773738540906</v>
      </c>
      <c r="E79" s="3">
        <f t="shared" si="5"/>
        <v>1.5432164036103231</v>
      </c>
      <c r="F79"/>
      <c r="G79"/>
      <c r="H79"/>
      <c r="I79"/>
      <c r="K79" s="5"/>
      <c r="L79" s="5"/>
      <c r="O79" s="5"/>
      <c r="P79" s="5">
        <v>3</v>
      </c>
      <c r="Q79" s="5">
        <v>199</v>
      </c>
      <c r="R79">
        <f t="shared" si="6"/>
        <v>202.48269629526177</v>
      </c>
      <c r="S79" s="3">
        <f t="shared" si="7"/>
        <v>12.129173485030092</v>
      </c>
      <c r="U79" s="5"/>
    </row>
    <row r="80" spans="2:21" x14ac:dyDescent="0.35">
      <c r="B80" s="5">
        <v>2</v>
      </c>
      <c r="C80">
        <v>221</v>
      </c>
      <c r="D80">
        <f t="shared" si="4"/>
        <v>192.75773738540906</v>
      </c>
      <c r="E80" s="3">
        <f t="shared" si="5"/>
        <v>797.62539759152116</v>
      </c>
      <c r="F80"/>
      <c r="G80"/>
      <c r="H80"/>
      <c r="I80"/>
      <c r="K80" s="5"/>
      <c r="L80" s="5"/>
      <c r="O80" s="5"/>
      <c r="P80" s="5">
        <v>3</v>
      </c>
      <c r="Q80" s="5">
        <v>190</v>
      </c>
      <c r="R80">
        <f t="shared" si="6"/>
        <v>202.48269629526177</v>
      </c>
      <c r="S80" s="3">
        <f t="shared" si="7"/>
        <v>155.81770679974204</v>
      </c>
      <c r="U80" s="5"/>
    </row>
    <row r="81" spans="2:21" x14ac:dyDescent="0.35">
      <c r="B81" s="5">
        <v>2</v>
      </c>
      <c r="C81">
        <v>188</v>
      </c>
      <c r="D81">
        <f t="shared" si="4"/>
        <v>192.75773738540906</v>
      </c>
      <c r="E81" s="3">
        <f t="shared" si="5"/>
        <v>22.63606502851902</v>
      </c>
      <c r="F81"/>
      <c r="G81"/>
      <c r="H81"/>
      <c r="I81"/>
      <c r="K81" s="5"/>
      <c r="L81" s="5"/>
      <c r="O81" s="5"/>
      <c r="P81" s="5">
        <v>3</v>
      </c>
      <c r="Q81" s="5">
        <v>171</v>
      </c>
      <c r="R81">
        <f t="shared" si="6"/>
        <v>202.48269629526177</v>
      </c>
      <c r="S81" s="3">
        <f t="shared" si="7"/>
        <v>991.16016601968943</v>
      </c>
      <c r="U81" s="5"/>
    </row>
    <row r="82" spans="2:21" x14ac:dyDescent="0.35">
      <c r="B82" s="5">
        <v>2</v>
      </c>
      <c r="C82">
        <v>245</v>
      </c>
      <c r="D82">
        <f t="shared" si="4"/>
        <v>192.75773738540906</v>
      </c>
      <c r="E82" s="3">
        <f t="shared" si="5"/>
        <v>2729.2540030918863</v>
      </c>
      <c r="F82"/>
      <c r="G82"/>
      <c r="H82"/>
      <c r="I82"/>
      <c r="K82" s="5"/>
      <c r="L82" s="5"/>
      <c r="O82" s="5"/>
      <c r="P82" s="5">
        <v>3</v>
      </c>
      <c r="Q82" s="5">
        <v>206</v>
      </c>
      <c r="R82">
        <f t="shared" si="6"/>
        <v>202.48269629526177</v>
      </c>
      <c r="S82" s="3">
        <f t="shared" si="7"/>
        <v>12.371425351365245</v>
      </c>
      <c r="U82" s="5"/>
    </row>
    <row r="83" spans="2:21" x14ac:dyDescent="0.35">
      <c r="B83" s="5">
        <v>2</v>
      </c>
      <c r="C83">
        <v>257</v>
      </c>
      <c r="D83">
        <f t="shared" si="4"/>
        <v>192.75773738540906</v>
      </c>
      <c r="E83" s="3">
        <f t="shared" si="5"/>
        <v>4127.0683058420691</v>
      </c>
      <c r="F83"/>
      <c r="G83"/>
      <c r="H83"/>
      <c r="I83"/>
      <c r="K83" s="5"/>
      <c r="L83" s="5"/>
      <c r="O83" s="5"/>
      <c r="P83" s="5">
        <v>3</v>
      </c>
      <c r="Q83" s="5">
        <v>175</v>
      </c>
      <c r="R83">
        <f t="shared" si="6"/>
        <v>202.48269629526177</v>
      </c>
      <c r="S83" s="3">
        <f t="shared" si="7"/>
        <v>755.29859565759523</v>
      </c>
      <c r="U83" s="5"/>
    </row>
    <row r="84" spans="2:21" x14ac:dyDescent="0.35">
      <c r="B84" s="5">
        <v>2</v>
      </c>
      <c r="C84">
        <v>171</v>
      </c>
      <c r="D84">
        <f t="shared" si="4"/>
        <v>192.75773738540906</v>
      </c>
      <c r="E84" s="3">
        <f t="shared" si="5"/>
        <v>473.39913613242697</v>
      </c>
      <c r="F84"/>
      <c r="G84"/>
      <c r="H84"/>
      <c r="I84"/>
      <c r="K84" s="5"/>
      <c r="L84" s="5"/>
      <c r="O84" s="5"/>
      <c r="P84" s="5">
        <v>3</v>
      </c>
      <c r="Q84" s="5">
        <v>189</v>
      </c>
      <c r="R84">
        <f t="shared" si="6"/>
        <v>202.48269629526177</v>
      </c>
      <c r="S84" s="3">
        <f t="shared" si="7"/>
        <v>181.78309939026559</v>
      </c>
      <c r="U84" s="5"/>
    </row>
    <row r="85" spans="2:21" x14ac:dyDescent="0.35">
      <c r="B85" s="5">
        <v>2</v>
      </c>
      <c r="C85">
        <v>163</v>
      </c>
      <c r="D85">
        <f t="shared" si="4"/>
        <v>192.75773738540906</v>
      </c>
      <c r="E85" s="3">
        <f t="shared" si="5"/>
        <v>885.5229342989719</v>
      </c>
      <c r="F85"/>
      <c r="G85"/>
      <c r="H85"/>
      <c r="I85"/>
      <c r="K85" s="5"/>
      <c r="L85" s="5"/>
      <c r="O85" s="5"/>
      <c r="P85" s="5">
        <v>3</v>
      </c>
      <c r="Q85" s="5">
        <v>193</v>
      </c>
      <c r="R85">
        <f t="shared" si="6"/>
        <v>202.48269629526177</v>
      </c>
      <c r="S85" s="3">
        <f t="shared" si="7"/>
        <v>89.921529028171392</v>
      </c>
      <c r="U85" s="5"/>
    </row>
    <row r="86" spans="2:21" x14ac:dyDescent="0.35">
      <c r="B86" s="5">
        <v>2</v>
      </c>
      <c r="C86">
        <v>178</v>
      </c>
      <c r="D86">
        <f t="shared" si="4"/>
        <v>192.75773738540906</v>
      </c>
      <c r="E86" s="3">
        <f t="shared" si="5"/>
        <v>217.79081273670019</v>
      </c>
      <c r="F86"/>
      <c r="G86"/>
      <c r="H86"/>
      <c r="I86"/>
      <c r="K86" s="5"/>
      <c r="L86" s="5"/>
      <c r="O86" s="5"/>
      <c r="P86" s="5">
        <v>3</v>
      </c>
      <c r="Q86" s="5">
        <v>214</v>
      </c>
      <c r="R86">
        <f t="shared" si="6"/>
        <v>202.48269629526177</v>
      </c>
      <c r="S86" s="3">
        <f t="shared" si="7"/>
        <v>132.64828462717685</v>
      </c>
      <c r="U86" s="5"/>
    </row>
    <row r="87" spans="2:21" x14ac:dyDescent="0.35">
      <c r="B87" s="5">
        <v>2</v>
      </c>
      <c r="C87">
        <v>173</v>
      </c>
      <c r="D87">
        <f t="shared" si="4"/>
        <v>192.75773738540906</v>
      </c>
      <c r="E87" s="3">
        <f t="shared" si="5"/>
        <v>390.36818659079074</v>
      </c>
      <c r="F87"/>
      <c r="G87"/>
      <c r="H87"/>
      <c r="I87"/>
      <c r="K87" s="5"/>
      <c r="L87" s="5"/>
      <c r="O87" s="5"/>
      <c r="P87" s="5">
        <v>3</v>
      </c>
      <c r="Q87" s="5">
        <v>222</v>
      </c>
      <c r="R87">
        <f t="shared" si="6"/>
        <v>202.48269629526177</v>
      </c>
      <c r="S87" s="3">
        <f t="shared" si="7"/>
        <v>380.92514390298845</v>
      </c>
      <c r="U87" s="5"/>
    </row>
    <row r="88" spans="2:21" x14ac:dyDescent="0.35">
      <c r="B88" s="5">
        <v>2</v>
      </c>
      <c r="C88">
        <v>174</v>
      </c>
      <c r="D88">
        <f t="shared" si="4"/>
        <v>192.75773738540906</v>
      </c>
      <c r="E88" s="3">
        <f t="shared" si="5"/>
        <v>351.85271181997263</v>
      </c>
      <c r="F88"/>
      <c r="G88"/>
      <c r="H88"/>
      <c r="I88"/>
      <c r="K88" s="5"/>
      <c r="L88" s="5"/>
      <c r="O88" s="5"/>
      <c r="P88" s="5">
        <v>3</v>
      </c>
      <c r="Q88" s="5">
        <v>222</v>
      </c>
      <c r="R88">
        <f t="shared" si="6"/>
        <v>202.48269629526177</v>
      </c>
      <c r="S88" s="3">
        <f t="shared" si="7"/>
        <v>380.92514390298845</v>
      </c>
      <c r="U88" s="5"/>
    </row>
    <row r="89" spans="2:21" x14ac:dyDescent="0.35">
      <c r="B89" s="5">
        <v>2</v>
      </c>
      <c r="C89">
        <v>174</v>
      </c>
      <c r="D89">
        <f t="shared" si="4"/>
        <v>192.75773738540906</v>
      </c>
      <c r="E89" s="3">
        <f t="shared" si="5"/>
        <v>351.85271181997263</v>
      </c>
      <c r="F89"/>
      <c r="G89"/>
      <c r="H89"/>
      <c r="I89"/>
      <c r="K89" s="5"/>
      <c r="L89" s="5"/>
      <c r="O89" s="5"/>
      <c r="P89" s="5">
        <v>3</v>
      </c>
      <c r="Q89" s="5">
        <v>223</v>
      </c>
      <c r="R89">
        <f t="shared" si="6"/>
        <v>202.48269629526177</v>
      </c>
      <c r="S89" s="3">
        <f t="shared" si="7"/>
        <v>420.9597513124649</v>
      </c>
      <c r="U89" s="5"/>
    </row>
    <row r="90" spans="2:21" x14ac:dyDescent="0.35">
      <c r="B90" s="5">
        <v>2</v>
      </c>
      <c r="C90">
        <v>189</v>
      </c>
      <c r="D90">
        <f t="shared" si="4"/>
        <v>192.75773738540906</v>
      </c>
      <c r="E90" s="3">
        <f t="shared" si="5"/>
        <v>14.120590257700904</v>
      </c>
      <c r="F90"/>
      <c r="G90"/>
      <c r="H90"/>
      <c r="I90"/>
      <c r="K90" s="5"/>
      <c r="L90" s="5"/>
      <c r="O90" s="5"/>
      <c r="P90" s="5">
        <v>3</v>
      </c>
      <c r="Q90" s="5">
        <v>223</v>
      </c>
      <c r="R90">
        <f t="shared" si="6"/>
        <v>202.48269629526177</v>
      </c>
      <c r="S90" s="3">
        <f t="shared" si="7"/>
        <v>420.9597513124649</v>
      </c>
      <c r="U90" s="5"/>
    </row>
    <row r="91" spans="2:21" x14ac:dyDescent="0.35">
      <c r="B91" s="5">
        <v>2</v>
      </c>
      <c r="C91">
        <v>194</v>
      </c>
      <c r="D91">
        <f t="shared" si="4"/>
        <v>192.75773738540906</v>
      </c>
      <c r="E91" s="3">
        <f t="shared" si="5"/>
        <v>1.5432164036103231</v>
      </c>
      <c r="F91"/>
      <c r="G91"/>
      <c r="H91"/>
      <c r="I91"/>
      <c r="K91" s="5"/>
      <c r="L91" s="5"/>
      <c r="O91" s="5"/>
      <c r="P91" s="5">
        <v>3</v>
      </c>
      <c r="Q91" s="5">
        <v>226</v>
      </c>
      <c r="R91">
        <f t="shared" si="6"/>
        <v>202.48269629526177</v>
      </c>
      <c r="S91" s="3">
        <f t="shared" si="7"/>
        <v>553.06357354089425</v>
      </c>
      <c r="U91" s="5"/>
    </row>
    <row r="92" spans="2:21" x14ac:dyDescent="0.35">
      <c r="B92" s="5">
        <v>2</v>
      </c>
      <c r="C92">
        <v>184</v>
      </c>
      <c r="D92">
        <f t="shared" si="4"/>
        <v>192.75773738540906</v>
      </c>
      <c r="E92" s="3">
        <f t="shared" si="5"/>
        <v>76.697964111791478</v>
      </c>
      <c r="F92"/>
      <c r="G92"/>
      <c r="H92"/>
      <c r="I92"/>
      <c r="K92" s="5"/>
      <c r="L92" s="5"/>
      <c r="O92" s="5"/>
      <c r="P92" s="5">
        <v>3</v>
      </c>
      <c r="Q92" s="5">
        <v>229</v>
      </c>
      <c r="R92">
        <f t="shared" si="6"/>
        <v>202.48269629526177</v>
      </c>
      <c r="S92" s="3">
        <f t="shared" si="7"/>
        <v>703.16739576932355</v>
      </c>
      <c r="U92" s="5"/>
    </row>
    <row r="93" spans="2:21" x14ac:dyDescent="0.35">
      <c r="B93" s="5">
        <v>2</v>
      </c>
      <c r="C93">
        <v>172</v>
      </c>
      <c r="D93">
        <f t="shared" si="4"/>
        <v>192.75773738540906</v>
      </c>
      <c r="E93" s="3">
        <f t="shared" si="5"/>
        <v>430.88366136160886</v>
      </c>
      <c r="F93"/>
      <c r="G93"/>
      <c r="H93"/>
      <c r="I93"/>
      <c r="K93" s="5"/>
      <c r="L93" s="5"/>
      <c r="O93" s="5"/>
      <c r="P93" s="5">
        <v>3</v>
      </c>
      <c r="Q93" s="5">
        <v>234</v>
      </c>
      <c r="R93">
        <f t="shared" si="6"/>
        <v>202.48269629526177</v>
      </c>
      <c r="S93" s="3">
        <f t="shared" si="7"/>
        <v>993.34043281670586</v>
      </c>
      <c r="U93" s="5"/>
    </row>
    <row r="94" spans="2:21" x14ac:dyDescent="0.35">
      <c r="B94" s="5">
        <v>2</v>
      </c>
      <c r="C94">
        <v>184</v>
      </c>
      <c r="D94">
        <f t="shared" si="4"/>
        <v>192.75773738540906</v>
      </c>
      <c r="E94" s="3">
        <f t="shared" si="5"/>
        <v>76.697964111791478</v>
      </c>
      <c r="F94"/>
      <c r="G94"/>
      <c r="H94"/>
      <c r="I94"/>
      <c r="K94" s="5"/>
      <c r="L94" s="5"/>
      <c r="O94" s="5"/>
      <c r="P94" s="5">
        <v>3</v>
      </c>
      <c r="Q94" s="5">
        <v>243</v>
      </c>
      <c r="R94">
        <f t="shared" si="6"/>
        <v>202.48269629526177</v>
      </c>
      <c r="S94" s="3">
        <f t="shared" si="7"/>
        <v>1641.651899501994</v>
      </c>
      <c r="U94" s="5"/>
    </row>
    <row r="95" spans="2:21" x14ac:dyDescent="0.35">
      <c r="B95" s="5">
        <v>2</v>
      </c>
      <c r="C95">
        <v>163</v>
      </c>
      <c r="D95">
        <f t="shared" si="4"/>
        <v>192.75773738540906</v>
      </c>
      <c r="E95" s="3">
        <f t="shared" si="5"/>
        <v>885.5229342989719</v>
      </c>
      <c r="F95"/>
      <c r="G95"/>
      <c r="H95"/>
      <c r="I95"/>
      <c r="K95" s="5"/>
      <c r="L95" s="5"/>
      <c r="O95" s="5"/>
      <c r="P95" s="5">
        <v>3</v>
      </c>
      <c r="Q95" s="5">
        <v>246</v>
      </c>
      <c r="R95">
        <f t="shared" si="6"/>
        <v>202.48269629526177</v>
      </c>
      <c r="S95" s="3">
        <f t="shared" si="7"/>
        <v>1893.7557217304231</v>
      </c>
      <c r="U95" s="5"/>
    </row>
    <row r="96" spans="2:21" x14ac:dyDescent="0.35">
      <c r="B96" s="5">
        <v>2</v>
      </c>
      <c r="C96">
        <v>188</v>
      </c>
      <c r="D96">
        <f t="shared" si="4"/>
        <v>192.75773738540906</v>
      </c>
      <c r="E96" s="3">
        <f t="shared" si="5"/>
        <v>22.63606502851902</v>
      </c>
      <c r="F96"/>
      <c r="G96"/>
      <c r="H96"/>
      <c r="I96"/>
      <c r="K96" s="5"/>
      <c r="L96" s="5"/>
      <c r="O96" s="5"/>
      <c r="P96" s="5">
        <v>3</v>
      </c>
      <c r="Q96" s="5">
        <v>252</v>
      </c>
      <c r="R96">
        <f t="shared" si="6"/>
        <v>202.48269629526177</v>
      </c>
      <c r="S96" s="3">
        <f t="shared" si="7"/>
        <v>2451.9633661872817</v>
      </c>
      <c r="U96" s="5"/>
    </row>
    <row r="97" spans="2:21" x14ac:dyDescent="0.35">
      <c r="B97" s="5">
        <v>2</v>
      </c>
      <c r="C97">
        <v>177</v>
      </c>
      <c r="D97">
        <f t="shared" si="4"/>
        <v>192.75773738540906</v>
      </c>
      <c r="E97" s="3">
        <f t="shared" si="5"/>
        <v>248.30628750751831</v>
      </c>
      <c r="F97"/>
      <c r="G97"/>
      <c r="H97"/>
      <c r="I97"/>
      <c r="K97" s="5"/>
      <c r="L97" s="5"/>
      <c r="O97" s="5"/>
      <c r="P97" s="5">
        <v>3</v>
      </c>
      <c r="Q97" s="5">
        <v>191</v>
      </c>
      <c r="R97">
        <f t="shared" si="6"/>
        <v>202.48269629526177</v>
      </c>
      <c r="S97" s="3">
        <f t="shared" si="7"/>
        <v>131.85231420921849</v>
      </c>
      <c r="U97" s="5"/>
    </row>
    <row r="98" spans="2:21" x14ac:dyDescent="0.35">
      <c r="B98" s="5">
        <v>2</v>
      </c>
      <c r="C98">
        <v>203</v>
      </c>
      <c r="D98">
        <f t="shared" si="4"/>
        <v>192.75773738540906</v>
      </c>
      <c r="E98" s="3">
        <f t="shared" si="5"/>
        <v>104.90394346624727</v>
      </c>
      <c r="F98"/>
      <c r="G98"/>
      <c r="H98"/>
      <c r="I98"/>
      <c r="K98" s="5"/>
      <c r="P98" s="5">
        <v>3</v>
      </c>
      <c r="Q98">
        <v>260</v>
      </c>
      <c r="R98">
        <f t="shared" si="6"/>
        <v>202.48269629526177</v>
      </c>
      <c r="S98" s="3">
        <f t="shared" si="7"/>
        <v>3308.2402254630933</v>
      </c>
      <c r="U98" s="5"/>
    </row>
    <row r="99" spans="2:21" x14ac:dyDescent="0.35">
      <c r="B99" s="5">
        <v>2</v>
      </c>
      <c r="C99">
        <v>200</v>
      </c>
      <c r="D99">
        <f t="shared" si="4"/>
        <v>192.75773738540906</v>
      </c>
      <c r="E99" s="3">
        <f t="shared" si="5"/>
        <v>52.450367778701626</v>
      </c>
      <c r="F99"/>
      <c r="G99"/>
      <c r="H99"/>
      <c r="I99"/>
      <c r="K99" s="5"/>
      <c r="P99" s="5">
        <v>3</v>
      </c>
      <c r="Q99">
        <v>247</v>
      </c>
      <c r="R99">
        <f t="shared" si="6"/>
        <v>202.48269629526177</v>
      </c>
      <c r="S99" s="3">
        <f t="shared" si="7"/>
        <v>1981.7903291398998</v>
      </c>
      <c r="U99" s="5"/>
    </row>
    <row r="100" spans="2:21" x14ac:dyDescent="0.35">
      <c r="B100" s="5">
        <v>2</v>
      </c>
      <c r="C100">
        <v>148</v>
      </c>
      <c r="D100">
        <f t="shared" si="4"/>
        <v>192.75773738540906</v>
      </c>
      <c r="E100" s="3">
        <f t="shared" si="5"/>
        <v>2003.2550558612436</v>
      </c>
      <c r="F100"/>
      <c r="G100"/>
      <c r="H100"/>
      <c r="I100"/>
      <c r="K100" s="5"/>
      <c r="P100" s="5">
        <v>3</v>
      </c>
      <c r="Q100">
        <v>247</v>
      </c>
      <c r="R100">
        <f t="shared" si="6"/>
        <v>202.48269629526177</v>
      </c>
      <c r="S100" s="3">
        <f t="shared" si="7"/>
        <v>1981.7903291398998</v>
      </c>
      <c r="U100" s="5"/>
    </row>
    <row r="101" spans="2:21" x14ac:dyDescent="0.35">
      <c r="B101" s="5">
        <v>2</v>
      </c>
      <c r="C101">
        <v>179</v>
      </c>
      <c r="D101">
        <f t="shared" si="4"/>
        <v>192.75773738540906</v>
      </c>
      <c r="E101" s="3">
        <f t="shared" si="5"/>
        <v>189.27533796588207</v>
      </c>
      <c r="F101"/>
      <c r="G101"/>
      <c r="H101"/>
      <c r="I101"/>
      <c r="K101" s="5"/>
      <c r="P101" s="5">
        <v>3</v>
      </c>
      <c r="Q101">
        <v>246</v>
      </c>
      <c r="R101">
        <f t="shared" si="6"/>
        <v>202.48269629526177</v>
      </c>
      <c r="S101" s="3">
        <f t="shared" si="7"/>
        <v>1893.7557217304231</v>
      </c>
      <c r="U101" s="5"/>
    </row>
    <row r="102" spans="2:21" x14ac:dyDescent="0.35">
      <c r="B102" s="5">
        <v>3</v>
      </c>
      <c r="C102" s="5">
        <v>213</v>
      </c>
      <c r="D102">
        <f t="shared" si="4"/>
        <v>221.57380401037179</v>
      </c>
      <c r="E102" s="3">
        <f t="shared" si="5"/>
        <v>73.510115208267351</v>
      </c>
      <c r="F102"/>
      <c r="G102" s="5"/>
      <c r="H102" s="5"/>
      <c r="I102" s="5"/>
      <c r="K102" s="5"/>
      <c r="P102" s="5">
        <v>3</v>
      </c>
      <c r="Q102">
        <v>245</v>
      </c>
      <c r="R102">
        <f t="shared" si="6"/>
        <v>202.48269629526177</v>
      </c>
      <c r="S102" s="3">
        <f t="shared" si="7"/>
        <v>1807.7211143209468</v>
      </c>
      <c r="T102" s="5"/>
      <c r="U102" s="5"/>
    </row>
    <row r="103" spans="2:21" x14ac:dyDescent="0.35">
      <c r="B103" s="5">
        <v>3</v>
      </c>
      <c r="C103" s="5">
        <v>196</v>
      </c>
      <c r="D103">
        <f t="shared" si="4"/>
        <v>221.57380401037179</v>
      </c>
      <c r="E103" s="3">
        <f t="shared" si="5"/>
        <v>654.01945156090812</v>
      </c>
      <c r="F103"/>
      <c r="G103" s="5"/>
      <c r="H103" s="5"/>
      <c r="I103" s="5"/>
      <c r="K103" s="5"/>
      <c r="P103" s="5">
        <v>3</v>
      </c>
      <c r="Q103">
        <v>242</v>
      </c>
      <c r="R103">
        <f t="shared" si="6"/>
        <v>202.48269629526177</v>
      </c>
      <c r="S103" s="3">
        <f t="shared" si="7"/>
        <v>1561.6172920925173</v>
      </c>
      <c r="T103" s="5"/>
      <c r="U103" s="5"/>
    </row>
    <row r="104" spans="2:21" x14ac:dyDescent="0.35">
      <c r="B104" s="5">
        <v>3</v>
      </c>
      <c r="C104" s="5">
        <v>207</v>
      </c>
      <c r="D104">
        <f t="shared" si="4"/>
        <v>221.57380401037179</v>
      </c>
      <c r="E104" s="3">
        <f t="shared" si="5"/>
        <v>212.39576333272882</v>
      </c>
      <c r="F104"/>
      <c r="G104" s="5"/>
      <c r="H104" s="5"/>
      <c r="I104" s="5"/>
      <c r="K104" s="5"/>
      <c r="P104" s="5">
        <v>3</v>
      </c>
      <c r="Q104">
        <v>241</v>
      </c>
      <c r="R104">
        <f t="shared" si="6"/>
        <v>202.48269629526177</v>
      </c>
      <c r="S104" s="3">
        <f t="shared" si="7"/>
        <v>1483.582684683041</v>
      </c>
      <c r="T104" s="5"/>
      <c r="U104" s="5"/>
    </row>
    <row r="105" spans="2:21" x14ac:dyDescent="0.35">
      <c r="B105" s="5">
        <v>3</v>
      </c>
      <c r="C105" s="5">
        <v>208</v>
      </c>
      <c r="D105">
        <f t="shared" si="4"/>
        <v>221.57380401037179</v>
      </c>
      <c r="E105" s="3">
        <f t="shared" si="5"/>
        <v>184.24815531198524</v>
      </c>
      <c r="F105"/>
      <c r="G105" s="5"/>
      <c r="H105" s="5"/>
      <c r="I105" s="5"/>
      <c r="K105" s="5"/>
      <c r="P105" s="5">
        <v>3</v>
      </c>
      <c r="Q105">
        <v>238</v>
      </c>
      <c r="R105">
        <f t="shared" si="6"/>
        <v>202.48269629526177</v>
      </c>
      <c r="S105" s="3">
        <f t="shared" si="7"/>
        <v>1261.4788624546115</v>
      </c>
      <c r="T105" s="5"/>
      <c r="U105" s="5"/>
    </row>
    <row r="106" spans="2:21" x14ac:dyDescent="0.35">
      <c r="B106" s="5">
        <v>3</v>
      </c>
      <c r="C106" s="5">
        <v>208</v>
      </c>
      <c r="D106">
        <f t="shared" si="4"/>
        <v>221.57380401037179</v>
      </c>
      <c r="E106" s="3">
        <f t="shared" si="5"/>
        <v>184.24815531198524</v>
      </c>
      <c r="F106"/>
      <c r="G106" s="5"/>
      <c r="H106" s="5"/>
      <c r="I106" s="5"/>
      <c r="K106" s="5"/>
      <c r="P106" s="5">
        <v>3</v>
      </c>
      <c r="Q106">
        <v>238</v>
      </c>
      <c r="R106">
        <f t="shared" si="6"/>
        <v>202.48269629526177</v>
      </c>
      <c r="S106" s="3">
        <f t="shared" si="7"/>
        <v>1261.4788624546115</v>
      </c>
      <c r="T106" s="5"/>
      <c r="U106" s="5"/>
    </row>
    <row r="107" spans="2:21" x14ac:dyDescent="0.35">
      <c r="B107" s="5">
        <v>3</v>
      </c>
      <c r="C107" s="5">
        <v>210</v>
      </c>
      <c r="D107">
        <f t="shared" si="4"/>
        <v>221.57380401037179</v>
      </c>
      <c r="E107" s="3">
        <f t="shared" si="5"/>
        <v>133.95293927049809</v>
      </c>
      <c r="F107"/>
      <c r="G107" s="5"/>
      <c r="H107" s="5"/>
      <c r="I107" s="5"/>
      <c r="K107" s="5"/>
      <c r="P107" s="5">
        <v>3</v>
      </c>
      <c r="Q107">
        <v>237</v>
      </c>
      <c r="R107">
        <f t="shared" si="6"/>
        <v>202.48269629526177</v>
      </c>
      <c r="S107" s="3">
        <f t="shared" si="7"/>
        <v>1191.4442550451352</v>
      </c>
      <c r="T107" s="5"/>
      <c r="U107" s="5"/>
    </row>
    <row r="108" spans="2:21" x14ac:dyDescent="0.35">
      <c r="B108" s="5">
        <v>3</v>
      </c>
      <c r="C108" s="5">
        <v>210</v>
      </c>
      <c r="D108">
        <f t="shared" si="4"/>
        <v>221.57380401037179</v>
      </c>
      <c r="E108" s="3">
        <f t="shared" si="5"/>
        <v>133.95293927049809</v>
      </c>
      <c r="F108"/>
      <c r="G108" s="5"/>
      <c r="H108" s="5"/>
      <c r="I108" s="5"/>
      <c r="K108" s="5"/>
      <c r="P108" s="5">
        <v>3</v>
      </c>
      <c r="Q108">
        <v>231</v>
      </c>
      <c r="R108">
        <f t="shared" si="6"/>
        <v>202.48269629526177</v>
      </c>
      <c r="S108" s="3">
        <f t="shared" si="7"/>
        <v>813.23661058827645</v>
      </c>
      <c r="T108" s="5"/>
      <c r="U108" s="5"/>
    </row>
    <row r="109" spans="2:21" x14ac:dyDescent="0.35">
      <c r="B109" s="5">
        <v>3</v>
      </c>
      <c r="C109" s="5">
        <v>210</v>
      </c>
      <c r="D109">
        <f t="shared" si="4"/>
        <v>221.57380401037179</v>
      </c>
      <c r="E109" s="3">
        <f t="shared" si="5"/>
        <v>133.95293927049809</v>
      </c>
      <c r="F109"/>
      <c r="G109" s="5"/>
      <c r="H109" s="5"/>
      <c r="I109" s="5"/>
      <c r="K109" s="5"/>
      <c r="P109" s="5">
        <v>3</v>
      </c>
      <c r="Q109">
        <v>228</v>
      </c>
      <c r="R109">
        <f t="shared" si="6"/>
        <v>202.48269629526177</v>
      </c>
      <c r="S109" s="3">
        <f t="shared" si="7"/>
        <v>651.13278835984715</v>
      </c>
      <c r="T109" s="5"/>
      <c r="U109" s="5"/>
    </row>
    <row r="110" spans="2:21" x14ac:dyDescent="0.35">
      <c r="B110" s="5">
        <v>3</v>
      </c>
      <c r="C110" s="5">
        <v>212</v>
      </c>
      <c r="D110">
        <f t="shared" si="4"/>
        <v>221.57380401037179</v>
      </c>
      <c r="E110" s="3">
        <f t="shared" si="5"/>
        <v>91.657723229010927</v>
      </c>
      <c r="F110"/>
      <c r="G110" s="5"/>
      <c r="H110" s="5"/>
      <c r="I110" s="5"/>
      <c r="K110" s="5"/>
      <c r="P110" s="5">
        <v>3</v>
      </c>
      <c r="Q110">
        <v>224</v>
      </c>
      <c r="R110">
        <f t="shared" si="6"/>
        <v>202.48269629526177</v>
      </c>
      <c r="S110" s="3">
        <f t="shared" si="7"/>
        <v>462.99435872194135</v>
      </c>
      <c r="T110" s="5"/>
      <c r="U110" s="5"/>
    </row>
    <row r="111" spans="2:21" x14ac:dyDescent="0.35">
      <c r="B111" s="5">
        <v>3</v>
      </c>
      <c r="C111" s="5">
        <v>212</v>
      </c>
      <c r="D111">
        <f t="shared" si="4"/>
        <v>221.57380401037179</v>
      </c>
      <c r="E111" s="3">
        <f t="shared" si="5"/>
        <v>91.657723229010927</v>
      </c>
      <c r="F111"/>
      <c r="G111" s="5"/>
      <c r="H111" s="5"/>
      <c r="I111" s="5"/>
      <c r="K111" s="5"/>
      <c r="P111" s="5">
        <v>3</v>
      </c>
      <c r="Q111">
        <v>223</v>
      </c>
      <c r="R111">
        <f t="shared" si="6"/>
        <v>202.48269629526177</v>
      </c>
      <c r="S111" s="3">
        <f t="shared" si="7"/>
        <v>420.9597513124649</v>
      </c>
      <c r="T111" s="5"/>
      <c r="U111" s="5"/>
    </row>
    <row r="112" spans="2:21" x14ac:dyDescent="0.35">
      <c r="B112" s="5">
        <v>3</v>
      </c>
      <c r="C112" s="5">
        <v>213</v>
      </c>
      <c r="D112">
        <f t="shared" si="4"/>
        <v>221.57380401037179</v>
      </c>
      <c r="E112" s="3">
        <f t="shared" si="5"/>
        <v>73.510115208267351</v>
      </c>
      <c r="F112"/>
      <c r="G112" s="5"/>
      <c r="H112" s="5"/>
      <c r="I112" s="5"/>
      <c r="K112" s="5"/>
      <c r="P112" s="5">
        <v>3</v>
      </c>
      <c r="Q112">
        <v>222</v>
      </c>
      <c r="R112">
        <f t="shared" si="6"/>
        <v>202.48269629526177</v>
      </c>
      <c r="S112" s="3">
        <f t="shared" si="7"/>
        <v>380.92514390298845</v>
      </c>
      <c r="T112" s="5"/>
      <c r="U112" s="5"/>
    </row>
    <row r="113" spans="2:21" x14ac:dyDescent="0.35">
      <c r="B113" s="5">
        <v>3</v>
      </c>
      <c r="C113" s="5">
        <v>213</v>
      </c>
      <c r="D113">
        <f t="shared" si="4"/>
        <v>221.57380401037179</v>
      </c>
      <c r="E113" s="3">
        <f t="shared" si="5"/>
        <v>73.510115208267351</v>
      </c>
      <c r="F113"/>
      <c r="G113" s="5"/>
      <c r="H113" s="5"/>
      <c r="I113" s="5"/>
      <c r="K113" s="5"/>
      <c r="P113" s="5">
        <v>3</v>
      </c>
      <c r="Q113">
        <v>216</v>
      </c>
      <c r="R113">
        <f t="shared" si="6"/>
        <v>202.48269629526177</v>
      </c>
      <c r="S113" s="3">
        <f t="shared" si="7"/>
        <v>182.71749944612975</v>
      </c>
      <c r="T113" s="5"/>
      <c r="U113" s="5"/>
    </row>
    <row r="114" spans="2:21" x14ac:dyDescent="0.35">
      <c r="B114" s="5">
        <v>3</v>
      </c>
      <c r="C114" s="5">
        <v>213</v>
      </c>
      <c r="D114">
        <f t="shared" si="4"/>
        <v>221.57380401037179</v>
      </c>
      <c r="E114" s="3">
        <f t="shared" si="5"/>
        <v>73.510115208267351</v>
      </c>
      <c r="F114"/>
      <c r="G114" s="5"/>
      <c r="H114" s="5"/>
      <c r="I114" s="5"/>
      <c r="K114" s="5"/>
      <c r="P114" s="5">
        <v>3</v>
      </c>
      <c r="Q114">
        <v>210</v>
      </c>
      <c r="R114">
        <f t="shared" si="6"/>
        <v>202.48269629526177</v>
      </c>
      <c r="S114" s="3">
        <f t="shared" si="7"/>
        <v>56.509854989271048</v>
      </c>
      <c r="T114" s="5"/>
      <c r="U114" s="5"/>
    </row>
    <row r="115" spans="2:21" x14ac:dyDescent="0.35">
      <c r="B115" s="5">
        <v>3</v>
      </c>
      <c r="C115" s="5">
        <v>213</v>
      </c>
      <c r="D115">
        <f t="shared" si="4"/>
        <v>221.57380401037179</v>
      </c>
      <c r="E115" s="3">
        <f t="shared" si="5"/>
        <v>73.510115208267351</v>
      </c>
      <c r="F115"/>
      <c r="G115" s="5"/>
      <c r="H115" s="5"/>
      <c r="I115" s="5"/>
      <c r="K115" s="5"/>
      <c r="P115" s="5">
        <v>3</v>
      </c>
      <c r="Q115">
        <v>204</v>
      </c>
      <c r="R115">
        <f t="shared" si="6"/>
        <v>202.48269629526177</v>
      </c>
      <c r="S115" s="3">
        <f t="shared" si="7"/>
        <v>2.3022105324123432</v>
      </c>
      <c r="T115" s="5"/>
      <c r="U115" s="5"/>
    </row>
    <row r="116" spans="2:21" x14ac:dyDescent="0.35">
      <c r="B116" s="5">
        <v>3</v>
      </c>
      <c r="C116" s="5">
        <v>213</v>
      </c>
      <c r="D116">
        <f t="shared" si="4"/>
        <v>221.57380401037179</v>
      </c>
      <c r="E116" s="3">
        <f t="shared" si="5"/>
        <v>73.510115208267351</v>
      </c>
      <c r="F116"/>
      <c r="G116" s="5"/>
      <c r="H116" s="5"/>
      <c r="I116" s="5"/>
      <c r="K116" s="5"/>
      <c r="P116" s="5">
        <v>3</v>
      </c>
      <c r="Q116">
        <v>200</v>
      </c>
      <c r="R116">
        <f t="shared" si="6"/>
        <v>202.48269629526177</v>
      </c>
      <c r="S116" s="3">
        <f t="shared" si="7"/>
        <v>6.1637808945065418</v>
      </c>
      <c r="T116" s="5"/>
      <c r="U116" s="5"/>
    </row>
    <row r="117" spans="2:21" x14ac:dyDescent="0.35">
      <c r="B117" s="5">
        <v>3</v>
      </c>
      <c r="C117" s="5">
        <v>213</v>
      </c>
      <c r="D117">
        <f t="shared" si="4"/>
        <v>221.57380401037179</v>
      </c>
      <c r="E117" s="3">
        <f t="shared" si="5"/>
        <v>73.510115208267351</v>
      </c>
      <c r="F117"/>
      <c r="G117" s="5"/>
      <c r="H117" s="5"/>
      <c r="I117" s="5"/>
      <c r="K117" s="5"/>
      <c r="P117" s="5">
        <v>3</v>
      </c>
      <c r="Q117">
        <v>195</v>
      </c>
      <c r="R117">
        <f t="shared" si="6"/>
        <v>202.48269629526177</v>
      </c>
      <c r="S117" s="3">
        <f t="shared" si="7"/>
        <v>55.990743847124293</v>
      </c>
      <c r="T117" s="5"/>
      <c r="U117" s="5"/>
    </row>
    <row r="118" spans="2:21" x14ac:dyDescent="0.35">
      <c r="B118" s="5">
        <v>3</v>
      </c>
      <c r="C118" s="5">
        <v>213</v>
      </c>
      <c r="D118">
        <f t="shared" si="4"/>
        <v>221.57380401037179</v>
      </c>
      <c r="E118" s="3">
        <f t="shared" si="5"/>
        <v>73.510115208267351</v>
      </c>
      <c r="F118"/>
      <c r="G118" s="5"/>
      <c r="H118" s="5"/>
      <c r="I118" s="5"/>
      <c r="K118" s="5"/>
      <c r="P118" s="5">
        <v>3</v>
      </c>
      <c r="Q118">
        <v>191</v>
      </c>
      <c r="R118">
        <f t="shared" si="6"/>
        <v>202.48269629526177</v>
      </c>
      <c r="S118" s="3">
        <f t="shared" si="7"/>
        <v>131.85231420921849</v>
      </c>
      <c r="T118" s="5"/>
      <c r="U118" s="5"/>
    </row>
    <row r="119" spans="2:21" x14ac:dyDescent="0.35">
      <c r="B119" s="5">
        <v>3</v>
      </c>
      <c r="C119" s="5">
        <v>213</v>
      </c>
      <c r="D119">
        <f t="shared" si="4"/>
        <v>221.57380401037179</v>
      </c>
      <c r="E119" s="3">
        <f t="shared" si="5"/>
        <v>73.510115208267351</v>
      </c>
      <c r="F119"/>
      <c r="G119" s="5"/>
      <c r="H119" s="5"/>
      <c r="I119" s="5"/>
      <c r="K119" s="5"/>
      <c r="P119" s="5">
        <v>3</v>
      </c>
      <c r="Q119">
        <v>181</v>
      </c>
      <c r="R119">
        <f t="shared" si="6"/>
        <v>202.48269629526177</v>
      </c>
      <c r="S119" s="3">
        <f t="shared" si="7"/>
        <v>461.50624011445399</v>
      </c>
      <c r="T119" s="5"/>
      <c r="U119" s="5"/>
    </row>
    <row r="120" spans="2:21" x14ac:dyDescent="0.35">
      <c r="B120" s="5">
        <v>3</v>
      </c>
      <c r="C120" s="5">
        <v>214</v>
      </c>
      <c r="D120">
        <f t="shared" si="4"/>
        <v>221.57380401037179</v>
      </c>
      <c r="E120" s="3">
        <f t="shared" si="5"/>
        <v>57.362507187523775</v>
      </c>
      <c r="F120"/>
      <c r="G120" s="5"/>
      <c r="H120" s="5"/>
      <c r="I120" s="5"/>
      <c r="K120" s="5"/>
      <c r="P120" s="5">
        <v>3</v>
      </c>
      <c r="Q120">
        <v>248</v>
      </c>
      <c r="R120">
        <f t="shared" si="6"/>
        <v>202.48269629526177</v>
      </c>
      <c r="S120" s="3">
        <f t="shared" si="7"/>
        <v>2071.8249365493762</v>
      </c>
      <c r="T120" s="5"/>
      <c r="U120" s="5"/>
    </row>
    <row r="121" spans="2:21" x14ac:dyDescent="0.35">
      <c r="B121" s="5">
        <v>3</v>
      </c>
      <c r="C121" s="5">
        <v>214</v>
      </c>
      <c r="D121">
        <f t="shared" si="4"/>
        <v>221.57380401037179</v>
      </c>
      <c r="E121" s="3">
        <f t="shared" si="5"/>
        <v>57.362507187523775</v>
      </c>
      <c r="F121"/>
      <c r="G121" s="5"/>
      <c r="H121" s="5"/>
      <c r="I121" s="5"/>
      <c r="K121" s="5"/>
      <c r="P121" s="5">
        <v>3</v>
      </c>
      <c r="Q121">
        <v>223</v>
      </c>
      <c r="R121">
        <f t="shared" si="6"/>
        <v>202.48269629526177</v>
      </c>
      <c r="S121" s="3">
        <f t="shared" si="7"/>
        <v>420.9597513124649</v>
      </c>
      <c r="T121" s="5"/>
      <c r="U121" s="5"/>
    </row>
    <row r="122" spans="2:21" x14ac:dyDescent="0.35">
      <c r="B122" s="5">
        <v>3</v>
      </c>
      <c r="C122" s="5">
        <v>215</v>
      </c>
      <c r="D122">
        <f t="shared" si="4"/>
        <v>221.57380401037179</v>
      </c>
      <c r="E122" s="3">
        <f t="shared" si="5"/>
        <v>43.214899166780199</v>
      </c>
      <c r="F122"/>
      <c r="G122" s="5"/>
      <c r="H122" s="5"/>
      <c r="I122" s="5"/>
      <c r="K122" s="5"/>
      <c r="P122" s="5">
        <v>3</v>
      </c>
      <c r="Q122">
        <v>177</v>
      </c>
      <c r="R122">
        <f t="shared" si="6"/>
        <v>202.48269629526177</v>
      </c>
      <c r="S122" s="3">
        <f t="shared" si="7"/>
        <v>649.36781047654813</v>
      </c>
      <c r="T122" s="5"/>
      <c r="U122" s="5"/>
    </row>
    <row r="123" spans="2:21" x14ac:dyDescent="0.35">
      <c r="B123" s="5">
        <v>3</v>
      </c>
      <c r="C123" s="5">
        <v>215</v>
      </c>
      <c r="D123">
        <f t="shared" si="4"/>
        <v>221.57380401037179</v>
      </c>
      <c r="E123" s="3">
        <f t="shared" si="5"/>
        <v>43.214899166780199</v>
      </c>
      <c r="F123"/>
      <c r="G123" s="5"/>
      <c r="H123" s="5"/>
      <c r="I123" s="5"/>
      <c r="K123" s="5"/>
      <c r="P123" s="5">
        <v>3</v>
      </c>
      <c r="Q123">
        <v>167</v>
      </c>
      <c r="R123">
        <f t="shared" si="6"/>
        <v>202.48269629526177</v>
      </c>
      <c r="S123" s="3">
        <f t="shared" si="7"/>
        <v>1259.0217363817837</v>
      </c>
      <c r="T123" s="5"/>
      <c r="U123" s="5"/>
    </row>
    <row r="124" spans="2:21" x14ac:dyDescent="0.35">
      <c r="B124" s="5">
        <v>3</v>
      </c>
      <c r="C124" s="5">
        <v>216</v>
      </c>
      <c r="D124">
        <f t="shared" si="4"/>
        <v>221.57380401037179</v>
      </c>
      <c r="E124" s="3">
        <f t="shared" si="5"/>
        <v>31.067291146036624</v>
      </c>
      <c r="F124"/>
      <c r="G124" s="5"/>
      <c r="H124" s="5"/>
      <c r="I124" s="5"/>
      <c r="K124" s="5"/>
      <c r="L124" s="5"/>
      <c r="O124" s="5"/>
      <c r="P124" s="5">
        <v>3</v>
      </c>
      <c r="Q124" s="5">
        <v>190</v>
      </c>
      <c r="R124">
        <f t="shared" si="6"/>
        <v>202.48269629526177</v>
      </c>
      <c r="S124" s="3">
        <f t="shared" si="7"/>
        <v>155.81770679974204</v>
      </c>
      <c r="T124" s="5"/>
      <c r="U124" s="5"/>
    </row>
    <row r="125" spans="2:21" x14ac:dyDescent="0.35">
      <c r="B125" s="5">
        <v>3</v>
      </c>
      <c r="C125" s="5">
        <v>216</v>
      </c>
      <c r="D125">
        <f t="shared" si="4"/>
        <v>221.57380401037179</v>
      </c>
      <c r="E125" s="3">
        <f t="shared" si="5"/>
        <v>31.067291146036624</v>
      </c>
      <c r="F125"/>
      <c r="G125" s="5"/>
      <c r="H125" s="5"/>
      <c r="I125" s="5"/>
      <c r="K125" s="5"/>
      <c r="L125" s="5"/>
      <c r="O125" s="5"/>
      <c r="P125" s="5">
        <v>3</v>
      </c>
      <c r="Q125" s="5">
        <v>178</v>
      </c>
      <c r="R125">
        <f t="shared" si="6"/>
        <v>202.48269629526177</v>
      </c>
      <c r="S125" s="3">
        <f t="shared" si="7"/>
        <v>599.40241788602464</v>
      </c>
      <c r="T125" s="5"/>
      <c r="U125" s="5"/>
    </row>
    <row r="126" spans="2:21" x14ac:dyDescent="0.35">
      <c r="B126" s="5">
        <v>3</v>
      </c>
      <c r="C126" s="5">
        <v>216</v>
      </c>
      <c r="D126">
        <f t="shared" si="4"/>
        <v>221.57380401037179</v>
      </c>
      <c r="E126" s="3">
        <f t="shared" si="5"/>
        <v>31.067291146036624</v>
      </c>
      <c r="F126"/>
      <c r="G126" s="5"/>
      <c r="H126" s="5"/>
      <c r="I126" s="5"/>
      <c r="K126" s="3"/>
      <c r="P126" s="3">
        <v>3</v>
      </c>
      <c r="Q126">
        <v>191</v>
      </c>
      <c r="R126">
        <f t="shared" si="6"/>
        <v>202.48269629526177</v>
      </c>
      <c r="S126" s="3">
        <f t="shared" si="7"/>
        <v>131.85231420921849</v>
      </c>
      <c r="T126" s="5"/>
      <c r="U126" s="5"/>
    </row>
    <row r="127" spans="2:21" x14ac:dyDescent="0.35">
      <c r="B127" s="5">
        <v>3</v>
      </c>
      <c r="C127" s="5">
        <v>216</v>
      </c>
      <c r="D127">
        <f t="shared" si="4"/>
        <v>221.57380401037179</v>
      </c>
      <c r="E127" s="3">
        <f t="shared" si="5"/>
        <v>31.067291146036624</v>
      </c>
      <c r="F127"/>
      <c r="G127" s="5"/>
      <c r="H127" s="5"/>
      <c r="I127" s="5"/>
      <c r="K127" s="3"/>
      <c r="P127" s="3">
        <v>3</v>
      </c>
      <c r="Q127">
        <v>182</v>
      </c>
      <c r="R127">
        <f t="shared" si="6"/>
        <v>202.48269629526177</v>
      </c>
      <c r="S127" s="3">
        <f t="shared" si="7"/>
        <v>419.54084752393044</v>
      </c>
      <c r="T127" s="5"/>
      <c r="U127" s="5"/>
    </row>
    <row r="128" spans="2:21" x14ac:dyDescent="0.35">
      <c r="B128" s="5">
        <v>3</v>
      </c>
      <c r="C128" s="5">
        <v>216</v>
      </c>
      <c r="D128">
        <f t="shared" si="4"/>
        <v>221.57380401037179</v>
      </c>
      <c r="E128" s="3">
        <f t="shared" si="5"/>
        <v>31.067291146036624</v>
      </c>
      <c r="F128"/>
      <c r="G128" s="5"/>
      <c r="H128" s="5"/>
      <c r="I128" s="5"/>
      <c r="K128" s="3"/>
      <c r="P128" s="3">
        <v>3</v>
      </c>
      <c r="Q128">
        <v>219</v>
      </c>
      <c r="R128">
        <f t="shared" si="6"/>
        <v>202.48269629526177</v>
      </c>
      <c r="S128" s="3">
        <f t="shared" si="7"/>
        <v>272.8213216745591</v>
      </c>
      <c r="T128" s="5"/>
      <c r="U128" s="5"/>
    </row>
    <row r="129" spans="2:21" x14ac:dyDescent="0.35">
      <c r="B129" s="5">
        <v>3</v>
      </c>
      <c r="C129" s="5">
        <v>217</v>
      </c>
      <c r="D129">
        <f t="shared" si="4"/>
        <v>221.57380401037179</v>
      </c>
      <c r="E129" s="3">
        <f t="shared" si="5"/>
        <v>20.919683125293048</v>
      </c>
      <c r="F129"/>
      <c r="G129" s="5"/>
      <c r="H129" s="5"/>
      <c r="I129" s="5"/>
      <c r="K129" s="3"/>
      <c r="P129" s="3">
        <v>3</v>
      </c>
      <c r="Q129">
        <v>227</v>
      </c>
      <c r="R129">
        <f t="shared" si="6"/>
        <v>202.48269629526177</v>
      </c>
      <c r="S129" s="3">
        <f t="shared" si="7"/>
        <v>601.09818095037065</v>
      </c>
      <c r="T129" s="5"/>
      <c r="U129" s="5"/>
    </row>
    <row r="130" spans="2:21" x14ac:dyDescent="0.35">
      <c r="B130" s="5">
        <v>3</v>
      </c>
      <c r="C130" s="5">
        <v>217</v>
      </c>
      <c r="D130">
        <f t="shared" si="4"/>
        <v>221.57380401037179</v>
      </c>
      <c r="E130" s="3">
        <f t="shared" si="5"/>
        <v>20.919683125293048</v>
      </c>
      <c r="F130"/>
      <c r="G130" s="5"/>
      <c r="H130" s="5"/>
      <c r="I130" s="5"/>
      <c r="K130" s="3"/>
      <c r="P130" s="3">
        <v>3</v>
      </c>
      <c r="Q130">
        <v>205</v>
      </c>
      <c r="R130">
        <f t="shared" si="6"/>
        <v>202.48269629526177</v>
      </c>
      <c r="S130" s="3">
        <f t="shared" si="7"/>
        <v>6.3368179418887935</v>
      </c>
      <c r="T130" s="5"/>
      <c r="U130" s="5"/>
    </row>
    <row r="131" spans="2:21" x14ac:dyDescent="0.35">
      <c r="B131" s="5">
        <v>3</v>
      </c>
      <c r="C131" s="5">
        <v>217</v>
      </c>
      <c r="D131">
        <f t="shared" si="4"/>
        <v>221.57380401037179</v>
      </c>
      <c r="E131" s="3">
        <f t="shared" si="5"/>
        <v>20.919683125293048</v>
      </c>
      <c r="F131"/>
      <c r="G131" s="5"/>
      <c r="H131" s="5"/>
      <c r="I131" s="5"/>
      <c r="K131" s="3"/>
      <c r="P131" s="3">
        <v>3</v>
      </c>
      <c r="Q131">
        <v>211</v>
      </c>
      <c r="R131">
        <f t="shared" si="6"/>
        <v>202.48269629526177</v>
      </c>
      <c r="S131" s="3">
        <f t="shared" si="7"/>
        <v>72.544462398747498</v>
      </c>
      <c r="T131" s="5"/>
      <c r="U131" s="5"/>
    </row>
    <row r="132" spans="2:21" x14ac:dyDescent="0.35">
      <c r="B132" s="5">
        <v>3</v>
      </c>
      <c r="C132" s="5">
        <v>217</v>
      </c>
      <c r="D132">
        <f t="shared" si="4"/>
        <v>221.57380401037179</v>
      </c>
      <c r="E132" s="3">
        <f t="shared" si="5"/>
        <v>20.919683125293048</v>
      </c>
      <c r="F132"/>
      <c r="G132" s="5"/>
      <c r="H132" s="5"/>
      <c r="I132" s="5"/>
      <c r="K132" s="3"/>
      <c r="P132" s="3">
        <v>3</v>
      </c>
      <c r="Q132">
        <v>190</v>
      </c>
      <c r="R132">
        <f t="shared" si="6"/>
        <v>202.48269629526177</v>
      </c>
      <c r="S132" s="3">
        <f t="shared" si="7"/>
        <v>155.81770679974204</v>
      </c>
      <c r="T132" s="5"/>
      <c r="U132" s="5"/>
    </row>
    <row r="133" spans="2:21" x14ac:dyDescent="0.35">
      <c r="B133" s="5">
        <v>3</v>
      </c>
      <c r="C133" s="5">
        <v>218</v>
      </c>
      <c r="D133">
        <f t="shared" si="4"/>
        <v>221.57380401037179</v>
      </c>
      <c r="E133" s="3">
        <f t="shared" si="5"/>
        <v>12.772075104549474</v>
      </c>
      <c r="F133"/>
      <c r="G133" s="5"/>
      <c r="H133" s="5"/>
      <c r="I133" s="5"/>
      <c r="K133" s="3"/>
      <c r="P133" s="3">
        <v>3</v>
      </c>
      <c r="Q133">
        <v>197</v>
      </c>
      <c r="R133">
        <f t="shared" si="6"/>
        <v>202.48269629526177</v>
      </c>
      <c r="S133" s="3">
        <f t="shared" si="7"/>
        <v>30.05995866607719</v>
      </c>
      <c r="T133" s="5"/>
      <c r="U133" s="5"/>
    </row>
    <row r="134" spans="2:21" x14ac:dyDescent="0.35">
      <c r="B134" s="5">
        <v>3</v>
      </c>
      <c r="C134" s="5">
        <v>218</v>
      </c>
      <c r="D134">
        <f t="shared" si="4"/>
        <v>221.57380401037179</v>
      </c>
      <c r="E134" s="3">
        <f t="shared" si="5"/>
        <v>12.772075104549474</v>
      </c>
      <c r="F134"/>
      <c r="G134" s="5"/>
      <c r="H134" s="5"/>
      <c r="I134" s="5"/>
      <c r="K134" s="3"/>
      <c r="P134" s="3">
        <v>3</v>
      </c>
      <c r="Q134">
        <v>248</v>
      </c>
      <c r="R134">
        <f t="shared" si="6"/>
        <v>202.48269629526177</v>
      </c>
      <c r="S134" s="3">
        <f t="shared" si="7"/>
        <v>2071.8249365493762</v>
      </c>
      <c r="T134" s="5"/>
      <c r="U134" s="5"/>
    </row>
    <row r="135" spans="2:21" x14ac:dyDescent="0.35">
      <c r="B135" s="5">
        <v>3</v>
      </c>
      <c r="C135" s="5">
        <v>218</v>
      </c>
      <c r="D135">
        <f t="shared" si="4"/>
        <v>221.57380401037179</v>
      </c>
      <c r="E135" s="3">
        <f t="shared" si="5"/>
        <v>12.772075104549474</v>
      </c>
      <c r="F135"/>
      <c r="G135" s="5"/>
      <c r="H135" s="5"/>
      <c r="I135" s="5"/>
      <c r="K135" s="3"/>
      <c r="P135" s="3">
        <v>3</v>
      </c>
      <c r="Q135">
        <v>183</v>
      </c>
      <c r="R135">
        <f t="shared" si="6"/>
        <v>202.48269629526177</v>
      </c>
      <c r="S135" s="3">
        <f t="shared" si="7"/>
        <v>379.57545493340689</v>
      </c>
      <c r="T135" s="5"/>
      <c r="U135" s="5"/>
    </row>
    <row r="136" spans="2:21" x14ac:dyDescent="0.35">
      <c r="B136" s="5">
        <v>3</v>
      </c>
      <c r="C136" s="5">
        <v>218</v>
      </c>
      <c r="D136">
        <f t="shared" ref="D136:D199" si="8">$I$7*(1-EXP(-$I$8*(B136-$I$9)))</f>
        <v>221.57380401037179</v>
      </c>
      <c r="E136" s="3">
        <f t="shared" ref="E136:E199" si="9">(C136-D136)^2</f>
        <v>12.772075104549474</v>
      </c>
      <c r="F136"/>
      <c r="G136" s="5"/>
      <c r="H136" s="5"/>
      <c r="I136" s="5"/>
      <c r="K136" s="3"/>
      <c r="P136" s="3">
        <v>3</v>
      </c>
      <c r="Q136">
        <v>195</v>
      </c>
      <c r="R136">
        <f t="shared" ref="R136:R199" si="10">$W$7*(1-EXP(-$W$8*(P136-$W$9)))</f>
        <v>202.48269629526177</v>
      </c>
      <c r="S136" s="3">
        <f t="shared" ref="S136:S199" si="11">(Q136-R136)^2</f>
        <v>55.990743847124293</v>
      </c>
      <c r="T136" s="5"/>
      <c r="U136" s="5"/>
    </row>
    <row r="137" spans="2:21" x14ac:dyDescent="0.35">
      <c r="B137" s="5">
        <v>3</v>
      </c>
      <c r="C137" s="5">
        <v>218</v>
      </c>
      <c r="D137">
        <f t="shared" si="8"/>
        <v>221.57380401037179</v>
      </c>
      <c r="E137" s="3">
        <f t="shared" si="9"/>
        <v>12.772075104549474</v>
      </c>
      <c r="F137"/>
      <c r="G137" s="5"/>
      <c r="H137" s="5"/>
      <c r="I137" s="5"/>
      <c r="K137" s="3"/>
      <c r="P137" s="3">
        <v>3</v>
      </c>
      <c r="Q137">
        <v>190</v>
      </c>
      <c r="R137">
        <f t="shared" si="10"/>
        <v>202.48269629526177</v>
      </c>
      <c r="S137" s="3">
        <f t="shared" si="11"/>
        <v>155.81770679974204</v>
      </c>
      <c r="T137" s="5"/>
      <c r="U137" s="5"/>
    </row>
    <row r="138" spans="2:21" x14ac:dyDescent="0.35">
      <c r="B138" s="5">
        <v>3</v>
      </c>
      <c r="C138" s="5">
        <v>219</v>
      </c>
      <c r="D138">
        <f t="shared" si="8"/>
        <v>221.57380401037179</v>
      </c>
      <c r="E138" s="3">
        <f t="shared" si="9"/>
        <v>6.6244670838058983</v>
      </c>
      <c r="F138"/>
      <c r="G138" s="5"/>
      <c r="H138" s="5"/>
      <c r="I138" s="5"/>
      <c r="K138" s="3"/>
      <c r="P138" s="3">
        <v>3</v>
      </c>
      <c r="Q138">
        <v>214</v>
      </c>
      <c r="R138">
        <f t="shared" si="10"/>
        <v>202.48269629526177</v>
      </c>
      <c r="S138" s="3">
        <f t="shared" si="11"/>
        <v>132.64828462717685</v>
      </c>
      <c r="T138" s="5"/>
      <c r="U138" s="5"/>
    </row>
    <row r="139" spans="2:21" x14ac:dyDescent="0.35">
      <c r="B139" s="5">
        <v>3</v>
      </c>
      <c r="C139" s="5">
        <v>219</v>
      </c>
      <c r="D139">
        <f t="shared" si="8"/>
        <v>221.57380401037179</v>
      </c>
      <c r="E139" s="3">
        <f t="shared" si="9"/>
        <v>6.6244670838058983</v>
      </c>
      <c r="F139"/>
      <c r="G139" s="5"/>
      <c r="H139" s="5"/>
      <c r="I139" s="5"/>
      <c r="K139" s="3"/>
      <c r="P139" s="3">
        <v>3</v>
      </c>
      <c r="Q139">
        <v>215</v>
      </c>
      <c r="R139">
        <f t="shared" si="10"/>
        <v>202.48269629526177</v>
      </c>
      <c r="S139" s="3">
        <f t="shared" si="11"/>
        <v>156.6828920366533</v>
      </c>
      <c r="T139" s="5"/>
      <c r="U139" s="5"/>
    </row>
    <row r="140" spans="2:21" x14ac:dyDescent="0.35">
      <c r="B140" s="5">
        <v>3</v>
      </c>
      <c r="C140" s="5">
        <v>219</v>
      </c>
      <c r="D140">
        <f t="shared" si="8"/>
        <v>221.57380401037179</v>
      </c>
      <c r="E140" s="3">
        <f t="shared" si="9"/>
        <v>6.6244670838058983</v>
      </c>
      <c r="F140"/>
      <c r="G140" s="5"/>
      <c r="H140" s="5"/>
      <c r="I140" s="5"/>
      <c r="K140" s="3"/>
      <c r="P140" s="3">
        <v>3</v>
      </c>
      <c r="Q140">
        <v>218</v>
      </c>
      <c r="R140">
        <f t="shared" si="10"/>
        <v>202.48269629526177</v>
      </c>
      <c r="S140" s="3">
        <f t="shared" si="11"/>
        <v>240.78671426508265</v>
      </c>
      <c r="T140" s="5"/>
      <c r="U140" s="5"/>
    </row>
    <row r="141" spans="2:21" x14ac:dyDescent="0.35">
      <c r="B141" s="5">
        <v>3</v>
      </c>
      <c r="C141" s="5">
        <v>219</v>
      </c>
      <c r="D141">
        <f t="shared" si="8"/>
        <v>221.57380401037179</v>
      </c>
      <c r="E141" s="3">
        <f t="shared" si="9"/>
        <v>6.6244670838058983</v>
      </c>
      <c r="F141"/>
      <c r="G141" s="5"/>
      <c r="H141" s="5"/>
      <c r="I141" s="5"/>
      <c r="K141" s="3"/>
      <c r="P141" s="3">
        <v>3</v>
      </c>
      <c r="Q141">
        <v>211</v>
      </c>
      <c r="R141">
        <f t="shared" si="10"/>
        <v>202.48269629526177</v>
      </c>
      <c r="S141" s="3">
        <f t="shared" si="11"/>
        <v>72.544462398747498</v>
      </c>
      <c r="T141" s="5"/>
      <c r="U141" s="5"/>
    </row>
    <row r="142" spans="2:21" x14ac:dyDescent="0.35">
      <c r="B142" s="5">
        <v>3</v>
      </c>
      <c r="C142" s="5">
        <v>219</v>
      </c>
      <c r="D142">
        <f t="shared" si="8"/>
        <v>221.57380401037179</v>
      </c>
      <c r="E142" s="3">
        <f t="shared" si="9"/>
        <v>6.6244670838058983</v>
      </c>
      <c r="F142"/>
      <c r="G142" s="5"/>
      <c r="H142" s="5"/>
      <c r="I142" s="5"/>
      <c r="K142" s="3"/>
      <c r="P142" s="3">
        <v>3</v>
      </c>
      <c r="Q142">
        <v>214</v>
      </c>
      <c r="R142">
        <f t="shared" si="10"/>
        <v>202.48269629526177</v>
      </c>
      <c r="S142" s="3">
        <f t="shared" si="11"/>
        <v>132.64828462717685</v>
      </c>
      <c r="T142" s="5"/>
      <c r="U142" s="5"/>
    </row>
    <row r="143" spans="2:21" x14ac:dyDescent="0.35">
      <c r="B143" s="5">
        <v>3</v>
      </c>
      <c r="C143" s="5">
        <v>220</v>
      </c>
      <c r="D143">
        <f t="shared" si="8"/>
        <v>221.57380401037179</v>
      </c>
      <c r="E143" s="3">
        <f t="shared" si="9"/>
        <v>2.4768590630623226</v>
      </c>
      <c r="F143"/>
      <c r="G143" s="5"/>
      <c r="H143" s="5"/>
      <c r="I143" s="5"/>
      <c r="K143" s="3"/>
      <c r="P143" s="3">
        <v>3</v>
      </c>
      <c r="Q143">
        <v>197</v>
      </c>
      <c r="R143">
        <f t="shared" si="10"/>
        <v>202.48269629526177</v>
      </c>
      <c r="S143" s="3">
        <f t="shared" si="11"/>
        <v>30.05995866607719</v>
      </c>
      <c r="T143" s="5"/>
      <c r="U143" s="5"/>
    </row>
    <row r="144" spans="2:21" x14ac:dyDescent="0.35">
      <c r="B144" s="5">
        <v>3</v>
      </c>
      <c r="C144" s="5">
        <v>220</v>
      </c>
      <c r="D144">
        <f t="shared" si="8"/>
        <v>221.57380401037179</v>
      </c>
      <c r="E144" s="3">
        <f t="shared" si="9"/>
        <v>2.4768590630623226</v>
      </c>
      <c r="F144"/>
      <c r="G144" s="5"/>
      <c r="H144" s="5"/>
      <c r="I144" s="5"/>
      <c r="K144" s="3"/>
      <c r="P144" s="3">
        <v>3</v>
      </c>
      <c r="Q144">
        <v>214</v>
      </c>
      <c r="R144">
        <f t="shared" si="10"/>
        <v>202.48269629526177</v>
      </c>
      <c r="S144" s="3">
        <f t="shared" si="11"/>
        <v>132.64828462717685</v>
      </c>
      <c r="T144" s="5"/>
      <c r="U144" s="5"/>
    </row>
    <row r="145" spans="2:21" x14ac:dyDescent="0.35">
      <c r="B145" s="5">
        <v>3</v>
      </c>
      <c r="C145" s="5">
        <v>220</v>
      </c>
      <c r="D145">
        <f t="shared" si="8"/>
        <v>221.57380401037179</v>
      </c>
      <c r="E145" s="3">
        <f t="shared" si="9"/>
        <v>2.4768590630623226</v>
      </c>
      <c r="F145"/>
      <c r="G145" s="5"/>
      <c r="H145" s="5"/>
      <c r="I145" s="5"/>
      <c r="K145" s="3"/>
      <c r="P145" s="3">
        <v>3</v>
      </c>
      <c r="Q145">
        <v>193</v>
      </c>
      <c r="R145">
        <f t="shared" si="10"/>
        <v>202.48269629526177</v>
      </c>
      <c r="S145" s="3">
        <f t="shared" si="11"/>
        <v>89.921529028171392</v>
      </c>
      <c r="T145" s="5"/>
      <c r="U145" s="5"/>
    </row>
    <row r="146" spans="2:21" x14ac:dyDescent="0.35">
      <c r="B146" s="5">
        <v>3</v>
      </c>
      <c r="C146" s="5">
        <v>220</v>
      </c>
      <c r="D146">
        <f t="shared" si="8"/>
        <v>221.57380401037179</v>
      </c>
      <c r="E146" s="3">
        <f t="shared" si="9"/>
        <v>2.4768590630623226</v>
      </c>
      <c r="F146"/>
      <c r="G146" s="5"/>
      <c r="H146" s="5"/>
      <c r="I146" s="5"/>
      <c r="K146" s="3"/>
      <c r="P146" s="3">
        <v>3</v>
      </c>
      <c r="Q146">
        <v>204</v>
      </c>
      <c r="R146">
        <f t="shared" si="10"/>
        <v>202.48269629526177</v>
      </c>
      <c r="S146" s="3">
        <f t="shared" si="11"/>
        <v>2.3022105324123432</v>
      </c>
      <c r="T146" s="5"/>
      <c r="U146" s="5"/>
    </row>
    <row r="147" spans="2:21" x14ac:dyDescent="0.35">
      <c r="B147" s="5">
        <v>3</v>
      </c>
      <c r="C147" s="5">
        <v>220</v>
      </c>
      <c r="D147">
        <f t="shared" si="8"/>
        <v>221.57380401037179</v>
      </c>
      <c r="E147" s="3">
        <f t="shared" si="9"/>
        <v>2.4768590630623226</v>
      </c>
      <c r="F147"/>
      <c r="G147" s="5"/>
      <c r="H147" s="5"/>
      <c r="I147" s="5"/>
      <c r="K147" s="5"/>
      <c r="L147" s="5"/>
      <c r="O147" s="5"/>
      <c r="P147" s="5">
        <v>3</v>
      </c>
      <c r="Q147" s="5">
        <v>216</v>
      </c>
      <c r="R147">
        <f t="shared" si="10"/>
        <v>202.48269629526177</v>
      </c>
      <c r="S147" s="3">
        <f t="shared" si="11"/>
        <v>182.71749944612975</v>
      </c>
      <c r="T147" s="5"/>
      <c r="U147" s="5"/>
    </row>
    <row r="148" spans="2:21" x14ac:dyDescent="0.35">
      <c r="B148" s="5">
        <v>3</v>
      </c>
      <c r="C148" s="5">
        <v>221</v>
      </c>
      <c r="D148">
        <f t="shared" si="8"/>
        <v>221.57380401037179</v>
      </c>
      <c r="E148" s="3">
        <f t="shared" si="9"/>
        <v>0.3292510423187468</v>
      </c>
      <c r="F148"/>
      <c r="G148" s="5"/>
      <c r="H148" s="5"/>
      <c r="I148" s="5"/>
      <c r="K148" s="3"/>
      <c r="P148" s="3">
        <v>3</v>
      </c>
      <c r="Q148">
        <v>193</v>
      </c>
      <c r="R148">
        <f t="shared" si="10"/>
        <v>202.48269629526177</v>
      </c>
      <c r="S148" s="3">
        <f t="shared" si="11"/>
        <v>89.921529028171392</v>
      </c>
      <c r="T148" s="5"/>
      <c r="U148" s="5"/>
    </row>
    <row r="149" spans="2:21" x14ac:dyDescent="0.35">
      <c r="B149" s="5">
        <v>3</v>
      </c>
      <c r="C149" s="5">
        <v>221</v>
      </c>
      <c r="D149">
        <f t="shared" si="8"/>
        <v>221.57380401037179</v>
      </c>
      <c r="E149" s="3">
        <f t="shared" si="9"/>
        <v>0.3292510423187468</v>
      </c>
      <c r="F149"/>
      <c r="G149" s="5"/>
      <c r="H149" s="5"/>
      <c r="I149" s="5"/>
      <c r="K149" s="3"/>
      <c r="P149" s="3">
        <v>3</v>
      </c>
      <c r="Q149">
        <v>178</v>
      </c>
      <c r="R149">
        <f t="shared" si="10"/>
        <v>202.48269629526177</v>
      </c>
      <c r="S149" s="3">
        <f t="shared" si="11"/>
        <v>599.40241788602464</v>
      </c>
      <c r="T149" s="5"/>
      <c r="U149" s="5"/>
    </row>
    <row r="150" spans="2:21" x14ac:dyDescent="0.35">
      <c r="B150" s="5">
        <v>3</v>
      </c>
      <c r="C150" s="5">
        <v>221</v>
      </c>
      <c r="D150">
        <f t="shared" si="8"/>
        <v>221.57380401037179</v>
      </c>
      <c r="E150" s="3">
        <f t="shared" si="9"/>
        <v>0.3292510423187468</v>
      </c>
      <c r="F150"/>
      <c r="G150" s="5"/>
      <c r="H150" s="5"/>
      <c r="I150" s="5"/>
      <c r="K150" s="3"/>
      <c r="P150" s="3">
        <v>3</v>
      </c>
      <c r="Q150">
        <v>203</v>
      </c>
      <c r="R150">
        <f t="shared" si="10"/>
        <v>202.48269629526177</v>
      </c>
      <c r="S150" s="3">
        <f t="shared" si="11"/>
        <v>0.26760312293589283</v>
      </c>
      <c r="T150" s="5"/>
      <c r="U150" s="5"/>
    </row>
    <row r="151" spans="2:21" x14ac:dyDescent="0.35">
      <c r="B151" s="5">
        <v>3</v>
      </c>
      <c r="C151" s="5">
        <v>221</v>
      </c>
      <c r="D151">
        <f t="shared" si="8"/>
        <v>221.57380401037179</v>
      </c>
      <c r="E151" s="3">
        <f t="shared" si="9"/>
        <v>0.3292510423187468</v>
      </c>
      <c r="F151"/>
      <c r="G151" s="5"/>
      <c r="H151" s="5"/>
      <c r="I151" s="5"/>
      <c r="K151" s="3"/>
      <c r="P151" s="3">
        <v>3</v>
      </c>
      <c r="Q151">
        <v>203</v>
      </c>
      <c r="R151">
        <f t="shared" si="10"/>
        <v>202.48269629526177</v>
      </c>
      <c r="S151" s="3">
        <f t="shared" si="11"/>
        <v>0.26760312293589283</v>
      </c>
      <c r="T151" s="5"/>
      <c r="U151" s="5"/>
    </row>
    <row r="152" spans="2:21" x14ac:dyDescent="0.35">
      <c r="B152" s="5">
        <v>3</v>
      </c>
      <c r="C152" s="5">
        <v>222</v>
      </c>
      <c r="D152">
        <f t="shared" si="8"/>
        <v>221.57380401037179</v>
      </c>
      <c r="E152" s="3">
        <f t="shared" si="9"/>
        <v>0.18164302157517112</v>
      </c>
      <c r="F152"/>
      <c r="G152" s="5"/>
      <c r="H152" s="5"/>
      <c r="I152" s="5"/>
      <c r="K152" s="3"/>
      <c r="P152" s="3">
        <v>3</v>
      </c>
      <c r="Q152">
        <v>236</v>
      </c>
      <c r="R152">
        <f t="shared" si="10"/>
        <v>202.48269629526177</v>
      </c>
      <c r="S152" s="3">
        <f t="shared" si="11"/>
        <v>1123.4096476356588</v>
      </c>
      <c r="T152" s="5"/>
      <c r="U152" s="5"/>
    </row>
    <row r="153" spans="2:21" x14ac:dyDescent="0.35">
      <c r="B153" s="5">
        <v>3</v>
      </c>
      <c r="C153" s="5">
        <v>222</v>
      </c>
      <c r="D153">
        <f t="shared" si="8"/>
        <v>221.57380401037179</v>
      </c>
      <c r="E153" s="3">
        <f t="shared" si="9"/>
        <v>0.18164302157517112</v>
      </c>
      <c r="F153"/>
      <c r="G153" s="5"/>
      <c r="H153" s="5"/>
      <c r="I153" s="5"/>
      <c r="K153" s="5"/>
      <c r="P153" s="5">
        <v>3</v>
      </c>
      <c r="Q153">
        <v>203</v>
      </c>
      <c r="R153">
        <f t="shared" si="10"/>
        <v>202.48269629526177</v>
      </c>
      <c r="S153" s="3">
        <f t="shared" si="11"/>
        <v>0.26760312293589283</v>
      </c>
      <c r="T153" s="5"/>
      <c r="U153" s="5"/>
    </row>
    <row r="154" spans="2:21" x14ac:dyDescent="0.35">
      <c r="B154" s="5">
        <v>3</v>
      </c>
      <c r="C154" s="5">
        <v>223</v>
      </c>
      <c r="D154">
        <f t="shared" si="8"/>
        <v>221.57380401037179</v>
      </c>
      <c r="E154" s="3">
        <f t="shared" si="9"/>
        <v>2.0340350008315955</v>
      </c>
      <c r="F154"/>
      <c r="G154" s="5"/>
      <c r="H154" s="5"/>
      <c r="I154" s="5"/>
      <c r="K154" s="5"/>
      <c r="P154" s="5">
        <v>3</v>
      </c>
      <c r="Q154">
        <v>197</v>
      </c>
      <c r="R154">
        <f t="shared" si="10"/>
        <v>202.48269629526177</v>
      </c>
      <c r="S154" s="3">
        <f t="shared" si="11"/>
        <v>30.05995866607719</v>
      </c>
      <c r="T154" s="5"/>
      <c r="U154" s="5"/>
    </row>
    <row r="155" spans="2:21" x14ac:dyDescent="0.35">
      <c r="B155" s="5">
        <v>3</v>
      </c>
      <c r="C155" s="5">
        <v>223</v>
      </c>
      <c r="D155">
        <f t="shared" si="8"/>
        <v>221.57380401037179</v>
      </c>
      <c r="E155" s="3">
        <f t="shared" si="9"/>
        <v>2.0340350008315955</v>
      </c>
      <c r="F155"/>
      <c r="G155" s="5"/>
      <c r="H155" s="5"/>
      <c r="I155" s="5"/>
      <c r="K155" s="5"/>
      <c r="P155" s="5">
        <v>3</v>
      </c>
      <c r="Q155">
        <v>236</v>
      </c>
      <c r="R155">
        <f t="shared" si="10"/>
        <v>202.48269629526177</v>
      </c>
      <c r="S155" s="3">
        <f t="shared" si="11"/>
        <v>1123.4096476356588</v>
      </c>
      <c r="T155" s="5"/>
      <c r="U155" s="5"/>
    </row>
    <row r="156" spans="2:21" x14ac:dyDescent="0.35">
      <c r="B156" s="5">
        <v>3</v>
      </c>
      <c r="C156" s="5">
        <v>223</v>
      </c>
      <c r="D156">
        <f t="shared" si="8"/>
        <v>221.57380401037179</v>
      </c>
      <c r="E156" s="3">
        <f t="shared" si="9"/>
        <v>2.0340350008315955</v>
      </c>
      <c r="F156"/>
      <c r="G156" s="5"/>
      <c r="H156" s="5"/>
      <c r="I156" s="5"/>
      <c r="K156" s="5"/>
      <c r="P156" s="5">
        <v>3</v>
      </c>
      <c r="Q156">
        <v>164</v>
      </c>
      <c r="R156">
        <f t="shared" si="10"/>
        <v>202.48269629526177</v>
      </c>
      <c r="S156" s="3">
        <f t="shared" si="11"/>
        <v>1480.9179141533543</v>
      </c>
      <c r="T156" s="5"/>
      <c r="U156" s="5"/>
    </row>
    <row r="157" spans="2:21" x14ac:dyDescent="0.35">
      <c r="B157" s="5">
        <v>3</v>
      </c>
      <c r="C157" s="5">
        <v>223</v>
      </c>
      <c r="D157">
        <f t="shared" si="8"/>
        <v>221.57380401037179</v>
      </c>
      <c r="E157" s="3">
        <f t="shared" si="9"/>
        <v>2.0340350008315955</v>
      </c>
      <c r="F157"/>
      <c r="G157" s="5"/>
      <c r="H157" s="5"/>
      <c r="I157" s="5"/>
      <c r="K157" s="5"/>
      <c r="P157" s="5">
        <v>3</v>
      </c>
      <c r="Q157">
        <v>196</v>
      </c>
      <c r="R157">
        <f t="shared" si="10"/>
        <v>202.48269629526177</v>
      </c>
      <c r="S157" s="3">
        <f t="shared" si="11"/>
        <v>42.025351256600743</v>
      </c>
      <c r="T157" s="5"/>
      <c r="U157" s="5"/>
    </row>
    <row r="158" spans="2:21" x14ac:dyDescent="0.35">
      <c r="B158" s="5">
        <v>3</v>
      </c>
      <c r="C158" s="5">
        <v>223</v>
      </c>
      <c r="D158">
        <f t="shared" si="8"/>
        <v>221.57380401037179</v>
      </c>
      <c r="E158" s="3">
        <f t="shared" si="9"/>
        <v>2.0340350008315955</v>
      </c>
      <c r="F158"/>
      <c r="G158" s="5"/>
      <c r="H158" s="5"/>
      <c r="I158" s="5"/>
      <c r="K158" s="5"/>
      <c r="P158" s="5">
        <v>3</v>
      </c>
      <c r="Q158">
        <v>164</v>
      </c>
      <c r="R158">
        <f t="shared" si="10"/>
        <v>202.48269629526177</v>
      </c>
      <c r="S158" s="3">
        <f t="shared" si="11"/>
        <v>1480.9179141533543</v>
      </c>
      <c r="T158" s="5"/>
      <c r="U158" s="5"/>
    </row>
    <row r="159" spans="2:21" x14ac:dyDescent="0.35">
      <c r="B159" s="5">
        <v>3</v>
      </c>
      <c r="C159" s="5">
        <v>224</v>
      </c>
      <c r="D159">
        <f t="shared" si="8"/>
        <v>221.57380401037179</v>
      </c>
      <c r="E159" s="3">
        <f t="shared" si="9"/>
        <v>5.8864269800880198</v>
      </c>
      <c r="F159"/>
      <c r="G159" s="5"/>
      <c r="H159" s="5"/>
      <c r="I159" s="5"/>
      <c r="K159" s="5"/>
      <c r="P159" s="5">
        <v>3</v>
      </c>
      <c r="Q159">
        <v>152</v>
      </c>
      <c r="R159">
        <f t="shared" si="10"/>
        <v>202.48269629526177</v>
      </c>
      <c r="S159" s="3">
        <f t="shared" si="11"/>
        <v>2548.5026252396369</v>
      </c>
      <c r="T159" s="5"/>
      <c r="U159" s="5"/>
    </row>
    <row r="160" spans="2:21" x14ac:dyDescent="0.35">
      <c r="B160" s="5">
        <v>3</v>
      </c>
      <c r="C160" s="5">
        <v>224</v>
      </c>
      <c r="D160">
        <f t="shared" si="8"/>
        <v>221.57380401037179</v>
      </c>
      <c r="E160" s="3">
        <f t="shared" si="9"/>
        <v>5.8864269800880198</v>
      </c>
      <c r="F160"/>
      <c r="G160" s="5"/>
      <c r="H160" s="5"/>
      <c r="I160" s="5"/>
      <c r="K160" s="5"/>
      <c r="P160" s="5">
        <v>3</v>
      </c>
      <c r="Q160">
        <v>142</v>
      </c>
      <c r="R160">
        <f t="shared" si="10"/>
        <v>202.48269629526177</v>
      </c>
      <c r="S160" s="3">
        <f t="shared" si="11"/>
        <v>3658.1565511448725</v>
      </c>
      <c r="T160" s="5"/>
      <c r="U160" s="5"/>
    </row>
    <row r="161" spans="2:21" x14ac:dyDescent="0.35">
      <c r="B161" s="5">
        <v>3</v>
      </c>
      <c r="C161" s="5">
        <v>225</v>
      </c>
      <c r="D161">
        <f t="shared" si="8"/>
        <v>221.57380401037179</v>
      </c>
      <c r="E161" s="3">
        <f t="shared" si="9"/>
        <v>11.738818959344444</v>
      </c>
      <c r="F161"/>
      <c r="G161" s="5"/>
      <c r="H161" s="5"/>
      <c r="I161" s="5"/>
      <c r="K161" s="5"/>
      <c r="P161" s="5">
        <v>3</v>
      </c>
      <c r="Q161">
        <v>152</v>
      </c>
      <c r="R161">
        <f t="shared" si="10"/>
        <v>202.48269629526177</v>
      </c>
      <c r="S161" s="3">
        <f t="shared" si="11"/>
        <v>2548.5026252396369</v>
      </c>
      <c r="T161" s="5"/>
      <c r="U161" s="5"/>
    </row>
    <row r="162" spans="2:21" x14ac:dyDescent="0.35">
      <c r="B162" s="5">
        <v>3</v>
      </c>
      <c r="C162" s="5">
        <v>225</v>
      </c>
      <c r="D162">
        <f t="shared" si="8"/>
        <v>221.57380401037179</v>
      </c>
      <c r="E162" s="3">
        <f t="shared" si="9"/>
        <v>11.738818959344444</v>
      </c>
      <c r="F162"/>
      <c r="G162" s="5"/>
      <c r="H162" s="5"/>
      <c r="I162" s="5"/>
      <c r="K162" s="5"/>
      <c r="P162" s="5">
        <v>3</v>
      </c>
      <c r="Q162">
        <v>153</v>
      </c>
      <c r="R162">
        <f t="shared" si="10"/>
        <v>202.48269629526177</v>
      </c>
      <c r="S162" s="3">
        <f t="shared" si="11"/>
        <v>2448.5372326491133</v>
      </c>
      <c r="T162" s="5"/>
      <c r="U162" s="5"/>
    </row>
    <row r="163" spans="2:21" x14ac:dyDescent="0.35">
      <c r="B163" s="5">
        <v>3</v>
      </c>
      <c r="C163" s="5">
        <v>225</v>
      </c>
      <c r="D163">
        <f t="shared" si="8"/>
        <v>221.57380401037179</v>
      </c>
      <c r="E163" s="3">
        <f t="shared" si="9"/>
        <v>11.738818959344444</v>
      </c>
      <c r="F163"/>
      <c r="G163" s="5"/>
      <c r="H163" s="5"/>
      <c r="I163" s="5"/>
      <c r="K163" s="5"/>
      <c r="P163" s="5">
        <v>3</v>
      </c>
      <c r="Q163">
        <v>208</v>
      </c>
      <c r="R163">
        <f t="shared" si="10"/>
        <v>202.48269629526177</v>
      </c>
      <c r="S163" s="3">
        <f t="shared" si="11"/>
        <v>30.440640170318144</v>
      </c>
      <c r="T163" s="5"/>
      <c r="U163" s="5"/>
    </row>
    <row r="164" spans="2:21" x14ac:dyDescent="0.35">
      <c r="B164" s="5">
        <v>3</v>
      </c>
      <c r="C164" s="5">
        <v>226</v>
      </c>
      <c r="D164">
        <f t="shared" si="8"/>
        <v>221.57380401037179</v>
      </c>
      <c r="E164" s="3">
        <f t="shared" si="9"/>
        <v>19.591210938600867</v>
      </c>
      <c r="F164"/>
      <c r="G164" s="5"/>
      <c r="H164" s="5"/>
      <c r="I164" s="5"/>
      <c r="K164" s="5"/>
      <c r="P164" s="5">
        <v>3</v>
      </c>
      <c r="Q164">
        <v>213</v>
      </c>
      <c r="R164">
        <f t="shared" si="10"/>
        <v>202.48269629526177</v>
      </c>
      <c r="S164" s="3">
        <f t="shared" si="11"/>
        <v>110.6136772177004</v>
      </c>
      <c r="T164" s="5"/>
      <c r="U164" s="5"/>
    </row>
    <row r="165" spans="2:21" x14ac:dyDescent="0.35">
      <c r="B165" s="5">
        <v>3</v>
      </c>
      <c r="C165" s="5">
        <v>226</v>
      </c>
      <c r="D165">
        <f t="shared" si="8"/>
        <v>221.57380401037179</v>
      </c>
      <c r="E165" s="3">
        <f t="shared" si="9"/>
        <v>19.591210938600867</v>
      </c>
      <c r="F165"/>
      <c r="G165" s="5"/>
      <c r="H165" s="5"/>
      <c r="I165" s="5"/>
      <c r="K165" s="5"/>
      <c r="P165" s="5">
        <v>3</v>
      </c>
      <c r="Q165">
        <v>210</v>
      </c>
      <c r="R165">
        <f t="shared" si="10"/>
        <v>202.48269629526177</v>
      </c>
      <c r="S165" s="3">
        <f t="shared" si="11"/>
        <v>56.509854989271048</v>
      </c>
      <c r="T165" s="5"/>
      <c r="U165" s="5"/>
    </row>
    <row r="166" spans="2:21" x14ac:dyDescent="0.35">
      <c r="B166" s="5">
        <v>3</v>
      </c>
      <c r="C166" s="5">
        <v>226</v>
      </c>
      <c r="D166">
        <f t="shared" si="8"/>
        <v>221.57380401037179</v>
      </c>
      <c r="E166" s="3">
        <f t="shared" si="9"/>
        <v>19.591210938600867</v>
      </c>
      <c r="F166"/>
      <c r="G166" s="5"/>
      <c r="H166" s="5"/>
      <c r="I166" s="5"/>
      <c r="K166" s="5"/>
      <c r="P166" s="5">
        <v>3</v>
      </c>
      <c r="Q166">
        <v>236</v>
      </c>
      <c r="R166">
        <f t="shared" si="10"/>
        <v>202.48269629526177</v>
      </c>
      <c r="S166" s="3">
        <f t="shared" si="11"/>
        <v>1123.4096476356588</v>
      </c>
      <c r="T166" s="5"/>
      <c r="U166" s="5"/>
    </row>
    <row r="167" spans="2:21" x14ac:dyDescent="0.35">
      <c r="B167" s="5">
        <v>3</v>
      </c>
      <c r="C167" s="5">
        <v>226</v>
      </c>
      <c r="D167">
        <f t="shared" si="8"/>
        <v>221.57380401037179</v>
      </c>
      <c r="E167" s="3">
        <f t="shared" si="9"/>
        <v>19.591210938600867</v>
      </c>
      <c r="F167"/>
      <c r="G167" s="5"/>
      <c r="H167" s="5"/>
      <c r="I167" s="5"/>
      <c r="K167" s="5"/>
      <c r="P167" s="5">
        <v>3</v>
      </c>
      <c r="Q167">
        <v>240</v>
      </c>
      <c r="R167">
        <f t="shared" si="10"/>
        <v>202.48269629526177</v>
      </c>
      <c r="S167" s="3">
        <f t="shared" si="11"/>
        <v>1407.5480772735646</v>
      </c>
      <c r="T167" s="5"/>
      <c r="U167" s="5"/>
    </row>
    <row r="168" spans="2:21" x14ac:dyDescent="0.35">
      <c r="B168" s="5">
        <v>3</v>
      </c>
      <c r="C168" s="5">
        <v>226</v>
      </c>
      <c r="D168">
        <f t="shared" si="8"/>
        <v>221.57380401037179</v>
      </c>
      <c r="E168" s="3">
        <f t="shared" si="9"/>
        <v>19.591210938600867</v>
      </c>
      <c r="F168"/>
      <c r="G168" s="5"/>
      <c r="H168" s="5"/>
      <c r="I168" s="5"/>
      <c r="K168" s="5"/>
      <c r="P168" s="5">
        <v>3</v>
      </c>
      <c r="Q168">
        <v>217</v>
      </c>
      <c r="R168">
        <f t="shared" si="10"/>
        <v>202.48269629526177</v>
      </c>
      <c r="S168" s="3">
        <f t="shared" si="11"/>
        <v>210.7521068556062</v>
      </c>
      <c r="T168" s="5"/>
      <c r="U168" s="5"/>
    </row>
    <row r="169" spans="2:21" x14ac:dyDescent="0.35">
      <c r="B169" s="5">
        <v>3</v>
      </c>
      <c r="C169" s="5">
        <v>226</v>
      </c>
      <c r="D169">
        <f t="shared" si="8"/>
        <v>221.57380401037179</v>
      </c>
      <c r="E169" s="3">
        <f t="shared" si="9"/>
        <v>19.591210938600867</v>
      </c>
      <c r="F169"/>
      <c r="G169" s="5"/>
      <c r="H169" s="5"/>
      <c r="I169" s="5"/>
      <c r="K169" s="5"/>
      <c r="P169" s="5">
        <v>3</v>
      </c>
      <c r="Q169">
        <v>248</v>
      </c>
      <c r="R169">
        <f t="shared" si="10"/>
        <v>202.48269629526177</v>
      </c>
      <c r="S169" s="3">
        <f t="shared" si="11"/>
        <v>2071.8249365493762</v>
      </c>
      <c r="T169" s="5"/>
      <c r="U169" s="5"/>
    </row>
    <row r="170" spans="2:21" x14ac:dyDescent="0.35">
      <c r="B170" s="5">
        <v>3</v>
      </c>
      <c r="C170" s="5">
        <v>226</v>
      </c>
      <c r="D170">
        <f t="shared" si="8"/>
        <v>221.57380401037179</v>
      </c>
      <c r="E170" s="3">
        <f t="shared" si="9"/>
        <v>19.591210938600867</v>
      </c>
      <c r="F170"/>
      <c r="G170" s="5"/>
      <c r="H170" s="5"/>
      <c r="I170" s="5"/>
      <c r="K170" s="5"/>
      <c r="P170" s="5">
        <v>3</v>
      </c>
      <c r="Q170">
        <v>192</v>
      </c>
      <c r="R170">
        <f t="shared" si="10"/>
        <v>202.48269629526177</v>
      </c>
      <c r="S170" s="3">
        <f t="shared" si="11"/>
        <v>109.88692161869494</v>
      </c>
      <c r="T170" s="5"/>
      <c r="U170" s="5"/>
    </row>
    <row r="171" spans="2:21" x14ac:dyDescent="0.35">
      <c r="B171" s="5">
        <v>3</v>
      </c>
      <c r="C171" s="5">
        <v>227</v>
      </c>
      <c r="D171">
        <f t="shared" si="8"/>
        <v>221.57380401037179</v>
      </c>
      <c r="E171" s="3">
        <f t="shared" si="9"/>
        <v>29.443602917857291</v>
      </c>
      <c r="F171"/>
      <c r="G171" s="5"/>
      <c r="H171" s="5"/>
      <c r="I171" s="5"/>
      <c r="K171" s="5"/>
      <c r="P171" s="5">
        <v>3</v>
      </c>
      <c r="Q171">
        <v>176</v>
      </c>
      <c r="R171">
        <f t="shared" si="10"/>
        <v>202.48269629526177</v>
      </c>
      <c r="S171" s="3">
        <f t="shared" si="11"/>
        <v>701.33320306707174</v>
      </c>
      <c r="T171" s="5"/>
      <c r="U171" s="5"/>
    </row>
    <row r="172" spans="2:21" x14ac:dyDescent="0.35">
      <c r="B172" s="5">
        <v>3</v>
      </c>
      <c r="C172" s="5">
        <v>227</v>
      </c>
      <c r="D172">
        <f t="shared" si="8"/>
        <v>221.57380401037179</v>
      </c>
      <c r="E172" s="3">
        <f t="shared" si="9"/>
        <v>29.443602917857291</v>
      </c>
      <c r="F172"/>
      <c r="G172" s="5"/>
      <c r="H172" s="5"/>
      <c r="I172" s="5"/>
      <c r="K172" s="5"/>
      <c r="P172" s="5">
        <v>3</v>
      </c>
      <c r="Q172">
        <v>194</v>
      </c>
      <c r="R172">
        <f t="shared" si="10"/>
        <v>202.48269629526177</v>
      </c>
      <c r="S172" s="3">
        <f t="shared" si="11"/>
        <v>71.956136437647842</v>
      </c>
      <c r="T172" s="5"/>
      <c r="U172" s="5"/>
    </row>
    <row r="173" spans="2:21" x14ac:dyDescent="0.35">
      <c r="B173" s="5">
        <v>3</v>
      </c>
      <c r="C173" s="5">
        <v>227</v>
      </c>
      <c r="D173">
        <f t="shared" si="8"/>
        <v>221.57380401037179</v>
      </c>
      <c r="E173" s="3">
        <f t="shared" si="9"/>
        <v>29.443602917857291</v>
      </c>
      <c r="F173"/>
      <c r="G173" s="5"/>
      <c r="H173" s="5"/>
      <c r="I173" s="5"/>
      <c r="K173" s="5"/>
      <c r="P173" s="5">
        <v>3</v>
      </c>
      <c r="Q173">
        <v>201</v>
      </c>
      <c r="R173">
        <f t="shared" si="10"/>
        <v>202.48269629526177</v>
      </c>
      <c r="S173" s="3">
        <f t="shared" si="11"/>
        <v>2.1983883039829921</v>
      </c>
      <c r="T173" s="5"/>
      <c r="U173" s="5"/>
    </row>
    <row r="174" spans="2:21" x14ac:dyDescent="0.35">
      <c r="B174" s="5">
        <v>3</v>
      </c>
      <c r="C174" s="5">
        <v>228</v>
      </c>
      <c r="D174">
        <f t="shared" si="8"/>
        <v>221.57380401037179</v>
      </c>
      <c r="E174" s="3">
        <f t="shared" si="9"/>
        <v>41.295994897113715</v>
      </c>
      <c r="F174"/>
      <c r="G174" s="5"/>
      <c r="H174" s="5"/>
      <c r="I174" s="5"/>
      <c r="K174" s="5"/>
      <c r="P174" s="5">
        <v>3</v>
      </c>
      <c r="Q174">
        <v>168</v>
      </c>
      <c r="R174">
        <f t="shared" si="10"/>
        <v>202.48269629526177</v>
      </c>
      <c r="S174" s="3">
        <f t="shared" si="11"/>
        <v>1189.0563437912601</v>
      </c>
      <c r="T174" s="5"/>
      <c r="U174" s="5"/>
    </row>
    <row r="175" spans="2:21" x14ac:dyDescent="0.35">
      <c r="B175" s="5">
        <v>3</v>
      </c>
      <c r="C175" s="5">
        <v>228</v>
      </c>
      <c r="D175">
        <f t="shared" si="8"/>
        <v>221.57380401037179</v>
      </c>
      <c r="E175" s="3">
        <f t="shared" si="9"/>
        <v>41.295994897113715</v>
      </c>
      <c r="F175"/>
      <c r="G175" s="5"/>
      <c r="H175" s="5"/>
      <c r="I175" s="5"/>
      <c r="K175" s="5"/>
      <c r="P175" s="5">
        <v>3</v>
      </c>
      <c r="Q175">
        <v>189</v>
      </c>
      <c r="R175">
        <f t="shared" si="10"/>
        <v>202.48269629526177</v>
      </c>
      <c r="S175" s="3">
        <f t="shared" si="11"/>
        <v>181.78309939026559</v>
      </c>
      <c r="T175" s="5"/>
      <c r="U175" s="5"/>
    </row>
    <row r="176" spans="2:21" x14ac:dyDescent="0.35">
      <c r="B176" s="5">
        <v>3</v>
      </c>
      <c r="C176" s="5">
        <v>228</v>
      </c>
      <c r="D176">
        <f t="shared" si="8"/>
        <v>221.57380401037179</v>
      </c>
      <c r="E176" s="3">
        <f t="shared" si="9"/>
        <v>41.295994897113715</v>
      </c>
      <c r="F176"/>
      <c r="G176" s="5"/>
      <c r="H176" s="5"/>
      <c r="I176" s="5"/>
      <c r="K176" s="5"/>
      <c r="P176" s="5">
        <v>3</v>
      </c>
      <c r="Q176">
        <v>205</v>
      </c>
      <c r="R176">
        <f t="shared" si="10"/>
        <v>202.48269629526177</v>
      </c>
      <c r="S176" s="3">
        <f t="shared" si="11"/>
        <v>6.3368179418887935</v>
      </c>
      <c r="T176" s="5"/>
      <c r="U176" s="5"/>
    </row>
    <row r="177" spans="2:21" x14ac:dyDescent="0.35">
      <c r="B177" s="5">
        <v>3</v>
      </c>
      <c r="C177" s="5">
        <v>228</v>
      </c>
      <c r="D177">
        <f t="shared" si="8"/>
        <v>221.57380401037179</v>
      </c>
      <c r="E177" s="3">
        <f t="shared" si="9"/>
        <v>41.295994897113715</v>
      </c>
      <c r="F177"/>
      <c r="G177" s="5"/>
      <c r="H177" s="5"/>
      <c r="I177" s="5"/>
      <c r="K177" s="5"/>
      <c r="P177" s="5">
        <v>3</v>
      </c>
      <c r="Q177">
        <v>173</v>
      </c>
      <c r="R177">
        <f t="shared" si="10"/>
        <v>202.48269629526177</v>
      </c>
      <c r="S177" s="3">
        <f t="shared" si="11"/>
        <v>869.22938083864233</v>
      </c>
      <c r="T177" s="5"/>
      <c r="U177" s="5"/>
    </row>
    <row r="178" spans="2:21" x14ac:dyDescent="0.35">
      <c r="B178" s="5">
        <v>3</v>
      </c>
      <c r="C178" s="5">
        <v>229</v>
      </c>
      <c r="D178">
        <f t="shared" si="8"/>
        <v>221.57380401037179</v>
      </c>
      <c r="E178" s="3">
        <f t="shared" si="9"/>
        <v>55.148386876370139</v>
      </c>
      <c r="F178"/>
      <c r="G178" s="5"/>
      <c r="H178" s="5"/>
      <c r="I178" s="5"/>
      <c r="K178" s="5"/>
      <c r="P178" s="5">
        <v>3</v>
      </c>
      <c r="Q178">
        <v>168</v>
      </c>
      <c r="R178">
        <f t="shared" si="10"/>
        <v>202.48269629526177</v>
      </c>
      <c r="S178" s="3">
        <f t="shared" si="11"/>
        <v>1189.0563437912601</v>
      </c>
      <c r="T178" s="5"/>
      <c r="U178" s="5"/>
    </row>
    <row r="179" spans="2:21" x14ac:dyDescent="0.35">
      <c r="B179" s="5">
        <v>3</v>
      </c>
      <c r="C179" s="5">
        <v>229</v>
      </c>
      <c r="D179">
        <f t="shared" si="8"/>
        <v>221.57380401037179</v>
      </c>
      <c r="E179" s="3">
        <f t="shared" si="9"/>
        <v>55.148386876370139</v>
      </c>
      <c r="F179"/>
      <c r="G179" s="5"/>
      <c r="H179" s="5"/>
      <c r="I179" s="5"/>
      <c r="K179" s="5"/>
      <c r="P179" s="5">
        <v>3</v>
      </c>
      <c r="Q179">
        <v>168</v>
      </c>
      <c r="R179">
        <f t="shared" si="10"/>
        <v>202.48269629526177</v>
      </c>
      <c r="S179" s="3">
        <f t="shared" si="11"/>
        <v>1189.0563437912601</v>
      </c>
      <c r="T179" s="5"/>
      <c r="U179" s="5"/>
    </row>
    <row r="180" spans="2:21" x14ac:dyDescent="0.35">
      <c r="B180" s="5">
        <v>3</v>
      </c>
      <c r="C180" s="5">
        <v>229</v>
      </c>
      <c r="D180">
        <f t="shared" si="8"/>
        <v>221.57380401037179</v>
      </c>
      <c r="E180" s="3">
        <f t="shared" si="9"/>
        <v>55.148386876370139</v>
      </c>
      <c r="F180"/>
      <c r="G180" s="5"/>
      <c r="H180" s="5"/>
      <c r="I180" s="5"/>
      <c r="K180" s="5"/>
      <c r="P180" s="5">
        <v>3</v>
      </c>
      <c r="Q180">
        <v>171</v>
      </c>
      <c r="R180">
        <f t="shared" si="10"/>
        <v>202.48269629526177</v>
      </c>
      <c r="S180" s="3">
        <f t="shared" si="11"/>
        <v>991.16016601968943</v>
      </c>
      <c r="T180" s="5"/>
      <c r="U180" s="5"/>
    </row>
    <row r="181" spans="2:21" x14ac:dyDescent="0.35">
      <c r="B181" s="5">
        <v>3</v>
      </c>
      <c r="C181" s="5">
        <v>229</v>
      </c>
      <c r="D181">
        <f t="shared" si="8"/>
        <v>221.57380401037179</v>
      </c>
      <c r="E181" s="3">
        <f t="shared" si="9"/>
        <v>55.148386876370139</v>
      </c>
      <c r="F181"/>
      <c r="G181" s="5"/>
      <c r="H181" s="5"/>
      <c r="I181" s="5"/>
      <c r="K181" s="5"/>
      <c r="P181" s="5">
        <v>3</v>
      </c>
      <c r="Q181">
        <v>251</v>
      </c>
      <c r="R181">
        <f t="shared" si="10"/>
        <v>202.48269629526177</v>
      </c>
      <c r="S181" s="3">
        <f t="shared" si="11"/>
        <v>2353.9287587778053</v>
      </c>
      <c r="T181" s="5"/>
      <c r="U181" s="5"/>
    </row>
    <row r="182" spans="2:21" x14ac:dyDescent="0.35">
      <c r="B182" s="5">
        <v>3</v>
      </c>
      <c r="C182" s="5">
        <v>229</v>
      </c>
      <c r="D182">
        <f t="shared" si="8"/>
        <v>221.57380401037179</v>
      </c>
      <c r="E182" s="3">
        <f t="shared" si="9"/>
        <v>55.148386876370139</v>
      </c>
      <c r="F182"/>
      <c r="G182" s="5"/>
      <c r="H182" s="5"/>
      <c r="I182" s="5"/>
      <c r="K182" s="5"/>
      <c r="P182" s="5">
        <v>3</v>
      </c>
      <c r="Q182">
        <v>168</v>
      </c>
      <c r="R182">
        <f t="shared" si="10"/>
        <v>202.48269629526177</v>
      </c>
      <c r="S182" s="3">
        <f t="shared" si="11"/>
        <v>1189.0563437912601</v>
      </c>
      <c r="T182" s="5"/>
      <c r="U182" s="5"/>
    </row>
    <row r="183" spans="2:21" x14ac:dyDescent="0.35">
      <c r="B183" s="5">
        <v>3</v>
      </c>
      <c r="C183" s="5">
        <v>230</v>
      </c>
      <c r="D183">
        <f t="shared" si="8"/>
        <v>221.57380401037179</v>
      </c>
      <c r="E183" s="3">
        <f t="shared" si="9"/>
        <v>71.000778855626564</v>
      </c>
      <c r="F183"/>
      <c r="G183" s="5"/>
      <c r="H183" s="5"/>
      <c r="I183" s="5"/>
      <c r="K183" s="5"/>
      <c r="P183" s="5">
        <v>3</v>
      </c>
      <c r="Q183">
        <v>179</v>
      </c>
      <c r="R183">
        <f t="shared" si="10"/>
        <v>202.48269629526177</v>
      </c>
      <c r="S183" s="3">
        <f t="shared" si="11"/>
        <v>551.43702529550103</v>
      </c>
      <c r="T183" s="5"/>
      <c r="U183" s="5"/>
    </row>
    <row r="184" spans="2:21" x14ac:dyDescent="0.35">
      <c r="B184" s="5">
        <v>3</v>
      </c>
      <c r="C184" s="5">
        <v>230</v>
      </c>
      <c r="D184">
        <f t="shared" si="8"/>
        <v>221.57380401037179</v>
      </c>
      <c r="E184" s="3">
        <f t="shared" si="9"/>
        <v>71.000778855626564</v>
      </c>
      <c r="F184"/>
      <c r="G184" s="5"/>
      <c r="H184" s="5"/>
      <c r="I184" s="5"/>
      <c r="K184" s="5"/>
      <c r="P184" s="5">
        <v>3</v>
      </c>
      <c r="Q184">
        <v>213</v>
      </c>
      <c r="R184">
        <f t="shared" si="10"/>
        <v>202.48269629526177</v>
      </c>
      <c r="S184" s="3">
        <f t="shared" si="11"/>
        <v>110.6136772177004</v>
      </c>
      <c r="T184" s="5"/>
      <c r="U184" s="5"/>
    </row>
    <row r="185" spans="2:21" x14ac:dyDescent="0.35">
      <c r="B185" s="5">
        <v>3</v>
      </c>
      <c r="C185" s="5">
        <v>230</v>
      </c>
      <c r="D185">
        <f t="shared" si="8"/>
        <v>221.57380401037179</v>
      </c>
      <c r="E185" s="3">
        <f t="shared" si="9"/>
        <v>71.000778855626564</v>
      </c>
      <c r="F185"/>
      <c r="G185" s="5"/>
      <c r="H185" s="5"/>
      <c r="I185" s="5"/>
      <c r="K185" s="5"/>
      <c r="P185" s="5">
        <v>3</v>
      </c>
      <c r="Q185">
        <v>186</v>
      </c>
      <c r="R185">
        <f t="shared" si="10"/>
        <v>202.48269629526177</v>
      </c>
      <c r="S185" s="3">
        <f t="shared" si="11"/>
        <v>271.67927716183624</v>
      </c>
      <c r="T185" s="5"/>
      <c r="U185" s="5"/>
    </row>
    <row r="186" spans="2:21" x14ac:dyDescent="0.35">
      <c r="B186" s="5">
        <v>3</v>
      </c>
      <c r="C186" s="5">
        <v>230</v>
      </c>
      <c r="D186">
        <f t="shared" si="8"/>
        <v>221.57380401037179</v>
      </c>
      <c r="E186" s="3">
        <f t="shared" si="9"/>
        <v>71.000778855626564</v>
      </c>
      <c r="F186"/>
      <c r="G186" s="5"/>
      <c r="H186" s="5"/>
      <c r="I186" s="5"/>
      <c r="K186" s="5"/>
      <c r="P186" s="5">
        <v>3</v>
      </c>
      <c r="Q186">
        <v>239</v>
      </c>
      <c r="R186">
        <f t="shared" si="10"/>
        <v>202.48269629526177</v>
      </c>
      <c r="S186" s="3">
        <f t="shared" si="11"/>
        <v>1333.5134698640882</v>
      </c>
      <c r="T186" s="5"/>
      <c r="U186" s="5"/>
    </row>
    <row r="187" spans="2:21" x14ac:dyDescent="0.35">
      <c r="B187" s="5">
        <v>3</v>
      </c>
      <c r="C187" s="5">
        <v>230</v>
      </c>
      <c r="D187">
        <f t="shared" si="8"/>
        <v>221.57380401037179</v>
      </c>
      <c r="E187" s="3">
        <f t="shared" si="9"/>
        <v>71.000778855626564</v>
      </c>
      <c r="F187"/>
      <c r="G187" s="5"/>
      <c r="H187" s="5"/>
      <c r="I187" s="5"/>
      <c r="K187" s="5"/>
      <c r="P187" s="5">
        <v>3</v>
      </c>
      <c r="Q187">
        <v>181</v>
      </c>
      <c r="R187">
        <f t="shared" si="10"/>
        <v>202.48269629526177</v>
      </c>
      <c r="S187" s="3">
        <f t="shared" si="11"/>
        <v>461.50624011445399</v>
      </c>
      <c r="T187" s="5"/>
      <c r="U187" s="5"/>
    </row>
    <row r="188" spans="2:21" x14ac:dyDescent="0.35">
      <c r="B188" s="5">
        <v>3</v>
      </c>
      <c r="C188" s="5">
        <v>230</v>
      </c>
      <c r="D188">
        <f t="shared" si="8"/>
        <v>221.57380401037179</v>
      </c>
      <c r="E188" s="3">
        <f t="shared" si="9"/>
        <v>71.000778855626564</v>
      </c>
      <c r="F188"/>
      <c r="G188" s="5"/>
      <c r="H188" s="5"/>
      <c r="I188" s="5"/>
      <c r="K188" s="5"/>
      <c r="P188" s="5">
        <v>3</v>
      </c>
      <c r="Q188">
        <v>206</v>
      </c>
      <c r="R188">
        <f t="shared" si="10"/>
        <v>202.48269629526177</v>
      </c>
      <c r="S188" s="3">
        <f t="shared" si="11"/>
        <v>12.371425351365245</v>
      </c>
      <c r="T188" s="5"/>
      <c r="U188" s="5"/>
    </row>
    <row r="189" spans="2:21" x14ac:dyDescent="0.35">
      <c r="B189" s="5">
        <v>3</v>
      </c>
      <c r="C189" s="5">
        <v>231</v>
      </c>
      <c r="D189">
        <f t="shared" si="8"/>
        <v>221.57380401037179</v>
      </c>
      <c r="E189" s="3">
        <f t="shared" si="9"/>
        <v>88.853170834882988</v>
      </c>
      <c r="F189"/>
      <c r="G189" s="5"/>
      <c r="H189" s="5"/>
      <c r="I189" s="5"/>
      <c r="K189" s="5"/>
      <c r="P189" s="5">
        <v>3</v>
      </c>
      <c r="Q189">
        <v>178</v>
      </c>
      <c r="R189">
        <f t="shared" si="10"/>
        <v>202.48269629526177</v>
      </c>
      <c r="S189" s="3">
        <f t="shared" si="11"/>
        <v>599.40241788602464</v>
      </c>
      <c r="T189" s="5"/>
      <c r="U189" s="5"/>
    </row>
    <row r="190" spans="2:21" x14ac:dyDescent="0.35">
      <c r="B190" s="5">
        <v>3</v>
      </c>
      <c r="C190" s="5">
        <v>232</v>
      </c>
      <c r="D190">
        <f t="shared" si="8"/>
        <v>221.57380401037179</v>
      </c>
      <c r="E190" s="3">
        <f t="shared" si="9"/>
        <v>108.70556281413941</v>
      </c>
      <c r="F190"/>
      <c r="G190" s="5"/>
      <c r="H190" s="5"/>
      <c r="I190" s="5"/>
      <c r="K190" s="5"/>
      <c r="P190" s="5">
        <v>3</v>
      </c>
      <c r="Q190">
        <v>223</v>
      </c>
      <c r="R190">
        <f t="shared" si="10"/>
        <v>202.48269629526177</v>
      </c>
      <c r="S190" s="3">
        <f t="shared" si="11"/>
        <v>420.9597513124649</v>
      </c>
      <c r="T190" s="5"/>
      <c r="U190" s="5"/>
    </row>
    <row r="191" spans="2:21" x14ac:dyDescent="0.35">
      <c r="B191" s="5">
        <v>3</v>
      </c>
      <c r="C191" s="5">
        <v>232</v>
      </c>
      <c r="D191">
        <f t="shared" si="8"/>
        <v>221.57380401037179</v>
      </c>
      <c r="E191" s="3">
        <f t="shared" si="9"/>
        <v>108.70556281413941</v>
      </c>
      <c r="F191"/>
      <c r="G191" s="5"/>
      <c r="H191" s="5"/>
      <c r="I191" s="5"/>
      <c r="K191" s="5"/>
      <c r="P191" s="5">
        <v>3</v>
      </c>
      <c r="Q191">
        <v>237</v>
      </c>
      <c r="R191">
        <f t="shared" si="10"/>
        <v>202.48269629526177</v>
      </c>
      <c r="S191" s="3">
        <f t="shared" si="11"/>
        <v>1191.4442550451352</v>
      </c>
      <c r="T191" s="5"/>
      <c r="U191" s="5"/>
    </row>
    <row r="192" spans="2:21" x14ac:dyDescent="0.35">
      <c r="B192" s="5">
        <v>3</v>
      </c>
      <c r="C192" s="5">
        <v>233</v>
      </c>
      <c r="D192">
        <f t="shared" si="8"/>
        <v>221.57380401037179</v>
      </c>
      <c r="E192" s="3">
        <f t="shared" si="9"/>
        <v>130.55795479339585</v>
      </c>
      <c r="F192"/>
      <c r="G192" s="5"/>
      <c r="H192" s="5"/>
      <c r="I192" s="5"/>
      <c r="K192" s="5"/>
      <c r="P192" s="5">
        <v>3</v>
      </c>
      <c r="Q192">
        <v>208</v>
      </c>
      <c r="R192">
        <f t="shared" si="10"/>
        <v>202.48269629526177</v>
      </c>
      <c r="S192" s="3">
        <f t="shared" si="11"/>
        <v>30.440640170318144</v>
      </c>
      <c r="T192" s="5"/>
      <c r="U192" s="5"/>
    </row>
    <row r="193" spans="2:21" x14ac:dyDescent="0.35">
      <c r="B193" s="5">
        <v>3</v>
      </c>
      <c r="C193" s="5">
        <v>233</v>
      </c>
      <c r="D193">
        <f t="shared" si="8"/>
        <v>221.57380401037179</v>
      </c>
      <c r="E193" s="3">
        <f t="shared" si="9"/>
        <v>130.55795479339585</v>
      </c>
      <c r="F193"/>
      <c r="G193" s="5"/>
      <c r="H193" s="5"/>
      <c r="I193" s="5"/>
      <c r="K193" s="5"/>
      <c r="P193" s="5">
        <v>3</v>
      </c>
      <c r="Q193">
        <v>227</v>
      </c>
      <c r="R193">
        <f t="shared" si="10"/>
        <v>202.48269629526177</v>
      </c>
      <c r="S193" s="3">
        <f t="shared" si="11"/>
        <v>601.09818095037065</v>
      </c>
      <c r="T193" s="5"/>
      <c r="U193" s="5"/>
    </row>
    <row r="194" spans="2:21" x14ac:dyDescent="0.35">
      <c r="B194" s="5">
        <v>3</v>
      </c>
      <c r="C194" s="5">
        <v>233</v>
      </c>
      <c r="D194">
        <f t="shared" si="8"/>
        <v>221.57380401037179</v>
      </c>
      <c r="E194" s="3">
        <f t="shared" si="9"/>
        <v>130.55795479339585</v>
      </c>
      <c r="F194"/>
      <c r="G194" s="5"/>
      <c r="H194" s="5"/>
      <c r="I194" s="5"/>
      <c r="K194" s="5"/>
      <c r="P194" s="5">
        <v>3</v>
      </c>
      <c r="Q194">
        <v>185</v>
      </c>
      <c r="R194">
        <f t="shared" si="10"/>
        <v>202.48269629526177</v>
      </c>
      <c r="S194" s="3">
        <f t="shared" si="11"/>
        <v>305.64466975235979</v>
      </c>
      <c r="T194" s="5"/>
      <c r="U194" s="5"/>
    </row>
    <row r="195" spans="2:21" x14ac:dyDescent="0.35">
      <c r="B195" s="5">
        <v>3</v>
      </c>
      <c r="C195" s="5">
        <v>233</v>
      </c>
      <c r="D195">
        <f t="shared" si="8"/>
        <v>221.57380401037179</v>
      </c>
      <c r="E195" s="3">
        <f t="shared" si="9"/>
        <v>130.55795479339585</v>
      </c>
      <c r="F195"/>
      <c r="G195" s="5"/>
      <c r="H195" s="5"/>
      <c r="I195" s="5"/>
      <c r="K195" s="5"/>
      <c r="P195" s="5">
        <v>3</v>
      </c>
      <c r="Q195">
        <v>188</v>
      </c>
      <c r="R195">
        <f t="shared" si="10"/>
        <v>202.48269629526177</v>
      </c>
      <c r="S195" s="3">
        <f t="shared" si="11"/>
        <v>209.74849198078914</v>
      </c>
      <c r="T195" s="5"/>
      <c r="U195" s="5"/>
    </row>
    <row r="196" spans="2:21" x14ac:dyDescent="0.35">
      <c r="B196" s="5">
        <v>3</v>
      </c>
      <c r="C196" s="5">
        <v>234</v>
      </c>
      <c r="D196">
        <f t="shared" si="8"/>
        <v>221.57380401037179</v>
      </c>
      <c r="E196" s="3">
        <f t="shared" si="9"/>
        <v>154.41034677265228</v>
      </c>
      <c r="F196"/>
      <c r="G196" s="5"/>
      <c r="H196" s="5"/>
      <c r="I196" s="5"/>
      <c r="K196" s="5"/>
      <c r="L196" s="6"/>
      <c r="O196" s="6"/>
      <c r="P196" s="5">
        <v>3</v>
      </c>
      <c r="Q196" s="6">
        <v>178</v>
      </c>
      <c r="R196">
        <f t="shared" si="10"/>
        <v>202.48269629526177</v>
      </c>
      <c r="S196" s="3">
        <f t="shared" si="11"/>
        <v>599.40241788602464</v>
      </c>
      <c r="T196" s="5"/>
      <c r="U196" s="5"/>
    </row>
    <row r="197" spans="2:21" x14ac:dyDescent="0.35">
      <c r="B197" s="5">
        <v>3</v>
      </c>
      <c r="C197" s="5">
        <v>234</v>
      </c>
      <c r="D197">
        <f t="shared" si="8"/>
        <v>221.57380401037179</v>
      </c>
      <c r="E197" s="3">
        <f t="shared" si="9"/>
        <v>154.41034677265228</v>
      </c>
      <c r="F197"/>
      <c r="G197" s="5"/>
      <c r="H197" s="5"/>
      <c r="I197" s="5"/>
      <c r="K197" s="5"/>
      <c r="L197" s="6"/>
      <c r="O197" s="6"/>
      <c r="P197" s="5">
        <v>3</v>
      </c>
      <c r="Q197" s="6">
        <v>167</v>
      </c>
      <c r="R197">
        <f t="shared" si="10"/>
        <v>202.48269629526177</v>
      </c>
      <c r="S197" s="3">
        <f t="shared" si="11"/>
        <v>1259.0217363817837</v>
      </c>
      <c r="T197" s="5"/>
      <c r="U197" s="5"/>
    </row>
    <row r="198" spans="2:21" x14ac:dyDescent="0.35">
      <c r="B198" s="5">
        <v>3</v>
      </c>
      <c r="C198" s="5">
        <v>235</v>
      </c>
      <c r="D198">
        <f t="shared" si="8"/>
        <v>221.57380401037179</v>
      </c>
      <c r="E198" s="3">
        <f t="shared" si="9"/>
        <v>180.2627387519087</v>
      </c>
      <c r="F198"/>
      <c r="G198" s="5"/>
      <c r="H198" s="5"/>
      <c r="I198" s="5"/>
      <c r="K198" s="5"/>
      <c r="P198" s="5">
        <v>3</v>
      </c>
      <c r="Q198">
        <v>252</v>
      </c>
      <c r="R198">
        <f t="shared" si="10"/>
        <v>202.48269629526177</v>
      </c>
      <c r="S198" s="3">
        <f t="shared" si="11"/>
        <v>2451.9633661872817</v>
      </c>
      <c r="T198" s="5"/>
      <c r="U198" s="5"/>
    </row>
    <row r="199" spans="2:21" x14ac:dyDescent="0.35">
      <c r="B199" s="5">
        <v>3</v>
      </c>
      <c r="C199" s="5">
        <v>235</v>
      </c>
      <c r="D199">
        <f t="shared" si="8"/>
        <v>221.57380401037179</v>
      </c>
      <c r="E199" s="3">
        <f t="shared" si="9"/>
        <v>180.2627387519087</v>
      </c>
      <c r="F199"/>
      <c r="G199" s="5"/>
      <c r="H199" s="5"/>
      <c r="I199" s="5"/>
      <c r="K199" s="5"/>
      <c r="P199" s="5">
        <v>3</v>
      </c>
      <c r="Q199">
        <v>253</v>
      </c>
      <c r="R199">
        <f t="shared" si="10"/>
        <v>202.48269629526177</v>
      </c>
      <c r="S199" s="3">
        <f t="shared" si="11"/>
        <v>2551.9979735967586</v>
      </c>
      <c r="T199" s="5"/>
      <c r="U199" s="5"/>
    </row>
    <row r="200" spans="2:21" x14ac:dyDescent="0.35">
      <c r="B200" s="5">
        <v>3</v>
      </c>
      <c r="C200" s="5">
        <v>235</v>
      </c>
      <c r="D200">
        <f t="shared" ref="D200:D263" si="12">$I$7*(1-EXP(-$I$8*(B200-$I$9)))</f>
        <v>221.57380401037179</v>
      </c>
      <c r="E200" s="3">
        <f t="shared" ref="E200:E263" si="13">(C200-D200)^2</f>
        <v>180.2627387519087</v>
      </c>
      <c r="F200"/>
      <c r="G200" s="5"/>
      <c r="H200" s="5"/>
      <c r="I200" s="5"/>
      <c r="K200" s="5"/>
      <c r="P200" s="5">
        <v>3</v>
      </c>
      <c r="Q200">
        <v>184</v>
      </c>
      <c r="R200">
        <f t="shared" ref="R200:R263" si="14">$W$7*(1-EXP(-$W$8*(P200-$W$9)))</f>
        <v>202.48269629526177</v>
      </c>
      <c r="S200" s="3">
        <f t="shared" ref="S200:S263" si="15">(Q200-R200)^2</f>
        <v>341.61006234288334</v>
      </c>
      <c r="T200" s="5"/>
      <c r="U200" s="5"/>
    </row>
    <row r="201" spans="2:21" x14ac:dyDescent="0.35">
      <c r="B201" s="5">
        <v>3</v>
      </c>
      <c r="C201" s="5">
        <v>236</v>
      </c>
      <c r="D201">
        <f t="shared" si="12"/>
        <v>221.57380401037179</v>
      </c>
      <c r="E201" s="3">
        <f t="shared" si="13"/>
        <v>208.11513073116512</v>
      </c>
      <c r="F201"/>
      <c r="G201" s="5"/>
      <c r="H201" s="5"/>
      <c r="I201" s="5"/>
      <c r="K201" s="5"/>
      <c r="P201" s="5">
        <v>3</v>
      </c>
      <c r="Q201">
        <v>157</v>
      </c>
      <c r="R201">
        <f t="shared" si="14"/>
        <v>202.48269629526177</v>
      </c>
      <c r="S201" s="3">
        <f t="shared" si="15"/>
        <v>2068.6756622870193</v>
      </c>
      <c r="T201" s="5"/>
      <c r="U201" s="5"/>
    </row>
    <row r="202" spans="2:21" x14ac:dyDescent="0.35">
      <c r="B202" s="5">
        <v>3</v>
      </c>
      <c r="C202" s="5">
        <v>236</v>
      </c>
      <c r="D202">
        <f t="shared" si="12"/>
        <v>221.57380401037179</v>
      </c>
      <c r="E202" s="3">
        <f t="shared" si="13"/>
        <v>208.11513073116512</v>
      </c>
      <c r="F202"/>
      <c r="G202" s="5"/>
      <c r="H202" s="5"/>
      <c r="I202" s="5"/>
      <c r="K202" s="5"/>
      <c r="P202" s="5">
        <v>3</v>
      </c>
      <c r="Q202">
        <v>249</v>
      </c>
      <c r="R202">
        <f t="shared" si="14"/>
        <v>202.48269629526177</v>
      </c>
      <c r="S202" s="3">
        <f t="shared" si="15"/>
        <v>2163.8595439588526</v>
      </c>
      <c r="T202" s="5"/>
      <c r="U202" s="5"/>
    </row>
    <row r="203" spans="2:21" x14ac:dyDescent="0.35">
      <c r="B203" s="5">
        <v>3</v>
      </c>
      <c r="C203" s="5">
        <v>236</v>
      </c>
      <c r="D203">
        <f t="shared" si="12"/>
        <v>221.57380401037179</v>
      </c>
      <c r="E203" s="3">
        <f t="shared" si="13"/>
        <v>208.11513073116512</v>
      </c>
      <c r="F203"/>
      <c r="G203" s="5"/>
      <c r="H203" s="5"/>
      <c r="I203" s="5"/>
      <c r="K203" s="5"/>
      <c r="P203" s="5">
        <v>3</v>
      </c>
      <c r="Q203">
        <v>180</v>
      </c>
      <c r="R203">
        <f t="shared" si="14"/>
        <v>202.48269629526177</v>
      </c>
      <c r="S203" s="3">
        <f t="shared" si="15"/>
        <v>505.47163270497754</v>
      </c>
      <c r="T203" s="5"/>
      <c r="U203" s="5"/>
    </row>
    <row r="204" spans="2:21" x14ac:dyDescent="0.35">
      <c r="B204" s="5">
        <v>3</v>
      </c>
      <c r="C204" s="5">
        <v>237</v>
      </c>
      <c r="D204">
        <f t="shared" si="12"/>
        <v>221.57380401037179</v>
      </c>
      <c r="E204" s="3">
        <f t="shared" si="13"/>
        <v>237.96752271042155</v>
      </c>
      <c r="F204"/>
      <c r="G204" s="5"/>
      <c r="H204" s="5"/>
      <c r="I204" s="5"/>
      <c r="K204" s="5"/>
      <c r="P204" s="5">
        <v>3</v>
      </c>
      <c r="Q204">
        <v>189</v>
      </c>
      <c r="R204">
        <f t="shared" si="14"/>
        <v>202.48269629526177</v>
      </c>
      <c r="S204" s="3">
        <f t="shared" si="15"/>
        <v>181.78309939026559</v>
      </c>
      <c r="T204" s="5"/>
      <c r="U204" s="5"/>
    </row>
    <row r="205" spans="2:21" x14ac:dyDescent="0.35">
      <c r="B205" s="5">
        <v>3</v>
      </c>
      <c r="C205" s="5">
        <v>238</v>
      </c>
      <c r="D205">
        <f t="shared" si="12"/>
        <v>221.57380401037179</v>
      </c>
      <c r="E205" s="3">
        <f t="shared" si="13"/>
        <v>269.81991468967794</v>
      </c>
      <c r="F205"/>
      <c r="G205" s="5"/>
      <c r="H205" s="5"/>
      <c r="I205" s="5"/>
      <c r="K205" s="5"/>
      <c r="P205" s="5">
        <v>3</v>
      </c>
      <c r="Q205">
        <v>182</v>
      </c>
      <c r="R205">
        <f t="shared" si="14"/>
        <v>202.48269629526177</v>
      </c>
      <c r="S205" s="3">
        <f t="shared" si="15"/>
        <v>419.54084752393044</v>
      </c>
      <c r="T205" s="5"/>
      <c r="U205" s="5"/>
    </row>
    <row r="206" spans="2:21" x14ac:dyDescent="0.35">
      <c r="B206" s="5">
        <v>3</v>
      </c>
      <c r="C206" s="5">
        <v>238</v>
      </c>
      <c r="D206">
        <f t="shared" si="12"/>
        <v>221.57380401037179</v>
      </c>
      <c r="E206" s="3">
        <f t="shared" si="13"/>
        <v>269.81991468967794</v>
      </c>
      <c r="F206"/>
      <c r="G206" s="5"/>
      <c r="H206" s="5"/>
      <c r="I206" s="5"/>
      <c r="K206" s="5"/>
      <c r="P206" s="5">
        <v>3</v>
      </c>
      <c r="Q206">
        <v>170</v>
      </c>
      <c r="R206">
        <f t="shared" si="14"/>
        <v>202.48269629526177</v>
      </c>
      <c r="S206" s="3">
        <f t="shared" si="15"/>
        <v>1055.1255586102129</v>
      </c>
      <c r="T206" s="5"/>
      <c r="U206" s="5"/>
    </row>
    <row r="207" spans="2:21" x14ac:dyDescent="0.35">
      <c r="B207" s="5">
        <v>3</v>
      </c>
      <c r="C207" s="5">
        <v>238</v>
      </c>
      <c r="D207">
        <f t="shared" si="12"/>
        <v>221.57380401037179</v>
      </c>
      <c r="E207" s="3">
        <f t="shared" si="13"/>
        <v>269.81991468967794</v>
      </c>
      <c r="F207"/>
      <c r="G207" s="5"/>
      <c r="H207" s="5"/>
      <c r="I207" s="5"/>
      <c r="K207" s="5"/>
      <c r="P207" s="5">
        <v>3</v>
      </c>
      <c r="Q207">
        <v>189</v>
      </c>
      <c r="R207">
        <f t="shared" si="14"/>
        <v>202.48269629526177</v>
      </c>
      <c r="S207" s="3">
        <f t="shared" si="15"/>
        <v>181.78309939026559</v>
      </c>
      <c r="T207" s="5"/>
      <c r="U207" s="5"/>
    </row>
    <row r="208" spans="2:21" x14ac:dyDescent="0.35">
      <c r="B208" s="5">
        <v>3</v>
      </c>
      <c r="C208" s="5">
        <v>238</v>
      </c>
      <c r="D208">
        <f t="shared" si="12"/>
        <v>221.57380401037179</v>
      </c>
      <c r="E208" s="3">
        <f t="shared" si="13"/>
        <v>269.81991468967794</v>
      </c>
      <c r="F208"/>
      <c r="G208" s="5"/>
      <c r="H208" s="5"/>
      <c r="I208" s="5"/>
      <c r="K208" s="5"/>
      <c r="P208" s="5">
        <v>3</v>
      </c>
      <c r="Q208">
        <v>183</v>
      </c>
      <c r="R208">
        <f t="shared" si="14"/>
        <v>202.48269629526177</v>
      </c>
      <c r="S208" s="3">
        <f t="shared" si="15"/>
        <v>379.57545493340689</v>
      </c>
      <c r="T208" s="5"/>
      <c r="U208" s="5"/>
    </row>
    <row r="209" spans="2:21" x14ac:dyDescent="0.35">
      <c r="B209" s="5">
        <v>3</v>
      </c>
      <c r="C209" s="5">
        <v>238</v>
      </c>
      <c r="D209">
        <f t="shared" si="12"/>
        <v>221.57380401037179</v>
      </c>
      <c r="E209" s="3">
        <f t="shared" si="13"/>
        <v>269.81991468967794</v>
      </c>
      <c r="F209"/>
      <c r="G209" s="5"/>
      <c r="H209" s="5"/>
      <c r="I209" s="5"/>
      <c r="K209" s="5"/>
      <c r="P209" s="5">
        <v>3</v>
      </c>
      <c r="Q209">
        <v>156</v>
      </c>
      <c r="R209">
        <f t="shared" si="14"/>
        <v>202.48269629526177</v>
      </c>
      <c r="S209" s="3">
        <f t="shared" si="15"/>
        <v>2160.6410548775425</v>
      </c>
      <c r="T209" s="5"/>
      <c r="U209" s="5"/>
    </row>
    <row r="210" spans="2:21" x14ac:dyDescent="0.35">
      <c r="B210" s="5">
        <v>3</v>
      </c>
      <c r="C210" s="5">
        <v>240</v>
      </c>
      <c r="D210">
        <f t="shared" si="12"/>
        <v>221.57380401037179</v>
      </c>
      <c r="E210" s="3">
        <f t="shared" si="13"/>
        <v>339.52469864819079</v>
      </c>
      <c r="F210"/>
      <c r="G210" s="5"/>
      <c r="H210" s="5"/>
      <c r="I210" s="5"/>
      <c r="K210" s="5"/>
      <c r="L210" s="5"/>
      <c r="O210" s="5"/>
      <c r="P210" s="5">
        <v>3</v>
      </c>
      <c r="Q210" s="5">
        <v>162</v>
      </c>
      <c r="R210">
        <f t="shared" si="14"/>
        <v>202.48269629526177</v>
      </c>
      <c r="S210" s="3">
        <f t="shared" si="15"/>
        <v>1638.8486993344013</v>
      </c>
      <c r="T210" s="5"/>
      <c r="U210" s="5"/>
    </row>
    <row r="211" spans="2:21" x14ac:dyDescent="0.35">
      <c r="B211" s="5">
        <v>3</v>
      </c>
      <c r="C211" s="5">
        <v>240</v>
      </c>
      <c r="D211">
        <f t="shared" si="12"/>
        <v>221.57380401037179</v>
      </c>
      <c r="E211" s="3">
        <f t="shared" si="13"/>
        <v>339.52469864819079</v>
      </c>
      <c r="F211"/>
      <c r="G211" s="5"/>
      <c r="H211" s="5"/>
      <c r="I211" s="5"/>
      <c r="K211" s="5"/>
      <c r="L211" s="5"/>
      <c r="O211" s="5"/>
      <c r="P211" s="5">
        <v>3</v>
      </c>
      <c r="Q211" s="5">
        <v>212</v>
      </c>
      <c r="R211">
        <f t="shared" si="14"/>
        <v>202.48269629526177</v>
      </c>
      <c r="S211" s="3">
        <f t="shared" si="15"/>
        <v>90.579069808223949</v>
      </c>
      <c r="T211" s="5"/>
      <c r="U211" s="5"/>
    </row>
    <row r="212" spans="2:21" x14ac:dyDescent="0.35">
      <c r="B212" s="5">
        <v>3</v>
      </c>
      <c r="C212" s="5">
        <v>241</v>
      </c>
      <c r="D212">
        <f t="shared" si="12"/>
        <v>221.57380401037179</v>
      </c>
      <c r="E212" s="3">
        <f t="shared" si="13"/>
        <v>377.37709062744722</v>
      </c>
      <c r="F212"/>
      <c r="G212" s="5"/>
      <c r="H212" s="5"/>
      <c r="I212" s="5"/>
      <c r="K212" s="5"/>
      <c r="L212" s="5"/>
      <c r="O212" s="5"/>
      <c r="P212" s="5">
        <v>3</v>
      </c>
      <c r="Q212" s="5">
        <v>177</v>
      </c>
      <c r="R212">
        <f t="shared" si="14"/>
        <v>202.48269629526177</v>
      </c>
      <c r="S212" s="3">
        <f t="shared" si="15"/>
        <v>649.36781047654813</v>
      </c>
      <c r="T212" s="5"/>
      <c r="U212" s="5"/>
    </row>
    <row r="213" spans="2:21" x14ac:dyDescent="0.35">
      <c r="B213" s="5">
        <v>3</v>
      </c>
      <c r="C213" s="5">
        <v>242</v>
      </c>
      <c r="D213">
        <f t="shared" si="12"/>
        <v>221.57380401037179</v>
      </c>
      <c r="E213" s="3">
        <f t="shared" si="13"/>
        <v>417.22948260670364</v>
      </c>
      <c r="F213"/>
      <c r="G213" s="5"/>
      <c r="H213" s="5"/>
      <c r="I213" s="5"/>
      <c r="K213" s="5"/>
      <c r="L213" s="5"/>
      <c r="O213" s="5"/>
      <c r="P213" s="5">
        <v>3</v>
      </c>
      <c r="Q213" s="5">
        <v>222</v>
      </c>
      <c r="R213">
        <f t="shared" si="14"/>
        <v>202.48269629526177</v>
      </c>
      <c r="S213" s="3">
        <f t="shared" si="15"/>
        <v>380.92514390298845</v>
      </c>
      <c r="T213" s="5"/>
      <c r="U213" s="5"/>
    </row>
    <row r="214" spans="2:21" x14ac:dyDescent="0.35">
      <c r="B214" s="5">
        <v>3</v>
      </c>
      <c r="C214" s="5">
        <v>243</v>
      </c>
      <c r="D214">
        <f t="shared" si="12"/>
        <v>221.57380401037179</v>
      </c>
      <c r="E214" s="3">
        <f t="shared" si="13"/>
        <v>459.08187458596007</v>
      </c>
      <c r="F214"/>
      <c r="G214" s="5"/>
      <c r="H214" s="5"/>
      <c r="I214" s="5"/>
      <c r="K214" s="5"/>
      <c r="L214" s="5"/>
      <c r="O214" s="5"/>
      <c r="P214" s="5">
        <v>3</v>
      </c>
      <c r="Q214" s="5">
        <v>226</v>
      </c>
      <c r="R214">
        <f t="shared" si="14"/>
        <v>202.48269629526177</v>
      </c>
      <c r="S214" s="3">
        <f t="shared" si="15"/>
        <v>553.06357354089425</v>
      </c>
      <c r="T214" s="5"/>
      <c r="U214" s="5"/>
    </row>
    <row r="215" spans="2:21" x14ac:dyDescent="0.35">
      <c r="B215" s="5">
        <v>3</v>
      </c>
      <c r="C215" s="5">
        <v>243</v>
      </c>
      <c r="D215">
        <f t="shared" si="12"/>
        <v>221.57380401037179</v>
      </c>
      <c r="E215" s="3">
        <f t="shared" si="13"/>
        <v>459.08187458596007</v>
      </c>
      <c r="F215"/>
      <c r="G215" s="5"/>
      <c r="H215" s="5"/>
      <c r="I215" s="5"/>
      <c r="K215" s="5"/>
      <c r="L215" s="5"/>
      <c r="O215" s="5"/>
      <c r="P215" s="5">
        <v>3</v>
      </c>
      <c r="Q215" s="5">
        <v>212</v>
      </c>
      <c r="R215">
        <f t="shared" si="14"/>
        <v>202.48269629526177</v>
      </c>
      <c r="S215" s="3">
        <f t="shared" si="15"/>
        <v>90.579069808223949</v>
      </c>
      <c r="T215" s="5"/>
      <c r="U215" s="5"/>
    </row>
    <row r="216" spans="2:21" x14ac:dyDescent="0.35">
      <c r="B216" s="5">
        <v>3</v>
      </c>
      <c r="C216" s="5">
        <v>243</v>
      </c>
      <c r="D216">
        <f t="shared" si="12"/>
        <v>221.57380401037179</v>
      </c>
      <c r="E216" s="3">
        <f t="shared" si="13"/>
        <v>459.08187458596007</v>
      </c>
      <c r="F216"/>
      <c r="G216" s="5"/>
      <c r="H216" s="5"/>
      <c r="I216" s="5"/>
      <c r="K216" s="5"/>
      <c r="L216" s="5"/>
      <c r="O216" s="5"/>
      <c r="P216" s="5">
        <v>3</v>
      </c>
      <c r="Q216" s="5">
        <v>223</v>
      </c>
      <c r="R216">
        <f t="shared" si="14"/>
        <v>202.48269629526177</v>
      </c>
      <c r="S216" s="3">
        <f t="shared" si="15"/>
        <v>420.9597513124649</v>
      </c>
      <c r="T216" s="5"/>
      <c r="U216" s="5"/>
    </row>
    <row r="217" spans="2:21" x14ac:dyDescent="0.35">
      <c r="B217" s="5">
        <v>3</v>
      </c>
      <c r="C217" s="5">
        <v>243</v>
      </c>
      <c r="D217">
        <f t="shared" si="12"/>
        <v>221.57380401037179</v>
      </c>
      <c r="E217" s="3">
        <f t="shared" si="13"/>
        <v>459.08187458596007</v>
      </c>
      <c r="F217"/>
      <c r="G217" s="5"/>
      <c r="H217" s="5"/>
      <c r="I217" s="5"/>
      <c r="K217" s="5"/>
      <c r="L217" s="5"/>
      <c r="O217" s="5"/>
      <c r="P217" s="5">
        <v>3</v>
      </c>
      <c r="Q217" s="5">
        <v>171</v>
      </c>
      <c r="R217">
        <f t="shared" si="14"/>
        <v>202.48269629526177</v>
      </c>
      <c r="S217" s="3">
        <f t="shared" si="15"/>
        <v>991.16016601968943</v>
      </c>
      <c r="T217" s="5"/>
      <c r="U217" s="5"/>
    </row>
    <row r="218" spans="2:21" x14ac:dyDescent="0.35">
      <c r="B218" s="5">
        <v>3</v>
      </c>
      <c r="C218" s="5">
        <v>243</v>
      </c>
      <c r="D218">
        <f t="shared" si="12"/>
        <v>221.57380401037179</v>
      </c>
      <c r="E218" s="3">
        <f t="shared" si="13"/>
        <v>459.08187458596007</v>
      </c>
      <c r="F218"/>
      <c r="G218" s="5"/>
      <c r="H218" s="5"/>
      <c r="I218" s="5"/>
      <c r="K218" s="5"/>
      <c r="L218" s="5"/>
      <c r="O218" s="5"/>
      <c r="P218" s="5">
        <v>3</v>
      </c>
      <c r="Q218" s="5">
        <v>168</v>
      </c>
      <c r="R218">
        <f t="shared" si="14"/>
        <v>202.48269629526177</v>
      </c>
      <c r="S218" s="3">
        <f t="shared" si="15"/>
        <v>1189.0563437912601</v>
      </c>
      <c r="T218" s="5"/>
      <c r="U218" s="5"/>
    </row>
    <row r="219" spans="2:21" x14ac:dyDescent="0.35">
      <c r="B219" s="5">
        <v>3</v>
      </c>
      <c r="C219" s="5">
        <v>246</v>
      </c>
      <c r="D219">
        <f t="shared" si="12"/>
        <v>221.57380401037179</v>
      </c>
      <c r="E219" s="3">
        <f t="shared" si="13"/>
        <v>596.63905052372934</v>
      </c>
      <c r="F219"/>
      <c r="G219" s="5"/>
      <c r="H219" s="5"/>
      <c r="I219" s="5"/>
      <c r="K219" s="5"/>
      <c r="L219" s="5"/>
      <c r="O219" s="5"/>
      <c r="P219" s="5">
        <v>3</v>
      </c>
      <c r="Q219" s="5">
        <v>178</v>
      </c>
      <c r="R219">
        <f t="shared" si="14"/>
        <v>202.48269629526177</v>
      </c>
      <c r="S219" s="3">
        <f t="shared" si="15"/>
        <v>599.40241788602464</v>
      </c>
      <c r="T219" s="5"/>
      <c r="U219" s="5"/>
    </row>
    <row r="220" spans="2:21" x14ac:dyDescent="0.35">
      <c r="B220" s="5">
        <v>3</v>
      </c>
      <c r="C220" s="5">
        <v>246</v>
      </c>
      <c r="D220">
        <f t="shared" si="12"/>
        <v>221.57380401037179</v>
      </c>
      <c r="E220" s="3">
        <f t="shared" si="13"/>
        <v>596.63905052372934</v>
      </c>
      <c r="F220"/>
      <c r="G220" s="5"/>
      <c r="H220" s="5"/>
      <c r="I220" s="5"/>
      <c r="K220" s="5"/>
      <c r="L220" s="5"/>
      <c r="O220" s="5"/>
      <c r="P220" s="5">
        <v>3</v>
      </c>
      <c r="Q220" s="5">
        <v>164</v>
      </c>
      <c r="R220">
        <f t="shared" si="14"/>
        <v>202.48269629526177</v>
      </c>
      <c r="S220" s="3">
        <f t="shared" si="15"/>
        <v>1480.9179141533543</v>
      </c>
      <c r="T220" s="5"/>
      <c r="U220" s="5"/>
    </row>
    <row r="221" spans="2:21" x14ac:dyDescent="0.35">
      <c r="B221" s="5">
        <v>3</v>
      </c>
      <c r="C221" s="5">
        <v>247</v>
      </c>
      <c r="D221">
        <f t="shared" si="12"/>
        <v>221.57380401037179</v>
      </c>
      <c r="E221" s="3">
        <f t="shared" si="13"/>
        <v>646.49144250298582</v>
      </c>
      <c r="F221"/>
      <c r="G221" s="5"/>
      <c r="H221" s="5"/>
      <c r="I221" s="5"/>
      <c r="K221" s="5"/>
      <c r="L221" s="5"/>
      <c r="O221" s="5"/>
      <c r="P221" s="5">
        <v>3</v>
      </c>
      <c r="Q221" s="5">
        <v>178</v>
      </c>
      <c r="R221">
        <f t="shared" si="14"/>
        <v>202.48269629526177</v>
      </c>
      <c r="S221" s="3">
        <f t="shared" si="15"/>
        <v>599.40241788602464</v>
      </c>
      <c r="T221" s="5"/>
      <c r="U221" s="5"/>
    </row>
    <row r="222" spans="2:21" x14ac:dyDescent="0.35">
      <c r="B222" s="5">
        <v>3</v>
      </c>
      <c r="C222" s="5">
        <v>247</v>
      </c>
      <c r="D222">
        <f t="shared" si="12"/>
        <v>221.57380401037179</v>
      </c>
      <c r="E222" s="3">
        <f t="shared" si="13"/>
        <v>646.49144250298582</v>
      </c>
      <c r="F222"/>
      <c r="G222" s="5"/>
      <c r="H222" s="5"/>
      <c r="I222" s="5"/>
      <c r="K222" s="5"/>
      <c r="L222" s="5"/>
      <c r="O222" s="5"/>
      <c r="P222" s="5">
        <v>3</v>
      </c>
      <c r="Q222" s="5">
        <v>218</v>
      </c>
      <c r="R222">
        <f t="shared" si="14"/>
        <v>202.48269629526177</v>
      </c>
      <c r="S222" s="3">
        <f t="shared" si="15"/>
        <v>240.78671426508265</v>
      </c>
      <c r="T222" s="5"/>
      <c r="U222" s="5"/>
    </row>
    <row r="223" spans="2:21" x14ac:dyDescent="0.35">
      <c r="B223" s="5">
        <v>3</v>
      </c>
      <c r="C223" s="5">
        <v>247</v>
      </c>
      <c r="D223">
        <f t="shared" si="12"/>
        <v>221.57380401037179</v>
      </c>
      <c r="E223" s="3">
        <f t="shared" si="13"/>
        <v>646.49144250298582</v>
      </c>
      <c r="F223"/>
      <c r="G223" s="5"/>
      <c r="H223" s="5"/>
      <c r="I223" s="5"/>
      <c r="K223" s="5"/>
      <c r="L223" s="5"/>
      <c r="O223" s="5"/>
      <c r="P223" s="5">
        <v>3</v>
      </c>
      <c r="Q223" s="5">
        <v>183</v>
      </c>
      <c r="R223">
        <f t="shared" si="14"/>
        <v>202.48269629526177</v>
      </c>
      <c r="S223" s="3">
        <f t="shared" si="15"/>
        <v>379.57545493340689</v>
      </c>
      <c r="T223" s="5"/>
      <c r="U223" s="5"/>
    </row>
    <row r="224" spans="2:21" x14ac:dyDescent="0.35">
      <c r="B224" s="5">
        <v>3</v>
      </c>
      <c r="C224" s="5">
        <v>251</v>
      </c>
      <c r="D224">
        <f t="shared" si="12"/>
        <v>221.57380401037179</v>
      </c>
      <c r="E224" s="3">
        <f t="shared" si="13"/>
        <v>865.90101042001152</v>
      </c>
      <c r="F224"/>
      <c r="G224" s="5"/>
      <c r="H224" s="5"/>
      <c r="I224" s="5"/>
      <c r="K224" s="5"/>
      <c r="L224" s="5"/>
      <c r="O224" s="5"/>
      <c r="P224" s="5">
        <v>3</v>
      </c>
      <c r="Q224" s="5">
        <v>172</v>
      </c>
      <c r="R224">
        <f t="shared" si="14"/>
        <v>202.48269629526177</v>
      </c>
      <c r="S224" s="3">
        <f t="shared" si="15"/>
        <v>929.19477342916593</v>
      </c>
      <c r="T224" s="5"/>
      <c r="U224" s="5"/>
    </row>
    <row r="225" spans="2:21" x14ac:dyDescent="0.35">
      <c r="B225" s="5">
        <v>3</v>
      </c>
      <c r="C225" s="5">
        <v>251</v>
      </c>
      <c r="D225">
        <f t="shared" si="12"/>
        <v>221.57380401037179</v>
      </c>
      <c r="E225" s="3">
        <f t="shared" si="13"/>
        <v>865.90101042001152</v>
      </c>
      <c r="F225"/>
      <c r="G225" s="5"/>
      <c r="H225" s="5"/>
      <c r="I225" s="5"/>
      <c r="K225" s="5"/>
      <c r="L225" s="5"/>
      <c r="O225" s="5"/>
      <c r="P225" s="5">
        <v>3</v>
      </c>
      <c r="Q225" s="5">
        <v>187</v>
      </c>
      <c r="R225">
        <f t="shared" si="14"/>
        <v>202.48269629526177</v>
      </c>
      <c r="S225" s="3">
        <f t="shared" si="15"/>
        <v>239.71388457131269</v>
      </c>
      <c r="T225" s="5"/>
      <c r="U225" s="5"/>
    </row>
    <row r="226" spans="2:21" x14ac:dyDescent="0.35">
      <c r="B226" s="5">
        <v>3</v>
      </c>
      <c r="C226" s="5">
        <v>251</v>
      </c>
      <c r="D226">
        <f t="shared" si="12"/>
        <v>221.57380401037179</v>
      </c>
      <c r="E226" s="3">
        <f t="shared" si="13"/>
        <v>865.90101042001152</v>
      </c>
      <c r="F226"/>
      <c r="G226" s="5"/>
      <c r="H226" s="5"/>
      <c r="I226" s="5"/>
      <c r="K226" s="5"/>
      <c r="L226" s="5"/>
      <c r="O226" s="5"/>
      <c r="P226" s="5">
        <v>3</v>
      </c>
      <c r="Q226" s="5">
        <v>219</v>
      </c>
      <c r="R226">
        <f t="shared" si="14"/>
        <v>202.48269629526177</v>
      </c>
      <c r="S226" s="3">
        <f t="shared" si="15"/>
        <v>272.8213216745591</v>
      </c>
      <c r="T226" s="5"/>
      <c r="U226" s="5"/>
    </row>
    <row r="227" spans="2:21" x14ac:dyDescent="0.35">
      <c r="B227" s="5">
        <v>3</v>
      </c>
      <c r="C227" s="5">
        <v>252</v>
      </c>
      <c r="D227">
        <f t="shared" si="12"/>
        <v>221.57380401037179</v>
      </c>
      <c r="E227" s="3">
        <f t="shared" si="13"/>
        <v>925.75340239926788</v>
      </c>
      <c r="F227"/>
      <c r="G227" s="5"/>
      <c r="H227" s="5"/>
      <c r="I227" s="5"/>
      <c r="K227" s="5"/>
      <c r="L227" s="5"/>
      <c r="O227" s="5"/>
      <c r="P227" s="5">
        <v>3</v>
      </c>
      <c r="Q227" s="5">
        <v>203</v>
      </c>
      <c r="R227">
        <f t="shared" si="14"/>
        <v>202.48269629526177</v>
      </c>
      <c r="S227" s="3">
        <f t="shared" si="15"/>
        <v>0.26760312293589283</v>
      </c>
      <c r="T227" s="5"/>
      <c r="U227" s="5"/>
    </row>
    <row r="228" spans="2:21" x14ac:dyDescent="0.35">
      <c r="B228" s="5">
        <v>3</v>
      </c>
      <c r="C228" s="5">
        <v>253</v>
      </c>
      <c r="D228">
        <f t="shared" si="12"/>
        <v>221.57380401037179</v>
      </c>
      <c r="E228" s="3">
        <f t="shared" si="13"/>
        <v>987.60579437852437</v>
      </c>
      <c r="F228"/>
      <c r="G228" s="5"/>
      <c r="H228" s="5"/>
      <c r="I228" s="5"/>
      <c r="K228" s="5"/>
      <c r="L228" s="5"/>
      <c r="O228" s="5"/>
      <c r="P228" s="5">
        <v>3</v>
      </c>
      <c r="Q228" s="5">
        <v>236</v>
      </c>
      <c r="R228">
        <f t="shared" si="14"/>
        <v>202.48269629526177</v>
      </c>
      <c r="S228" s="3">
        <f t="shared" si="15"/>
        <v>1123.4096476356588</v>
      </c>
      <c r="T228" s="5"/>
      <c r="U228" s="5"/>
    </row>
    <row r="229" spans="2:21" x14ac:dyDescent="0.35">
      <c r="B229" s="5">
        <v>3</v>
      </c>
      <c r="C229" s="5">
        <v>253</v>
      </c>
      <c r="D229">
        <f t="shared" si="12"/>
        <v>221.57380401037179</v>
      </c>
      <c r="E229" s="3">
        <f t="shared" si="13"/>
        <v>987.60579437852437</v>
      </c>
      <c r="F229"/>
      <c r="G229" s="5"/>
      <c r="H229" s="5"/>
      <c r="I229" s="5"/>
      <c r="K229" s="5"/>
      <c r="L229" s="5"/>
      <c r="O229" s="5"/>
      <c r="P229" s="5">
        <v>3</v>
      </c>
      <c r="Q229" s="5">
        <v>189</v>
      </c>
      <c r="R229">
        <f t="shared" si="14"/>
        <v>202.48269629526177</v>
      </c>
      <c r="S229" s="3">
        <f t="shared" si="15"/>
        <v>181.78309939026559</v>
      </c>
      <c r="T229" s="5"/>
      <c r="U229" s="5"/>
    </row>
    <row r="230" spans="2:21" x14ac:dyDescent="0.35">
      <c r="B230" s="5">
        <v>3</v>
      </c>
      <c r="C230" s="5">
        <v>255</v>
      </c>
      <c r="D230">
        <f t="shared" si="12"/>
        <v>221.57380401037179</v>
      </c>
      <c r="E230" s="3">
        <f t="shared" si="13"/>
        <v>1117.3105783370372</v>
      </c>
      <c r="F230"/>
      <c r="G230" s="5"/>
      <c r="H230" s="5"/>
      <c r="I230" s="5"/>
      <c r="K230" s="5"/>
      <c r="L230" s="5"/>
      <c r="O230" s="5"/>
      <c r="P230" s="5">
        <v>3</v>
      </c>
      <c r="Q230" s="5">
        <v>178</v>
      </c>
      <c r="R230">
        <f t="shared" si="14"/>
        <v>202.48269629526177</v>
      </c>
      <c r="S230" s="3">
        <f t="shared" si="15"/>
        <v>599.40241788602464</v>
      </c>
      <c r="T230" s="5"/>
      <c r="U230" s="5"/>
    </row>
    <row r="231" spans="2:21" x14ac:dyDescent="0.35">
      <c r="B231" s="5">
        <v>3</v>
      </c>
      <c r="C231" s="5">
        <v>256</v>
      </c>
      <c r="D231">
        <f t="shared" si="12"/>
        <v>221.57380401037179</v>
      </c>
      <c r="E231" s="3">
        <f t="shared" si="13"/>
        <v>1185.1629703162937</v>
      </c>
      <c r="F231"/>
      <c r="G231" s="5"/>
      <c r="H231" s="5"/>
      <c r="I231" s="5"/>
      <c r="K231" s="5"/>
      <c r="L231" s="5"/>
      <c r="O231" s="5"/>
      <c r="P231" s="5">
        <v>3</v>
      </c>
      <c r="Q231" s="5">
        <v>184</v>
      </c>
      <c r="R231">
        <f t="shared" si="14"/>
        <v>202.48269629526177</v>
      </c>
      <c r="S231" s="3">
        <f t="shared" si="15"/>
        <v>341.61006234288334</v>
      </c>
      <c r="T231" s="5"/>
      <c r="U231" s="5"/>
    </row>
    <row r="232" spans="2:21" x14ac:dyDescent="0.35">
      <c r="B232" s="5">
        <v>3</v>
      </c>
      <c r="C232" s="5">
        <v>259</v>
      </c>
      <c r="D232">
        <f t="shared" si="12"/>
        <v>221.57380401037179</v>
      </c>
      <c r="E232" s="3">
        <f t="shared" si="13"/>
        <v>1400.7201462540629</v>
      </c>
      <c r="F232"/>
      <c r="G232" s="5"/>
      <c r="H232" s="5"/>
      <c r="I232" s="5"/>
      <c r="K232" s="5"/>
      <c r="L232" s="5"/>
      <c r="O232" s="5"/>
      <c r="P232" s="5">
        <v>3</v>
      </c>
      <c r="Q232" s="5">
        <v>175</v>
      </c>
      <c r="R232">
        <f t="shared" si="14"/>
        <v>202.48269629526177</v>
      </c>
      <c r="S232" s="3">
        <f t="shared" si="15"/>
        <v>755.29859565759523</v>
      </c>
      <c r="T232" s="5"/>
      <c r="U232" s="5"/>
    </row>
    <row r="233" spans="2:21" x14ac:dyDescent="0.35">
      <c r="B233" s="5">
        <v>3</v>
      </c>
      <c r="C233" s="5">
        <v>260</v>
      </c>
      <c r="D233">
        <f t="shared" si="12"/>
        <v>221.57380401037179</v>
      </c>
      <c r="E233" s="3">
        <f t="shared" si="13"/>
        <v>1476.5725382333194</v>
      </c>
      <c r="F233"/>
      <c r="G233" s="5"/>
      <c r="H233" s="5"/>
      <c r="I233" s="5"/>
      <c r="K233" s="5"/>
      <c r="L233" s="5"/>
      <c r="O233" s="5"/>
      <c r="P233" s="5">
        <v>3</v>
      </c>
      <c r="Q233" s="5">
        <v>247</v>
      </c>
      <c r="R233">
        <f t="shared" si="14"/>
        <v>202.48269629526177</v>
      </c>
      <c r="S233" s="3">
        <f t="shared" si="15"/>
        <v>1981.7903291398998</v>
      </c>
      <c r="T233" s="5"/>
      <c r="U233" s="5"/>
    </row>
    <row r="234" spans="2:21" x14ac:dyDescent="0.35">
      <c r="B234" s="5">
        <v>3</v>
      </c>
      <c r="C234" s="5">
        <v>265</v>
      </c>
      <c r="D234">
        <f t="shared" si="12"/>
        <v>221.57380401037179</v>
      </c>
      <c r="E234" s="3">
        <f t="shared" si="13"/>
        <v>1885.8344981296013</v>
      </c>
      <c r="F234"/>
      <c r="G234" s="5"/>
      <c r="H234" s="5"/>
      <c r="I234" s="5"/>
      <c r="K234" s="5"/>
      <c r="L234" s="5"/>
      <c r="O234" s="5"/>
      <c r="P234" s="5">
        <v>4</v>
      </c>
      <c r="Q234" s="5">
        <v>218</v>
      </c>
      <c r="R234">
        <f t="shared" si="14"/>
        <v>218.03748615027018</v>
      </c>
      <c r="S234" s="3">
        <f t="shared" si="15"/>
        <v>1.4052114620787648E-3</v>
      </c>
      <c r="T234" s="5"/>
      <c r="U234" s="5"/>
    </row>
    <row r="235" spans="2:21" x14ac:dyDescent="0.35">
      <c r="B235" s="5">
        <v>3</v>
      </c>
      <c r="C235" s="5">
        <v>266</v>
      </c>
      <c r="D235">
        <f t="shared" si="12"/>
        <v>221.57380401037179</v>
      </c>
      <c r="E235" s="3">
        <f t="shared" si="13"/>
        <v>1973.6868901088578</v>
      </c>
      <c r="F235"/>
      <c r="G235" s="5"/>
      <c r="H235" s="5"/>
      <c r="I235" s="5"/>
      <c r="K235" s="5"/>
      <c r="L235" s="5"/>
      <c r="O235" s="5"/>
      <c r="P235" s="5">
        <v>4</v>
      </c>
      <c r="Q235" s="5">
        <v>219</v>
      </c>
      <c r="R235">
        <f t="shared" si="14"/>
        <v>218.03748615027018</v>
      </c>
      <c r="S235" s="3">
        <f t="shared" si="15"/>
        <v>0.92643291092171209</v>
      </c>
      <c r="T235" s="5"/>
      <c r="U235" s="5"/>
    </row>
    <row r="236" spans="2:21" x14ac:dyDescent="0.35">
      <c r="B236" s="5">
        <v>3</v>
      </c>
      <c r="C236" s="5">
        <v>268</v>
      </c>
      <c r="D236">
        <f t="shared" si="12"/>
        <v>221.57380401037179</v>
      </c>
      <c r="E236" s="3">
        <f t="shared" si="13"/>
        <v>2155.3916740673708</v>
      </c>
      <c r="F236"/>
      <c r="G236" s="5"/>
      <c r="H236" s="5"/>
      <c r="I236" s="5"/>
      <c r="K236" s="5"/>
      <c r="L236" s="5"/>
      <c r="O236" s="5"/>
      <c r="P236" s="5">
        <v>4</v>
      </c>
      <c r="Q236" s="5">
        <v>240</v>
      </c>
      <c r="R236">
        <f t="shared" si="14"/>
        <v>218.03748615027018</v>
      </c>
      <c r="S236" s="3">
        <f t="shared" si="15"/>
        <v>482.35201459957403</v>
      </c>
      <c r="T236" s="5"/>
      <c r="U236" s="5"/>
    </row>
    <row r="237" spans="2:21" x14ac:dyDescent="0.35">
      <c r="B237" s="5">
        <v>3</v>
      </c>
      <c r="C237" s="5">
        <v>270</v>
      </c>
      <c r="D237">
        <f t="shared" si="12"/>
        <v>221.57380401037179</v>
      </c>
      <c r="E237" s="3">
        <f t="shared" si="13"/>
        <v>2345.0964580258837</v>
      </c>
      <c r="F237"/>
      <c r="G237" s="5"/>
      <c r="H237" s="5"/>
      <c r="I237" s="5"/>
      <c r="K237" s="5"/>
      <c r="L237" s="5"/>
      <c r="O237" s="5"/>
      <c r="P237" s="5">
        <v>4</v>
      </c>
      <c r="Q237" s="5">
        <v>240</v>
      </c>
      <c r="R237">
        <f t="shared" si="14"/>
        <v>218.03748615027018</v>
      </c>
      <c r="S237" s="3">
        <f t="shared" si="15"/>
        <v>482.35201459957403</v>
      </c>
      <c r="T237" s="5"/>
      <c r="U237" s="5"/>
    </row>
    <row r="238" spans="2:21" x14ac:dyDescent="0.35">
      <c r="B238" s="5">
        <v>3</v>
      </c>
      <c r="C238" s="5">
        <v>153</v>
      </c>
      <c r="D238">
        <f t="shared" si="12"/>
        <v>221.57380401037179</v>
      </c>
      <c r="E238" s="3">
        <f t="shared" si="13"/>
        <v>4702.3665964528818</v>
      </c>
      <c r="F238"/>
      <c r="G238" s="5"/>
      <c r="H238" s="5"/>
      <c r="I238" s="5"/>
      <c r="K238" s="5"/>
      <c r="L238" s="5"/>
      <c r="O238" s="5"/>
      <c r="P238" s="5">
        <v>4</v>
      </c>
      <c r="Q238" s="5">
        <v>264</v>
      </c>
      <c r="R238">
        <f t="shared" si="14"/>
        <v>218.03748615027018</v>
      </c>
      <c r="S238" s="3">
        <f t="shared" si="15"/>
        <v>2112.5526793866052</v>
      </c>
      <c r="T238" s="5"/>
      <c r="U238" s="5"/>
    </row>
    <row r="239" spans="2:21" x14ac:dyDescent="0.35">
      <c r="B239" s="5">
        <v>3</v>
      </c>
      <c r="C239" s="5">
        <v>157</v>
      </c>
      <c r="D239">
        <f t="shared" si="12"/>
        <v>221.57380401037179</v>
      </c>
      <c r="E239" s="3">
        <f t="shared" si="13"/>
        <v>4169.7761643699077</v>
      </c>
      <c r="F239"/>
      <c r="G239" s="5"/>
      <c r="H239" s="5"/>
      <c r="I239" s="5"/>
      <c r="K239" s="5"/>
      <c r="L239" s="5"/>
      <c r="O239" s="5"/>
      <c r="P239" s="5">
        <v>4</v>
      </c>
      <c r="Q239" s="5">
        <v>217</v>
      </c>
      <c r="R239">
        <f t="shared" si="14"/>
        <v>218.03748615027018</v>
      </c>
      <c r="S239" s="3">
        <f t="shared" si="15"/>
        <v>1.0763775120024455</v>
      </c>
      <c r="T239" s="5"/>
      <c r="U239" s="5"/>
    </row>
    <row r="240" spans="2:21" x14ac:dyDescent="0.35">
      <c r="B240" s="5">
        <v>3</v>
      </c>
      <c r="C240" s="5">
        <v>164</v>
      </c>
      <c r="D240">
        <f t="shared" si="12"/>
        <v>221.57380401037179</v>
      </c>
      <c r="E240" s="3">
        <f t="shared" si="13"/>
        <v>3314.7429082247027</v>
      </c>
      <c r="F240"/>
      <c r="G240" s="5"/>
      <c r="H240" s="5"/>
      <c r="I240" s="5"/>
      <c r="K240" s="5"/>
      <c r="L240" s="5"/>
      <c r="O240" s="5"/>
      <c r="P240" s="5">
        <v>4</v>
      </c>
      <c r="Q240" s="5">
        <v>231</v>
      </c>
      <c r="R240">
        <f t="shared" si="14"/>
        <v>218.03748615027018</v>
      </c>
      <c r="S240" s="3">
        <f t="shared" si="15"/>
        <v>168.0267653044373</v>
      </c>
      <c r="T240" s="5"/>
      <c r="U240" s="5"/>
    </row>
    <row r="241" spans="2:21" x14ac:dyDescent="0.35">
      <c r="B241" s="5">
        <v>3</v>
      </c>
      <c r="C241" s="5">
        <v>167</v>
      </c>
      <c r="D241">
        <f t="shared" si="12"/>
        <v>221.57380401037179</v>
      </c>
      <c r="E241" s="3">
        <f t="shared" si="13"/>
        <v>2978.3000841624716</v>
      </c>
      <c r="F241"/>
      <c r="G241" s="5"/>
      <c r="H241" s="5"/>
      <c r="I241" s="5"/>
      <c r="K241" s="5"/>
      <c r="L241" s="5"/>
      <c r="O241" s="5"/>
      <c r="P241" s="5">
        <v>4</v>
      </c>
      <c r="Q241" s="5">
        <v>240</v>
      </c>
      <c r="R241">
        <f t="shared" si="14"/>
        <v>218.03748615027018</v>
      </c>
      <c r="S241" s="3">
        <f t="shared" si="15"/>
        <v>482.35201459957403</v>
      </c>
      <c r="T241" s="5"/>
      <c r="U241" s="5"/>
    </row>
    <row r="242" spans="2:21" x14ac:dyDescent="0.35">
      <c r="B242" s="5">
        <v>3</v>
      </c>
      <c r="C242" s="5">
        <v>183</v>
      </c>
      <c r="D242">
        <f t="shared" si="12"/>
        <v>221.57380401037179</v>
      </c>
      <c r="E242" s="3">
        <f t="shared" si="13"/>
        <v>1487.9383558305747</v>
      </c>
      <c r="F242"/>
      <c r="G242" s="5"/>
      <c r="H242" s="5"/>
      <c r="I242" s="5"/>
      <c r="K242" s="5"/>
      <c r="L242" s="5"/>
      <c r="O242" s="5"/>
      <c r="P242" s="5">
        <v>4</v>
      </c>
      <c r="Q242" s="5">
        <v>178</v>
      </c>
      <c r="R242">
        <f t="shared" si="14"/>
        <v>218.03748615027018</v>
      </c>
      <c r="S242" s="3">
        <f t="shared" si="15"/>
        <v>1603.0002972330767</v>
      </c>
      <c r="T242" s="5"/>
      <c r="U242" s="5"/>
    </row>
    <row r="243" spans="2:21" x14ac:dyDescent="0.35">
      <c r="B243" s="5">
        <v>3</v>
      </c>
      <c r="C243" s="5">
        <v>183</v>
      </c>
      <c r="D243">
        <f t="shared" si="12"/>
        <v>221.57380401037179</v>
      </c>
      <c r="E243" s="3">
        <f t="shared" si="13"/>
        <v>1487.9383558305747</v>
      </c>
      <c r="F243"/>
      <c r="G243" s="5"/>
      <c r="H243" s="5"/>
      <c r="I243" s="5"/>
      <c r="K243" s="5"/>
      <c r="L243" s="5"/>
      <c r="O243" s="5"/>
      <c r="P243" s="5">
        <v>4</v>
      </c>
      <c r="Q243" s="5">
        <v>203</v>
      </c>
      <c r="R243">
        <f t="shared" si="14"/>
        <v>218.03748615027018</v>
      </c>
      <c r="S243" s="3">
        <f t="shared" si="15"/>
        <v>226.12598971956757</v>
      </c>
      <c r="T243" s="5"/>
      <c r="U243" s="5"/>
    </row>
    <row r="244" spans="2:21" x14ac:dyDescent="0.35">
      <c r="B244" s="5">
        <v>3</v>
      </c>
      <c r="C244" s="5">
        <v>183</v>
      </c>
      <c r="D244">
        <f t="shared" si="12"/>
        <v>221.57380401037179</v>
      </c>
      <c r="E244" s="3">
        <f t="shared" si="13"/>
        <v>1487.9383558305747</v>
      </c>
      <c r="F244"/>
      <c r="G244" s="5"/>
      <c r="H244" s="5"/>
      <c r="I244" s="5"/>
      <c r="K244" s="5"/>
      <c r="L244" s="5"/>
      <c r="O244" s="5"/>
      <c r="P244" s="5">
        <v>4</v>
      </c>
      <c r="Q244" s="5">
        <v>207</v>
      </c>
      <c r="R244">
        <f t="shared" si="14"/>
        <v>218.03748615027018</v>
      </c>
      <c r="S244" s="3">
        <f t="shared" si="15"/>
        <v>121.82610051740612</v>
      </c>
      <c r="T244" s="5"/>
      <c r="U244" s="5"/>
    </row>
    <row r="245" spans="2:21" x14ac:dyDescent="0.35">
      <c r="B245" s="5">
        <v>3</v>
      </c>
      <c r="C245" s="5">
        <v>187</v>
      </c>
      <c r="D245">
        <f t="shared" si="12"/>
        <v>221.57380401037179</v>
      </c>
      <c r="E245" s="3">
        <f t="shared" si="13"/>
        <v>1195.3479237476004</v>
      </c>
      <c r="F245"/>
      <c r="G245" s="5"/>
      <c r="H245" s="5"/>
      <c r="I245" s="5"/>
      <c r="K245" s="5"/>
      <c r="L245" s="5"/>
      <c r="O245" s="5"/>
      <c r="P245" s="5">
        <v>4</v>
      </c>
      <c r="Q245" s="5">
        <v>212</v>
      </c>
      <c r="R245">
        <f t="shared" si="14"/>
        <v>218.03748615027018</v>
      </c>
      <c r="S245" s="3">
        <f t="shared" si="15"/>
        <v>36.451239014704278</v>
      </c>
      <c r="T245" s="5"/>
      <c r="U245" s="5"/>
    </row>
    <row r="246" spans="2:21" x14ac:dyDescent="0.35">
      <c r="B246" s="5">
        <v>3</v>
      </c>
      <c r="C246" s="5">
        <v>194</v>
      </c>
      <c r="D246">
        <f t="shared" si="12"/>
        <v>221.57380401037179</v>
      </c>
      <c r="E246" s="3">
        <f t="shared" si="13"/>
        <v>760.31466760239528</v>
      </c>
      <c r="F246"/>
      <c r="G246" s="5"/>
      <c r="H246" s="5"/>
      <c r="I246" s="5"/>
      <c r="K246" s="5"/>
      <c r="L246" s="5"/>
      <c r="O246" s="5"/>
      <c r="P246" s="5">
        <v>4</v>
      </c>
      <c r="Q246" s="5">
        <v>226</v>
      </c>
      <c r="R246">
        <f t="shared" si="14"/>
        <v>218.03748615027018</v>
      </c>
      <c r="S246" s="3">
        <f t="shared" si="15"/>
        <v>63.401626807139145</v>
      </c>
      <c r="T246" s="5"/>
      <c r="U246" s="5"/>
    </row>
    <row r="247" spans="2:21" x14ac:dyDescent="0.35">
      <c r="B247" s="5">
        <v>3</v>
      </c>
      <c r="C247" s="5">
        <v>196</v>
      </c>
      <c r="D247">
        <f t="shared" si="12"/>
        <v>221.57380401037179</v>
      </c>
      <c r="E247" s="3">
        <f t="shared" si="13"/>
        <v>654.01945156090812</v>
      </c>
      <c r="F247"/>
      <c r="G247" s="5"/>
      <c r="H247" s="5"/>
      <c r="I247" s="5"/>
      <c r="K247" s="5"/>
      <c r="L247" s="5"/>
      <c r="O247" s="5"/>
      <c r="P247" s="5">
        <v>4</v>
      </c>
      <c r="Q247" s="5">
        <v>244</v>
      </c>
      <c r="R247">
        <f t="shared" si="14"/>
        <v>218.03748615027018</v>
      </c>
      <c r="S247" s="3">
        <f t="shared" si="15"/>
        <v>674.05212539741251</v>
      </c>
      <c r="T247" s="5"/>
      <c r="U247" s="5"/>
    </row>
    <row r="248" spans="2:21" x14ac:dyDescent="0.35">
      <c r="B248" s="5">
        <v>3</v>
      </c>
      <c r="C248" s="5">
        <v>196</v>
      </c>
      <c r="D248">
        <f t="shared" si="12"/>
        <v>221.57380401037179</v>
      </c>
      <c r="E248" s="3">
        <f t="shared" si="13"/>
        <v>654.01945156090812</v>
      </c>
      <c r="F248"/>
      <c r="G248" s="5"/>
      <c r="H248" s="5"/>
      <c r="I248" s="5"/>
      <c r="K248" s="5"/>
      <c r="L248" s="5"/>
      <c r="O248" s="5"/>
      <c r="P248" s="5">
        <v>4</v>
      </c>
      <c r="Q248" s="5">
        <v>198</v>
      </c>
      <c r="R248">
        <f t="shared" si="14"/>
        <v>218.03748615027018</v>
      </c>
      <c r="S248" s="3">
        <f t="shared" si="15"/>
        <v>401.50085122226943</v>
      </c>
      <c r="T248" s="5"/>
      <c r="U248" s="5"/>
    </row>
    <row r="249" spans="2:21" x14ac:dyDescent="0.35">
      <c r="B249" s="5">
        <v>3</v>
      </c>
      <c r="C249" s="5">
        <v>200</v>
      </c>
      <c r="D249">
        <f t="shared" si="12"/>
        <v>221.57380401037179</v>
      </c>
      <c r="E249" s="3">
        <f t="shared" si="13"/>
        <v>465.42901947793382</v>
      </c>
      <c r="F249"/>
      <c r="G249" s="5"/>
      <c r="H249" s="5"/>
      <c r="I249" s="5"/>
      <c r="K249" s="5"/>
      <c r="L249" s="5"/>
      <c r="O249" s="5"/>
      <c r="P249" s="5">
        <v>4</v>
      </c>
      <c r="Q249" s="5">
        <v>225</v>
      </c>
      <c r="R249">
        <f t="shared" si="14"/>
        <v>218.03748615027018</v>
      </c>
      <c r="S249" s="3">
        <f t="shared" si="15"/>
        <v>48.476599107679512</v>
      </c>
      <c r="T249" s="5"/>
      <c r="U249" s="5"/>
    </row>
    <row r="250" spans="2:21" x14ac:dyDescent="0.35">
      <c r="B250" s="5">
        <v>3</v>
      </c>
      <c r="C250" s="5">
        <v>200</v>
      </c>
      <c r="D250">
        <f t="shared" si="12"/>
        <v>221.57380401037179</v>
      </c>
      <c r="E250" s="3">
        <f t="shared" si="13"/>
        <v>465.42901947793382</v>
      </c>
      <c r="F250"/>
      <c r="G250" s="5"/>
      <c r="H250" s="5"/>
      <c r="I250" s="5"/>
      <c r="K250" s="5"/>
      <c r="L250" s="5"/>
      <c r="O250" s="5"/>
      <c r="P250" s="5">
        <v>4</v>
      </c>
      <c r="Q250" s="5">
        <v>273</v>
      </c>
      <c r="R250">
        <f t="shared" si="14"/>
        <v>218.03748615027018</v>
      </c>
      <c r="S250" s="3">
        <f t="shared" si="15"/>
        <v>3020.8779286817421</v>
      </c>
      <c r="T250" s="5"/>
      <c r="U250" s="5"/>
    </row>
    <row r="251" spans="2:21" x14ac:dyDescent="0.35">
      <c r="B251" s="5">
        <v>3</v>
      </c>
      <c r="C251" s="5">
        <v>201</v>
      </c>
      <c r="D251">
        <f t="shared" si="12"/>
        <v>221.57380401037179</v>
      </c>
      <c r="E251" s="3">
        <f t="shared" si="13"/>
        <v>423.28141145719025</v>
      </c>
      <c r="F251"/>
      <c r="G251" s="5"/>
      <c r="H251" s="5"/>
      <c r="I251" s="5"/>
      <c r="K251" s="5"/>
      <c r="L251" s="5"/>
      <c r="O251" s="5"/>
      <c r="P251" s="5">
        <v>4</v>
      </c>
      <c r="Q251" s="5">
        <v>245</v>
      </c>
      <c r="R251">
        <f t="shared" si="14"/>
        <v>218.03748615027018</v>
      </c>
      <c r="S251" s="3">
        <f t="shared" si="15"/>
        <v>726.97715309687214</v>
      </c>
      <c r="T251" s="5"/>
      <c r="U251" s="5"/>
    </row>
    <row r="252" spans="2:21" x14ac:dyDescent="0.35">
      <c r="B252" s="5">
        <v>3</v>
      </c>
      <c r="C252" s="5">
        <v>202</v>
      </c>
      <c r="D252">
        <f t="shared" si="12"/>
        <v>221.57380401037179</v>
      </c>
      <c r="E252" s="3">
        <f t="shared" si="13"/>
        <v>383.13380343644667</v>
      </c>
      <c r="F252"/>
      <c r="G252" s="5"/>
      <c r="H252" s="5"/>
      <c r="I252" s="5"/>
      <c r="K252" s="5"/>
      <c r="L252" s="5"/>
      <c r="O252" s="5"/>
      <c r="P252" s="5">
        <v>4</v>
      </c>
      <c r="Q252" s="5">
        <v>193</v>
      </c>
      <c r="R252">
        <f t="shared" si="14"/>
        <v>218.03748615027018</v>
      </c>
      <c r="S252" s="3">
        <f t="shared" si="15"/>
        <v>626.87571272497121</v>
      </c>
      <c r="T252" s="5"/>
      <c r="U252" s="5"/>
    </row>
    <row r="253" spans="2:21" x14ac:dyDescent="0.35">
      <c r="B253" s="5">
        <v>3</v>
      </c>
      <c r="C253" s="5">
        <v>203</v>
      </c>
      <c r="D253">
        <f t="shared" si="12"/>
        <v>221.57380401037179</v>
      </c>
      <c r="E253" s="3">
        <f t="shared" si="13"/>
        <v>344.98619541570309</v>
      </c>
      <c r="F253"/>
      <c r="G253" s="5"/>
      <c r="H253" s="5"/>
      <c r="I253" s="5"/>
      <c r="K253" s="5"/>
      <c r="L253" s="5"/>
      <c r="O253" s="5"/>
      <c r="P253" s="5">
        <v>4</v>
      </c>
      <c r="Q253" s="5">
        <v>207</v>
      </c>
      <c r="R253">
        <f t="shared" si="14"/>
        <v>218.03748615027018</v>
      </c>
      <c r="S253" s="3">
        <f t="shared" si="15"/>
        <v>121.82610051740612</v>
      </c>
      <c r="T253" s="5"/>
      <c r="U253" s="5"/>
    </row>
    <row r="254" spans="2:21" x14ac:dyDescent="0.35">
      <c r="B254" s="5">
        <v>3</v>
      </c>
      <c r="C254" s="5">
        <v>205</v>
      </c>
      <c r="D254">
        <f t="shared" si="12"/>
        <v>221.57380401037179</v>
      </c>
      <c r="E254" s="3">
        <f t="shared" si="13"/>
        <v>274.69097937421594</v>
      </c>
      <c r="F254"/>
      <c r="G254" s="5"/>
      <c r="H254" s="5"/>
      <c r="I254" s="5"/>
      <c r="K254" s="5"/>
      <c r="L254" s="5"/>
      <c r="O254" s="5"/>
      <c r="P254" s="5">
        <v>4</v>
      </c>
      <c r="Q254" s="5">
        <v>187</v>
      </c>
      <c r="R254">
        <f t="shared" si="14"/>
        <v>218.03748615027018</v>
      </c>
      <c r="S254" s="3">
        <f t="shared" si="15"/>
        <v>963.32554652821341</v>
      </c>
      <c r="T254" s="5"/>
      <c r="U254" s="5"/>
    </row>
    <row r="255" spans="2:21" x14ac:dyDescent="0.35">
      <c r="B255" s="5">
        <v>3</v>
      </c>
      <c r="C255" s="5">
        <v>206</v>
      </c>
      <c r="D255">
        <f t="shared" si="12"/>
        <v>221.57380401037179</v>
      </c>
      <c r="E255" s="3">
        <f t="shared" si="13"/>
        <v>242.54337135347239</v>
      </c>
      <c r="F255"/>
      <c r="G255" s="5"/>
      <c r="H255" s="5"/>
      <c r="I255" s="5"/>
      <c r="K255" s="5"/>
      <c r="L255" s="5"/>
      <c r="O255" s="5"/>
      <c r="P255" s="5">
        <v>4</v>
      </c>
      <c r="Q255" s="5">
        <v>193</v>
      </c>
      <c r="R255">
        <f t="shared" si="14"/>
        <v>218.03748615027018</v>
      </c>
      <c r="S255" s="3">
        <f t="shared" si="15"/>
        <v>626.87571272497121</v>
      </c>
      <c r="T255" s="5"/>
      <c r="U255" s="5"/>
    </row>
    <row r="256" spans="2:21" x14ac:dyDescent="0.35">
      <c r="B256" s="5">
        <v>3</v>
      </c>
      <c r="C256" s="5">
        <v>207</v>
      </c>
      <c r="D256">
        <f t="shared" si="12"/>
        <v>221.57380401037179</v>
      </c>
      <c r="E256" s="3">
        <f t="shared" si="13"/>
        <v>212.39576333272882</v>
      </c>
      <c r="F256"/>
      <c r="G256" s="5"/>
      <c r="H256" s="5"/>
      <c r="I256" s="5"/>
      <c r="K256" s="5"/>
      <c r="L256" s="5"/>
      <c r="O256" s="5"/>
      <c r="P256" s="5">
        <v>4</v>
      </c>
      <c r="Q256" s="5">
        <v>242</v>
      </c>
      <c r="R256">
        <f t="shared" si="14"/>
        <v>218.03748615027018</v>
      </c>
      <c r="S256" s="3">
        <f t="shared" si="15"/>
        <v>574.20206999849324</v>
      </c>
      <c r="T256" s="5"/>
      <c r="U256" s="5"/>
    </row>
    <row r="257" spans="2:21" x14ac:dyDescent="0.35">
      <c r="B257" s="5">
        <v>3</v>
      </c>
      <c r="C257" s="5">
        <v>207</v>
      </c>
      <c r="D257">
        <f t="shared" si="12"/>
        <v>221.57380401037179</v>
      </c>
      <c r="E257" s="3">
        <f t="shared" si="13"/>
        <v>212.39576333272882</v>
      </c>
      <c r="F257"/>
      <c r="G257" s="5"/>
      <c r="H257" s="5"/>
      <c r="I257" s="5"/>
      <c r="K257" s="5"/>
      <c r="L257" s="5"/>
      <c r="O257" s="5"/>
      <c r="P257" s="5">
        <v>4</v>
      </c>
      <c r="Q257" s="5">
        <v>211</v>
      </c>
      <c r="R257">
        <f t="shared" si="14"/>
        <v>218.03748615027018</v>
      </c>
      <c r="S257" s="3">
        <f t="shared" si="15"/>
        <v>49.526211315244645</v>
      </c>
      <c r="T257" s="5"/>
      <c r="U257" s="5"/>
    </row>
    <row r="258" spans="2:21" x14ac:dyDescent="0.35">
      <c r="B258" s="5">
        <v>3</v>
      </c>
      <c r="C258" s="5">
        <v>208</v>
      </c>
      <c r="D258">
        <f t="shared" si="12"/>
        <v>221.57380401037179</v>
      </c>
      <c r="E258" s="3">
        <f t="shared" si="13"/>
        <v>184.24815531198524</v>
      </c>
      <c r="F258"/>
      <c r="G258" s="5"/>
      <c r="H258" s="5"/>
      <c r="I258" s="5"/>
      <c r="K258" s="5"/>
      <c r="L258" s="5"/>
      <c r="O258" s="5"/>
      <c r="P258" s="5">
        <v>4</v>
      </c>
      <c r="Q258" s="5">
        <v>211</v>
      </c>
      <c r="R258">
        <f t="shared" si="14"/>
        <v>218.03748615027018</v>
      </c>
      <c r="S258" s="3">
        <f t="shared" si="15"/>
        <v>49.526211315244645</v>
      </c>
      <c r="T258" s="5"/>
      <c r="U258" s="5"/>
    </row>
    <row r="259" spans="2:21" x14ac:dyDescent="0.35">
      <c r="B259" s="5">
        <v>3</v>
      </c>
      <c r="C259" s="5">
        <v>210</v>
      </c>
      <c r="D259">
        <f t="shared" si="12"/>
        <v>221.57380401037179</v>
      </c>
      <c r="E259" s="3">
        <f t="shared" si="13"/>
        <v>133.95293927049809</v>
      </c>
      <c r="F259"/>
      <c r="G259" s="5"/>
      <c r="H259" s="5"/>
      <c r="I259" s="5"/>
      <c r="K259" s="5"/>
      <c r="L259" s="5"/>
      <c r="O259" s="5"/>
      <c r="P259" s="5">
        <v>4</v>
      </c>
      <c r="Q259" s="5">
        <v>208</v>
      </c>
      <c r="R259">
        <f t="shared" si="14"/>
        <v>218.03748615027018</v>
      </c>
      <c r="S259" s="3">
        <f t="shared" si="15"/>
        <v>100.75112821686575</v>
      </c>
      <c r="T259" s="5"/>
      <c r="U259" s="5"/>
    </row>
    <row r="260" spans="2:21" x14ac:dyDescent="0.35">
      <c r="B260" s="5">
        <v>3</v>
      </c>
      <c r="C260" s="5">
        <v>211</v>
      </c>
      <c r="D260">
        <f t="shared" si="12"/>
        <v>221.57380401037179</v>
      </c>
      <c r="E260" s="3">
        <f t="shared" si="13"/>
        <v>111.8053312497545</v>
      </c>
      <c r="F260"/>
      <c r="G260" s="5"/>
      <c r="H260" s="5"/>
      <c r="I260" s="5"/>
      <c r="K260" s="5"/>
      <c r="L260" s="5"/>
      <c r="O260" s="5"/>
      <c r="P260" s="5">
        <v>4</v>
      </c>
      <c r="Q260" s="5">
        <v>215</v>
      </c>
      <c r="R260">
        <f t="shared" si="14"/>
        <v>218.03748615027018</v>
      </c>
      <c r="S260" s="3">
        <f t="shared" si="15"/>
        <v>9.2263221130831781</v>
      </c>
      <c r="T260" s="5"/>
      <c r="U260" s="5"/>
    </row>
    <row r="261" spans="2:21" x14ac:dyDescent="0.35">
      <c r="B261" s="5">
        <v>3</v>
      </c>
      <c r="C261" s="5">
        <v>211</v>
      </c>
      <c r="D261">
        <f t="shared" si="12"/>
        <v>221.57380401037179</v>
      </c>
      <c r="E261" s="3">
        <f t="shared" si="13"/>
        <v>111.8053312497545</v>
      </c>
      <c r="F261"/>
      <c r="G261" s="5"/>
      <c r="H261" s="5"/>
      <c r="I261" s="5"/>
      <c r="K261" s="5"/>
      <c r="L261" s="5"/>
      <c r="O261" s="5"/>
      <c r="P261" s="5">
        <v>4</v>
      </c>
      <c r="Q261" s="5">
        <v>183</v>
      </c>
      <c r="R261">
        <f t="shared" si="14"/>
        <v>218.03748615027018</v>
      </c>
      <c r="S261" s="3">
        <f t="shared" si="15"/>
        <v>1227.6254357303749</v>
      </c>
      <c r="T261" s="5"/>
      <c r="U261" s="5"/>
    </row>
    <row r="262" spans="2:21" x14ac:dyDescent="0.35">
      <c r="B262" s="5">
        <v>3</v>
      </c>
      <c r="C262" s="5">
        <v>213</v>
      </c>
      <c r="D262">
        <f t="shared" si="12"/>
        <v>221.57380401037179</v>
      </c>
      <c r="E262" s="3">
        <f t="shared" si="13"/>
        <v>73.510115208267351</v>
      </c>
      <c r="F262"/>
      <c r="G262" s="5"/>
      <c r="H262" s="5"/>
      <c r="I262" s="5"/>
      <c r="K262" s="5"/>
      <c r="L262" s="5"/>
      <c r="O262" s="5"/>
      <c r="P262" s="5">
        <v>4</v>
      </c>
      <c r="Q262" s="5">
        <v>199</v>
      </c>
      <c r="R262">
        <f t="shared" si="14"/>
        <v>218.03748615027018</v>
      </c>
      <c r="S262" s="3">
        <f t="shared" si="15"/>
        <v>362.42587892172907</v>
      </c>
      <c r="T262" s="5"/>
      <c r="U262" s="5"/>
    </row>
    <row r="263" spans="2:21" x14ac:dyDescent="0.35">
      <c r="B263" s="5">
        <v>3</v>
      </c>
      <c r="C263" s="5">
        <v>215</v>
      </c>
      <c r="D263">
        <f t="shared" si="12"/>
        <v>221.57380401037179</v>
      </c>
      <c r="E263" s="3">
        <f t="shared" si="13"/>
        <v>43.214899166780199</v>
      </c>
      <c r="F263"/>
      <c r="G263" s="5"/>
      <c r="H263" s="5"/>
      <c r="I263" s="5"/>
      <c r="K263" s="5"/>
      <c r="L263" s="5"/>
      <c r="O263" s="5"/>
      <c r="P263" s="5">
        <v>4</v>
      </c>
      <c r="Q263" s="5">
        <v>210</v>
      </c>
      <c r="R263">
        <f t="shared" si="14"/>
        <v>218.03748615027018</v>
      </c>
      <c r="S263" s="3">
        <f t="shared" si="15"/>
        <v>64.601183615785018</v>
      </c>
      <c r="T263" s="5"/>
      <c r="U263" s="5"/>
    </row>
    <row r="264" spans="2:21" x14ac:dyDescent="0.35">
      <c r="B264" s="5">
        <v>3</v>
      </c>
      <c r="C264" s="5">
        <v>215</v>
      </c>
      <c r="D264">
        <f t="shared" ref="D264:D327" si="16">$I$7*(1-EXP(-$I$8*(B264-$I$9)))</f>
        <v>221.57380401037179</v>
      </c>
      <c r="E264" s="3">
        <f t="shared" ref="E264:E327" si="17">(C264-D264)^2</f>
        <v>43.214899166780199</v>
      </c>
      <c r="F264"/>
      <c r="G264" s="5"/>
      <c r="H264" s="5"/>
      <c r="I264" s="5"/>
      <c r="K264" s="5"/>
      <c r="L264" s="5"/>
      <c r="O264" s="5"/>
      <c r="P264" s="5">
        <v>4</v>
      </c>
      <c r="Q264" s="5">
        <v>273</v>
      </c>
      <c r="R264">
        <f t="shared" ref="R264:R327" si="18">$W$7*(1-EXP(-$W$8*(P264-$W$9)))</f>
        <v>218.03748615027018</v>
      </c>
      <c r="S264" s="3">
        <f t="shared" ref="S264:S327" si="19">(Q264-R264)^2</f>
        <v>3020.8779286817421</v>
      </c>
      <c r="T264" s="5"/>
      <c r="U264" s="5"/>
    </row>
    <row r="265" spans="2:21" x14ac:dyDescent="0.35">
      <c r="B265" s="5">
        <v>3</v>
      </c>
      <c r="C265" s="5">
        <v>259</v>
      </c>
      <c r="D265">
        <f t="shared" si="16"/>
        <v>221.57380401037179</v>
      </c>
      <c r="E265" s="3">
        <f t="shared" si="17"/>
        <v>1400.7201462540629</v>
      </c>
      <c r="F265"/>
      <c r="G265" s="5"/>
      <c r="H265" s="5"/>
      <c r="I265" s="5"/>
      <c r="K265" s="5"/>
      <c r="L265" s="5"/>
      <c r="O265" s="5"/>
      <c r="P265" s="5">
        <v>4</v>
      </c>
      <c r="Q265" s="5">
        <v>232</v>
      </c>
      <c r="R265">
        <f t="shared" si="18"/>
        <v>218.03748615027018</v>
      </c>
      <c r="S265" s="3">
        <f t="shared" si="19"/>
        <v>194.95179300389694</v>
      </c>
      <c r="T265" s="5"/>
      <c r="U265" s="5"/>
    </row>
    <row r="266" spans="2:21" x14ac:dyDescent="0.35">
      <c r="B266" s="5">
        <v>3</v>
      </c>
      <c r="C266" s="5">
        <v>263</v>
      </c>
      <c r="D266">
        <f t="shared" si="16"/>
        <v>221.57380401037179</v>
      </c>
      <c r="E266" s="3">
        <f t="shared" si="17"/>
        <v>1716.1297141710886</v>
      </c>
      <c r="F266"/>
      <c r="G266" s="5"/>
      <c r="H266" s="5"/>
      <c r="I266" s="5"/>
      <c r="K266" s="5"/>
      <c r="L266" s="5"/>
      <c r="O266" s="5"/>
      <c r="P266" s="5">
        <v>4</v>
      </c>
      <c r="Q266" s="5">
        <v>237</v>
      </c>
      <c r="R266">
        <f t="shared" si="18"/>
        <v>218.03748615027018</v>
      </c>
      <c r="S266" s="3">
        <f t="shared" si="19"/>
        <v>359.57693150119513</v>
      </c>
      <c r="T266" s="5"/>
      <c r="U266" s="5"/>
    </row>
    <row r="267" spans="2:21" x14ac:dyDescent="0.35">
      <c r="B267" s="5">
        <v>3</v>
      </c>
      <c r="C267" s="5">
        <v>263</v>
      </c>
      <c r="D267">
        <f t="shared" si="16"/>
        <v>221.57380401037179</v>
      </c>
      <c r="E267" s="3">
        <f t="shared" si="17"/>
        <v>1716.1297141710886</v>
      </c>
      <c r="F267"/>
      <c r="G267" s="5"/>
      <c r="H267" s="5"/>
      <c r="I267" s="5"/>
      <c r="K267" s="5"/>
      <c r="L267" s="5"/>
      <c r="O267" s="5"/>
      <c r="P267" s="5">
        <v>4</v>
      </c>
      <c r="Q267" s="5">
        <v>228</v>
      </c>
      <c r="R267">
        <f t="shared" si="18"/>
        <v>218.03748615027018</v>
      </c>
      <c r="S267" s="3">
        <f t="shared" si="19"/>
        <v>99.251682206058419</v>
      </c>
      <c r="T267" s="5"/>
      <c r="U267" s="5"/>
    </row>
    <row r="268" spans="2:21" x14ac:dyDescent="0.35">
      <c r="B268" s="5">
        <v>3</v>
      </c>
      <c r="C268" s="5">
        <v>284</v>
      </c>
      <c r="D268">
        <f t="shared" si="16"/>
        <v>221.57380401037179</v>
      </c>
      <c r="E268" s="3">
        <f t="shared" si="17"/>
        <v>3897.0299457354736</v>
      </c>
      <c r="F268"/>
      <c r="G268" s="5"/>
      <c r="H268" s="5"/>
      <c r="I268" s="5"/>
      <c r="K268" s="5"/>
      <c r="L268" s="5"/>
      <c r="O268" s="5"/>
      <c r="P268" s="5">
        <v>4</v>
      </c>
      <c r="Q268" s="5">
        <v>215</v>
      </c>
      <c r="R268">
        <f t="shared" si="18"/>
        <v>218.03748615027018</v>
      </c>
      <c r="S268" s="3">
        <f t="shared" si="19"/>
        <v>9.2263221130831781</v>
      </c>
      <c r="T268" s="5"/>
      <c r="U268" s="5"/>
    </row>
    <row r="269" spans="2:21" x14ac:dyDescent="0.35">
      <c r="B269" s="5">
        <v>3</v>
      </c>
      <c r="C269" s="5">
        <v>287</v>
      </c>
      <c r="D269">
        <f t="shared" si="16"/>
        <v>221.57380401037179</v>
      </c>
      <c r="E269" s="3">
        <f t="shared" si="17"/>
        <v>4280.587121673243</v>
      </c>
      <c r="F269"/>
      <c r="G269" s="5"/>
      <c r="H269" s="5"/>
      <c r="I269" s="5"/>
      <c r="K269" s="5"/>
      <c r="L269" s="5"/>
      <c r="O269" s="5"/>
      <c r="P269" s="5">
        <v>4</v>
      </c>
      <c r="Q269" s="5">
        <v>243</v>
      </c>
      <c r="R269">
        <f t="shared" si="18"/>
        <v>218.03748615027018</v>
      </c>
      <c r="S269" s="3">
        <f t="shared" si="19"/>
        <v>623.12709769795288</v>
      </c>
      <c r="T269" s="5"/>
      <c r="U269" s="5"/>
    </row>
    <row r="270" spans="2:21" x14ac:dyDescent="0.35">
      <c r="B270" s="5">
        <v>3</v>
      </c>
      <c r="C270" s="5">
        <v>218</v>
      </c>
      <c r="D270">
        <f t="shared" si="16"/>
        <v>221.57380401037179</v>
      </c>
      <c r="E270" s="3">
        <f t="shared" si="17"/>
        <v>12.772075104549474</v>
      </c>
      <c r="F270"/>
      <c r="G270" s="5"/>
      <c r="H270" s="5"/>
      <c r="I270" s="5"/>
      <c r="K270" s="5"/>
      <c r="L270" s="5"/>
      <c r="O270" s="5"/>
      <c r="P270" s="5">
        <v>4</v>
      </c>
      <c r="Q270" s="5">
        <v>197</v>
      </c>
      <c r="R270">
        <f t="shared" si="18"/>
        <v>218.03748615027018</v>
      </c>
      <c r="S270" s="3">
        <f t="shared" si="19"/>
        <v>442.5758235228098</v>
      </c>
      <c r="T270" s="5"/>
      <c r="U270" s="5"/>
    </row>
    <row r="271" spans="2:21" x14ac:dyDescent="0.35">
      <c r="B271" s="5">
        <v>3</v>
      </c>
      <c r="C271" s="5">
        <v>222</v>
      </c>
      <c r="D271">
        <f t="shared" si="16"/>
        <v>221.57380401037179</v>
      </c>
      <c r="E271" s="3">
        <f t="shared" si="17"/>
        <v>0.18164302157517112</v>
      </c>
      <c r="F271"/>
      <c r="G271" s="5"/>
      <c r="H271" s="5"/>
      <c r="I271" s="5"/>
      <c r="K271" s="5"/>
      <c r="L271" s="5"/>
      <c r="O271" s="5"/>
      <c r="P271" s="5">
        <v>4</v>
      </c>
      <c r="Q271" s="5">
        <v>216</v>
      </c>
      <c r="R271">
        <f t="shared" si="18"/>
        <v>218.03748615027018</v>
      </c>
      <c r="S271" s="3">
        <f t="shared" si="19"/>
        <v>4.1513498125428123</v>
      </c>
      <c r="T271" s="5"/>
      <c r="U271" s="5"/>
    </row>
    <row r="272" spans="2:21" x14ac:dyDescent="0.35">
      <c r="B272" s="5">
        <v>3</v>
      </c>
      <c r="C272" s="5">
        <v>237</v>
      </c>
      <c r="D272">
        <f t="shared" si="16"/>
        <v>221.57380401037179</v>
      </c>
      <c r="E272" s="3">
        <f t="shared" si="17"/>
        <v>237.96752271042155</v>
      </c>
      <c r="F272"/>
      <c r="G272" s="5"/>
      <c r="H272" s="5"/>
      <c r="I272" s="5"/>
      <c r="K272" s="5"/>
      <c r="L272" s="5"/>
      <c r="O272" s="5"/>
      <c r="P272" s="5">
        <v>4</v>
      </c>
      <c r="Q272" s="5">
        <v>246</v>
      </c>
      <c r="R272">
        <f t="shared" si="18"/>
        <v>218.03748615027018</v>
      </c>
      <c r="S272" s="3">
        <f t="shared" si="19"/>
        <v>781.90218079633178</v>
      </c>
      <c r="T272" s="5"/>
      <c r="U272" s="5"/>
    </row>
    <row r="273" spans="2:21" x14ac:dyDescent="0.35">
      <c r="B273" s="5">
        <v>3</v>
      </c>
      <c r="C273" s="5">
        <v>237</v>
      </c>
      <c r="D273">
        <f t="shared" si="16"/>
        <v>221.57380401037179</v>
      </c>
      <c r="E273" s="3">
        <f t="shared" si="17"/>
        <v>237.96752271042155</v>
      </c>
      <c r="F273"/>
      <c r="G273" s="5"/>
      <c r="H273" s="5"/>
      <c r="I273" s="5"/>
      <c r="K273" s="5"/>
      <c r="L273" s="5"/>
      <c r="O273" s="5"/>
      <c r="P273" s="5">
        <v>4</v>
      </c>
      <c r="Q273" s="5">
        <v>247</v>
      </c>
      <c r="R273">
        <f t="shared" si="18"/>
        <v>218.03748615027018</v>
      </c>
      <c r="S273" s="3">
        <f t="shared" si="19"/>
        <v>838.82720849579141</v>
      </c>
      <c r="T273" s="5"/>
      <c r="U273" s="5"/>
    </row>
    <row r="274" spans="2:21" x14ac:dyDescent="0.35">
      <c r="B274" s="5">
        <v>3</v>
      </c>
      <c r="C274" s="5">
        <v>222</v>
      </c>
      <c r="D274">
        <f t="shared" si="16"/>
        <v>221.57380401037179</v>
      </c>
      <c r="E274" s="3">
        <f t="shared" si="17"/>
        <v>0.18164302157517112</v>
      </c>
      <c r="F274"/>
      <c r="G274" s="5"/>
      <c r="H274" s="5"/>
      <c r="I274" s="5"/>
      <c r="K274" s="5"/>
      <c r="L274" s="5"/>
      <c r="O274" s="5"/>
      <c r="P274" s="5">
        <v>4</v>
      </c>
      <c r="Q274" s="5">
        <v>256</v>
      </c>
      <c r="R274">
        <f t="shared" si="18"/>
        <v>218.03748615027018</v>
      </c>
      <c r="S274" s="3">
        <f t="shared" si="19"/>
        <v>1441.1524577909281</v>
      </c>
      <c r="T274" s="5"/>
      <c r="U274" s="5"/>
    </row>
    <row r="275" spans="2:21" x14ac:dyDescent="0.35">
      <c r="B275" s="5">
        <v>3</v>
      </c>
      <c r="C275" s="5">
        <v>253</v>
      </c>
      <c r="D275">
        <f t="shared" si="16"/>
        <v>221.57380401037179</v>
      </c>
      <c r="E275" s="3">
        <f t="shared" si="17"/>
        <v>987.60579437852437</v>
      </c>
      <c r="F275"/>
      <c r="G275" s="5"/>
      <c r="H275" s="5"/>
      <c r="I275" s="5"/>
      <c r="K275" s="5"/>
      <c r="L275" s="5"/>
      <c r="O275" s="5"/>
      <c r="P275" s="5">
        <v>4</v>
      </c>
      <c r="Q275" s="5">
        <v>262</v>
      </c>
      <c r="R275">
        <f t="shared" si="18"/>
        <v>218.03748615027018</v>
      </c>
      <c r="S275" s="3">
        <f t="shared" si="19"/>
        <v>1932.7026239876859</v>
      </c>
      <c r="T275" s="5"/>
      <c r="U275" s="5"/>
    </row>
    <row r="276" spans="2:21" x14ac:dyDescent="0.35">
      <c r="B276" s="5">
        <v>3</v>
      </c>
      <c r="C276" s="5">
        <v>222</v>
      </c>
      <c r="D276">
        <f t="shared" si="16"/>
        <v>221.57380401037179</v>
      </c>
      <c r="E276" s="3">
        <f t="shared" si="17"/>
        <v>0.18164302157517112</v>
      </c>
      <c r="F276"/>
      <c r="G276" s="5"/>
      <c r="H276" s="5"/>
      <c r="I276" s="5"/>
      <c r="K276" s="5"/>
      <c r="L276" s="5"/>
      <c r="O276" s="5"/>
      <c r="P276" s="5">
        <v>4</v>
      </c>
      <c r="Q276" s="5">
        <v>263</v>
      </c>
      <c r="R276">
        <f t="shared" si="18"/>
        <v>218.03748615027018</v>
      </c>
      <c r="S276" s="3">
        <f t="shared" si="19"/>
        <v>2021.6276516871455</v>
      </c>
      <c r="T276" s="5"/>
      <c r="U276" s="5"/>
    </row>
    <row r="277" spans="2:21" x14ac:dyDescent="0.35">
      <c r="B277" s="5">
        <v>3</v>
      </c>
      <c r="C277" s="5">
        <v>245</v>
      </c>
      <c r="D277">
        <f t="shared" si="16"/>
        <v>221.57380401037179</v>
      </c>
      <c r="E277" s="3">
        <f t="shared" si="17"/>
        <v>548.78665854447297</v>
      </c>
      <c r="F277"/>
      <c r="G277" s="5"/>
      <c r="H277" s="5"/>
      <c r="I277" s="5"/>
      <c r="K277" s="5"/>
      <c r="L277" s="5"/>
      <c r="O277" s="5"/>
      <c r="P277" s="5">
        <v>4</v>
      </c>
      <c r="Q277" s="5">
        <v>273</v>
      </c>
      <c r="R277">
        <f t="shared" si="18"/>
        <v>218.03748615027018</v>
      </c>
      <c r="S277" s="3">
        <f t="shared" si="19"/>
        <v>3020.8779286817421</v>
      </c>
      <c r="T277" s="5"/>
      <c r="U277" s="5"/>
    </row>
    <row r="278" spans="2:21" x14ac:dyDescent="0.35">
      <c r="B278" s="5">
        <v>3</v>
      </c>
      <c r="C278" s="5">
        <v>234</v>
      </c>
      <c r="D278">
        <f t="shared" si="16"/>
        <v>221.57380401037179</v>
      </c>
      <c r="E278" s="3">
        <f t="shared" si="17"/>
        <v>154.41034677265228</v>
      </c>
      <c r="F278"/>
      <c r="G278" s="5"/>
      <c r="H278" s="5"/>
      <c r="I278" s="5"/>
      <c r="K278" s="5"/>
      <c r="L278" s="5"/>
      <c r="O278" s="5"/>
      <c r="P278" s="5">
        <v>4</v>
      </c>
      <c r="Q278" s="5">
        <v>286</v>
      </c>
      <c r="R278">
        <f t="shared" si="18"/>
        <v>218.03748615027018</v>
      </c>
      <c r="S278" s="3">
        <f t="shared" si="19"/>
        <v>4618.9032887747171</v>
      </c>
      <c r="T278" s="5"/>
      <c r="U278" s="5"/>
    </row>
    <row r="279" spans="2:21" x14ac:dyDescent="0.35">
      <c r="B279" s="5">
        <v>3</v>
      </c>
      <c r="C279" s="5">
        <v>220</v>
      </c>
      <c r="D279">
        <f t="shared" si="16"/>
        <v>221.57380401037179</v>
      </c>
      <c r="E279" s="3">
        <f t="shared" si="17"/>
        <v>2.4768590630623226</v>
      </c>
      <c r="F279"/>
      <c r="G279" s="5"/>
      <c r="H279" s="5"/>
      <c r="I279" s="5"/>
      <c r="K279" s="5"/>
      <c r="L279" s="5"/>
      <c r="O279" s="5"/>
      <c r="P279" s="5">
        <v>4</v>
      </c>
      <c r="Q279" s="5">
        <v>186</v>
      </c>
      <c r="R279">
        <f t="shared" si="18"/>
        <v>218.03748615027018</v>
      </c>
      <c r="S279" s="3">
        <f t="shared" si="19"/>
        <v>1026.4005188287538</v>
      </c>
      <c r="T279" s="5"/>
      <c r="U279" s="5"/>
    </row>
    <row r="280" spans="2:21" x14ac:dyDescent="0.35">
      <c r="B280" s="5">
        <v>3</v>
      </c>
      <c r="C280" s="5">
        <v>217</v>
      </c>
      <c r="D280">
        <f t="shared" si="16"/>
        <v>221.57380401037179</v>
      </c>
      <c r="E280" s="3">
        <f t="shared" si="17"/>
        <v>20.919683125293048</v>
      </c>
      <c r="F280"/>
      <c r="G280" s="5"/>
      <c r="H280" s="5"/>
      <c r="I280" s="5"/>
      <c r="K280" s="5"/>
      <c r="L280" s="5"/>
      <c r="O280" s="5"/>
      <c r="P280" s="5">
        <v>4</v>
      </c>
      <c r="Q280" s="5">
        <v>188</v>
      </c>
      <c r="R280">
        <f t="shared" si="18"/>
        <v>218.03748615027018</v>
      </c>
      <c r="S280" s="3">
        <f t="shared" si="19"/>
        <v>902.25057422767304</v>
      </c>
      <c r="T280" s="5"/>
      <c r="U280" s="5"/>
    </row>
    <row r="281" spans="2:21" x14ac:dyDescent="0.35">
      <c r="B281" s="5">
        <v>3</v>
      </c>
      <c r="C281" s="5">
        <v>186</v>
      </c>
      <c r="D281">
        <f t="shared" si="16"/>
        <v>221.57380401037179</v>
      </c>
      <c r="E281" s="3">
        <f t="shared" si="17"/>
        <v>1265.4955317683439</v>
      </c>
      <c r="F281"/>
      <c r="G281" s="5"/>
      <c r="H281" s="5"/>
      <c r="I281" s="5"/>
      <c r="K281" s="5"/>
      <c r="L281" s="5"/>
      <c r="O281" s="5"/>
      <c r="P281" s="5">
        <v>4</v>
      </c>
      <c r="Q281" s="5">
        <v>190</v>
      </c>
      <c r="R281">
        <f t="shared" si="18"/>
        <v>218.03748615027018</v>
      </c>
      <c r="S281" s="3">
        <f t="shared" si="19"/>
        <v>786.10062962659231</v>
      </c>
      <c r="T281" s="5"/>
      <c r="U281" s="5"/>
    </row>
    <row r="282" spans="2:21" x14ac:dyDescent="0.35">
      <c r="B282" s="5">
        <v>3</v>
      </c>
      <c r="C282" s="5">
        <v>213</v>
      </c>
      <c r="D282">
        <f t="shared" si="16"/>
        <v>221.57380401037179</v>
      </c>
      <c r="E282" s="3">
        <f t="shared" si="17"/>
        <v>73.510115208267351</v>
      </c>
      <c r="F282"/>
      <c r="G282" s="5"/>
      <c r="H282" s="5"/>
      <c r="I282" s="5"/>
      <c r="K282" s="5"/>
      <c r="L282" s="5"/>
      <c r="O282" s="5"/>
      <c r="P282" s="5">
        <v>4</v>
      </c>
      <c r="Q282" s="5">
        <v>194</v>
      </c>
      <c r="R282">
        <f t="shared" si="18"/>
        <v>218.03748615027018</v>
      </c>
      <c r="S282" s="3">
        <f t="shared" si="19"/>
        <v>577.80074042443084</v>
      </c>
      <c r="T282" s="5"/>
      <c r="U282" s="5"/>
    </row>
    <row r="283" spans="2:21" x14ac:dyDescent="0.35">
      <c r="B283" s="5">
        <v>3</v>
      </c>
      <c r="C283" s="5">
        <v>209</v>
      </c>
      <c r="D283">
        <f t="shared" si="16"/>
        <v>221.57380401037179</v>
      </c>
      <c r="E283" s="3">
        <f t="shared" si="17"/>
        <v>158.10054729124167</v>
      </c>
      <c r="F283"/>
      <c r="G283" s="5"/>
      <c r="H283" s="5"/>
      <c r="I283" s="5"/>
      <c r="K283" s="5"/>
      <c r="L283" s="5"/>
      <c r="O283" s="5"/>
      <c r="P283" s="5">
        <v>4</v>
      </c>
      <c r="Q283" s="5">
        <v>196</v>
      </c>
      <c r="R283">
        <f t="shared" si="18"/>
        <v>218.03748615027018</v>
      </c>
      <c r="S283" s="3">
        <f t="shared" si="19"/>
        <v>485.65079582335017</v>
      </c>
      <c r="T283" s="5"/>
      <c r="U283" s="5"/>
    </row>
    <row r="284" spans="2:21" x14ac:dyDescent="0.35">
      <c r="B284" s="5">
        <v>3</v>
      </c>
      <c r="C284" s="5">
        <v>262</v>
      </c>
      <c r="D284">
        <f t="shared" si="16"/>
        <v>221.57380401037179</v>
      </c>
      <c r="E284" s="3">
        <f t="shared" si="17"/>
        <v>1634.2773221918321</v>
      </c>
      <c r="F284"/>
      <c r="G284" s="5"/>
      <c r="H284" s="5"/>
      <c r="I284" s="5"/>
      <c r="K284" s="5"/>
      <c r="L284" s="5"/>
      <c r="O284" s="5"/>
      <c r="P284" s="5">
        <v>4</v>
      </c>
      <c r="Q284" s="5">
        <v>196</v>
      </c>
      <c r="R284">
        <f t="shared" si="18"/>
        <v>218.03748615027018</v>
      </c>
      <c r="S284" s="3">
        <f t="shared" si="19"/>
        <v>485.65079582335017</v>
      </c>
      <c r="T284" s="5"/>
      <c r="U284" s="5"/>
    </row>
    <row r="285" spans="2:21" x14ac:dyDescent="0.35">
      <c r="B285" s="5">
        <v>3</v>
      </c>
      <c r="C285" s="5">
        <v>178</v>
      </c>
      <c r="D285">
        <f t="shared" si="16"/>
        <v>221.57380401037179</v>
      </c>
      <c r="E285" s="3">
        <f t="shared" si="17"/>
        <v>1898.6763959342925</v>
      </c>
      <c r="F285"/>
      <c r="G285" s="5"/>
      <c r="H285" s="5"/>
      <c r="I285" s="5"/>
      <c r="K285" s="5"/>
      <c r="L285" s="5"/>
      <c r="O285" s="5"/>
      <c r="P285" s="5">
        <v>4</v>
      </c>
      <c r="Q285" s="5">
        <v>206</v>
      </c>
      <c r="R285">
        <f t="shared" si="18"/>
        <v>218.03748615027018</v>
      </c>
      <c r="S285" s="3">
        <f t="shared" si="19"/>
        <v>144.90107281794647</v>
      </c>
      <c r="T285" s="5"/>
      <c r="U285" s="5"/>
    </row>
    <row r="286" spans="2:21" x14ac:dyDescent="0.35">
      <c r="B286" s="5">
        <v>3</v>
      </c>
      <c r="C286" s="5">
        <v>208</v>
      </c>
      <c r="D286">
        <f t="shared" si="16"/>
        <v>221.57380401037179</v>
      </c>
      <c r="E286" s="3">
        <f t="shared" si="17"/>
        <v>184.24815531198524</v>
      </c>
      <c r="F286"/>
      <c r="G286" s="5"/>
      <c r="H286" s="5"/>
      <c r="I286" s="5"/>
      <c r="K286" s="5"/>
      <c r="L286" s="5"/>
      <c r="O286" s="5"/>
      <c r="P286" s="5">
        <v>4</v>
      </c>
      <c r="Q286" s="5">
        <v>207</v>
      </c>
      <c r="R286">
        <f t="shared" si="18"/>
        <v>218.03748615027018</v>
      </c>
      <c r="S286" s="3">
        <f t="shared" si="19"/>
        <v>121.82610051740612</v>
      </c>
      <c r="T286" s="5"/>
      <c r="U286" s="5"/>
    </row>
    <row r="287" spans="2:21" x14ac:dyDescent="0.35">
      <c r="B287" s="5">
        <v>3</v>
      </c>
      <c r="C287" s="5">
        <v>206</v>
      </c>
      <c r="D287">
        <f t="shared" si="16"/>
        <v>221.57380401037179</v>
      </c>
      <c r="E287" s="3">
        <f t="shared" si="17"/>
        <v>242.54337135347239</v>
      </c>
      <c r="F287"/>
      <c r="G287" s="5"/>
      <c r="H287" s="5"/>
      <c r="I287" s="5"/>
      <c r="K287" s="5"/>
      <c r="L287" s="5"/>
      <c r="O287" s="5"/>
      <c r="P287" s="5">
        <v>4</v>
      </c>
      <c r="Q287" s="5">
        <v>207</v>
      </c>
      <c r="R287">
        <f t="shared" si="18"/>
        <v>218.03748615027018</v>
      </c>
      <c r="S287" s="3">
        <f t="shared" si="19"/>
        <v>121.82610051740612</v>
      </c>
      <c r="T287" s="5"/>
      <c r="U287" s="5"/>
    </row>
    <row r="288" spans="2:21" x14ac:dyDescent="0.35">
      <c r="B288" s="5">
        <v>3</v>
      </c>
      <c r="C288" s="5">
        <v>222</v>
      </c>
      <c r="D288">
        <f t="shared" si="16"/>
        <v>221.57380401037179</v>
      </c>
      <c r="E288" s="3">
        <f t="shared" si="17"/>
        <v>0.18164302157517112</v>
      </c>
      <c r="F288"/>
      <c r="G288" s="5"/>
      <c r="H288" s="5"/>
      <c r="I288" s="5"/>
      <c r="K288" s="5"/>
      <c r="L288" s="5"/>
      <c r="O288" s="5"/>
      <c r="P288" s="5">
        <v>4</v>
      </c>
      <c r="Q288" s="5">
        <v>211</v>
      </c>
      <c r="R288">
        <f t="shared" si="18"/>
        <v>218.03748615027018</v>
      </c>
      <c r="S288" s="3">
        <f t="shared" si="19"/>
        <v>49.526211315244645</v>
      </c>
      <c r="T288" s="5"/>
      <c r="U288" s="5"/>
    </row>
    <row r="289" spans="2:21" x14ac:dyDescent="0.35">
      <c r="B289" s="5">
        <v>3</v>
      </c>
      <c r="C289" s="5">
        <v>217</v>
      </c>
      <c r="D289">
        <f t="shared" si="16"/>
        <v>221.57380401037179</v>
      </c>
      <c r="E289" s="3">
        <f t="shared" si="17"/>
        <v>20.919683125293048</v>
      </c>
      <c r="F289"/>
      <c r="G289" s="5"/>
      <c r="H289" s="5"/>
      <c r="I289" s="5"/>
      <c r="K289" s="5"/>
      <c r="L289" s="5"/>
      <c r="O289" s="5"/>
      <c r="P289" s="5">
        <v>4</v>
      </c>
      <c r="Q289" s="5">
        <v>217</v>
      </c>
      <c r="R289">
        <f t="shared" si="18"/>
        <v>218.03748615027018</v>
      </c>
      <c r="S289" s="3">
        <f t="shared" si="19"/>
        <v>1.0763775120024455</v>
      </c>
      <c r="T289" s="5"/>
      <c r="U289" s="5"/>
    </row>
    <row r="290" spans="2:21" x14ac:dyDescent="0.35">
      <c r="B290" s="5">
        <v>3</v>
      </c>
      <c r="C290" s="5">
        <v>242</v>
      </c>
      <c r="D290">
        <f t="shared" si="16"/>
        <v>221.57380401037179</v>
      </c>
      <c r="E290" s="3">
        <f t="shared" si="17"/>
        <v>417.22948260670364</v>
      </c>
      <c r="F290"/>
      <c r="G290" s="5"/>
      <c r="H290" s="5"/>
      <c r="I290" s="5"/>
      <c r="K290" s="5"/>
      <c r="L290" s="5"/>
      <c r="O290" s="5"/>
      <c r="P290" s="5">
        <v>4</v>
      </c>
      <c r="Q290" s="5">
        <v>218</v>
      </c>
      <c r="R290">
        <f t="shared" si="18"/>
        <v>218.03748615027018</v>
      </c>
      <c r="S290" s="3">
        <f t="shared" si="19"/>
        <v>1.4052114620787648E-3</v>
      </c>
      <c r="T290" s="5"/>
      <c r="U290" s="5"/>
    </row>
    <row r="291" spans="2:21" x14ac:dyDescent="0.35">
      <c r="B291" s="5">
        <v>3</v>
      </c>
      <c r="C291" s="5">
        <v>203</v>
      </c>
      <c r="D291">
        <f t="shared" si="16"/>
        <v>221.57380401037179</v>
      </c>
      <c r="E291" s="3">
        <f t="shared" si="17"/>
        <v>344.98619541570309</v>
      </c>
      <c r="F291"/>
      <c r="G291" s="5"/>
      <c r="H291" s="5"/>
      <c r="I291" s="5"/>
      <c r="K291" s="5"/>
      <c r="L291" s="5"/>
      <c r="O291" s="5"/>
      <c r="P291" s="5">
        <v>4</v>
      </c>
      <c r="Q291" s="5">
        <v>237</v>
      </c>
      <c r="R291">
        <f t="shared" si="18"/>
        <v>218.03748615027018</v>
      </c>
      <c r="S291" s="3">
        <f t="shared" si="19"/>
        <v>359.57693150119513</v>
      </c>
      <c r="T291" s="5"/>
      <c r="U291" s="5"/>
    </row>
    <row r="292" spans="2:21" x14ac:dyDescent="0.35">
      <c r="B292" s="5">
        <v>3</v>
      </c>
      <c r="C292" s="5">
        <v>213</v>
      </c>
      <c r="D292">
        <f t="shared" si="16"/>
        <v>221.57380401037179</v>
      </c>
      <c r="E292" s="3">
        <f t="shared" si="17"/>
        <v>73.510115208267351</v>
      </c>
      <c r="F292"/>
      <c r="G292" s="5"/>
      <c r="H292" s="5"/>
      <c r="I292" s="5"/>
      <c r="K292" s="5"/>
      <c r="L292" s="5"/>
      <c r="O292" s="5"/>
      <c r="P292" s="5">
        <v>4</v>
      </c>
      <c r="Q292" s="5">
        <v>160</v>
      </c>
      <c r="R292">
        <f t="shared" si="18"/>
        <v>218.03748615027018</v>
      </c>
      <c r="S292" s="3">
        <f t="shared" si="19"/>
        <v>3368.3497986428033</v>
      </c>
      <c r="T292" s="5"/>
      <c r="U292" s="5"/>
    </row>
    <row r="293" spans="2:21" x14ac:dyDescent="0.35">
      <c r="B293" s="5">
        <v>3</v>
      </c>
      <c r="C293" s="5">
        <v>207</v>
      </c>
      <c r="D293">
        <f t="shared" si="16"/>
        <v>221.57380401037179</v>
      </c>
      <c r="E293" s="3">
        <f t="shared" si="17"/>
        <v>212.39576333272882</v>
      </c>
      <c r="F293"/>
      <c r="G293" s="5"/>
      <c r="H293" s="5"/>
      <c r="I293" s="5"/>
      <c r="K293" s="5"/>
      <c r="L293" s="5"/>
      <c r="O293" s="5"/>
      <c r="P293" s="5">
        <v>4</v>
      </c>
      <c r="Q293" s="5">
        <v>172</v>
      </c>
      <c r="R293">
        <f t="shared" si="18"/>
        <v>218.03748615027018</v>
      </c>
      <c r="S293" s="3">
        <f t="shared" si="19"/>
        <v>2119.4501310363189</v>
      </c>
      <c r="T293" s="5"/>
      <c r="U293" s="5"/>
    </row>
    <row r="294" spans="2:21" x14ac:dyDescent="0.35">
      <c r="B294" s="5">
        <v>3</v>
      </c>
      <c r="C294" s="5">
        <v>239</v>
      </c>
      <c r="D294">
        <f t="shared" si="16"/>
        <v>221.57380401037179</v>
      </c>
      <c r="E294" s="3">
        <f t="shared" si="17"/>
        <v>303.67230666893437</v>
      </c>
      <c r="F294"/>
      <c r="G294" s="5"/>
      <c r="H294" s="5"/>
      <c r="I294" s="5"/>
      <c r="K294" s="5"/>
      <c r="L294" s="5"/>
      <c r="O294" s="5"/>
      <c r="P294" s="5">
        <v>4</v>
      </c>
      <c r="Q294" s="5">
        <v>177</v>
      </c>
      <c r="R294">
        <f t="shared" si="18"/>
        <v>218.03748615027018</v>
      </c>
      <c r="S294" s="3">
        <f t="shared" si="19"/>
        <v>1684.0752695336171</v>
      </c>
      <c r="T294" s="5"/>
      <c r="U294" s="5"/>
    </row>
    <row r="295" spans="2:21" x14ac:dyDescent="0.35">
      <c r="B295" s="5">
        <v>3</v>
      </c>
      <c r="C295" s="5">
        <v>247</v>
      </c>
      <c r="D295">
        <f t="shared" si="16"/>
        <v>221.57380401037179</v>
      </c>
      <c r="E295" s="3">
        <f t="shared" si="17"/>
        <v>646.49144250298582</v>
      </c>
      <c r="F295"/>
      <c r="G295" s="5"/>
      <c r="H295" s="5"/>
      <c r="I295" s="5"/>
      <c r="K295" s="5"/>
      <c r="L295" s="5"/>
      <c r="O295" s="5"/>
      <c r="P295" s="5">
        <v>4</v>
      </c>
      <c r="Q295" s="5">
        <v>184</v>
      </c>
      <c r="R295">
        <f t="shared" si="18"/>
        <v>218.03748615027018</v>
      </c>
      <c r="S295" s="3">
        <f t="shared" si="19"/>
        <v>1158.5504634298345</v>
      </c>
      <c r="T295" s="5"/>
      <c r="U295" s="5"/>
    </row>
    <row r="296" spans="2:21" x14ac:dyDescent="0.35">
      <c r="B296" s="5">
        <v>3</v>
      </c>
      <c r="C296" s="5">
        <v>260</v>
      </c>
      <c r="D296">
        <f t="shared" si="16"/>
        <v>221.57380401037179</v>
      </c>
      <c r="E296" s="3">
        <f t="shared" si="17"/>
        <v>1476.5725382333194</v>
      </c>
      <c r="F296"/>
      <c r="G296" s="5"/>
      <c r="H296" s="5"/>
      <c r="I296" s="5"/>
      <c r="K296" s="5"/>
      <c r="L296" s="5"/>
      <c r="O296" s="5"/>
      <c r="P296" s="5">
        <v>4</v>
      </c>
      <c r="Q296" s="5">
        <v>191</v>
      </c>
      <c r="R296">
        <f t="shared" si="18"/>
        <v>218.03748615027018</v>
      </c>
      <c r="S296" s="3">
        <f t="shared" si="19"/>
        <v>731.02565732605194</v>
      </c>
      <c r="T296" s="5"/>
      <c r="U296" s="5"/>
    </row>
    <row r="297" spans="2:21" x14ac:dyDescent="0.35">
      <c r="B297" s="5">
        <v>3</v>
      </c>
      <c r="C297" s="5">
        <v>253</v>
      </c>
      <c r="D297">
        <f t="shared" si="16"/>
        <v>221.57380401037179</v>
      </c>
      <c r="E297" s="3">
        <f t="shared" si="17"/>
        <v>987.60579437852437</v>
      </c>
      <c r="F297"/>
      <c r="G297" s="5"/>
      <c r="H297" s="5"/>
      <c r="I297" s="5"/>
      <c r="K297" s="5"/>
      <c r="L297" s="5"/>
      <c r="O297" s="5"/>
      <c r="P297" s="5">
        <v>4</v>
      </c>
      <c r="Q297" s="5">
        <v>197</v>
      </c>
      <c r="R297">
        <f t="shared" si="18"/>
        <v>218.03748615027018</v>
      </c>
      <c r="S297" s="3">
        <f t="shared" si="19"/>
        <v>442.5758235228098</v>
      </c>
      <c r="T297" s="5"/>
      <c r="U297" s="5"/>
    </row>
    <row r="298" spans="2:21" x14ac:dyDescent="0.35">
      <c r="B298" s="5">
        <v>3</v>
      </c>
      <c r="C298" s="5">
        <v>227</v>
      </c>
      <c r="D298">
        <f t="shared" si="16"/>
        <v>221.57380401037179</v>
      </c>
      <c r="E298" s="3">
        <f t="shared" si="17"/>
        <v>29.443602917857291</v>
      </c>
      <c r="F298"/>
      <c r="G298" s="5"/>
      <c r="H298" s="5"/>
      <c r="I298" s="5"/>
      <c r="K298" s="5"/>
      <c r="L298" s="5"/>
      <c r="O298" s="5"/>
      <c r="P298" s="5">
        <v>4</v>
      </c>
      <c r="Q298" s="5">
        <v>206</v>
      </c>
      <c r="R298">
        <f t="shared" si="18"/>
        <v>218.03748615027018</v>
      </c>
      <c r="S298" s="3">
        <f t="shared" si="19"/>
        <v>144.90107281794647</v>
      </c>
      <c r="T298" s="5"/>
      <c r="U298" s="5"/>
    </row>
    <row r="299" spans="2:21" x14ac:dyDescent="0.35">
      <c r="B299" s="5">
        <v>3</v>
      </c>
      <c r="C299" s="5">
        <v>224</v>
      </c>
      <c r="D299">
        <f t="shared" si="16"/>
        <v>221.57380401037179</v>
      </c>
      <c r="E299" s="3">
        <f t="shared" si="17"/>
        <v>5.8864269800880198</v>
      </c>
      <c r="F299"/>
      <c r="G299" s="5"/>
      <c r="H299" s="5"/>
      <c r="I299" s="5"/>
      <c r="K299" s="5"/>
      <c r="L299" s="5"/>
      <c r="O299" s="5"/>
      <c r="P299" s="5">
        <v>4</v>
      </c>
      <c r="Q299" s="5">
        <v>213</v>
      </c>
      <c r="R299">
        <f t="shared" si="18"/>
        <v>218.03748615027018</v>
      </c>
      <c r="S299" s="3">
        <f t="shared" si="19"/>
        <v>25.376266714163911</v>
      </c>
      <c r="T299" s="5"/>
      <c r="U299" s="5"/>
    </row>
    <row r="300" spans="2:21" x14ac:dyDescent="0.35">
      <c r="B300" s="5">
        <v>3</v>
      </c>
      <c r="C300" s="5">
        <v>247</v>
      </c>
      <c r="D300">
        <f t="shared" si="16"/>
        <v>221.57380401037179</v>
      </c>
      <c r="E300" s="3">
        <f t="shared" si="17"/>
        <v>646.49144250298582</v>
      </c>
      <c r="F300"/>
      <c r="G300" s="5"/>
      <c r="H300" s="5"/>
      <c r="I300" s="5"/>
      <c r="K300" s="5"/>
      <c r="L300" s="5"/>
      <c r="O300" s="5"/>
      <c r="P300" s="5">
        <v>4</v>
      </c>
      <c r="Q300" s="5">
        <v>227</v>
      </c>
      <c r="R300">
        <f t="shared" si="18"/>
        <v>218.03748615027018</v>
      </c>
      <c r="S300" s="3">
        <f t="shared" si="19"/>
        <v>80.326654506598786</v>
      </c>
      <c r="T300" s="5"/>
      <c r="U300" s="5"/>
    </row>
    <row r="301" spans="2:21" x14ac:dyDescent="0.35">
      <c r="B301" s="5">
        <v>3</v>
      </c>
      <c r="C301" s="5">
        <v>257</v>
      </c>
      <c r="D301">
        <f t="shared" si="16"/>
        <v>221.57380401037179</v>
      </c>
      <c r="E301" s="3">
        <f t="shared" si="17"/>
        <v>1255.0153622955499</v>
      </c>
      <c r="F301"/>
      <c r="G301" s="5"/>
      <c r="H301" s="5"/>
      <c r="I301" s="5"/>
      <c r="K301" s="5"/>
      <c r="L301" s="5"/>
      <c r="O301" s="5"/>
      <c r="P301" s="5">
        <v>4</v>
      </c>
      <c r="Q301" s="5">
        <v>228</v>
      </c>
      <c r="R301">
        <f t="shared" si="18"/>
        <v>218.03748615027018</v>
      </c>
      <c r="S301" s="3">
        <f t="shared" si="19"/>
        <v>99.251682206058419</v>
      </c>
      <c r="T301" s="5"/>
      <c r="U301" s="5"/>
    </row>
    <row r="302" spans="2:21" x14ac:dyDescent="0.35">
      <c r="B302" s="5">
        <v>3</v>
      </c>
      <c r="C302" s="5">
        <v>242</v>
      </c>
      <c r="D302">
        <f t="shared" si="16"/>
        <v>221.57380401037179</v>
      </c>
      <c r="E302" s="3">
        <f t="shared" si="17"/>
        <v>417.22948260670364</v>
      </c>
      <c r="F302"/>
      <c r="G302" s="5"/>
      <c r="H302" s="5"/>
      <c r="I302" s="5"/>
      <c r="K302" s="5"/>
      <c r="L302" s="5"/>
      <c r="O302" s="5"/>
      <c r="P302" s="5">
        <v>4</v>
      </c>
      <c r="Q302" s="5">
        <v>230</v>
      </c>
      <c r="R302">
        <f t="shared" si="18"/>
        <v>218.03748615027018</v>
      </c>
      <c r="S302" s="3">
        <f t="shared" si="19"/>
        <v>143.10173760497767</v>
      </c>
      <c r="T302" s="5"/>
      <c r="U302" s="5"/>
    </row>
    <row r="303" spans="2:21" x14ac:dyDescent="0.35">
      <c r="B303" s="5">
        <v>3</v>
      </c>
      <c r="C303" s="5">
        <v>236</v>
      </c>
      <c r="D303">
        <f t="shared" si="16"/>
        <v>221.57380401037179</v>
      </c>
      <c r="E303" s="3">
        <f t="shared" si="17"/>
        <v>208.11513073116512</v>
      </c>
      <c r="F303"/>
      <c r="G303" s="5"/>
      <c r="H303" s="5"/>
      <c r="I303" s="5"/>
      <c r="K303" s="5"/>
      <c r="L303" s="5"/>
      <c r="O303" s="5"/>
      <c r="P303" s="5">
        <v>4</v>
      </c>
      <c r="Q303" s="5">
        <v>230</v>
      </c>
      <c r="R303">
        <f t="shared" si="18"/>
        <v>218.03748615027018</v>
      </c>
      <c r="S303" s="3">
        <f t="shared" si="19"/>
        <v>143.10173760497767</v>
      </c>
      <c r="T303" s="5"/>
      <c r="U303" s="5"/>
    </row>
    <row r="304" spans="2:21" x14ac:dyDescent="0.35">
      <c r="B304" s="5">
        <v>3</v>
      </c>
      <c r="C304" s="5">
        <v>245</v>
      </c>
      <c r="D304">
        <f t="shared" si="16"/>
        <v>221.57380401037179</v>
      </c>
      <c r="E304" s="3">
        <f t="shared" si="17"/>
        <v>548.78665854447297</v>
      </c>
      <c r="F304"/>
      <c r="G304" s="5"/>
      <c r="H304" s="5"/>
      <c r="I304" s="5"/>
      <c r="K304" s="5"/>
      <c r="L304" s="5"/>
      <c r="O304" s="5"/>
      <c r="P304" s="5">
        <v>4</v>
      </c>
      <c r="Q304" s="5">
        <v>235</v>
      </c>
      <c r="R304">
        <f t="shared" si="18"/>
        <v>218.03748615027018</v>
      </c>
      <c r="S304" s="3">
        <f t="shared" si="19"/>
        <v>287.72687610227587</v>
      </c>
      <c r="T304" s="5"/>
      <c r="U304" s="5"/>
    </row>
    <row r="305" spans="2:21" x14ac:dyDescent="0.35">
      <c r="B305" s="5">
        <v>3</v>
      </c>
      <c r="C305" s="5">
        <v>235</v>
      </c>
      <c r="D305">
        <f t="shared" si="16"/>
        <v>221.57380401037179</v>
      </c>
      <c r="E305" s="3">
        <f t="shared" si="17"/>
        <v>180.2627387519087</v>
      </c>
      <c r="F305"/>
      <c r="G305" s="5"/>
      <c r="H305" s="5"/>
      <c r="I305" s="5"/>
      <c r="K305" s="5"/>
      <c r="L305" s="5"/>
      <c r="O305" s="5"/>
      <c r="P305" s="5">
        <v>4</v>
      </c>
      <c r="Q305" s="5">
        <v>236</v>
      </c>
      <c r="R305">
        <f t="shared" si="18"/>
        <v>218.03748615027018</v>
      </c>
      <c r="S305" s="3">
        <f t="shared" si="19"/>
        <v>322.6519038017355</v>
      </c>
      <c r="T305" s="5"/>
      <c r="U305" s="5"/>
    </row>
    <row r="306" spans="2:21" x14ac:dyDescent="0.35">
      <c r="B306" s="5">
        <v>3</v>
      </c>
      <c r="C306" s="5">
        <v>212</v>
      </c>
      <c r="D306">
        <f t="shared" si="16"/>
        <v>221.57380401037179</v>
      </c>
      <c r="E306" s="3">
        <f t="shared" si="17"/>
        <v>91.657723229010927</v>
      </c>
      <c r="F306"/>
      <c r="G306" s="5"/>
      <c r="H306" s="5"/>
      <c r="I306" s="5"/>
      <c r="K306" s="5"/>
      <c r="L306" s="5"/>
      <c r="O306" s="5"/>
      <c r="P306" s="5">
        <v>4</v>
      </c>
      <c r="Q306" s="5">
        <v>240</v>
      </c>
      <c r="R306">
        <f t="shared" si="18"/>
        <v>218.03748615027018</v>
      </c>
      <c r="S306" s="3">
        <f t="shared" si="19"/>
        <v>482.35201459957403</v>
      </c>
      <c r="T306" s="5"/>
      <c r="U306" s="5"/>
    </row>
    <row r="307" spans="2:21" x14ac:dyDescent="0.35">
      <c r="B307" s="5">
        <v>3</v>
      </c>
      <c r="C307" s="5">
        <v>211</v>
      </c>
      <c r="D307">
        <f t="shared" si="16"/>
        <v>221.57380401037179</v>
      </c>
      <c r="E307" s="3">
        <f t="shared" si="17"/>
        <v>111.8053312497545</v>
      </c>
      <c r="F307"/>
      <c r="G307" s="5"/>
      <c r="H307" s="5"/>
      <c r="I307" s="5"/>
      <c r="K307" s="5"/>
      <c r="L307" s="5"/>
      <c r="O307" s="5"/>
      <c r="P307" s="5">
        <v>4</v>
      </c>
      <c r="Q307" s="5">
        <v>246</v>
      </c>
      <c r="R307">
        <f t="shared" si="18"/>
        <v>218.03748615027018</v>
      </c>
      <c r="S307" s="3">
        <f t="shared" si="19"/>
        <v>781.90218079633178</v>
      </c>
      <c r="T307" s="5"/>
      <c r="U307" s="5"/>
    </row>
    <row r="308" spans="2:21" x14ac:dyDescent="0.35">
      <c r="B308" s="5">
        <v>3</v>
      </c>
      <c r="C308" s="5">
        <v>217</v>
      </c>
      <c r="D308">
        <f t="shared" si="16"/>
        <v>221.57380401037179</v>
      </c>
      <c r="E308" s="3">
        <f t="shared" si="17"/>
        <v>20.919683125293048</v>
      </c>
      <c r="F308"/>
      <c r="G308" s="5"/>
      <c r="H308" s="5"/>
      <c r="I308" s="5"/>
      <c r="K308" s="5"/>
      <c r="L308" s="5"/>
      <c r="O308" s="5"/>
      <c r="P308" s="5">
        <v>4</v>
      </c>
      <c r="Q308" s="5">
        <v>252</v>
      </c>
      <c r="R308">
        <f t="shared" si="18"/>
        <v>218.03748615027018</v>
      </c>
      <c r="S308" s="3">
        <f t="shared" si="19"/>
        <v>1153.4523469930896</v>
      </c>
      <c r="T308" s="5"/>
      <c r="U308" s="5"/>
    </row>
    <row r="309" spans="2:21" x14ac:dyDescent="0.35">
      <c r="B309" s="5">
        <v>3</v>
      </c>
      <c r="C309" s="5">
        <v>248</v>
      </c>
      <c r="D309">
        <f t="shared" si="16"/>
        <v>221.57380401037179</v>
      </c>
      <c r="E309" s="3">
        <f t="shared" si="17"/>
        <v>698.34383448224219</v>
      </c>
      <c r="F309"/>
      <c r="G309" s="5"/>
      <c r="H309" s="5"/>
      <c r="I309" s="5"/>
      <c r="K309" s="5"/>
      <c r="L309" s="5"/>
      <c r="O309" s="5"/>
      <c r="P309" s="5">
        <v>4</v>
      </c>
      <c r="Q309" s="5">
        <v>258</v>
      </c>
      <c r="R309">
        <f t="shared" si="18"/>
        <v>218.03748615027018</v>
      </c>
      <c r="S309" s="3">
        <f t="shared" si="19"/>
        <v>1597.0025131898474</v>
      </c>
      <c r="T309" s="5"/>
      <c r="U309" s="5"/>
    </row>
    <row r="310" spans="2:21" x14ac:dyDescent="0.35">
      <c r="B310" s="5">
        <v>3</v>
      </c>
      <c r="C310" s="5">
        <v>230</v>
      </c>
      <c r="D310">
        <f t="shared" si="16"/>
        <v>221.57380401037179</v>
      </c>
      <c r="E310" s="3">
        <f t="shared" si="17"/>
        <v>71.000778855626564</v>
      </c>
      <c r="F310"/>
      <c r="G310" s="5"/>
      <c r="H310" s="5"/>
      <c r="I310" s="5"/>
      <c r="K310" s="5"/>
      <c r="L310" s="5"/>
      <c r="O310" s="5"/>
      <c r="P310" s="5">
        <v>4</v>
      </c>
      <c r="Q310" s="5">
        <v>241</v>
      </c>
      <c r="R310">
        <f t="shared" si="18"/>
        <v>218.03748615027018</v>
      </c>
      <c r="S310" s="3">
        <f t="shared" si="19"/>
        <v>527.27704229903361</v>
      </c>
      <c r="T310" s="5"/>
      <c r="U310" s="5"/>
    </row>
    <row r="311" spans="2:21" x14ac:dyDescent="0.35">
      <c r="B311" s="5">
        <v>3</v>
      </c>
      <c r="C311" s="5">
        <v>241</v>
      </c>
      <c r="D311">
        <f t="shared" si="16"/>
        <v>221.57380401037179</v>
      </c>
      <c r="E311" s="3">
        <f t="shared" si="17"/>
        <v>377.37709062744722</v>
      </c>
      <c r="F311"/>
      <c r="G311" s="5"/>
      <c r="H311" s="5"/>
      <c r="I311" s="5"/>
      <c r="K311" s="5"/>
      <c r="L311" s="5"/>
      <c r="O311" s="5"/>
      <c r="P311" s="5">
        <v>4</v>
      </c>
      <c r="Q311" s="5">
        <v>175</v>
      </c>
      <c r="R311">
        <f t="shared" si="18"/>
        <v>218.03748615027018</v>
      </c>
      <c r="S311" s="3">
        <f t="shared" si="19"/>
        <v>1852.2252141346978</v>
      </c>
      <c r="T311" s="5"/>
      <c r="U311" s="5"/>
    </row>
    <row r="312" spans="2:21" x14ac:dyDescent="0.35">
      <c r="B312" s="5">
        <v>3</v>
      </c>
      <c r="C312" s="5">
        <v>222</v>
      </c>
      <c r="D312">
        <f t="shared" si="16"/>
        <v>221.57380401037179</v>
      </c>
      <c r="E312" s="3">
        <f t="shared" si="17"/>
        <v>0.18164302157517112</v>
      </c>
      <c r="F312"/>
      <c r="G312" s="5"/>
      <c r="H312" s="5"/>
      <c r="I312" s="5"/>
      <c r="K312" s="5"/>
      <c r="L312" s="5"/>
      <c r="O312" s="5"/>
      <c r="P312" s="5">
        <v>4</v>
      </c>
      <c r="Q312" s="5">
        <v>175</v>
      </c>
      <c r="R312">
        <f t="shared" si="18"/>
        <v>218.03748615027018</v>
      </c>
      <c r="S312" s="3">
        <f t="shared" si="19"/>
        <v>1852.2252141346978</v>
      </c>
      <c r="T312" s="5"/>
      <c r="U312" s="5"/>
    </row>
    <row r="313" spans="2:21" x14ac:dyDescent="0.35">
      <c r="B313" s="5">
        <v>3</v>
      </c>
      <c r="C313" s="5">
        <v>247</v>
      </c>
      <c r="D313">
        <f t="shared" si="16"/>
        <v>221.57380401037179</v>
      </c>
      <c r="E313" s="3">
        <f t="shared" si="17"/>
        <v>646.49144250298582</v>
      </c>
      <c r="F313"/>
      <c r="G313" s="5"/>
      <c r="H313" s="5"/>
      <c r="I313" s="5"/>
      <c r="K313" s="5"/>
      <c r="L313" s="5"/>
      <c r="O313" s="5"/>
      <c r="P313" s="5">
        <v>4</v>
      </c>
      <c r="Q313" s="5">
        <v>177</v>
      </c>
      <c r="R313">
        <f t="shared" si="18"/>
        <v>218.03748615027018</v>
      </c>
      <c r="S313" s="3">
        <f t="shared" si="19"/>
        <v>1684.0752695336171</v>
      </c>
      <c r="T313" s="5"/>
      <c r="U313" s="5"/>
    </row>
    <row r="314" spans="2:21" x14ac:dyDescent="0.35">
      <c r="B314" s="5">
        <v>3</v>
      </c>
      <c r="C314" s="5">
        <v>257</v>
      </c>
      <c r="D314">
        <f t="shared" si="16"/>
        <v>221.57380401037179</v>
      </c>
      <c r="E314" s="3">
        <f t="shared" si="17"/>
        <v>1255.0153622955499</v>
      </c>
      <c r="F314"/>
      <c r="G314" s="5"/>
      <c r="H314" s="5"/>
      <c r="I314" s="5"/>
      <c r="K314" s="5"/>
      <c r="L314" s="5"/>
      <c r="O314" s="5"/>
      <c r="P314" s="5">
        <v>4</v>
      </c>
      <c r="Q314" s="5">
        <v>178</v>
      </c>
      <c r="R314">
        <f t="shared" si="18"/>
        <v>218.03748615027018</v>
      </c>
      <c r="S314" s="3">
        <f t="shared" si="19"/>
        <v>1603.0002972330767</v>
      </c>
      <c r="T314" s="5"/>
      <c r="U314" s="5"/>
    </row>
    <row r="315" spans="2:21" x14ac:dyDescent="0.35">
      <c r="B315" s="5">
        <v>3</v>
      </c>
      <c r="C315" s="5">
        <v>236</v>
      </c>
      <c r="D315">
        <f t="shared" si="16"/>
        <v>221.57380401037179</v>
      </c>
      <c r="E315" s="3">
        <f t="shared" si="17"/>
        <v>208.11513073116512</v>
      </c>
      <c r="F315"/>
      <c r="G315" s="5"/>
      <c r="H315" s="5"/>
      <c r="I315" s="5"/>
      <c r="K315" s="5"/>
      <c r="L315" s="5"/>
      <c r="O315" s="5"/>
      <c r="P315" s="5">
        <v>4</v>
      </c>
      <c r="Q315" s="5">
        <v>174</v>
      </c>
      <c r="R315">
        <f t="shared" si="18"/>
        <v>218.03748615027018</v>
      </c>
      <c r="S315" s="3">
        <f t="shared" si="19"/>
        <v>1939.3001864352382</v>
      </c>
      <c r="T315" s="5"/>
      <c r="U315" s="5"/>
    </row>
    <row r="316" spans="2:21" x14ac:dyDescent="0.35">
      <c r="B316" s="5">
        <v>3</v>
      </c>
      <c r="C316" s="5">
        <v>222</v>
      </c>
      <c r="D316">
        <f t="shared" si="16"/>
        <v>221.57380401037179</v>
      </c>
      <c r="E316" s="3">
        <f t="shared" si="17"/>
        <v>0.18164302157517112</v>
      </c>
      <c r="F316"/>
      <c r="G316" s="5"/>
      <c r="H316" s="5"/>
      <c r="I316" s="5"/>
      <c r="K316" s="5"/>
      <c r="L316" s="5"/>
      <c r="O316" s="5"/>
      <c r="P316" s="5">
        <v>4</v>
      </c>
      <c r="Q316" s="5">
        <v>157</v>
      </c>
      <c r="R316">
        <f t="shared" si="18"/>
        <v>218.03748615027018</v>
      </c>
      <c r="S316" s="3">
        <f t="shared" si="19"/>
        <v>3725.5747155444246</v>
      </c>
      <c r="T316" s="5"/>
      <c r="U316" s="5"/>
    </row>
    <row r="317" spans="2:21" x14ac:dyDescent="0.35">
      <c r="B317" s="5">
        <v>3</v>
      </c>
      <c r="C317" s="5">
        <v>246</v>
      </c>
      <c r="D317">
        <f t="shared" si="16"/>
        <v>221.57380401037179</v>
      </c>
      <c r="E317" s="3">
        <f t="shared" si="17"/>
        <v>596.63905052372934</v>
      </c>
      <c r="F317"/>
      <c r="G317" s="5"/>
      <c r="H317" s="5"/>
      <c r="I317" s="5"/>
      <c r="K317" s="5"/>
      <c r="L317" s="5"/>
      <c r="O317" s="5"/>
      <c r="P317" s="5">
        <v>4</v>
      </c>
      <c r="Q317" s="5">
        <v>181</v>
      </c>
      <c r="R317">
        <f t="shared" si="18"/>
        <v>218.03748615027018</v>
      </c>
      <c r="S317" s="3">
        <f t="shared" si="19"/>
        <v>1371.7753803314556</v>
      </c>
      <c r="T317" s="5"/>
      <c r="U317" s="5"/>
    </row>
    <row r="318" spans="2:21" x14ac:dyDescent="0.35">
      <c r="B318" s="5">
        <v>3</v>
      </c>
      <c r="C318" s="5">
        <v>220</v>
      </c>
      <c r="D318">
        <f t="shared" si="16"/>
        <v>221.57380401037179</v>
      </c>
      <c r="E318" s="3">
        <f t="shared" si="17"/>
        <v>2.4768590630623226</v>
      </c>
      <c r="F318"/>
      <c r="G318" s="5"/>
      <c r="H318" s="5"/>
      <c r="I318" s="5"/>
      <c r="K318" s="5"/>
      <c r="L318" s="5"/>
      <c r="O318" s="5"/>
      <c r="P318" s="5">
        <v>4</v>
      </c>
      <c r="Q318" s="5">
        <v>167</v>
      </c>
      <c r="R318">
        <f t="shared" si="18"/>
        <v>218.03748615027018</v>
      </c>
      <c r="S318" s="3">
        <f t="shared" si="19"/>
        <v>2604.824992539021</v>
      </c>
      <c r="T318" s="5"/>
      <c r="U318" s="5"/>
    </row>
    <row r="319" spans="2:21" x14ac:dyDescent="0.35">
      <c r="B319" s="5">
        <v>3</v>
      </c>
      <c r="C319" s="5">
        <v>224</v>
      </c>
      <c r="D319">
        <f t="shared" si="16"/>
        <v>221.57380401037179</v>
      </c>
      <c r="E319" s="3">
        <f t="shared" si="17"/>
        <v>5.8864269800880198</v>
      </c>
      <c r="F319"/>
      <c r="G319" s="5"/>
      <c r="H319" s="5"/>
      <c r="I319" s="5"/>
      <c r="K319" s="5"/>
      <c r="L319" s="5"/>
      <c r="O319" s="5"/>
      <c r="P319" s="5">
        <v>4</v>
      </c>
      <c r="Q319" s="5">
        <v>177</v>
      </c>
      <c r="R319">
        <f t="shared" si="18"/>
        <v>218.03748615027018</v>
      </c>
      <c r="S319" s="3">
        <f t="shared" si="19"/>
        <v>1684.0752695336171</v>
      </c>
      <c r="T319" s="5"/>
      <c r="U319" s="5"/>
    </row>
    <row r="320" spans="2:21" x14ac:dyDescent="0.35">
      <c r="B320" s="5">
        <v>3</v>
      </c>
      <c r="C320" s="5">
        <v>208</v>
      </c>
      <c r="D320">
        <f t="shared" si="16"/>
        <v>221.57380401037179</v>
      </c>
      <c r="E320" s="3">
        <f t="shared" si="17"/>
        <v>184.24815531198524</v>
      </c>
      <c r="F320"/>
      <c r="G320" s="5"/>
      <c r="H320" s="5"/>
      <c r="I320" s="5"/>
      <c r="K320" s="5"/>
      <c r="L320" s="5"/>
      <c r="O320" s="5"/>
      <c r="P320" s="5">
        <v>4</v>
      </c>
      <c r="Q320" s="5">
        <v>172</v>
      </c>
      <c r="R320">
        <f t="shared" si="18"/>
        <v>218.03748615027018</v>
      </c>
      <c r="S320" s="3">
        <f t="shared" si="19"/>
        <v>2119.4501310363189</v>
      </c>
      <c r="T320" s="5"/>
      <c r="U320" s="5"/>
    </row>
    <row r="321" spans="2:21" x14ac:dyDescent="0.35">
      <c r="B321" s="5">
        <v>3</v>
      </c>
      <c r="C321" s="5">
        <v>220</v>
      </c>
      <c r="D321">
        <f t="shared" si="16"/>
        <v>221.57380401037179</v>
      </c>
      <c r="E321" s="3">
        <f t="shared" si="17"/>
        <v>2.4768590630623226</v>
      </c>
      <c r="F321"/>
      <c r="G321" s="5"/>
      <c r="H321" s="5"/>
      <c r="I321" s="5"/>
      <c r="K321" s="5"/>
      <c r="L321" s="5"/>
      <c r="O321" s="5"/>
      <c r="P321" s="5">
        <v>4</v>
      </c>
      <c r="Q321" s="5">
        <v>170</v>
      </c>
      <c r="R321">
        <f t="shared" si="18"/>
        <v>218.03748615027018</v>
      </c>
      <c r="S321" s="3">
        <f t="shared" si="19"/>
        <v>2307.6000756373996</v>
      </c>
      <c r="T321" s="5"/>
      <c r="U321" s="5"/>
    </row>
    <row r="322" spans="2:21" x14ac:dyDescent="0.35">
      <c r="B322" s="5">
        <v>3</v>
      </c>
      <c r="C322" s="5">
        <v>250</v>
      </c>
      <c r="D322">
        <f t="shared" si="16"/>
        <v>221.57380401037179</v>
      </c>
      <c r="E322" s="3">
        <f t="shared" si="17"/>
        <v>808.04861844075504</v>
      </c>
      <c r="F322"/>
      <c r="G322" s="5"/>
      <c r="H322" s="5"/>
      <c r="I322" s="5"/>
      <c r="K322" s="5"/>
      <c r="L322" s="5"/>
      <c r="O322" s="5"/>
      <c r="P322" s="5">
        <v>4</v>
      </c>
      <c r="Q322" s="5">
        <v>235</v>
      </c>
      <c r="R322">
        <f t="shared" si="18"/>
        <v>218.03748615027018</v>
      </c>
      <c r="S322" s="3">
        <f t="shared" si="19"/>
        <v>287.72687610227587</v>
      </c>
      <c r="T322" s="5"/>
      <c r="U322" s="5"/>
    </row>
    <row r="323" spans="2:21" x14ac:dyDescent="0.35">
      <c r="B323" s="5">
        <v>3</v>
      </c>
      <c r="C323" s="5">
        <v>205</v>
      </c>
      <c r="D323">
        <f t="shared" si="16"/>
        <v>221.57380401037179</v>
      </c>
      <c r="E323" s="3">
        <f t="shared" si="17"/>
        <v>274.69097937421594</v>
      </c>
      <c r="F323"/>
      <c r="G323" s="5"/>
      <c r="H323" s="5"/>
      <c r="I323" s="5"/>
      <c r="K323" s="5"/>
      <c r="L323" s="5"/>
      <c r="O323" s="5"/>
      <c r="P323" s="5">
        <v>4</v>
      </c>
      <c r="Q323" s="5">
        <v>236</v>
      </c>
      <c r="R323">
        <f t="shared" si="18"/>
        <v>218.03748615027018</v>
      </c>
      <c r="S323" s="3">
        <f t="shared" si="19"/>
        <v>322.6519038017355</v>
      </c>
      <c r="T323" s="5"/>
      <c r="U323" s="5"/>
    </row>
    <row r="324" spans="2:21" x14ac:dyDescent="0.35">
      <c r="B324" s="5">
        <v>3</v>
      </c>
      <c r="C324" s="5">
        <v>234</v>
      </c>
      <c r="D324">
        <f t="shared" si="16"/>
        <v>221.57380401037179</v>
      </c>
      <c r="E324" s="3">
        <f t="shared" si="17"/>
        <v>154.41034677265228</v>
      </c>
      <c r="F324"/>
      <c r="G324" s="5"/>
      <c r="H324" s="5"/>
      <c r="I324" s="5"/>
      <c r="K324" s="5"/>
      <c r="L324" s="5"/>
      <c r="O324" s="5"/>
      <c r="P324" s="5">
        <v>4</v>
      </c>
      <c r="Q324" s="5">
        <v>258</v>
      </c>
      <c r="R324">
        <f t="shared" si="18"/>
        <v>218.03748615027018</v>
      </c>
      <c r="S324" s="3">
        <f t="shared" si="19"/>
        <v>1597.0025131898474</v>
      </c>
      <c r="T324" s="5"/>
      <c r="U324" s="5"/>
    </row>
    <row r="325" spans="2:21" x14ac:dyDescent="0.35">
      <c r="B325" s="5">
        <v>3</v>
      </c>
      <c r="C325" s="5">
        <v>235</v>
      </c>
      <c r="D325">
        <f t="shared" si="16"/>
        <v>221.57380401037179</v>
      </c>
      <c r="E325" s="3">
        <f t="shared" si="17"/>
        <v>180.2627387519087</v>
      </c>
      <c r="F325"/>
      <c r="G325" s="5"/>
      <c r="H325" s="5"/>
      <c r="I325" s="5"/>
      <c r="K325" s="5"/>
      <c r="L325" s="5"/>
      <c r="O325" s="5"/>
      <c r="P325" s="5">
        <v>4</v>
      </c>
      <c r="Q325" s="5">
        <v>269</v>
      </c>
      <c r="R325">
        <f t="shared" si="18"/>
        <v>218.03748615027018</v>
      </c>
      <c r="S325" s="3">
        <f t="shared" si="19"/>
        <v>2597.1778178839036</v>
      </c>
      <c r="T325" s="5"/>
      <c r="U325" s="5"/>
    </row>
    <row r="326" spans="2:21" x14ac:dyDescent="0.35">
      <c r="B326" s="5">
        <v>3</v>
      </c>
      <c r="C326" s="5">
        <v>214</v>
      </c>
      <c r="D326">
        <f t="shared" si="16"/>
        <v>221.57380401037179</v>
      </c>
      <c r="E326" s="3">
        <f t="shared" si="17"/>
        <v>57.362507187523775</v>
      </c>
      <c r="F326"/>
      <c r="G326" s="5"/>
      <c r="H326" s="5"/>
      <c r="I326" s="5"/>
      <c r="K326" s="5"/>
      <c r="L326" s="5"/>
      <c r="O326" s="5"/>
      <c r="P326" s="5">
        <v>4</v>
      </c>
      <c r="Q326" s="5">
        <v>247</v>
      </c>
      <c r="R326">
        <f t="shared" si="18"/>
        <v>218.03748615027018</v>
      </c>
      <c r="S326" s="3">
        <f t="shared" si="19"/>
        <v>838.82720849579141</v>
      </c>
      <c r="T326" s="5"/>
      <c r="U326" s="5"/>
    </row>
    <row r="327" spans="2:21" x14ac:dyDescent="0.35">
      <c r="B327" s="5">
        <v>3</v>
      </c>
      <c r="C327" s="5">
        <v>216</v>
      </c>
      <c r="D327">
        <f t="shared" si="16"/>
        <v>221.57380401037179</v>
      </c>
      <c r="E327" s="3">
        <f t="shared" si="17"/>
        <v>31.067291146036624</v>
      </c>
      <c r="F327"/>
      <c r="G327" s="5"/>
      <c r="H327" s="5"/>
      <c r="I327" s="5"/>
      <c r="K327" s="5"/>
      <c r="L327" s="5"/>
      <c r="O327" s="5"/>
      <c r="P327" s="5">
        <v>4</v>
      </c>
      <c r="Q327" s="5">
        <v>243</v>
      </c>
      <c r="R327">
        <f t="shared" si="18"/>
        <v>218.03748615027018</v>
      </c>
      <c r="S327" s="3">
        <f t="shared" si="19"/>
        <v>623.12709769795288</v>
      </c>
      <c r="T327" s="5"/>
      <c r="U327" s="5"/>
    </row>
    <row r="328" spans="2:21" x14ac:dyDescent="0.35">
      <c r="B328" s="5">
        <v>3</v>
      </c>
      <c r="C328" s="5">
        <v>248</v>
      </c>
      <c r="D328">
        <f t="shared" ref="D328:D391" si="20">$I$7*(1-EXP(-$I$8*(B328-$I$9)))</f>
        <v>221.57380401037179</v>
      </c>
      <c r="E328" s="3">
        <f t="shared" ref="E328:E391" si="21">(C328-D328)^2</f>
        <v>698.34383448224219</v>
      </c>
      <c r="F328"/>
      <c r="G328" s="5"/>
      <c r="H328" s="5"/>
      <c r="I328" s="5"/>
      <c r="K328" s="5"/>
      <c r="L328" s="5"/>
      <c r="O328" s="5"/>
      <c r="P328" s="5">
        <v>4</v>
      </c>
      <c r="Q328" s="5">
        <v>242</v>
      </c>
      <c r="R328">
        <f t="shared" ref="R328:R391" si="22">$W$7*(1-EXP(-$W$8*(P328-$W$9)))</f>
        <v>218.03748615027018</v>
      </c>
      <c r="S328" s="3">
        <f t="shared" ref="S328:S391" si="23">(Q328-R328)^2</f>
        <v>574.20206999849324</v>
      </c>
      <c r="T328" s="5"/>
      <c r="U328" s="5"/>
    </row>
    <row r="329" spans="2:21" x14ac:dyDescent="0.35">
      <c r="B329" s="5">
        <v>3</v>
      </c>
      <c r="C329" s="5">
        <v>212</v>
      </c>
      <c r="D329">
        <f t="shared" si="20"/>
        <v>221.57380401037179</v>
      </c>
      <c r="E329" s="3">
        <f t="shared" si="21"/>
        <v>91.657723229010927</v>
      </c>
      <c r="F329"/>
      <c r="G329" s="5"/>
      <c r="H329" s="5"/>
      <c r="I329" s="5"/>
      <c r="K329" s="5"/>
      <c r="L329" s="5"/>
      <c r="O329" s="5"/>
      <c r="P329" s="5">
        <v>4</v>
      </c>
      <c r="Q329" s="5">
        <v>251</v>
      </c>
      <c r="R329">
        <f t="shared" si="22"/>
        <v>218.03748615027018</v>
      </c>
      <c r="S329" s="3">
        <f t="shared" si="23"/>
        <v>1086.5273192936299</v>
      </c>
      <c r="T329" s="5"/>
      <c r="U329" s="5"/>
    </row>
    <row r="330" spans="2:21" x14ac:dyDescent="0.35">
      <c r="B330" s="5">
        <v>3</v>
      </c>
      <c r="C330" s="5">
        <v>196</v>
      </c>
      <c r="D330">
        <f t="shared" si="20"/>
        <v>221.57380401037179</v>
      </c>
      <c r="E330" s="3">
        <f t="shared" si="21"/>
        <v>654.01945156090812</v>
      </c>
      <c r="F330"/>
      <c r="G330" s="5"/>
      <c r="H330" s="5"/>
      <c r="I330" s="5"/>
      <c r="K330" s="5"/>
      <c r="L330" s="5"/>
      <c r="O330" s="5"/>
      <c r="P330" s="5">
        <v>4</v>
      </c>
      <c r="Q330" s="5">
        <v>243</v>
      </c>
      <c r="R330">
        <f t="shared" si="22"/>
        <v>218.03748615027018</v>
      </c>
      <c r="S330" s="3">
        <f t="shared" si="23"/>
        <v>623.12709769795288</v>
      </c>
      <c r="T330" s="5"/>
      <c r="U330" s="5"/>
    </row>
    <row r="331" spans="2:21" x14ac:dyDescent="0.35">
      <c r="B331" s="5">
        <v>3</v>
      </c>
      <c r="C331" s="5">
        <v>207</v>
      </c>
      <c r="D331">
        <f t="shared" si="20"/>
        <v>221.57380401037179</v>
      </c>
      <c r="E331" s="3">
        <f t="shared" si="21"/>
        <v>212.39576333272882</v>
      </c>
      <c r="F331"/>
      <c r="G331" s="5"/>
      <c r="H331" s="5"/>
      <c r="I331" s="5"/>
      <c r="K331" s="5"/>
      <c r="L331" s="5"/>
      <c r="O331" s="5"/>
      <c r="P331" s="5">
        <v>4</v>
      </c>
      <c r="Q331" s="5">
        <v>227</v>
      </c>
      <c r="R331">
        <f t="shared" si="22"/>
        <v>218.03748615027018</v>
      </c>
      <c r="S331" s="3">
        <f t="shared" si="23"/>
        <v>80.326654506598786</v>
      </c>
      <c r="T331" s="5"/>
      <c r="U331" s="5"/>
    </row>
    <row r="332" spans="2:21" x14ac:dyDescent="0.35">
      <c r="B332" s="5">
        <v>3</v>
      </c>
      <c r="C332" s="5">
        <v>207</v>
      </c>
      <c r="D332">
        <f t="shared" si="20"/>
        <v>221.57380401037179</v>
      </c>
      <c r="E332" s="3">
        <f t="shared" si="21"/>
        <v>212.39576333272882</v>
      </c>
      <c r="F332"/>
      <c r="G332" s="5"/>
      <c r="H332" s="5"/>
      <c r="I332" s="5"/>
      <c r="K332" s="5"/>
      <c r="L332" s="5"/>
      <c r="O332" s="5"/>
      <c r="P332" s="5">
        <v>4</v>
      </c>
      <c r="Q332" s="5">
        <v>238</v>
      </c>
      <c r="R332">
        <f t="shared" si="22"/>
        <v>218.03748615027018</v>
      </c>
      <c r="S332" s="3">
        <f t="shared" si="23"/>
        <v>398.50195920065477</v>
      </c>
      <c r="T332" s="5"/>
      <c r="U332" s="5"/>
    </row>
    <row r="333" spans="2:21" x14ac:dyDescent="0.35">
      <c r="B333" s="5">
        <v>3</v>
      </c>
      <c r="C333" s="5">
        <v>207</v>
      </c>
      <c r="D333">
        <f t="shared" si="20"/>
        <v>221.57380401037179</v>
      </c>
      <c r="E333" s="3">
        <f t="shared" si="21"/>
        <v>212.39576333272882</v>
      </c>
      <c r="F333"/>
      <c r="G333" s="5"/>
      <c r="H333" s="5"/>
      <c r="I333" s="5"/>
      <c r="K333" s="5"/>
      <c r="L333" s="5"/>
      <c r="O333" s="5"/>
      <c r="P333" s="5">
        <v>4</v>
      </c>
      <c r="Q333" s="5">
        <v>228</v>
      </c>
      <c r="R333">
        <f t="shared" si="22"/>
        <v>218.03748615027018</v>
      </c>
      <c r="S333" s="3">
        <f t="shared" si="23"/>
        <v>99.251682206058419</v>
      </c>
      <c r="T333" s="5"/>
      <c r="U333" s="5"/>
    </row>
    <row r="334" spans="2:21" x14ac:dyDescent="0.35">
      <c r="B334" s="5">
        <v>3</v>
      </c>
      <c r="C334" s="5">
        <v>205</v>
      </c>
      <c r="D334">
        <f t="shared" si="20"/>
        <v>221.57380401037179</v>
      </c>
      <c r="E334" s="3">
        <f t="shared" si="21"/>
        <v>274.69097937421594</v>
      </c>
      <c r="F334"/>
      <c r="G334" s="5"/>
      <c r="H334" s="5"/>
      <c r="I334" s="5"/>
      <c r="K334" s="5"/>
      <c r="L334" s="5"/>
      <c r="O334" s="5"/>
      <c r="P334" s="5">
        <v>4</v>
      </c>
      <c r="Q334" s="5">
        <v>256</v>
      </c>
      <c r="R334">
        <f t="shared" si="22"/>
        <v>218.03748615027018</v>
      </c>
      <c r="S334" s="3">
        <f t="shared" si="23"/>
        <v>1441.1524577909281</v>
      </c>
      <c r="T334" s="5"/>
      <c r="U334" s="5"/>
    </row>
    <row r="335" spans="2:21" x14ac:dyDescent="0.35">
      <c r="B335" s="5">
        <v>3</v>
      </c>
      <c r="C335" s="5">
        <v>216</v>
      </c>
      <c r="D335">
        <f t="shared" si="20"/>
        <v>221.57380401037179</v>
      </c>
      <c r="E335" s="3">
        <f t="shared" si="21"/>
        <v>31.067291146036624</v>
      </c>
      <c r="F335"/>
      <c r="G335" s="5"/>
      <c r="H335" s="5"/>
      <c r="I335" s="5"/>
      <c r="K335" s="5"/>
      <c r="L335" s="5"/>
      <c r="O335" s="5"/>
      <c r="P335" s="5">
        <v>4</v>
      </c>
      <c r="Q335" s="5">
        <v>239</v>
      </c>
      <c r="R335">
        <f t="shared" si="22"/>
        <v>218.03748615027018</v>
      </c>
      <c r="S335" s="3">
        <f t="shared" si="23"/>
        <v>439.4269869001144</v>
      </c>
      <c r="T335" s="5"/>
      <c r="U335" s="5"/>
    </row>
    <row r="336" spans="2:21" x14ac:dyDescent="0.35">
      <c r="B336" s="5">
        <v>3</v>
      </c>
      <c r="C336" s="5">
        <v>212</v>
      </c>
      <c r="D336">
        <f t="shared" si="20"/>
        <v>221.57380401037179</v>
      </c>
      <c r="E336" s="3">
        <f t="shared" si="21"/>
        <v>91.657723229010927</v>
      </c>
      <c r="F336"/>
      <c r="G336" s="5"/>
      <c r="H336" s="5"/>
      <c r="I336" s="5"/>
      <c r="K336" s="5"/>
      <c r="L336" s="5"/>
      <c r="O336" s="5"/>
      <c r="P336" s="5">
        <v>4</v>
      </c>
      <c r="Q336" s="5">
        <v>237</v>
      </c>
      <c r="R336">
        <f t="shared" si="22"/>
        <v>218.03748615027018</v>
      </c>
      <c r="S336" s="3">
        <f t="shared" si="23"/>
        <v>359.57693150119513</v>
      </c>
      <c r="T336" s="5"/>
      <c r="U336" s="5"/>
    </row>
    <row r="337" spans="2:21" x14ac:dyDescent="0.35">
      <c r="B337" s="5">
        <v>3</v>
      </c>
      <c r="C337" s="5">
        <v>201</v>
      </c>
      <c r="D337">
        <f t="shared" si="20"/>
        <v>221.57380401037179</v>
      </c>
      <c r="E337" s="3">
        <f t="shared" si="21"/>
        <v>423.28141145719025</v>
      </c>
      <c r="F337"/>
      <c r="G337" s="5"/>
      <c r="H337" s="5"/>
      <c r="I337" s="5"/>
      <c r="K337" s="5"/>
      <c r="L337" s="5"/>
      <c r="O337" s="5"/>
      <c r="P337" s="5">
        <v>4</v>
      </c>
      <c r="Q337" s="5">
        <v>256</v>
      </c>
      <c r="R337">
        <f t="shared" si="22"/>
        <v>218.03748615027018</v>
      </c>
      <c r="S337" s="3">
        <f t="shared" si="23"/>
        <v>1441.1524577909281</v>
      </c>
      <c r="T337" s="5"/>
      <c r="U337" s="5"/>
    </row>
    <row r="338" spans="2:21" x14ac:dyDescent="0.35">
      <c r="B338" s="5">
        <v>3</v>
      </c>
      <c r="C338" s="5">
        <v>211</v>
      </c>
      <c r="D338">
        <f t="shared" si="20"/>
        <v>221.57380401037179</v>
      </c>
      <c r="E338" s="3">
        <f t="shared" si="21"/>
        <v>111.8053312497545</v>
      </c>
      <c r="F338"/>
      <c r="G338" s="5"/>
      <c r="H338" s="5"/>
      <c r="I338" s="5"/>
      <c r="K338" s="5"/>
      <c r="L338" s="5"/>
      <c r="O338" s="5"/>
      <c r="P338" s="5">
        <v>4</v>
      </c>
      <c r="Q338" s="5">
        <v>243</v>
      </c>
      <c r="R338">
        <f t="shared" si="22"/>
        <v>218.03748615027018</v>
      </c>
      <c r="S338" s="3">
        <f t="shared" si="23"/>
        <v>623.12709769795288</v>
      </c>
      <c r="T338" s="5"/>
      <c r="U338" s="5"/>
    </row>
    <row r="339" spans="2:21" x14ac:dyDescent="0.35">
      <c r="B339" s="5">
        <v>3</v>
      </c>
      <c r="C339" s="5">
        <v>222</v>
      </c>
      <c r="D339">
        <f t="shared" si="20"/>
        <v>221.57380401037179</v>
      </c>
      <c r="E339" s="3">
        <f t="shared" si="21"/>
        <v>0.18164302157517112</v>
      </c>
      <c r="F339"/>
      <c r="G339" s="5"/>
      <c r="H339" s="5"/>
      <c r="I339" s="5"/>
      <c r="K339" s="5"/>
      <c r="L339" s="5"/>
      <c r="O339" s="5"/>
      <c r="P339" s="5">
        <v>4</v>
      </c>
      <c r="Q339" s="5">
        <v>260</v>
      </c>
      <c r="R339">
        <f t="shared" si="22"/>
        <v>218.03748615027018</v>
      </c>
      <c r="S339" s="3">
        <f t="shared" si="23"/>
        <v>1760.8525685887666</v>
      </c>
      <c r="T339" s="5"/>
      <c r="U339" s="5"/>
    </row>
    <row r="340" spans="2:21" x14ac:dyDescent="0.35">
      <c r="B340" s="5">
        <v>3</v>
      </c>
      <c r="C340" s="5">
        <v>196</v>
      </c>
      <c r="D340">
        <f t="shared" si="20"/>
        <v>221.57380401037179</v>
      </c>
      <c r="E340" s="3">
        <f t="shared" si="21"/>
        <v>654.01945156090812</v>
      </c>
      <c r="F340"/>
      <c r="G340" s="5"/>
      <c r="H340" s="5"/>
      <c r="I340" s="5"/>
      <c r="K340" s="5"/>
      <c r="L340" s="5"/>
      <c r="O340" s="5"/>
      <c r="P340" s="5">
        <v>4</v>
      </c>
      <c r="Q340" s="5">
        <v>225</v>
      </c>
      <c r="R340">
        <f t="shared" si="22"/>
        <v>218.03748615027018</v>
      </c>
      <c r="S340" s="3">
        <f t="shared" si="23"/>
        <v>48.476599107679512</v>
      </c>
      <c r="T340" s="5"/>
      <c r="U340" s="5"/>
    </row>
    <row r="341" spans="2:21" x14ac:dyDescent="0.35">
      <c r="B341" s="5">
        <v>3</v>
      </c>
      <c r="C341" s="5">
        <v>201</v>
      </c>
      <c r="D341">
        <f t="shared" si="20"/>
        <v>221.57380401037179</v>
      </c>
      <c r="E341" s="3">
        <f t="shared" si="21"/>
        <v>423.28141145719025</v>
      </c>
      <c r="F341"/>
      <c r="G341" s="5"/>
      <c r="H341" s="5"/>
      <c r="I341" s="5"/>
      <c r="K341" s="5"/>
      <c r="L341" s="5"/>
      <c r="O341" s="5"/>
      <c r="P341" s="5">
        <v>4</v>
      </c>
      <c r="Q341" s="5">
        <v>209</v>
      </c>
      <c r="R341">
        <f t="shared" si="22"/>
        <v>218.03748615027018</v>
      </c>
      <c r="S341" s="3">
        <f t="shared" si="23"/>
        <v>81.676155916325385</v>
      </c>
      <c r="T341" s="5"/>
      <c r="U341" s="5"/>
    </row>
    <row r="342" spans="2:21" x14ac:dyDescent="0.35">
      <c r="B342" s="5">
        <v>3</v>
      </c>
      <c r="C342" s="5">
        <v>201</v>
      </c>
      <c r="D342">
        <f t="shared" si="20"/>
        <v>221.57380401037179</v>
      </c>
      <c r="E342" s="3">
        <f t="shared" si="21"/>
        <v>423.28141145719025</v>
      </c>
      <c r="F342"/>
      <c r="G342" s="5"/>
      <c r="H342" s="5"/>
      <c r="I342" s="5"/>
      <c r="K342" s="5"/>
      <c r="L342" s="5"/>
      <c r="O342" s="5"/>
      <c r="P342" s="5">
        <v>4</v>
      </c>
      <c r="Q342" s="5">
        <v>192</v>
      </c>
      <c r="R342">
        <f t="shared" si="22"/>
        <v>218.03748615027018</v>
      </c>
      <c r="S342" s="3">
        <f t="shared" si="23"/>
        <v>677.95068502551158</v>
      </c>
      <c r="T342" s="5"/>
      <c r="U342" s="5"/>
    </row>
    <row r="343" spans="2:21" x14ac:dyDescent="0.35">
      <c r="B343" s="5">
        <v>3</v>
      </c>
      <c r="C343" s="5">
        <v>264</v>
      </c>
      <c r="D343">
        <f t="shared" si="20"/>
        <v>221.57380401037179</v>
      </c>
      <c r="E343" s="3">
        <f t="shared" si="21"/>
        <v>1799.9821061503451</v>
      </c>
      <c r="F343"/>
      <c r="G343" s="5"/>
      <c r="H343" s="5"/>
      <c r="I343" s="5"/>
      <c r="K343" s="5"/>
      <c r="L343" s="5"/>
      <c r="O343" s="5"/>
      <c r="P343" s="5">
        <v>4</v>
      </c>
      <c r="Q343" s="5">
        <v>221</v>
      </c>
      <c r="R343">
        <f t="shared" si="22"/>
        <v>218.03748615027018</v>
      </c>
      <c r="S343" s="3">
        <f t="shared" si="23"/>
        <v>8.7764883098409783</v>
      </c>
      <c r="T343" s="5"/>
      <c r="U343" s="5"/>
    </row>
    <row r="344" spans="2:21" x14ac:dyDescent="0.35">
      <c r="B344" s="5">
        <v>3</v>
      </c>
      <c r="C344" s="5">
        <v>224</v>
      </c>
      <c r="D344">
        <f t="shared" si="20"/>
        <v>221.57380401037179</v>
      </c>
      <c r="E344" s="3">
        <f t="shared" si="21"/>
        <v>5.8864269800880198</v>
      </c>
      <c r="F344"/>
      <c r="G344" s="5"/>
      <c r="H344" s="5"/>
      <c r="I344" s="5"/>
      <c r="K344" s="5"/>
      <c r="L344" s="5"/>
      <c r="O344" s="5"/>
      <c r="P344" s="5">
        <v>4</v>
      </c>
      <c r="Q344" s="5">
        <v>182</v>
      </c>
      <c r="R344">
        <f t="shared" si="22"/>
        <v>218.03748615027018</v>
      </c>
      <c r="S344" s="3">
        <f t="shared" si="23"/>
        <v>1298.7004080309152</v>
      </c>
      <c r="T344" s="5"/>
      <c r="U344" s="5"/>
    </row>
    <row r="345" spans="2:21" x14ac:dyDescent="0.35">
      <c r="B345" s="5">
        <v>3</v>
      </c>
      <c r="C345" s="5">
        <v>230</v>
      </c>
      <c r="D345">
        <f t="shared" si="20"/>
        <v>221.57380401037179</v>
      </c>
      <c r="E345" s="3">
        <f t="shared" si="21"/>
        <v>71.000778855626564</v>
      </c>
      <c r="F345"/>
      <c r="G345" s="5"/>
      <c r="H345" s="5"/>
      <c r="I345" s="5"/>
      <c r="K345" s="5"/>
      <c r="L345" s="5"/>
      <c r="O345" s="5"/>
      <c r="P345" s="5">
        <v>4</v>
      </c>
      <c r="Q345" s="5">
        <v>223</v>
      </c>
      <c r="R345">
        <f t="shared" si="22"/>
        <v>218.03748615027018</v>
      </c>
      <c r="S345" s="3">
        <f t="shared" si="23"/>
        <v>24.626543708760245</v>
      </c>
      <c r="T345" s="5"/>
      <c r="U345" s="5"/>
    </row>
    <row r="346" spans="2:21" x14ac:dyDescent="0.35">
      <c r="B346" s="5">
        <v>3</v>
      </c>
      <c r="C346" s="5">
        <v>226</v>
      </c>
      <c r="D346">
        <f t="shared" si="20"/>
        <v>221.57380401037179</v>
      </c>
      <c r="E346" s="3">
        <f t="shared" si="21"/>
        <v>19.591210938600867</v>
      </c>
      <c r="F346"/>
      <c r="G346" s="5"/>
      <c r="H346" s="5"/>
      <c r="I346" s="5"/>
      <c r="K346" s="5"/>
      <c r="L346" s="5"/>
      <c r="O346" s="5"/>
      <c r="P346" s="5">
        <v>4</v>
      </c>
      <c r="Q346" s="5">
        <v>208</v>
      </c>
      <c r="R346">
        <f t="shared" si="22"/>
        <v>218.03748615027018</v>
      </c>
      <c r="S346" s="3">
        <f t="shared" si="23"/>
        <v>100.75112821686575</v>
      </c>
      <c r="T346" s="5"/>
      <c r="U346" s="5"/>
    </row>
    <row r="347" spans="2:21" x14ac:dyDescent="0.35">
      <c r="B347" s="5">
        <v>3</v>
      </c>
      <c r="C347" s="5">
        <v>239</v>
      </c>
      <c r="D347">
        <f t="shared" si="20"/>
        <v>221.57380401037179</v>
      </c>
      <c r="E347" s="3">
        <f t="shared" si="21"/>
        <v>303.67230666893437</v>
      </c>
      <c r="F347"/>
      <c r="G347" s="5"/>
      <c r="H347" s="5"/>
      <c r="I347" s="5"/>
      <c r="K347" s="5"/>
      <c r="L347" s="5"/>
      <c r="O347" s="5"/>
      <c r="P347" s="5">
        <v>4</v>
      </c>
      <c r="Q347" s="5">
        <v>210</v>
      </c>
      <c r="R347">
        <f t="shared" si="22"/>
        <v>218.03748615027018</v>
      </c>
      <c r="S347" s="3">
        <f t="shared" si="23"/>
        <v>64.601183615785018</v>
      </c>
      <c r="T347" s="5"/>
      <c r="U347" s="5"/>
    </row>
    <row r="348" spans="2:21" x14ac:dyDescent="0.35">
      <c r="B348" s="5">
        <v>3</v>
      </c>
      <c r="C348" s="5">
        <v>231</v>
      </c>
      <c r="D348">
        <f t="shared" si="20"/>
        <v>221.57380401037179</v>
      </c>
      <c r="E348" s="3">
        <f t="shared" si="21"/>
        <v>88.853170834882988</v>
      </c>
      <c r="F348"/>
      <c r="G348" s="5"/>
      <c r="H348" s="5"/>
      <c r="I348" s="5"/>
      <c r="K348" s="5"/>
      <c r="L348" s="5"/>
      <c r="O348" s="5"/>
      <c r="P348" s="5">
        <v>4</v>
      </c>
      <c r="Q348" s="5">
        <v>197</v>
      </c>
      <c r="R348">
        <f t="shared" si="22"/>
        <v>218.03748615027018</v>
      </c>
      <c r="S348" s="3">
        <f t="shared" si="23"/>
        <v>442.5758235228098</v>
      </c>
      <c r="T348" s="5"/>
      <c r="U348" s="5"/>
    </row>
    <row r="349" spans="2:21" x14ac:dyDescent="0.35">
      <c r="B349" s="5">
        <v>3</v>
      </c>
      <c r="C349" s="5">
        <v>241</v>
      </c>
      <c r="D349">
        <f t="shared" si="20"/>
        <v>221.57380401037179</v>
      </c>
      <c r="E349" s="3">
        <f t="shared" si="21"/>
        <v>377.37709062744722</v>
      </c>
      <c r="F349"/>
      <c r="G349" s="5"/>
      <c r="H349" s="5"/>
      <c r="I349" s="5"/>
      <c r="K349" s="5"/>
      <c r="L349" s="5"/>
      <c r="O349" s="5"/>
      <c r="P349" s="5">
        <v>4</v>
      </c>
      <c r="Q349" s="5">
        <v>210</v>
      </c>
      <c r="R349">
        <f t="shared" si="22"/>
        <v>218.03748615027018</v>
      </c>
      <c r="S349" s="3">
        <f t="shared" si="23"/>
        <v>64.601183615785018</v>
      </c>
      <c r="T349" s="5"/>
      <c r="U349" s="5"/>
    </row>
    <row r="350" spans="2:21" x14ac:dyDescent="0.35">
      <c r="B350" s="5">
        <v>3</v>
      </c>
      <c r="C350" s="5">
        <v>232</v>
      </c>
      <c r="D350">
        <f t="shared" si="20"/>
        <v>221.57380401037179</v>
      </c>
      <c r="E350" s="3">
        <f t="shared" si="21"/>
        <v>108.70556281413941</v>
      </c>
      <c r="F350"/>
      <c r="G350" s="5"/>
      <c r="H350" s="5"/>
      <c r="I350" s="5"/>
      <c r="K350" s="5"/>
      <c r="L350" s="5"/>
      <c r="O350" s="5"/>
      <c r="P350" s="5">
        <v>4</v>
      </c>
      <c r="Q350" s="5">
        <v>190</v>
      </c>
      <c r="R350">
        <f t="shared" si="22"/>
        <v>218.03748615027018</v>
      </c>
      <c r="S350" s="3">
        <f t="shared" si="23"/>
        <v>786.10062962659231</v>
      </c>
      <c r="T350" s="5"/>
      <c r="U350" s="5"/>
    </row>
    <row r="351" spans="2:21" x14ac:dyDescent="0.35">
      <c r="B351" s="5">
        <v>3</v>
      </c>
      <c r="C351" s="5">
        <v>234</v>
      </c>
      <c r="D351">
        <f t="shared" si="20"/>
        <v>221.57380401037179</v>
      </c>
      <c r="E351" s="3">
        <f t="shared" si="21"/>
        <v>154.41034677265228</v>
      </c>
      <c r="F351"/>
      <c r="G351" s="5"/>
      <c r="H351" s="5"/>
      <c r="I351" s="5"/>
      <c r="K351" s="5"/>
      <c r="L351" s="5"/>
      <c r="O351" s="5"/>
      <c r="P351" s="5">
        <v>4</v>
      </c>
      <c r="Q351" s="5">
        <v>216</v>
      </c>
      <c r="R351">
        <f t="shared" si="22"/>
        <v>218.03748615027018</v>
      </c>
      <c r="S351" s="3">
        <f t="shared" si="23"/>
        <v>4.1513498125428123</v>
      </c>
      <c r="T351" s="5"/>
      <c r="U351" s="5"/>
    </row>
    <row r="352" spans="2:21" x14ac:dyDescent="0.35">
      <c r="B352" s="5">
        <v>3</v>
      </c>
      <c r="C352" s="5">
        <v>234</v>
      </c>
      <c r="D352">
        <f t="shared" si="20"/>
        <v>221.57380401037179</v>
      </c>
      <c r="E352" s="3">
        <f t="shared" si="21"/>
        <v>154.41034677265228</v>
      </c>
      <c r="F352"/>
      <c r="G352" s="5"/>
      <c r="H352" s="5"/>
      <c r="I352" s="5"/>
      <c r="K352" s="5"/>
      <c r="L352" s="5"/>
      <c r="O352" s="5"/>
      <c r="P352" s="5">
        <v>4</v>
      </c>
      <c r="Q352" s="5">
        <v>226</v>
      </c>
      <c r="R352">
        <f t="shared" si="22"/>
        <v>218.03748615027018</v>
      </c>
      <c r="S352" s="3">
        <f t="shared" si="23"/>
        <v>63.401626807139145</v>
      </c>
      <c r="T352" s="5"/>
      <c r="U352" s="5"/>
    </row>
    <row r="353" spans="2:21" x14ac:dyDescent="0.35">
      <c r="B353" s="5">
        <v>3</v>
      </c>
      <c r="C353" s="5">
        <v>228</v>
      </c>
      <c r="D353">
        <f t="shared" si="20"/>
        <v>221.57380401037179</v>
      </c>
      <c r="E353" s="3">
        <f t="shared" si="21"/>
        <v>41.295994897113715</v>
      </c>
      <c r="F353"/>
      <c r="G353" s="5"/>
      <c r="H353" s="5"/>
      <c r="I353" s="5"/>
      <c r="K353" s="5"/>
      <c r="L353" s="5"/>
      <c r="O353" s="5"/>
      <c r="P353" s="5">
        <v>4</v>
      </c>
      <c r="Q353" s="5">
        <v>190</v>
      </c>
      <c r="R353">
        <f t="shared" si="22"/>
        <v>218.03748615027018</v>
      </c>
      <c r="S353" s="3">
        <f t="shared" si="23"/>
        <v>786.10062962659231</v>
      </c>
      <c r="T353" s="5"/>
      <c r="U353" s="5"/>
    </row>
    <row r="354" spans="2:21" x14ac:dyDescent="0.35">
      <c r="B354" s="5">
        <v>3</v>
      </c>
      <c r="C354" s="5">
        <v>221</v>
      </c>
      <c r="D354">
        <f t="shared" si="20"/>
        <v>221.57380401037179</v>
      </c>
      <c r="E354" s="3">
        <f t="shared" si="21"/>
        <v>0.3292510423187468</v>
      </c>
      <c r="F354"/>
      <c r="G354" s="5"/>
      <c r="H354" s="5"/>
      <c r="I354" s="5"/>
      <c r="K354" s="5"/>
      <c r="L354" s="5"/>
      <c r="O354" s="5"/>
      <c r="P354" s="5">
        <v>4</v>
      </c>
      <c r="Q354" s="5">
        <v>232</v>
      </c>
      <c r="R354">
        <f t="shared" si="22"/>
        <v>218.03748615027018</v>
      </c>
      <c r="S354" s="3">
        <f t="shared" si="23"/>
        <v>194.95179300389694</v>
      </c>
      <c r="T354" s="5"/>
      <c r="U354" s="5"/>
    </row>
    <row r="355" spans="2:21" x14ac:dyDescent="0.35">
      <c r="B355" s="5">
        <v>3</v>
      </c>
      <c r="C355" s="5">
        <v>233</v>
      </c>
      <c r="D355">
        <f t="shared" si="20"/>
        <v>221.57380401037179</v>
      </c>
      <c r="E355" s="3">
        <f t="shared" si="21"/>
        <v>130.55795479339585</v>
      </c>
      <c r="F355"/>
      <c r="G355" s="5"/>
      <c r="H355" s="5"/>
      <c r="I355" s="5"/>
      <c r="K355" s="5"/>
      <c r="L355" s="5"/>
      <c r="O355" s="5"/>
      <c r="P355" s="5">
        <v>4</v>
      </c>
      <c r="Q355" s="5">
        <v>181</v>
      </c>
      <c r="R355">
        <f t="shared" si="22"/>
        <v>218.03748615027018</v>
      </c>
      <c r="S355" s="3">
        <f t="shared" si="23"/>
        <v>1371.7753803314556</v>
      </c>
      <c r="T355" s="5"/>
      <c r="U355" s="5"/>
    </row>
    <row r="356" spans="2:21" x14ac:dyDescent="0.35">
      <c r="B356" s="5">
        <v>3</v>
      </c>
      <c r="C356" s="5">
        <v>236</v>
      </c>
      <c r="D356">
        <f t="shared" si="20"/>
        <v>221.57380401037179</v>
      </c>
      <c r="E356" s="3">
        <f t="shared" si="21"/>
        <v>208.11513073116512</v>
      </c>
      <c r="F356"/>
      <c r="G356" s="5"/>
      <c r="H356" s="5"/>
      <c r="I356" s="5"/>
      <c r="K356" s="5"/>
      <c r="L356" s="5"/>
      <c r="O356" s="5"/>
      <c r="P356" s="5">
        <v>4</v>
      </c>
      <c r="Q356" s="5">
        <v>163</v>
      </c>
      <c r="R356">
        <f t="shared" si="22"/>
        <v>218.03748615027018</v>
      </c>
      <c r="S356" s="3">
        <f t="shared" si="23"/>
        <v>3029.1248817411824</v>
      </c>
      <c r="T356" s="5"/>
      <c r="U356" s="5"/>
    </row>
    <row r="357" spans="2:21" x14ac:dyDescent="0.35">
      <c r="B357" s="5">
        <v>3</v>
      </c>
      <c r="C357" s="5">
        <v>231</v>
      </c>
      <c r="D357">
        <f t="shared" si="20"/>
        <v>221.57380401037179</v>
      </c>
      <c r="E357" s="3">
        <f t="shared" si="21"/>
        <v>88.853170834882988</v>
      </c>
      <c r="F357"/>
      <c r="G357" s="5"/>
      <c r="H357" s="5"/>
      <c r="I357" s="5"/>
      <c r="K357" s="5"/>
      <c r="L357" s="5"/>
      <c r="O357" s="5"/>
      <c r="P357" s="5">
        <v>4</v>
      </c>
      <c r="Q357" s="5">
        <v>217</v>
      </c>
      <c r="R357">
        <f t="shared" si="22"/>
        <v>218.03748615027018</v>
      </c>
      <c r="S357" s="3">
        <f t="shared" si="23"/>
        <v>1.0763775120024455</v>
      </c>
      <c r="T357" s="5"/>
      <c r="U357" s="5"/>
    </row>
    <row r="358" spans="2:21" x14ac:dyDescent="0.35">
      <c r="B358" s="5">
        <v>3</v>
      </c>
      <c r="C358" s="5">
        <v>206</v>
      </c>
      <c r="D358">
        <f t="shared" si="20"/>
        <v>221.57380401037179</v>
      </c>
      <c r="E358" s="3">
        <f t="shared" si="21"/>
        <v>242.54337135347239</v>
      </c>
      <c r="F358"/>
      <c r="G358" s="5"/>
      <c r="H358" s="5"/>
      <c r="I358" s="5"/>
      <c r="K358" s="5"/>
      <c r="L358" s="5"/>
      <c r="O358" s="5"/>
      <c r="P358" s="5">
        <v>4</v>
      </c>
      <c r="Q358" s="5">
        <v>223</v>
      </c>
      <c r="R358">
        <f t="shared" si="22"/>
        <v>218.03748615027018</v>
      </c>
      <c r="S358" s="3">
        <f t="shared" si="23"/>
        <v>24.626543708760245</v>
      </c>
      <c r="T358" s="5"/>
      <c r="U358" s="5"/>
    </row>
    <row r="359" spans="2:21" x14ac:dyDescent="0.35">
      <c r="B359" s="5">
        <v>3</v>
      </c>
      <c r="C359" s="5">
        <v>220</v>
      </c>
      <c r="D359">
        <f t="shared" si="20"/>
        <v>221.57380401037179</v>
      </c>
      <c r="E359" s="3">
        <f t="shared" si="21"/>
        <v>2.4768590630623226</v>
      </c>
      <c r="F359"/>
      <c r="G359" s="5"/>
      <c r="H359" s="5"/>
      <c r="I359" s="5"/>
      <c r="K359" s="5"/>
      <c r="L359" s="5"/>
      <c r="O359" s="5"/>
      <c r="P359" s="5">
        <v>4</v>
      </c>
      <c r="Q359" s="5">
        <v>273</v>
      </c>
      <c r="R359">
        <f t="shared" si="22"/>
        <v>218.03748615027018</v>
      </c>
      <c r="S359" s="3">
        <f t="shared" si="23"/>
        <v>3020.8779286817421</v>
      </c>
      <c r="T359" s="5"/>
      <c r="U359" s="5"/>
    </row>
    <row r="360" spans="2:21" x14ac:dyDescent="0.35">
      <c r="B360" s="5">
        <v>3</v>
      </c>
      <c r="C360" s="5">
        <v>224</v>
      </c>
      <c r="D360">
        <f t="shared" si="20"/>
        <v>221.57380401037179</v>
      </c>
      <c r="E360" s="3">
        <f t="shared" si="21"/>
        <v>5.8864269800880198</v>
      </c>
      <c r="F360"/>
      <c r="G360" s="5"/>
      <c r="H360" s="5"/>
      <c r="I360" s="5"/>
      <c r="K360" s="5"/>
      <c r="L360" s="5"/>
      <c r="O360" s="5"/>
      <c r="P360" s="5">
        <v>4</v>
      </c>
      <c r="Q360" s="5">
        <v>161</v>
      </c>
      <c r="R360">
        <f t="shared" si="22"/>
        <v>218.03748615027018</v>
      </c>
      <c r="S360" s="3">
        <f t="shared" si="23"/>
        <v>3253.2748263422632</v>
      </c>
      <c r="T360" s="5"/>
      <c r="U360" s="5"/>
    </row>
    <row r="361" spans="2:21" x14ac:dyDescent="0.35">
      <c r="B361" s="5">
        <v>3</v>
      </c>
      <c r="C361" s="5">
        <v>206</v>
      </c>
      <c r="D361">
        <f t="shared" si="20"/>
        <v>221.57380401037179</v>
      </c>
      <c r="E361" s="3">
        <f t="shared" si="21"/>
        <v>242.54337135347239</v>
      </c>
      <c r="F361"/>
      <c r="G361" s="5"/>
      <c r="H361" s="5"/>
      <c r="I361" s="5"/>
      <c r="K361" s="5"/>
      <c r="L361" s="5"/>
      <c r="O361" s="5"/>
      <c r="P361" s="5">
        <v>4</v>
      </c>
      <c r="Q361" s="5">
        <v>163</v>
      </c>
      <c r="R361">
        <f t="shared" si="22"/>
        <v>218.03748615027018</v>
      </c>
      <c r="S361" s="3">
        <f t="shared" si="23"/>
        <v>3029.1248817411824</v>
      </c>
      <c r="T361" s="5"/>
      <c r="U361" s="5"/>
    </row>
    <row r="362" spans="2:21" x14ac:dyDescent="0.35">
      <c r="B362" s="5">
        <v>3</v>
      </c>
      <c r="C362" s="5">
        <v>231</v>
      </c>
      <c r="D362">
        <f t="shared" si="20"/>
        <v>221.57380401037179</v>
      </c>
      <c r="E362" s="3">
        <f t="shared" si="21"/>
        <v>88.853170834882988</v>
      </c>
      <c r="F362"/>
      <c r="G362" s="5"/>
      <c r="H362" s="5"/>
      <c r="I362" s="5"/>
      <c r="K362" s="5"/>
      <c r="L362" s="5"/>
      <c r="O362" s="5"/>
      <c r="P362" s="5">
        <v>4</v>
      </c>
      <c r="Q362" s="5">
        <v>267</v>
      </c>
      <c r="R362">
        <f t="shared" si="22"/>
        <v>218.03748615027018</v>
      </c>
      <c r="S362" s="3">
        <f t="shared" si="23"/>
        <v>2397.3277624849843</v>
      </c>
      <c r="T362" s="5"/>
      <c r="U362" s="5"/>
    </row>
    <row r="363" spans="2:21" x14ac:dyDescent="0.35">
      <c r="B363" s="5">
        <v>3</v>
      </c>
      <c r="C363" s="5">
        <v>201</v>
      </c>
      <c r="D363">
        <f t="shared" si="20"/>
        <v>221.57380401037179</v>
      </c>
      <c r="E363" s="3">
        <f t="shared" si="21"/>
        <v>423.28141145719025</v>
      </c>
      <c r="F363"/>
      <c r="G363" s="5"/>
      <c r="H363" s="5"/>
      <c r="I363" s="5"/>
      <c r="K363" s="5"/>
      <c r="L363" s="5"/>
      <c r="O363" s="5"/>
      <c r="P363" s="5">
        <v>4</v>
      </c>
      <c r="Q363" s="5">
        <v>271</v>
      </c>
      <c r="R363">
        <f t="shared" si="22"/>
        <v>218.03748615027018</v>
      </c>
      <c r="S363" s="3">
        <f t="shared" si="23"/>
        <v>2805.0278732828228</v>
      </c>
      <c r="T363" s="5"/>
      <c r="U363" s="5"/>
    </row>
    <row r="364" spans="2:21" x14ac:dyDescent="0.35">
      <c r="B364" s="5">
        <v>3</v>
      </c>
      <c r="C364" s="5">
        <v>214</v>
      </c>
      <c r="D364">
        <f t="shared" si="20"/>
        <v>221.57380401037179</v>
      </c>
      <c r="E364" s="3">
        <f t="shared" si="21"/>
        <v>57.362507187523775</v>
      </c>
      <c r="F364"/>
      <c r="G364" s="5"/>
      <c r="H364" s="5"/>
      <c r="I364" s="5"/>
      <c r="K364" s="5"/>
      <c r="L364" s="5"/>
      <c r="O364" s="5"/>
      <c r="P364" s="5">
        <v>4</v>
      </c>
      <c r="Q364" s="5">
        <v>238</v>
      </c>
      <c r="R364">
        <f t="shared" si="22"/>
        <v>218.03748615027018</v>
      </c>
      <c r="S364" s="3">
        <f t="shared" si="23"/>
        <v>398.50195920065477</v>
      </c>
      <c r="T364" s="5"/>
      <c r="U364" s="5"/>
    </row>
    <row r="365" spans="2:21" x14ac:dyDescent="0.35">
      <c r="B365" s="5">
        <v>3</v>
      </c>
      <c r="C365" s="5">
        <v>221</v>
      </c>
      <c r="D365">
        <f t="shared" si="20"/>
        <v>221.57380401037179</v>
      </c>
      <c r="E365" s="3">
        <f t="shared" si="21"/>
        <v>0.3292510423187468</v>
      </c>
      <c r="F365"/>
      <c r="G365" s="5"/>
      <c r="H365" s="5"/>
      <c r="I365" s="5"/>
      <c r="K365" s="5"/>
      <c r="L365" s="5"/>
      <c r="O365" s="5"/>
      <c r="P365" s="5">
        <v>4</v>
      </c>
      <c r="Q365" s="5">
        <v>206</v>
      </c>
      <c r="R365">
        <f t="shared" si="22"/>
        <v>218.03748615027018</v>
      </c>
      <c r="S365" s="3">
        <f t="shared" si="23"/>
        <v>144.90107281794647</v>
      </c>
      <c r="T365" s="5"/>
      <c r="U365" s="5"/>
    </row>
    <row r="366" spans="2:21" x14ac:dyDescent="0.35">
      <c r="B366" s="5">
        <v>3</v>
      </c>
      <c r="C366" s="5">
        <v>204</v>
      </c>
      <c r="D366">
        <f t="shared" si="20"/>
        <v>221.57380401037179</v>
      </c>
      <c r="E366" s="3">
        <f t="shared" si="21"/>
        <v>308.83858739495952</v>
      </c>
      <c r="F366"/>
      <c r="G366" s="5"/>
      <c r="H366" s="5"/>
      <c r="I366" s="5"/>
      <c r="K366" s="5"/>
      <c r="L366" s="5"/>
      <c r="O366" s="5"/>
      <c r="P366" s="5">
        <v>4</v>
      </c>
      <c r="Q366" s="5">
        <v>267</v>
      </c>
      <c r="R366">
        <f t="shared" si="22"/>
        <v>218.03748615027018</v>
      </c>
      <c r="S366" s="3">
        <f t="shared" si="23"/>
        <v>2397.3277624849843</v>
      </c>
      <c r="T366" s="5"/>
      <c r="U366" s="5"/>
    </row>
    <row r="367" spans="2:21" x14ac:dyDescent="0.35">
      <c r="B367" s="5">
        <v>3</v>
      </c>
      <c r="C367" s="5">
        <v>211</v>
      </c>
      <c r="D367">
        <f t="shared" si="20"/>
        <v>221.57380401037179</v>
      </c>
      <c r="E367" s="3">
        <f t="shared" si="21"/>
        <v>111.8053312497545</v>
      </c>
      <c r="F367"/>
      <c r="G367" s="5"/>
      <c r="H367" s="5"/>
      <c r="I367" s="5"/>
      <c r="K367" s="5"/>
      <c r="L367" s="5"/>
      <c r="O367" s="5"/>
      <c r="P367" s="5">
        <v>4</v>
      </c>
      <c r="Q367" s="5">
        <v>238</v>
      </c>
      <c r="R367">
        <f t="shared" si="22"/>
        <v>218.03748615027018</v>
      </c>
      <c r="S367" s="3">
        <f t="shared" si="23"/>
        <v>398.50195920065477</v>
      </c>
      <c r="T367" s="5"/>
      <c r="U367" s="5"/>
    </row>
    <row r="368" spans="2:21" x14ac:dyDescent="0.35">
      <c r="B368" s="5">
        <v>3</v>
      </c>
      <c r="C368" s="5">
        <v>216</v>
      </c>
      <c r="D368">
        <f t="shared" si="20"/>
        <v>221.57380401037179</v>
      </c>
      <c r="E368" s="3">
        <f t="shared" si="21"/>
        <v>31.067291146036624</v>
      </c>
      <c r="F368"/>
      <c r="G368" s="5"/>
      <c r="H368" s="5"/>
      <c r="I368" s="5"/>
      <c r="K368" s="5"/>
      <c r="L368" s="5"/>
      <c r="O368" s="5"/>
      <c r="P368" s="5">
        <v>4</v>
      </c>
      <c r="Q368" s="5">
        <v>234</v>
      </c>
      <c r="R368">
        <f t="shared" si="22"/>
        <v>218.03748615027018</v>
      </c>
      <c r="S368" s="3">
        <f t="shared" si="23"/>
        <v>254.8018484028162</v>
      </c>
      <c r="T368" s="5"/>
      <c r="U368" s="5"/>
    </row>
    <row r="369" spans="2:21" x14ac:dyDescent="0.35">
      <c r="B369" s="5">
        <v>3</v>
      </c>
      <c r="C369" s="5">
        <v>223</v>
      </c>
      <c r="D369">
        <f t="shared" si="20"/>
        <v>221.57380401037179</v>
      </c>
      <c r="E369" s="3">
        <f t="shared" si="21"/>
        <v>2.0340350008315955</v>
      </c>
      <c r="F369"/>
      <c r="G369" s="5"/>
      <c r="H369" s="5"/>
      <c r="I369" s="5"/>
      <c r="K369" s="5"/>
      <c r="L369" s="5"/>
      <c r="O369" s="5"/>
      <c r="P369" s="5">
        <v>4</v>
      </c>
      <c r="Q369" s="5">
        <v>198</v>
      </c>
      <c r="R369">
        <f t="shared" si="22"/>
        <v>218.03748615027018</v>
      </c>
      <c r="S369" s="3">
        <f t="shared" si="23"/>
        <v>401.50085122226943</v>
      </c>
      <c r="T369" s="5"/>
      <c r="U369" s="5"/>
    </row>
    <row r="370" spans="2:21" x14ac:dyDescent="0.35">
      <c r="B370" s="5">
        <v>3</v>
      </c>
      <c r="C370" s="5">
        <v>228</v>
      </c>
      <c r="D370">
        <f t="shared" si="20"/>
        <v>221.57380401037179</v>
      </c>
      <c r="E370" s="3">
        <f t="shared" si="21"/>
        <v>41.295994897113715</v>
      </c>
      <c r="F370"/>
      <c r="G370" s="5"/>
      <c r="H370" s="5"/>
      <c r="I370" s="5"/>
      <c r="K370" s="5"/>
      <c r="L370" s="5"/>
      <c r="O370" s="5"/>
      <c r="P370" s="5">
        <v>4</v>
      </c>
      <c r="Q370" s="5">
        <v>247</v>
      </c>
      <c r="R370">
        <f t="shared" si="22"/>
        <v>218.03748615027018</v>
      </c>
      <c r="S370" s="3">
        <f t="shared" si="23"/>
        <v>838.82720849579141</v>
      </c>
      <c r="T370" s="5"/>
      <c r="U370" s="5"/>
    </row>
    <row r="371" spans="2:21" x14ac:dyDescent="0.35">
      <c r="B371" s="5">
        <v>3</v>
      </c>
      <c r="C371" s="5">
        <v>223</v>
      </c>
      <c r="D371">
        <f t="shared" si="20"/>
        <v>221.57380401037179</v>
      </c>
      <c r="E371" s="3">
        <f t="shared" si="21"/>
        <v>2.0340350008315955</v>
      </c>
      <c r="F371"/>
      <c r="G371" s="5"/>
      <c r="H371" s="5"/>
      <c r="I371" s="5"/>
      <c r="K371" s="5"/>
      <c r="L371" s="5"/>
      <c r="O371" s="5"/>
      <c r="P371" s="5">
        <v>4</v>
      </c>
      <c r="Q371" s="5">
        <v>213</v>
      </c>
      <c r="R371">
        <f t="shared" si="22"/>
        <v>218.03748615027018</v>
      </c>
      <c r="S371" s="3">
        <f t="shared" si="23"/>
        <v>25.376266714163911</v>
      </c>
      <c r="T371" s="5"/>
      <c r="U371" s="5"/>
    </row>
    <row r="372" spans="2:21" x14ac:dyDescent="0.35">
      <c r="B372" s="5">
        <v>3</v>
      </c>
      <c r="C372" s="5">
        <v>215</v>
      </c>
      <c r="D372">
        <f t="shared" si="20"/>
        <v>221.57380401037179</v>
      </c>
      <c r="E372" s="3">
        <f t="shared" si="21"/>
        <v>43.214899166780199</v>
      </c>
      <c r="F372"/>
      <c r="G372" s="5"/>
      <c r="H372" s="5"/>
      <c r="I372" s="5"/>
      <c r="K372" s="5"/>
      <c r="L372" s="5"/>
      <c r="O372" s="5"/>
      <c r="P372" s="5">
        <v>4</v>
      </c>
      <c r="Q372" s="5">
        <v>227</v>
      </c>
      <c r="R372">
        <f t="shared" si="22"/>
        <v>218.03748615027018</v>
      </c>
      <c r="S372" s="3">
        <f t="shared" si="23"/>
        <v>80.326654506598786</v>
      </c>
      <c r="T372" s="5"/>
      <c r="U372" s="5"/>
    </row>
    <row r="373" spans="2:21" x14ac:dyDescent="0.35">
      <c r="B373" s="5">
        <v>3</v>
      </c>
      <c r="C373" s="5">
        <v>216</v>
      </c>
      <c r="D373">
        <f t="shared" si="20"/>
        <v>221.57380401037179</v>
      </c>
      <c r="E373" s="3">
        <f t="shared" si="21"/>
        <v>31.067291146036624</v>
      </c>
      <c r="F373"/>
      <c r="G373" s="5"/>
      <c r="H373" s="5"/>
      <c r="I373" s="5"/>
      <c r="K373" s="5"/>
      <c r="L373" s="5"/>
      <c r="O373" s="5"/>
      <c r="P373" s="5">
        <v>4</v>
      </c>
      <c r="Q373" s="5">
        <v>204</v>
      </c>
      <c r="R373">
        <f t="shared" si="22"/>
        <v>218.03748615027018</v>
      </c>
      <c r="S373" s="3">
        <f t="shared" si="23"/>
        <v>197.0510174190272</v>
      </c>
      <c r="T373" s="5"/>
      <c r="U373" s="5"/>
    </row>
    <row r="374" spans="2:21" x14ac:dyDescent="0.35">
      <c r="B374" s="5">
        <v>3</v>
      </c>
      <c r="C374" s="5">
        <v>212</v>
      </c>
      <c r="D374">
        <f t="shared" si="20"/>
        <v>221.57380401037179</v>
      </c>
      <c r="E374" s="3">
        <f t="shared" si="21"/>
        <v>91.657723229010927</v>
      </c>
      <c r="F374"/>
      <c r="G374" s="5"/>
      <c r="H374" s="5"/>
      <c r="I374" s="5"/>
      <c r="K374" s="5"/>
      <c r="L374" s="5"/>
      <c r="O374" s="5"/>
      <c r="P374" s="5">
        <v>4</v>
      </c>
      <c r="Q374" s="5">
        <v>258</v>
      </c>
      <c r="R374">
        <f t="shared" si="22"/>
        <v>218.03748615027018</v>
      </c>
      <c r="S374" s="3">
        <f t="shared" si="23"/>
        <v>1597.0025131898474</v>
      </c>
      <c r="T374" s="5"/>
      <c r="U374" s="5"/>
    </row>
    <row r="375" spans="2:21" x14ac:dyDescent="0.35">
      <c r="B375" s="5">
        <v>3</v>
      </c>
      <c r="C375" s="5">
        <v>236</v>
      </c>
      <c r="D375">
        <f t="shared" si="20"/>
        <v>221.57380401037179</v>
      </c>
      <c r="E375" s="3">
        <f t="shared" si="21"/>
        <v>208.11513073116512</v>
      </c>
      <c r="F375"/>
      <c r="G375" s="5"/>
      <c r="H375" s="5"/>
      <c r="I375" s="5"/>
      <c r="K375" s="5"/>
      <c r="L375" s="5"/>
      <c r="O375" s="5"/>
      <c r="P375" s="5">
        <v>4</v>
      </c>
      <c r="Q375" s="5">
        <v>157</v>
      </c>
      <c r="R375">
        <f t="shared" si="22"/>
        <v>218.03748615027018</v>
      </c>
      <c r="S375" s="3">
        <f t="shared" si="23"/>
        <v>3725.5747155444246</v>
      </c>
      <c r="T375" s="5"/>
      <c r="U375" s="5"/>
    </row>
    <row r="376" spans="2:21" x14ac:dyDescent="0.35">
      <c r="B376" s="5">
        <v>3</v>
      </c>
      <c r="C376" s="5">
        <v>205</v>
      </c>
      <c r="D376">
        <f t="shared" si="20"/>
        <v>221.57380401037179</v>
      </c>
      <c r="E376" s="3">
        <f t="shared" si="21"/>
        <v>274.69097937421594</v>
      </c>
      <c r="F376"/>
      <c r="G376" s="5"/>
      <c r="H376" s="5"/>
      <c r="I376" s="5"/>
      <c r="K376" s="5"/>
      <c r="L376" s="5"/>
      <c r="O376" s="5"/>
      <c r="P376" s="5">
        <v>4</v>
      </c>
      <c r="Q376" s="5">
        <v>243</v>
      </c>
      <c r="R376">
        <f t="shared" si="22"/>
        <v>218.03748615027018</v>
      </c>
      <c r="S376" s="3">
        <f t="shared" si="23"/>
        <v>623.12709769795288</v>
      </c>
      <c r="T376" s="5"/>
      <c r="U376" s="5"/>
    </row>
    <row r="377" spans="2:21" x14ac:dyDescent="0.35">
      <c r="B377" s="5">
        <v>3</v>
      </c>
      <c r="C377" s="5">
        <v>232</v>
      </c>
      <c r="D377">
        <f t="shared" si="20"/>
        <v>221.57380401037179</v>
      </c>
      <c r="E377" s="3">
        <f t="shared" si="21"/>
        <v>108.70556281413941</v>
      </c>
      <c r="F377"/>
      <c r="G377" s="5"/>
      <c r="H377" s="5"/>
      <c r="I377" s="5"/>
      <c r="K377" s="5"/>
      <c r="L377" s="5"/>
      <c r="O377" s="5"/>
      <c r="P377" s="5">
        <v>4</v>
      </c>
      <c r="Q377" s="5">
        <v>228</v>
      </c>
      <c r="R377">
        <f t="shared" si="22"/>
        <v>218.03748615027018</v>
      </c>
      <c r="S377" s="3">
        <f t="shared" si="23"/>
        <v>99.251682206058419</v>
      </c>
      <c r="T377" s="5"/>
      <c r="U377" s="5"/>
    </row>
    <row r="378" spans="2:21" x14ac:dyDescent="0.35">
      <c r="B378" s="5">
        <v>3</v>
      </c>
      <c r="C378" s="5">
        <v>252</v>
      </c>
      <c r="D378">
        <f t="shared" si="20"/>
        <v>221.57380401037179</v>
      </c>
      <c r="E378" s="3">
        <f t="shared" si="21"/>
        <v>925.75340239926788</v>
      </c>
      <c r="F378"/>
      <c r="G378" s="5"/>
      <c r="H378" s="5"/>
      <c r="I378" s="5"/>
      <c r="K378" s="5"/>
      <c r="L378" s="5"/>
      <c r="O378" s="5"/>
      <c r="P378" s="5">
        <v>4</v>
      </c>
      <c r="Q378" s="5">
        <v>237</v>
      </c>
      <c r="R378">
        <f t="shared" si="22"/>
        <v>218.03748615027018</v>
      </c>
      <c r="S378" s="3">
        <f t="shared" si="23"/>
        <v>359.57693150119513</v>
      </c>
      <c r="T378" s="5"/>
      <c r="U378" s="5"/>
    </row>
    <row r="379" spans="2:21" x14ac:dyDescent="0.35">
      <c r="B379" s="5">
        <v>3</v>
      </c>
      <c r="C379" s="5">
        <v>191</v>
      </c>
      <c r="D379">
        <f t="shared" si="20"/>
        <v>221.57380401037179</v>
      </c>
      <c r="E379" s="3">
        <f t="shared" si="21"/>
        <v>934.75749166462606</v>
      </c>
      <c r="F379"/>
      <c r="G379" s="5"/>
      <c r="H379" s="5"/>
      <c r="I379" s="5"/>
      <c r="K379" s="5"/>
      <c r="L379" s="5"/>
      <c r="O379" s="5"/>
      <c r="P379" s="5">
        <v>4</v>
      </c>
      <c r="Q379" s="5">
        <v>273</v>
      </c>
      <c r="R379">
        <f t="shared" si="22"/>
        <v>218.03748615027018</v>
      </c>
      <c r="S379" s="3">
        <f t="shared" si="23"/>
        <v>3020.8779286817421</v>
      </c>
      <c r="T379" s="5"/>
      <c r="U379" s="5"/>
    </row>
    <row r="380" spans="2:21" x14ac:dyDescent="0.35">
      <c r="B380" s="5">
        <v>3</v>
      </c>
      <c r="C380" s="5">
        <v>197</v>
      </c>
      <c r="D380">
        <f t="shared" si="20"/>
        <v>221.57380401037179</v>
      </c>
      <c r="E380" s="3">
        <f t="shared" si="21"/>
        <v>603.8718435401646</v>
      </c>
      <c r="F380"/>
      <c r="G380" s="5"/>
      <c r="H380" s="5"/>
      <c r="I380" s="5"/>
      <c r="K380" s="5"/>
      <c r="L380" s="5"/>
      <c r="O380" s="5"/>
      <c r="P380" s="5">
        <v>4</v>
      </c>
      <c r="Q380" s="5">
        <v>256</v>
      </c>
      <c r="R380">
        <f t="shared" si="22"/>
        <v>218.03748615027018</v>
      </c>
      <c r="S380" s="3">
        <f t="shared" si="23"/>
        <v>1441.1524577909281</v>
      </c>
      <c r="T380" s="5"/>
      <c r="U380" s="5"/>
    </row>
    <row r="381" spans="2:21" x14ac:dyDescent="0.35">
      <c r="B381" s="5">
        <v>3</v>
      </c>
      <c r="C381" s="5">
        <v>198</v>
      </c>
      <c r="D381">
        <f t="shared" si="20"/>
        <v>221.57380401037179</v>
      </c>
      <c r="E381" s="3">
        <f t="shared" si="21"/>
        <v>555.72423551942097</v>
      </c>
      <c r="F381"/>
      <c r="G381" s="5"/>
      <c r="H381" s="5"/>
      <c r="I381" s="5"/>
      <c r="K381" s="5"/>
      <c r="L381" s="5"/>
      <c r="O381" s="5"/>
      <c r="P381" s="5">
        <v>4</v>
      </c>
      <c r="Q381" s="5">
        <v>223</v>
      </c>
      <c r="R381">
        <f t="shared" si="22"/>
        <v>218.03748615027018</v>
      </c>
      <c r="S381" s="3">
        <f t="shared" si="23"/>
        <v>24.626543708760245</v>
      </c>
      <c r="T381" s="5"/>
      <c r="U381" s="5"/>
    </row>
    <row r="382" spans="2:21" x14ac:dyDescent="0.35">
      <c r="B382" s="5">
        <v>3</v>
      </c>
      <c r="C382" s="5">
        <v>204</v>
      </c>
      <c r="D382">
        <f t="shared" si="20"/>
        <v>221.57380401037179</v>
      </c>
      <c r="E382" s="3">
        <f t="shared" si="21"/>
        <v>308.83858739495952</v>
      </c>
      <c r="F382"/>
      <c r="G382" s="5"/>
      <c r="H382" s="5"/>
      <c r="I382" s="5"/>
      <c r="K382" s="5"/>
      <c r="L382" s="5"/>
      <c r="O382" s="5"/>
      <c r="P382" s="5">
        <v>4</v>
      </c>
      <c r="Q382" s="5">
        <v>252</v>
      </c>
      <c r="R382">
        <f t="shared" si="22"/>
        <v>218.03748615027018</v>
      </c>
      <c r="S382" s="3">
        <f t="shared" si="23"/>
        <v>1153.4523469930896</v>
      </c>
      <c r="T382" s="5"/>
      <c r="U382" s="5"/>
    </row>
    <row r="383" spans="2:21" x14ac:dyDescent="0.35">
      <c r="B383" s="5">
        <v>3</v>
      </c>
      <c r="C383" s="5">
        <v>279</v>
      </c>
      <c r="D383">
        <f t="shared" si="20"/>
        <v>221.57380401037179</v>
      </c>
      <c r="E383" s="3">
        <f t="shared" si="21"/>
        <v>3297.7679858391912</v>
      </c>
      <c r="F383"/>
      <c r="G383" s="5"/>
      <c r="H383" s="5"/>
      <c r="I383" s="5"/>
      <c r="K383" s="5"/>
      <c r="L383" s="5"/>
      <c r="O383" s="5"/>
      <c r="P383" s="5">
        <v>4</v>
      </c>
      <c r="Q383" s="5">
        <v>218</v>
      </c>
      <c r="R383">
        <f t="shared" si="22"/>
        <v>218.03748615027018</v>
      </c>
      <c r="S383" s="3">
        <f t="shared" si="23"/>
        <v>1.4052114620787648E-3</v>
      </c>
      <c r="T383" s="5"/>
      <c r="U383" s="5"/>
    </row>
    <row r="384" spans="2:21" x14ac:dyDescent="0.35">
      <c r="B384" s="5">
        <v>3</v>
      </c>
      <c r="C384" s="5">
        <v>281</v>
      </c>
      <c r="D384">
        <f t="shared" si="20"/>
        <v>221.57380401037179</v>
      </c>
      <c r="E384" s="3">
        <f t="shared" si="21"/>
        <v>3531.4727697977041</v>
      </c>
      <c r="F384"/>
      <c r="G384" s="5"/>
      <c r="H384" s="5"/>
      <c r="I384" s="5"/>
      <c r="K384" s="5"/>
      <c r="L384" s="5"/>
      <c r="O384" s="5"/>
      <c r="P384" s="5">
        <v>4</v>
      </c>
      <c r="Q384" s="5">
        <v>183</v>
      </c>
      <c r="R384">
        <f t="shared" si="22"/>
        <v>218.03748615027018</v>
      </c>
      <c r="S384" s="3">
        <f t="shared" si="23"/>
        <v>1227.6254357303749</v>
      </c>
      <c r="T384" s="5"/>
      <c r="U384" s="5"/>
    </row>
    <row r="385" spans="2:21" x14ac:dyDescent="0.35">
      <c r="B385" s="5">
        <v>3</v>
      </c>
      <c r="C385" s="5">
        <v>214</v>
      </c>
      <c r="D385">
        <f t="shared" si="20"/>
        <v>221.57380401037179</v>
      </c>
      <c r="E385" s="3">
        <f t="shared" si="21"/>
        <v>57.362507187523775</v>
      </c>
      <c r="F385"/>
      <c r="G385" s="5"/>
      <c r="H385" s="5"/>
      <c r="I385" s="5"/>
      <c r="K385" s="5"/>
      <c r="L385" s="5"/>
      <c r="O385" s="5"/>
      <c r="P385" s="5">
        <v>4</v>
      </c>
      <c r="Q385" s="5">
        <v>198</v>
      </c>
      <c r="R385">
        <f t="shared" si="22"/>
        <v>218.03748615027018</v>
      </c>
      <c r="S385" s="3">
        <f t="shared" si="23"/>
        <v>401.50085122226943</v>
      </c>
      <c r="T385" s="5"/>
      <c r="U385" s="5"/>
    </row>
    <row r="386" spans="2:21" x14ac:dyDescent="0.35">
      <c r="B386" s="5">
        <v>3</v>
      </c>
      <c r="C386" s="5">
        <v>202</v>
      </c>
      <c r="D386">
        <f t="shared" si="20"/>
        <v>221.57380401037179</v>
      </c>
      <c r="E386" s="3">
        <f t="shared" si="21"/>
        <v>383.13380343644667</v>
      </c>
      <c r="F386"/>
      <c r="G386" s="5"/>
      <c r="H386" s="5"/>
      <c r="I386" s="5"/>
      <c r="K386" s="5"/>
      <c r="L386" s="5"/>
      <c r="O386" s="5"/>
      <c r="P386" s="5">
        <v>4</v>
      </c>
      <c r="Q386" s="5">
        <v>223</v>
      </c>
      <c r="R386">
        <f t="shared" si="22"/>
        <v>218.03748615027018</v>
      </c>
      <c r="S386" s="3">
        <f t="shared" si="23"/>
        <v>24.626543708760245</v>
      </c>
      <c r="T386" s="5"/>
      <c r="U386" s="5"/>
    </row>
    <row r="387" spans="2:21" x14ac:dyDescent="0.35">
      <c r="B387" s="5">
        <v>3</v>
      </c>
      <c r="C387" s="5">
        <v>181</v>
      </c>
      <c r="D387">
        <f t="shared" si="20"/>
        <v>221.57380401037179</v>
      </c>
      <c r="E387" s="3">
        <f t="shared" si="21"/>
        <v>1646.2335718720617</v>
      </c>
      <c r="F387"/>
      <c r="G387" s="5"/>
      <c r="H387" s="5"/>
      <c r="I387" s="5"/>
      <c r="K387" s="5"/>
      <c r="L387" s="5"/>
      <c r="O387" s="5"/>
      <c r="P387" s="5">
        <v>4</v>
      </c>
      <c r="Q387" s="5">
        <v>203</v>
      </c>
      <c r="R387">
        <f t="shared" si="22"/>
        <v>218.03748615027018</v>
      </c>
      <c r="S387" s="3">
        <f t="shared" si="23"/>
        <v>226.12598971956757</v>
      </c>
      <c r="T387" s="5"/>
      <c r="U387" s="5"/>
    </row>
    <row r="388" spans="2:21" x14ac:dyDescent="0.35">
      <c r="B388" s="5">
        <v>3</v>
      </c>
      <c r="C388" s="5">
        <v>184</v>
      </c>
      <c r="D388">
        <f t="shared" si="20"/>
        <v>221.57380401037179</v>
      </c>
      <c r="E388" s="3">
        <f t="shared" si="21"/>
        <v>1411.7907478098311</v>
      </c>
      <c r="F388"/>
      <c r="G388" s="5"/>
      <c r="H388" s="5"/>
      <c r="I388" s="5"/>
      <c r="K388" s="5"/>
      <c r="L388" s="5"/>
      <c r="O388" s="5"/>
      <c r="P388" s="5">
        <v>4</v>
      </c>
      <c r="Q388" s="5">
        <v>254</v>
      </c>
      <c r="R388">
        <f t="shared" si="22"/>
        <v>218.03748615027018</v>
      </c>
      <c r="S388" s="3">
        <f t="shared" si="23"/>
        <v>1293.3024023920088</v>
      </c>
      <c r="T388" s="5"/>
      <c r="U388" s="5"/>
    </row>
    <row r="389" spans="2:21" x14ac:dyDescent="0.35">
      <c r="B389" s="5">
        <v>3</v>
      </c>
      <c r="C389" s="5">
        <v>186</v>
      </c>
      <c r="D389">
        <f t="shared" si="20"/>
        <v>221.57380401037179</v>
      </c>
      <c r="E389" s="3">
        <f t="shared" si="21"/>
        <v>1265.4955317683439</v>
      </c>
      <c r="F389"/>
      <c r="G389" s="5"/>
      <c r="H389" s="5"/>
      <c r="I389" s="5"/>
      <c r="K389" s="5"/>
      <c r="L389" s="5"/>
      <c r="O389" s="5"/>
      <c r="P389" s="5">
        <v>4</v>
      </c>
      <c r="Q389" s="5">
        <v>252</v>
      </c>
      <c r="R389">
        <f t="shared" si="22"/>
        <v>218.03748615027018</v>
      </c>
      <c r="S389" s="3">
        <f t="shared" si="23"/>
        <v>1153.4523469930896</v>
      </c>
      <c r="T389" s="5"/>
      <c r="U389" s="5"/>
    </row>
    <row r="390" spans="2:21" x14ac:dyDescent="0.35">
      <c r="B390" s="5">
        <v>3</v>
      </c>
      <c r="C390" s="5">
        <v>190</v>
      </c>
      <c r="D390">
        <f t="shared" si="20"/>
        <v>221.57380401037179</v>
      </c>
      <c r="E390" s="3">
        <f t="shared" si="21"/>
        <v>996.90509968536958</v>
      </c>
      <c r="F390"/>
      <c r="G390" s="5"/>
      <c r="H390" s="5"/>
      <c r="I390" s="5"/>
      <c r="K390" s="5"/>
      <c r="L390" s="5"/>
      <c r="O390" s="5"/>
      <c r="P390" s="5">
        <v>4</v>
      </c>
      <c r="Q390" s="5">
        <v>229</v>
      </c>
      <c r="R390">
        <f t="shared" si="22"/>
        <v>218.03748615027018</v>
      </c>
      <c r="S390" s="3">
        <f t="shared" si="23"/>
        <v>120.17670990551805</v>
      </c>
      <c r="T390" s="5"/>
      <c r="U390" s="5"/>
    </row>
    <row r="391" spans="2:21" x14ac:dyDescent="0.35">
      <c r="B391" s="5">
        <v>3</v>
      </c>
      <c r="C391" s="5">
        <v>193</v>
      </c>
      <c r="D391">
        <f t="shared" si="20"/>
        <v>221.57380401037179</v>
      </c>
      <c r="E391" s="3">
        <f t="shared" si="21"/>
        <v>816.46227562313891</v>
      </c>
      <c r="F391"/>
      <c r="G391" s="5"/>
      <c r="H391" s="5"/>
      <c r="I391" s="5"/>
      <c r="K391" s="5"/>
      <c r="L391" s="5"/>
      <c r="O391" s="5"/>
      <c r="P391" s="5">
        <v>4</v>
      </c>
      <c r="Q391" s="5">
        <v>189</v>
      </c>
      <c r="R391">
        <f t="shared" si="22"/>
        <v>218.03748615027018</v>
      </c>
      <c r="S391" s="3">
        <f t="shared" si="23"/>
        <v>843.17560192713267</v>
      </c>
      <c r="T391" s="5"/>
      <c r="U391" s="5"/>
    </row>
    <row r="392" spans="2:21" x14ac:dyDescent="0.35">
      <c r="B392" s="5">
        <v>3</v>
      </c>
      <c r="C392" s="5">
        <v>203</v>
      </c>
      <c r="D392">
        <f t="shared" ref="D392:D455" si="24">$I$7*(1-EXP(-$I$8*(B392-$I$9)))</f>
        <v>221.57380401037179</v>
      </c>
      <c r="E392" s="3">
        <f t="shared" ref="E392:E455" si="25">(C392-D392)^2</f>
        <v>344.98619541570309</v>
      </c>
      <c r="F392"/>
      <c r="G392" s="5"/>
      <c r="H392" s="5"/>
      <c r="I392" s="5"/>
      <c r="K392" s="5"/>
      <c r="L392" s="5"/>
      <c r="O392" s="5"/>
      <c r="P392" s="5">
        <v>4</v>
      </c>
      <c r="Q392" s="5">
        <v>192</v>
      </c>
      <c r="R392">
        <f t="shared" ref="R392:R455" si="26">$W$7*(1-EXP(-$W$8*(P392-$W$9)))</f>
        <v>218.03748615027018</v>
      </c>
      <c r="S392" s="3">
        <f t="shared" ref="S392:S455" si="27">(Q392-R392)^2</f>
        <v>677.95068502551158</v>
      </c>
      <c r="T392" s="5"/>
      <c r="U392" s="5"/>
    </row>
    <row r="393" spans="2:21" x14ac:dyDescent="0.35">
      <c r="B393" s="5">
        <v>3</v>
      </c>
      <c r="C393" s="5">
        <v>217</v>
      </c>
      <c r="D393">
        <f t="shared" si="24"/>
        <v>221.57380401037179</v>
      </c>
      <c r="E393" s="3">
        <f t="shared" si="25"/>
        <v>20.919683125293048</v>
      </c>
      <c r="F393"/>
      <c r="G393" s="5"/>
      <c r="H393" s="5"/>
      <c r="I393" s="5"/>
      <c r="K393" s="5"/>
      <c r="L393" s="5"/>
      <c r="O393" s="5"/>
      <c r="P393" s="5">
        <v>4</v>
      </c>
      <c r="Q393" s="5">
        <v>242</v>
      </c>
      <c r="R393">
        <f t="shared" si="26"/>
        <v>218.03748615027018</v>
      </c>
      <c r="S393" s="3">
        <f t="shared" si="27"/>
        <v>574.20206999849324</v>
      </c>
      <c r="T393" s="5"/>
      <c r="U393" s="5"/>
    </row>
    <row r="394" spans="2:21" x14ac:dyDescent="0.35">
      <c r="B394" s="5">
        <v>3</v>
      </c>
      <c r="C394" s="5">
        <v>221</v>
      </c>
      <c r="D394">
        <f t="shared" si="24"/>
        <v>221.57380401037179</v>
      </c>
      <c r="E394" s="3">
        <f t="shared" si="25"/>
        <v>0.3292510423187468</v>
      </c>
      <c r="F394"/>
      <c r="G394" s="5"/>
      <c r="H394" s="5"/>
      <c r="I394" s="5"/>
      <c r="K394" s="5"/>
      <c r="L394" s="5"/>
      <c r="O394" s="5"/>
      <c r="P394" s="5">
        <v>4</v>
      </c>
      <c r="Q394" s="5">
        <v>213</v>
      </c>
      <c r="R394">
        <f t="shared" si="26"/>
        <v>218.03748615027018</v>
      </c>
      <c r="S394" s="3">
        <f t="shared" si="27"/>
        <v>25.376266714163911</v>
      </c>
      <c r="T394" s="5"/>
      <c r="U394" s="5"/>
    </row>
    <row r="395" spans="2:21" x14ac:dyDescent="0.35">
      <c r="B395" s="5">
        <v>3</v>
      </c>
      <c r="C395" s="5">
        <v>222</v>
      </c>
      <c r="D395">
        <f t="shared" si="24"/>
        <v>221.57380401037179</v>
      </c>
      <c r="E395" s="3">
        <f t="shared" si="25"/>
        <v>0.18164302157517112</v>
      </c>
      <c r="F395"/>
      <c r="G395" s="5"/>
      <c r="H395" s="5"/>
      <c r="I395" s="5"/>
      <c r="K395" s="5"/>
      <c r="L395" s="5"/>
      <c r="O395" s="5"/>
      <c r="P395" s="5">
        <v>4</v>
      </c>
      <c r="Q395" s="5">
        <v>228</v>
      </c>
      <c r="R395">
        <f t="shared" si="26"/>
        <v>218.03748615027018</v>
      </c>
      <c r="S395" s="3">
        <f t="shared" si="27"/>
        <v>99.251682206058419</v>
      </c>
      <c r="T395" s="5"/>
      <c r="U395" s="5"/>
    </row>
    <row r="396" spans="2:21" x14ac:dyDescent="0.35">
      <c r="B396" s="5">
        <v>3</v>
      </c>
      <c r="C396" s="5">
        <v>222</v>
      </c>
      <c r="D396">
        <f t="shared" si="24"/>
        <v>221.57380401037179</v>
      </c>
      <c r="E396" s="3">
        <f t="shared" si="25"/>
        <v>0.18164302157517112</v>
      </c>
      <c r="F396"/>
      <c r="G396" s="5"/>
      <c r="H396" s="5"/>
      <c r="I396" s="5"/>
      <c r="K396" s="5"/>
      <c r="L396" s="5"/>
      <c r="O396" s="5"/>
      <c r="P396" s="5">
        <v>4</v>
      </c>
      <c r="Q396" s="5">
        <v>192</v>
      </c>
      <c r="R396">
        <f t="shared" si="26"/>
        <v>218.03748615027018</v>
      </c>
      <c r="S396" s="3">
        <f t="shared" si="27"/>
        <v>677.95068502551158</v>
      </c>
      <c r="T396" s="5"/>
      <c r="U396" s="5"/>
    </row>
    <row r="397" spans="2:21" x14ac:dyDescent="0.35">
      <c r="B397" s="5">
        <v>3</v>
      </c>
      <c r="C397" s="5">
        <v>225</v>
      </c>
      <c r="D397">
        <f t="shared" si="24"/>
        <v>221.57380401037179</v>
      </c>
      <c r="E397" s="3">
        <f t="shared" si="25"/>
        <v>11.738818959344444</v>
      </c>
      <c r="F397"/>
      <c r="G397" s="5"/>
      <c r="H397" s="5"/>
      <c r="I397" s="5"/>
      <c r="K397" s="5"/>
      <c r="L397" s="5"/>
      <c r="O397" s="5"/>
      <c r="P397" s="5">
        <v>4</v>
      </c>
      <c r="Q397" s="5">
        <v>185</v>
      </c>
      <c r="R397">
        <f t="shared" si="26"/>
        <v>218.03748615027018</v>
      </c>
      <c r="S397" s="3">
        <f t="shared" si="27"/>
        <v>1091.4754911292941</v>
      </c>
      <c r="T397" s="5"/>
      <c r="U397" s="5"/>
    </row>
    <row r="398" spans="2:21" x14ac:dyDescent="0.35">
      <c r="B398" s="5">
        <v>3</v>
      </c>
      <c r="C398" s="5">
        <v>227</v>
      </c>
      <c r="D398">
        <f t="shared" si="24"/>
        <v>221.57380401037179</v>
      </c>
      <c r="E398" s="3">
        <f t="shared" si="25"/>
        <v>29.443602917857291</v>
      </c>
      <c r="F398"/>
      <c r="G398" s="5"/>
      <c r="H398" s="5"/>
      <c r="I398" s="5"/>
      <c r="K398" s="5"/>
      <c r="L398" s="5"/>
      <c r="O398" s="5"/>
      <c r="P398" s="5">
        <v>4</v>
      </c>
      <c r="Q398" s="5">
        <v>183</v>
      </c>
      <c r="R398">
        <f t="shared" si="26"/>
        <v>218.03748615027018</v>
      </c>
      <c r="S398" s="3">
        <f t="shared" si="27"/>
        <v>1227.6254357303749</v>
      </c>
      <c r="T398" s="5"/>
      <c r="U398" s="5"/>
    </row>
    <row r="399" spans="2:21" x14ac:dyDescent="0.35">
      <c r="B399" s="5">
        <v>3</v>
      </c>
      <c r="C399" s="5">
        <v>227</v>
      </c>
      <c r="D399">
        <f t="shared" si="24"/>
        <v>221.57380401037179</v>
      </c>
      <c r="E399" s="3">
        <f t="shared" si="25"/>
        <v>29.443602917857291</v>
      </c>
      <c r="F399"/>
      <c r="G399" s="5"/>
      <c r="H399" s="5"/>
      <c r="I399" s="5"/>
      <c r="K399" s="5"/>
      <c r="L399" s="5"/>
      <c r="O399" s="5"/>
      <c r="P399" s="5">
        <v>4</v>
      </c>
      <c r="Q399" s="5">
        <v>208</v>
      </c>
      <c r="R399">
        <f t="shared" si="26"/>
        <v>218.03748615027018</v>
      </c>
      <c r="S399" s="3">
        <f t="shared" si="27"/>
        <v>100.75112821686575</v>
      </c>
      <c r="T399" s="5"/>
      <c r="U399" s="5"/>
    </row>
    <row r="400" spans="2:21" x14ac:dyDescent="0.35">
      <c r="B400" s="5">
        <v>3</v>
      </c>
      <c r="C400" s="5">
        <v>231</v>
      </c>
      <c r="D400">
        <f t="shared" si="24"/>
        <v>221.57380401037179</v>
      </c>
      <c r="E400" s="3">
        <f t="shared" si="25"/>
        <v>88.853170834882988</v>
      </c>
      <c r="F400"/>
      <c r="G400" s="5"/>
      <c r="H400" s="5"/>
      <c r="I400" s="5"/>
      <c r="K400" s="5"/>
      <c r="L400" s="5"/>
      <c r="O400" s="5"/>
      <c r="P400" s="5">
        <v>4</v>
      </c>
      <c r="Q400" s="5">
        <v>246</v>
      </c>
      <c r="R400">
        <f t="shared" si="26"/>
        <v>218.03748615027018</v>
      </c>
      <c r="S400" s="3">
        <f t="shared" si="27"/>
        <v>781.90218079633178</v>
      </c>
      <c r="T400" s="5"/>
      <c r="U400" s="5"/>
    </row>
    <row r="401" spans="2:21" x14ac:dyDescent="0.35">
      <c r="B401" s="5">
        <v>3</v>
      </c>
      <c r="C401" s="5">
        <v>232</v>
      </c>
      <c r="D401">
        <f t="shared" si="24"/>
        <v>221.57380401037179</v>
      </c>
      <c r="E401" s="3">
        <f t="shared" si="25"/>
        <v>108.70556281413941</v>
      </c>
      <c r="F401"/>
      <c r="G401" s="5"/>
      <c r="H401" s="5"/>
      <c r="I401" s="5"/>
      <c r="K401" s="5"/>
      <c r="L401" s="5"/>
      <c r="O401" s="5"/>
      <c r="P401" s="5">
        <v>4</v>
      </c>
      <c r="Q401" s="5">
        <v>199</v>
      </c>
      <c r="R401">
        <f t="shared" si="26"/>
        <v>218.03748615027018</v>
      </c>
      <c r="S401" s="3">
        <f t="shared" si="27"/>
        <v>362.42587892172907</v>
      </c>
      <c r="T401" s="5"/>
      <c r="U401" s="5"/>
    </row>
    <row r="402" spans="2:21" x14ac:dyDescent="0.35">
      <c r="B402" s="5">
        <v>3</v>
      </c>
      <c r="C402" s="5">
        <v>236</v>
      </c>
      <c r="D402">
        <f t="shared" si="24"/>
        <v>221.57380401037179</v>
      </c>
      <c r="E402" s="3">
        <f t="shared" si="25"/>
        <v>208.11513073116512</v>
      </c>
      <c r="F402"/>
      <c r="G402" s="5"/>
      <c r="H402" s="5"/>
      <c r="I402" s="5"/>
      <c r="K402" s="5"/>
      <c r="L402" s="5"/>
      <c r="O402" s="5"/>
      <c r="P402" s="5">
        <v>4</v>
      </c>
      <c r="Q402" s="5">
        <v>248</v>
      </c>
      <c r="R402">
        <f t="shared" si="26"/>
        <v>218.03748615027018</v>
      </c>
      <c r="S402" s="3">
        <f t="shared" si="27"/>
        <v>897.75223619525104</v>
      </c>
      <c r="T402" s="5"/>
      <c r="U402" s="5"/>
    </row>
    <row r="403" spans="2:21" x14ac:dyDescent="0.35">
      <c r="B403" s="5">
        <v>3</v>
      </c>
      <c r="C403" s="5">
        <v>236</v>
      </c>
      <c r="D403">
        <f t="shared" si="24"/>
        <v>221.57380401037179</v>
      </c>
      <c r="E403" s="3">
        <f t="shared" si="25"/>
        <v>208.11513073116512</v>
      </c>
      <c r="F403"/>
      <c r="G403" s="5"/>
      <c r="H403" s="5"/>
      <c r="I403" s="5"/>
      <c r="K403" s="5"/>
      <c r="L403" s="5"/>
      <c r="O403" s="5"/>
      <c r="P403" s="5">
        <v>4</v>
      </c>
      <c r="Q403" s="5">
        <v>231</v>
      </c>
      <c r="R403">
        <f t="shared" si="26"/>
        <v>218.03748615027018</v>
      </c>
      <c r="S403" s="3">
        <f t="shared" si="27"/>
        <v>168.0267653044373</v>
      </c>
      <c r="T403" s="5"/>
      <c r="U403" s="5"/>
    </row>
    <row r="404" spans="2:21" x14ac:dyDescent="0.35">
      <c r="B404" s="5">
        <v>3</v>
      </c>
      <c r="C404" s="5">
        <v>239</v>
      </c>
      <c r="D404">
        <f t="shared" si="24"/>
        <v>221.57380401037179</v>
      </c>
      <c r="E404" s="3">
        <f t="shared" si="25"/>
        <v>303.67230666893437</v>
      </c>
      <c r="F404"/>
      <c r="G404" s="5"/>
      <c r="H404" s="5"/>
      <c r="I404" s="5"/>
      <c r="K404" s="5"/>
      <c r="L404" s="5"/>
      <c r="O404" s="5"/>
      <c r="P404" s="5">
        <v>4</v>
      </c>
      <c r="Q404" s="5">
        <v>176</v>
      </c>
      <c r="R404">
        <f t="shared" si="26"/>
        <v>218.03748615027018</v>
      </c>
      <c r="S404" s="3">
        <f t="shared" si="27"/>
        <v>1767.1502418341574</v>
      </c>
      <c r="T404" s="5"/>
      <c r="U404" s="5"/>
    </row>
    <row r="405" spans="2:21" x14ac:dyDescent="0.35">
      <c r="B405" s="5">
        <v>3</v>
      </c>
      <c r="C405" s="5">
        <v>245</v>
      </c>
      <c r="D405">
        <f t="shared" si="24"/>
        <v>221.57380401037179</v>
      </c>
      <c r="E405" s="3">
        <f t="shared" si="25"/>
        <v>548.78665854447297</v>
      </c>
      <c r="F405"/>
      <c r="G405" s="5"/>
      <c r="H405" s="5"/>
      <c r="I405" s="5"/>
      <c r="K405" s="5"/>
      <c r="L405" s="5"/>
      <c r="O405" s="5"/>
      <c r="P405" s="5">
        <v>4</v>
      </c>
      <c r="Q405" s="5">
        <v>188</v>
      </c>
      <c r="R405">
        <f t="shared" si="26"/>
        <v>218.03748615027018</v>
      </c>
      <c r="S405" s="3">
        <f t="shared" si="27"/>
        <v>902.25057422767304</v>
      </c>
      <c r="T405" s="5"/>
      <c r="U405" s="5"/>
    </row>
    <row r="406" spans="2:21" x14ac:dyDescent="0.35">
      <c r="B406" s="5">
        <v>3</v>
      </c>
      <c r="C406" s="5">
        <v>249</v>
      </c>
      <c r="D406">
        <f t="shared" si="24"/>
        <v>221.57380401037179</v>
      </c>
      <c r="E406" s="3">
        <f t="shared" si="25"/>
        <v>752.19622646149867</v>
      </c>
      <c r="F406"/>
      <c r="G406" s="5"/>
      <c r="H406" s="5"/>
      <c r="I406" s="5"/>
      <c r="K406" s="5"/>
      <c r="P406" s="5">
        <v>4</v>
      </c>
      <c r="Q406">
        <v>267</v>
      </c>
      <c r="R406">
        <f t="shared" si="26"/>
        <v>218.03748615027018</v>
      </c>
      <c r="S406" s="3">
        <f t="shared" si="27"/>
        <v>2397.3277624849843</v>
      </c>
      <c r="T406" s="5"/>
      <c r="U406" s="5"/>
    </row>
    <row r="407" spans="2:21" x14ac:dyDescent="0.35">
      <c r="B407" s="5">
        <v>3</v>
      </c>
      <c r="C407" s="5">
        <v>253</v>
      </c>
      <c r="D407">
        <f t="shared" si="24"/>
        <v>221.57380401037179</v>
      </c>
      <c r="E407" s="3">
        <f t="shared" si="25"/>
        <v>987.60579437852437</v>
      </c>
      <c r="F407"/>
      <c r="G407" s="5"/>
      <c r="H407" s="5"/>
      <c r="I407" s="5"/>
      <c r="K407" s="5"/>
      <c r="P407" s="5">
        <v>4</v>
      </c>
      <c r="Q407">
        <v>225</v>
      </c>
      <c r="R407">
        <f t="shared" si="26"/>
        <v>218.03748615027018</v>
      </c>
      <c r="S407" s="3">
        <f t="shared" si="27"/>
        <v>48.476599107679512</v>
      </c>
      <c r="T407" s="5"/>
      <c r="U407" s="5"/>
    </row>
    <row r="408" spans="2:21" x14ac:dyDescent="0.35">
      <c r="B408" s="5">
        <v>3</v>
      </c>
      <c r="C408" s="5">
        <v>254</v>
      </c>
      <c r="D408">
        <f t="shared" si="24"/>
        <v>221.57380401037179</v>
      </c>
      <c r="E408" s="3">
        <f t="shared" si="25"/>
        <v>1051.4581863577807</v>
      </c>
      <c r="F408"/>
      <c r="G408" s="5"/>
      <c r="H408" s="5"/>
      <c r="I408" s="5"/>
      <c r="K408" s="5"/>
      <c r="P408" s="5">
        <v>4</v>
      </c>
      <c r="Q408">
        <v>215</v>
      </c>
      <c r="R408">
        <f t="shared" si="26"/>
        <v>218.03748615027018</v>
      </c>
      <c r="S408" s="3">
        <f t="shared" si="27"/>
        <v>9.2263221130831781</v>
      </c>
      <c r="T408" s="5"/>
      <c r="U408" s="5"/>
    </row>
    <row r="409" spans="2:21" x14ac:dyDescent="0.35">
      <c r="B409" s="5">
        <v>3</v>
      </c>
      <c r="C409" s="5">
        <v>258</v>
      </c>
      <c r="D409">
        <f t="shared" si="24"/>
        <v>221.57380401037179</v>
      </c>
      <c r="E409" s="3">
        <f t="shared" si="25"/>
        <v>1326.8677542748064</v>
      </c>
      <c r="F409"/>
      <c r="G409" s="5"/>
      <c r="H409" s="5"/>
      <c r="I409" s="5"/>
      <c r="K409" s="5"/>
      <c r="P409" s="5">
        <v>4</v>
      </c>
      <c r="Q409">
        <v>215</v>
      </c>
      <c r="R409">
        <f t="shared" si="26"/>
        <v>218.03748615027018</v>
      </c>
      <c r="S409" s="3">
        <f t="shared" si="27"/>
        <v>9.2263221130831781</v>
      </c>
      <c r="T409" s="5"/>
      <c r="U409" s="5"/>
    </row>
    <row r="410" spans="2:21" x14ac:dyDescent="0.35">
      <c r="B410" s="5">
        <v>3</v>
      </c>
      <c r="C410" s="5">
        <v>260</v>
      </c>
      <c r="D410">
        <f t="shared" si="24"/>
        <v>221.57380401037179</v>
      </c>
      <c r="E410" s="3">
        <f t="shared" si="25"/>
        <v>1476.5725382333194</v>
      </c>
      <c r="F410"/>
      <c r="G410" s="5"/>
      <c r="H410" s="5"/>
      <c r="I410" s="5"/>
      <c r="K410" s="5"/>
      <c r="P410" s="5">
        <v>4</v>
      </c>
      <c r="Q410">
        <v>211</v>
      </c>
      <c r="R410">
        <f t="shared" si="26"/>
        <v>218.03748615027018</v>
      </c>
      <c r="S410" s="3">
        <f t="shared" si="27"/>
        <v>49.526211315244645</v>
      </c>
      <c r="T410" s="5"/>
      <c r="U410" s="5"/>
    </row>
    <row r="411" spans="2:21" x14ac:dyDescent="0.35">
      <c r="B411" s="5">
        <v>3</v>
      </c>
      <c r="C411" s="5">
        <v>262</v>
      </c>
      <c r="D411">
        <f t="shared" si="24"/>
        <v>221.57380401037179</v>
      </c>
      <c r="E411" s="3">
        <f t="shared" si="25"/>
        <v>1634.2773221918321</v>
      </c>
      <c r="F411"/>
      <c r="G411" s="5"/>
      <c r="H411" s="5"/>
      <c r="I411" s="5"/>
      <c r="K411" s="5"/>
      <c r="P411" s="5">
        <v>4</v>
      </c>
      <c r="Q411">
        <v>205</v>
      </c>
      <c r="R411">
        <f t="shared" si="26"/>
        <v>218.03748615027018</v>
      </c>
      <c r="S411" s="3">
        <f t="shared" si="27"/>
        <v>169.97604511848684</v>
      </c>
      <c r="T411" s="5"/>
      <c r="U411" s="5"/>
    </row>
    <row r="412" spans="2:21" x14ac:dyDescent="0.35">
      <c r="B412" s="5">
        <v>3</v>
      </c>
      <c r="C412" s="5">
        <v>263</v>
      </c>
      <c r="D412">
        <f t="shared" si="24"/>
        <v>221.57380401037179</v>
      </c>
      <c r="E412" s="3">
        <f t="shared" si="25"/>
        <v>1716.1297141710886</v>
      </c>
      <c r="F412"/>
      <c r="G412" s="5"/>
      <c r="H412" s="5"/>
      <c r="I412" s="5"/>
      <c r="K412" s="5"/>
      <c r="P412" s="5">
        <v>4</v>
      </c>
      <c r="Q412">
        <v>201</v>
      </c>
      <c r="R412">
        <f t="shared" si="26"/>
        <v>218.03748615027018</v>
      </c>
      <c r="S412" s="3">
        <f t="shared" si="27"/>
        <v>290.27593432064833</v>
      </c>
      <c r="T412" s="5"/>
      <c r="U412" s="5"/>
    </row>
    <row r="413" spans="2:21" x14ac:dyDescent="0.35">
      <c r="B413" s="5">
        <v>3</v>
      </c>
      <c r="C413" s="5">
        <v>264</v>
      </c>
      <c r="D413">
        <f t="shared" si="24"/>
        <v>221.57380401037179</v>
      </c>
      <c r="E413" s="3">
        <f t="shared" si="25"/>
        <v>1799.9821061503451</v>
      </c>
      <c r="F413"/>
      <c r="G413" s="5"/>
      <c r="H413" s="5"/>
      <c r="I413" s="5"/>
      <c r="K413" s="5"/>
      <c r="P413" s="5">
        <v>4</v>
      </c>
      <c r="Q413">
        <v>196</v>
      </c>
      <c r="R413">
        <f t="shared" si="26"/>
        <v>218.03748615027018</v>
      </c>
      <c r="S413" s="3">
        <f t="shared" si="27"/>
        <v>485.65079582335017</v>
      </c>
      <c r="T413" s="5"/>
      <c r="U413" s="5"/>
    </row>
    <row r="414" spans="2:21" x14ac:dyDescent="0.35">
      <c r="B414" s="5">
        <v>3</v>
      </c>
      <c r="C414" s="5">
        <v>266</v>
      </c>
      <c r="D414">
        <f t="shared" si="24"/>
        <v>221.57380401037179</v>
      </c>
      <c r="E414" s="3">
        <f t="shared" si="25"/>
        <v>1973.6868901088578</v>
      </c>
      <c r="F414"/>
      <c r="G414" s="5"/>
      <c r="H414" s="5"/>
      <c r="I414" s="5"/>
      <c r="K414" s="5"/>
      <c r="P414" s="5">
        <v>4</v>
      </c>
      <c r="Q414">
        <v>233</v>
      </c>
      <c r="R414">
        <f t="shared" si="26"/>
        <v>218.03748615027018</v>
      </c>
      <c r="S414" s="3">
        <f t="shared" si="27"/>
        <v>223.87682070335657</v>
      </c>
      <c r="T414" s="5"/>
      <c r="U414" s="5"/>
    </row>
    <row r="415" spans="2:21" x14ac:dyDescent="0.35">
      <c r="B415" s="5">
        <v>3</v>
      </c>
      <c r="C415" s="5">
        <v>267</v>
      </c>
      <c r="D415">
        <f t="shared" si="24"/>
        <v>221.57380401037179</v>
      </c>
      <c r="E415" s="3">
        <f t="shared" si="25"/>
        <v>2063.5392820881143</v>
      </c>
      <c r="F415"/>
      <c r="G415" s="5"/>
      <c r="H415" s="5"/>
      <c r="I415" s="5"/>
      <c r="K415" s="5"/>
      <c r="P415" s="5">
        <v>4</v>
      </c>
      <c r="Q415">
        <v>227</v>
      </c>
      <c r="R415">
        <f t="shared" si="26"/>
        <v>218.03748615027018</v>
      </c>
      <c r="S415" s="3">
        <f t="shared" si="27"/>
        <v>80.326654506598786</v>
      </c>
      <c r="T415" s="5"/>
      <c r="U415" s="5"/>
    </row>
    <row r="416" spans="2:21" x14ac:dyDescent="0.35">
      <c r="B416" s="5">
        <v>3</v>
      </c>
      <c r="C416" s="5">
        <v>271</v>
      </c>
      <c r="D416">
        <f t="shared" si="24"/>
        <v>221.57380401037179</v>
      </c>
      <c r="E416" s="3">
        <f t="shared" si="25"/>
        <v>2442.9488500051398</v>
      </c>
      <c r="F416"/>
      <c r="G416" s="5"/>
      <c r="H416" s="5"/>
      <c r="I416" s="5"/>
      <c r="K416" s="5"/>
      <c r="P416" s="5">
        <v>4</v>
      </c>
      <c r="Q416">
        <v>221</v>
      </c>
      <c r="R416">
        <f t="shared" si="26"/>
        <v>218.03748615027018</v>
      </c>
      <c r="S416" s="3">
        <f t="shared" si="27"/>
        <v>8.7764883098409783</v>
      </c>
      <c r="T416" s="5"/>
      <c r="U416" s="5"/>
    </row>
    <row r="417" spans="2:21" x14ac:dyDescent="0.35">
      <c r="B417" s="5">
        <v>3</v>
      </c>
      <c r="C417" s="5">
        <v>275</v>
      </c>
      <c r="D417">
        <f t="shared" si="24"/>
        <v>221.57380401037179</v>
      </c>
      <c r="E417" s="3">
        <f t="shared" si="25"/>
        <v>2854.3584179221657</v>
      </c>
      <c r="F417"/>
      <c r="G417" s="5"/>
      <c r="H417" s="5"/>
      <c r="I417" s="5"/>
      <c r="K417" s="5"/>
      <c r="P417" s="5">
        <v>4</v>
      </c>
      <c r="Q417">
        <v>214</v>
      </c>
      <c r="R417">
        <f t="shared" si="26"/>
        <v>218.03748615027018</v>
      </c>
      <c r="S417" s="3">
        <f t="shared" si="27"/>
        <v>16.301294413623545</v>
      </c>
      <c r="T417" s="5"/>
      <c r="U417" s="5"/>
    </row>
    <row r="418" spans="2:21" x14ac:dyDescent="0.35">
      <c r="B418" s="5">
        <v>3</v>
      </c>
      <c r="C418" s="5">
        <v>284</v>
      </c>
      <c r="D418">
        <f t="shared" si="24"/>
        <v>221.57380401037179</v>
      </c>
      <c r="E418" s="3">
        <f t="shared" si="25"/>
        <v>3897.0299457354736</v>
      </c>
      <c r="F418"/>
      <c r="G418" s="5"/>
      <c r="H418" s="5"/>
      <c r="I418" s="5"/>
      <c r="K418" s="5"/>
      <c r="P418" s="5">
        <v>4</v>
      </c>
      <c r="Q418">
        <v>211</v>
      </c>
      <c r="R418">
        <f t="shared" si="26"/>
        <v>218.03748615027018</v>
      </c>
      <c r="S418" s="3">
        <f t="shared" si="27"/>
        <v>49.526211315244645</v>
      </c>
      <c r="T418" s="5"/>
      <c r="U418" s="5"/>
    </row>
    <row r="419" spans="2:21" x14ac:dyDescent="0.35">
      <c r="B419" s="5">
        <v>3</v>
      </c>
      <c r="C419" s="5">
        <v>289</v>
      </c>
      <c r="D419">
        <f t="shared" si="24"/>
        <v>221.57380401037179</v>
      </c>
      <c r="E419" s="3">
        <f t="shared" si="25"/>
        <v>4546.291905631756</v>
      </c>
      <c r="F419"/>
      <c r="G419" s="5"/>
      <c r="H419" s="5"/>
      <c r="I419" s="5"/>
      <c r="K419" s="5"/>
      <c r="P419" s="5">
        <v>4</v>
      </c>
      <c r="Q419">
        <v>207</v>
      </c>
      <c r="R419">
        <f t="shared" si="26"/>
        <v>218.03748615027018</v>
      </c>
      <c r="S419" s="3">
        <f t="shared" si="27"/>
        <v>121.82610051740612</v>
      </c>
      <c r="T419" s="5"/>
      <c r="U419" s="5"/>
    </row>
    <row r="420" spans="2:21" x14ac:dyDescent="0.35">
      <c r="B420" s="5">
        <v>3</v>
      </c>
      <c r="C420" s="5">
        <v>295</v>
      </c>
      <c r="D420">
        <f t="shared" si="24"/>
        <v>221.57380401037179</v>
      </c>
      <c r="E420" s="3">
        <f t="shared" si="25"/>
        <v>5391.406257507294</v>
      </c>
      <c r="F420"/>
      <c r="G420" s="5"/>
      <c r="H420" s="5"/>
      <c r="I420" s="5"/>
      <c r="K420" s="5"/>
      <c r="P420" s="5">
        <v>4</v>
      </c>
      <c r="Q420">
        <v>206</v>
      </c>
      <c r="R420">
        <f t="shared" si="26"/>
        <v>218.03748615027018</v>
      </c>
      <c r="S420" s="3">
        <f t="shared" si="27"/>
        <v>144.90107281794647</v>
      </c>
      <c r="T420" s="5"/>
      <c r="U420" s="5"/>
    </row>
    <row r="421" spans="2:21" x14ac:dyDescent="0.35">
      <c r="B421" s="5">
        <v>3</v>
      </c>
      <c r="C421" s="5">
        <v>307</v>
      </c>
      <c r="D421">
        <f t="shared" si="24"/>
        <v>221.57380401037179</v>
      </c>
      <c r="E421" s="3">
        <f t="shared" si="25"/>
        <v>7297.6349612583708</v>
      </c>
      <c r="F421"/>
      <c r="G421" s="5"/>
      <c r="H421" s="5"/>
      <c r="I421" s="5"/>
      <c r="K421" s="5"/>
      <c r="P421" s="5">
        <v>4</v>
      </c>
      <c r="Q421">
        <v>204</v>
      </c>
      <c r="R421">
        <f t="shared" si="26"/>
        <v>218.03748615027018</v>
      </c>
      <c r="S421" s="3">
        <f t="shared" si="27"/>
        <v>197.0510174190272</v>
      </c>
      <c r="T421" s="5"/>
      <c r="U421" s="5"/>
    </row>
    <row r="422" spans="2:21" x14ac:dyDescent="0.35">
      <c r="B422" s="5">
        <v>3</v>
      </c>
      <c r="C422" s="5">
        <v>312</v>
      </c>
      <c r="D422">
        <f t="shared" si="24"/>
        <v>221.57380401037179</v>
      </c>
      <c r="E422" s="3">
        <f t="shared" si="25"/>
        <v>8176.8969211546537</v>
      </c>
      <c r="F422"/>
      <c r="G422" s="5"/>
      <c r="H422" s="5"/>
      <c r="I422" s="5"/>
      <c r="K422" s="5"/>
      <c r="P422" s="5">
        <v>4</v>
      </c>
      <c r="Q422">
        <v>202</v>
      </c>
      <c r="R422">
        <f t="shared" si="26"/>
        <v>218.03748615027018</v>
      </c>
      <c r="S422" s="3">
        <f t="shared" si="27"/>
        <v>257.20096202010797</v>
      </c>
      <c r="T422" s="5"/>
      <c r="U422" s="5"/>
    </row>
    <row r="423" spans="2:21" x14ac:dyDescent="0.35">
      <c r="B423" s="5">
        <v>3</v>
      </c>
      <c r="C423" s="5">
        <v>210</v>
      </c>
      <c r="D423">
        <f t="shared" si="24"/>
        <v>221.57380401037179</v>
      </c>
      <c r="E423" s="3">
        <f t="shared" si="25"/>
        <v>133.95293927049809</v>
      </c>
      <c r="F423"/>
      <c r="G423" s="5"/>
      <c r="H423" s="5"/>
      <c r="I423" s="5"/>
      <c r="K423" s="5"/>
      <c r="P423" s="5">
        <v>4</v>
      </c>
      <c r="Q423">
        <v>201</v>
      </c>
      <c r="R423">
        <f t="shared" si="26"/>
        <v>218.03748615027018</v>
      </c>
      <c r="S423" s="3">
        <f t="shared" si="27"/>
        <v>290.27593432064833</v>
      </c>
      <c r="T423" s="5"/>
      <c r="U423" s="5"/>
    </row>
    <row r="424" spans="2:21" x14ac:dyDescent="0.35">
      <c r="B424" s="5">
        <v>3</v>
      </c>
      <c r="C424" s="5">
        <v>240</v>
      </c>
      <c r="D424">
        <f t="shared" si="24"/>
        <v>221.57380401037179</v>
      </c>
      <c r="E424" s="3">
        <f t="shared" si="25"/>
        <v>339.52469864819079</v>
      </c>
      <c r="F424"/>
      <c r="G424" s="5"/>
      <c r="H424" s="5"/>
      <c r="I424" s="5"/>
      <c r="K424" s="5"/>
      <c r="P424" s="5">
        <v>4</v>
      </c>
      <c r="Q424">
        <v>200</v>
      </c>
      <c r="R424">
        <f t="shared" si="26"/>
        <v>218.03748615027018</v>
      </c>
      <c r="S424" s="3">
        <f t="shared" si="27"/>
        <v>325.3509066211887</v>
      </c>
      <c r="T424" s="5"/>
      <c r="U424" s="5"/>
    </row>
    <row r="425" spans="2:21" x14ac:dyDescent="0.35">
      <c r="B425" s="5">
        <v>3</v>
      </c>
      <c r="C425" s="5">
        <v>197</v>
      </c>
      <c r="D425">
        <f t="shared" si="24"/>
        <v>221.57380401037179</v>
      </c>
      <c r="E425" s="3">
        <f t="shared" si="25"/>
        <v>603.8718435401646</v>
      </c>
      <c r="F425"/>
      <c r="G425" s="5"/>
      <c r="H425" s="5"/>
      <c r="I425" s="5"/>
      <c r="K425" s="5"/>
      <c r="P425" s="5">
        <v>4</v>
      </c>
      <c r="Q425">
        <v>198</v>
      </c>
      <c r="R425">
        <f t="shared" si="26"/>
        <v>218.03748615027018</v>
      </c>
      <c r="S425" s="3">
        <f t="shared" si="27"/>
        <v>401.50085122226943</v>
      </c>
      <c r="T425" s="5"/>
      <c r="U425" s="5"/>
    </row>
    <row r="426" spans="2:21" x14ac:dyDescent="0.35">
      <c r="B426" s="5">
        <v>3</v>
      </c>
      <c r="C426" s="5">
        <v>203</v>
      </c>
      <c r="D426">
        <f t="shared" si="24"/>
        <v>221.57380401037179</v>
      </c>
      <c r="E426" s="3">
        <f t="shared" si="25"/>
        <v>344.98619541570309</v>
      </c>
      <c r="F426"/>
      <c r="G426" s="5"/>
      <c r="H426" s="5"/>
      <c r="I426" s="5"/>
      <c r="K426" s="5"/>
      <c r="P426" s="5">
        <v>4</v>
      </c>
      <c r="Q426">
        <v>194</v>
      </c>
      <c r="R426">
        <f t="shared" si="26"/>
        <v>218.03748615027018</v>
      </c>
      <c r="S426" s="3">
        <f t="shared" si="27"/>
        <v>577.80074042443084</v>
      </c>
      <c r="T426" s="5"/>
      <c r="U426" s="5"/>
    </row>
    <row r="427" spans="2:21" x14ac:dyDescent="0.35">
      <c r="B427" s="5">
        <v>3</v>
      </c>
      <c r="C427" s="5">
        <v>183</v>
      </c>
      <c r="D427">
        <f t="shared" si="24"/>
        <v>221.57380401037179</v>
      </c>
      <c r="E427" s="3">
        <f t="shared" si="25"/>
        <v>1487.9383558305747</v>
      </c>
      <c r="F427"/>
      <c r="G427" s="5"/>
      <c r="H427" s="5"/>
      <c r="I427" s="5"/>
      <c r="K427" s="5"/>
      <c r="P427" s="5">
        <v>4</v>
      </c>
      <c r="Q427">
        <v>193</v>
      </c>
      <c r="R427">
        <f t="shared" si="26"/>
        <v>218.03748615027018</v>
      </c>
      <c r="S427" s="3">
        <f t="shared" si="27"/>
        <v>626.87571272497121</v>
      </c>
      <c r="T427" s="5"/>
      <c r="U427" s="5"/>
    </row>
    <row r="428" spans="2:21" x14ac:dyDescent="0.35">
      <c r="B428" s="5">
        <v>3</v>
      </c>
      <c r="C428" s="5">
        <v>218</v>
      </c>
      <c r="D428">
        <f t="shared" si="24"/>
        <v>221.57380401037179</v>
      </c>
      <c r="E428" s="3">
        <f t="shared" si="25"/>
        <v>12.772075104549474</v>
      </c>
      <c r="F428"/>
      <c r="G428" s="5"/>
      <c r="H428" s="5"/>
      <c r="I428" s="5"/>
      <c r="K428" s="5"/>
      <c r="P428" s="5">
        <v>4</v>
      </c>
      <c r="Q428">
        <v>190</v>
      </c>
      <c r="R428">
        <f t="shared" si="26"/>
        <v>218.03748615027018</v>
      </c>
      <c r="S428" s="3">
        <f t="shared" si="27"/>
        <v>786.10062962659231</v>
      </c>
      <c r="T428" s="5"/>
      <c r="U428" s="5"/>
    </row>
    <row r="429" spans="2:21" x14ac:dyDescent="0.35">
      <c r="B429" s="5">
        <v>3</v>
      </c>
      <c r="C429" s="5">
        <v>193</v>
      </c>
      <c r="D429">
        <f t="shared" si="24"/>
        <v>221.57380401037179</v>
      </c>
      <c r="E429" s="3">
        <f t="shared" si="25"/>
        <v>816.46227562313891</v>
      </c>
      <c r="F429"/>
      <c r="G429" s="5"/>
      <c r="H429" s="5"/>
      <c r="I429" s="5"/>
      <c r="K429" s="5"/>
      <c r="P429" s="5">
        <v>4</v>
      </c>
      <c r="Q429">
        <v>182</v>
      </c>
      <c r="R429">
        <f t="shared" si="26"/>
        <v>218.03748615027018</v>
      </c>
      <c r="S429" s="3">
        <f t="shared" si="27"/>
        <v>1298.7004080309152</v>
      </c>
      <c r="T429" s="5"/>
      <c r="U429" s="5"/>
    </row>
    <row r="430" spans="2:21" x14ac:dyDescent="0.35">
      <c r="B430" s="5">
        <v>3</v>
      </c>
      <c r="C430" s="5">
        <v>241</v>
      </c>
      <c r="D430">
        <f t="shared" si="24"/>
        <v>221.57380401037179</v>
      </c>
      <c r="E430" s="3">
        <f t="shared" si="25"/>
        <v>377.37709062744722</v>
      </c>
      <c r="F430"/>
      <c r="G430" s="5"/>
      <c r="H430" s="5"/>
      <c r="I430" s="5"/>
      <c r="K430" s="5"/>
      <c r="P430" s="5">
        <v>4</v>
      </c>
      <c r="Q430">
        <v>177</v>
      </c>
      <c r="R430">
        <f t="shared" si="26"/>
        <v>218.03748615027018</v>
      </c>
      <c r="S430" s="3">
        <f t="shared" si="27"/>
        <v>1684.0752695336171</v>
      </c>
      <c r="T430" s="5"/>
      <c r="U430" s="5"/>
    </row>
    <row r="431" spans="2:21" x14ac:dyDescent="0.35">
      <c r="B431" s="5">
        <v>3</v>
      </c>
      <c r="C431" s="5">
        <v>186</v>
      </c>
      <c r="D431">
        <f t="shared" si="24"/>
        <v>221.57380401037179</v>
      </c>
      <c r="E431" s="3">
        <f t="shared" si="25"/>
        <v>1265.4955317683439</v>
      </c>
      <c r="F431"/>
      <c r="G431" s="5"/>
      <c r="H431" s="5"/>
      <c r="I431" s="5"/>
      <c r="K431" s="5"/>
      <c r="P431" s="5">
        <v>4</v>
      </c>
      <c r="Q431">
        <v>173</v>
      </c>
      <c r="R431">
        <f t="shared" si="26"/>
        <v>218.03748615027018</v>
      </c>
      <c r="S431" s="3">
        <f t="shared" si="27"/>
        <v>2028.3751587357785</v>
      </c>
      <c r="T431" s="5"/>
      <c r="U431" s="5"/>
    </row>
    <row r="432" spans="2:21" x14ac:dyDescent="0.35">
      <c r="B432" s="5">
        <v>3</v>
      </c>
      <c r="C432" s="5">
        <v>248</v>
      </c>
      <c r="D432">
        <f t="shared" si="24"/>
        <v>221.57380401037179</v>
      </c>
      <c r="E432" s="3">
        <f t="shared" si="25"/>
        <v>698.34383448224219</v>
      </c>
      <c r="F432"/>
      <c r="G432" s="5"/>
      <c r="H432" s="5"/>
      <c r="I432" s="5"/>
      <c r="K432" s="5"/>
      <c r="P432" s="5">
        <v>4</v>
      </c>
      <c r="Q432">
        <v>173</v>
      </c>
      <c r="R432">
        <f t="shared" si="26"/>
        <v>218.03748615027018</v>
      </c>
      <c r="S432" s="3">
        <f t="shared" si="27"/>
        <v>2028.3751587357785</v>
      </c>
      <c r="T432" s="5"/>
      <c r="U432" s="5"/>
    </row>
    <row r="433" spans="2:21" x14ac:dyDescent="0.35">
      <c r="B433" s="5">
        <v>3</v>
      </c>
      <c r="C433" s="5">
        <v>198</v>
      </c>
      <c r="D433">
        <f t="shared" si="24"/>
        <v>221.57380401037179</v>
      </c>
      <c r="E433" s="3">
        <f t="shared" si="25"/>
        <v>555.72423551942097</v>
      </c>
      <c r="F433"/>
      <c r="G433" s="5"/>
      <c r="H433" s="5"/>
      <c r="I433" s="5"/>
      <c r="K433" s="5"/>
      <c r="P433" s="5">
        <v>4</v>
      </c>
      <c r="Q433">
        <v>167</v>
      </c>
      <c r="R433">
        <f t="shared" si="26"/>
        <v>218.03748615027018</v>
      </c>
      <c r="S433" s="3">
        <f t="shared" si="27"/>
        <v>2604.824992539021</v>
      </c>
      <c r="T433" s="5"/>
      <c r="U433" s="5"/>
    </row>
    <row r="434" spans="2:21" x14ac:dyDescent="0.35">
      <c r="B434" s="5">
        <v>3</v>
      </c>
      <c r="C434" s="5">
        <v>196</v>
      </c>
      <c r="D434">
        <f t="shared" si="24"/>
        <v>221.57380401037179</v>
      </c>
      <c r="E434" s="3">
        <f t="shared" si="25"/>
        <v>654.01945156090812</v>
      </c>
      <c r="F434"/>
      <c r="G434" s="5"/>
      <c r="H434" s="5"/>
      <c r="I434" s="5"/>
      <c r="K434" s="5"/>
      <c r="P434" s="5">
        <v>4</v>
      </c>
      <c r="Q434">
        <v>167</v>
      </c>
      <c r="R434">
        <f t="shared" si="26"/>
        <v>218.03748615027018</v>
      </c>
      <c r="S434" s="3">
        <f t="shared" si="27"/>
        <v>2604.824992539021</v>
      </c>
      <c r="T434" s="5"/>
      <c r="U434" s="5"/>
    </row>
    <row r="435" spans="2:21" x14ac:dyDescent="0.35">
      <c r="B435" s="5">
        <v>3</v>
      </c>
      <c r="C435" s="5">
        <v>184</v>
      </c>
      <c r="D435">
        <f t="shared" si="24"/>
        <v>221.57380401037179</v>
      </c>
      <c r="E435" s="3">
        <f t="shared" si="25"/>
        <v>1411.7907478098311</v>
      </c>
      <c r="F435"/>
      <c r="G435" s="5"/>
      <c r="H435" s="5"/>
      <c r="I435" s="5"/>
      <c r="K435" s="5"/>
      <c r="P435" s="5">
        <v>4</v>
      </c>
      <c r="Q435">
        <v>166</v>
      </c>
      <c r="R435">
        <f t="shared" si="26"/>
        <v>218.03748615027018</v>
      </c>
      <c r="S435" s="3">
        <f t="shared" si="27"/>
        <v>2707.8999648395611</v>
      </c>
      <c r="T435" s="5"/>
      <c r="U435" s="5"/>
    </row>
    <row r="436" spans="2:21" x14ac:dyDescent="0.35">
      <c r="B436" s="5">
        <v>3</v>
      </c>
      <c r="C436" s="5">
        <v>196</v>
      </c>
      <c r="D436">
        <f t="shared" si="24"/>
        <v>221.57380401037179</v>
      </c>
      <c r="E436" s="3">
        <f t="shared" si="25"/>
        <v>654.01945156090812</v>
      </c>
      <c r="F436"/>
      <c r="G436" s="5"/>
      <c r="H436" s="5"/>
      <c r="I436" s="5"/>
      <c r="K436" s="5"/>
      <c r="P436" s="5">
        <v>4</v>
      </c>
      <c r="Q436">
        <v>154</v>
      </c>
      <c r="R436">
        <f t="shared" si="26"/>
        <v>218.03748615027018</v>
      </c>
      <c r="S436" s="3">
        <f t="shared" si="27"/>
        <v>4100.7996324460455</v>
      </c>
      <c r="T436" s="5"/>
      <c r="U436" s="5"/>
    </row>
    <row r="437" spans="2:21" x14ac:dyDescent="0.35">
      <c r="B437" s="5">
        <v>3</v>
      </c>
      <c r="C437" s="5">
        <v>269</v>
      </c>
      <c r="D437">
        <f t="shared" si="24"/>
        <v>221.57380401037179</v>
      </c>
      <c r="E437" s="3">
        <f t="shared" si="25"/>
        <v>2249.2440660466273</v>
      </c>
      <c r="F437"/>
      <c r="G437" s="5"/>
      <c r="H437" s="5"/>
      <c r="I437" s="5"/>
      <c r="K437" s="5"/>
      <c r="L437" s="5"/>
      <c r="O437" s="5"/>
      <c r="P437" s="5">
        <v>4</v>
      </c>
      <c r="Q437" s="5">
        <v>217</v>
      </c>
      <c r="R437">
        <f t="shared" si="26"/>
        <v>218.03748615027018</v>
      </c>
      <c r="S437" s="3">
        <f t="shared" si="27"/>
        <v>1.0763775120024455</v>
      </c>
      <c r="T437" s="5"/>
      <c r="U437" s="5"/>
    </row>
    <row r="438" spans="2:21" x14ac:dyDescent="0.35">
      <c r="B438" s="5">
        <v>3</v>
      </c>
      <c r="C438">
        <v>278</v>
      </c>
      <c r="D438">
        <f t="shared" si="24"/>
        <v>221.57380401037179</v>
      </c>
      <c r="E438" s="3">
        <f t="shared" si="25"/>
        <v>3183.9155938599351</v>
      </c>
      <c r="F438"/>
      <c r="G438"/>
      <c r="H438"/>
      <c r="I438"/>
      <c r="K438" s="5"/>
      <c r="L438" s="5"/>
      <c r="O438" s="5"/>
      <c r="P438" s="5">
        <v>4</v>
      </c>
      <c r="Q438" s="5">
        <v>206</v>
      </c>
      <c r="R438">
        <f t="shared" si="26"/>
        <v>218.03748615027018</v>
      </c>
      <c r="S438" s="3">
        <f t="shared" si="27"/>
        <v>144.90107281794647</v>
      </c>
      <c r="U438" s="5"/>
    </row>
    <row r="439" spans="2:21" x14ac:dyDescent="0.35">
      <c r="B439" s="5">
        <v>3</v>
      </c>
      <c r="C439">
        <v>276</v>
      </c>
      <c r="D439">
        <f t="shared" si="24"/>
        <v>221.57380401037179</v>
      </c>
      <c r="E439" s="3">
        <f t="shared" si="25"/>
        <v>2962.2108099014222</v>
      </c>
      <c r="F439"/>
      <c r="G439"/>
      <c r="H439"/>
      <c r="I439"/>
      <c r="K439" s="5"/>
      <c r="L439" s="5"/>
      <c r="O439" s="5"/>
      <c r="P439" s="5">
        <v>4</v>
      </c>
      <c r="Q439" s="5">
        <v>166</v>
      </c>
      <c r="R439">
        <f t="shared" si="26"/>
        <v>218.03748615027018</v>
      </c>
      <c r="S439" s="3">
        <f t="shared" si="27"/>
        <v>2707.8999648395611</v>
      </c>
      <c r="U439" s="5"/>
    </row>
    <row r="440" spans="2:21" x14ac:dyDescent="0.35">
      <c r="B440" s="5">
        <v>3</v>
      </c>
      <c r="C440">
        <v>276</v>
      </c>
      <c r="D440">
        <f t="shared" si="24"/>
        <v>221.57380401037179</v>
      </c>
      <c r="E440" s="3">
        <f t="shared" si="25"/>
        <v>2962.2108099014222</v>
      </c>
      <c r="F440"/>
      <c r="G440"/>
      <c r="H440"/>
      <c r="I440"/>
      <c r="K440" s="5"/>
      <c r="L440" s="5"/>
      <c r="O440" s="5"/>
      <c r="P440" s="5">
        <v>4</v>
      </c>
      <c r="Q440" s="5">
        <v>185</v>
      </c>
      <c r="R440">
        <f t="shared" si="26"/>
        <v>218.03748615027018</v>
      </c>
      <c r="S440" s="3">
        <f t="shared" si="27"/>
        <v>1091.4754911292941</v>
      </c>
      <c r="U440" s="5"/>
    </row>
    <row r="441" spans="2:21" x14ac:dyDescent="0.35">
      <c r="B441" s="5">
        <v>3</v>
      </c>
      <c r="C441">
        <v>274</v>
      </c>
      <c r="D441">
        <f t="shared" si="24"/>
        <v>221.57380401037179</v>
      </c>
      <c r="E441" s="3">
        <f t="shared" si="25"/>
        <v>2748.5060259429092</v>
      </c>
      <c r="F441"/>
      <c r="G441"/>
      <c r="H441"/>
      <c r="I441"/>
      <c r="K441" s="5"/>
      <c r="L441" s="5"/>
      <c r="O441" s="5"/>
      <c r="P441" s="5">
        <v>4</v>
      </c>
      <c r="Q441" s="5">
        <v>190</v>
      </c>
      <c r="R441">
        <f t="shared" si="26"/>
        <v>218.03748615027018</v>
      </c>
      <c r="S441" s="3">
        <f t="shared" si="27"/>
        <v>786.10062962659231</v>
      </c>
      <c r="U441" s="5"/>
    </row>
    <row r="442" spans="2:21" x14ac:dyDescent="0.35">
      <c r="B442" s="5">
        <v>3</v>
      </c>
      <c r="C442">
        <v>274</v>
      </c>
      <c r="D442">
        <f t="shared" si="24"/>
        <v>221.57380401037179</v>
      </c>
      <c r="E442" s="3">
        <f t="shared" si="25"/>
        <v>2748.5060259429092</v>
      </c>
      <c r="F442"/>
      <c r="G442"/>
      <c r="H442"/>
      <c r="I442"/>
      <c r="K442" s="5"/>
      <c r="L442" s="5"/>
      <c r="O442" s="5"/>
      <c r="P442" s="5">
        <v>4</v>
      </c>
      <c r="Q442" s="5">
        <v>191</v>
      </c>
      <c r="R442">
        <f t="shared" si="26"/>
        <v>218.03748615027018</v>
      </c>
      <c r="S442" s="3">
        <f t="shared" si="27"/>
        <v>731.02565732605194</v>
      </c>
      <c r="U442" s="5"/>
    </row>
    <row r="443" spans="2:21" x14ac:dyDescent="0.35">
      <c r="B443" s="5">
        <v>3</v>
      </c>
      <c r="C443">
        <v>272</v>
      </c>
      <c r="D443">
        <f t="shared" si="24"/>
        <v>221.57380401037179</v>
      </c>
      <c r="E443" s="3">
        <f t="shared" si="25"/>
        <v>2542.8012419843963</v>
      </c>
      <c r="F443"/>
      <c r="G443"/>
      <c r="H443"/>
      <c r="I443"/>
      <c r="K443" s="5"/>
      <c r="L443" s="5"/>
      <c r="O443" s="5"/>
      <c r="P443" s="5">
        <v>4</v>
      </c>
      <c r="Q443" s="5">
        <v>198</v>
      </c>
      <c r="R443">
        <f t="shared" si="26"/>
        <v>218.03748615027018</v>
      </c>
      <c r="S443" s="3">
        <f t="shared" si="27"/>
        <v>401.50085122226943</v>
      </c>
      <c r="U443" s="5"/>
    </row>
    <row r="444" spans="2:21" x14ac:dyDescent="0.35">
      <c r="B444" s="5">
        <v>3</v>
      </c>
      <c r="C444">
        <v>270</v>
      </c>
      <c r="D444">
        <f t="shared" si="24"/>
        <v>221.57380401037179</v>
      </c>
      <c r="E444" s="3">
        <f t="shared" si="25"/>
        <v>2345.0964580258837</v>
      </c>
      <c r="F444"/>
      <c r="G444"/>
      <c r="H444"/>
      <c r="I444"/>
      <c r="K444" s="5"/>
      <c r="L444" s="5"/>
      <c r="O444" s="5"/>
      <c r="P444" s="5">
        <v>4</v>
      </c>
      <c r="Q444" s="5">
        <v>173</v>
      </c>
      <c r="R444">
        <f t="shared" si="26"/>
        <v>218.03748615027018</v>
      </c>
      <c r="S444" s="3">
        <f t="shared" si="27"/>
        <v>2028.3751587357785</v>
      </c>
      <c r="U444" s="5"/>
    </row>
    <row r="445" spans="2:21" x14ac:dyDescent="0.35">
      <c r="B445" s="5">
        <v>3</v>
      </c>
      <c r="C445">
        <v>262</v>
      </c>
      <c r="D445">
        <f t="shared" si="24"/>
        <v>221.57380401037179</v>
      </c>
      <c r="E445" s="3">
        <f t="shared" si="25"/>
        <v>1634.2773221918321</v>
      </c>
      <c r="F445"/>
      <c r="G445"/>
      <c r="H445"/>
      <c r="I445"/>
      <c r="K445" s="5"/>
      <c r="L445" s="5"/>
      <c r="O445" s="5"/>
      <c r="P445" s="5">
        <v>4</v>
      </c>
      <c r="Q445" s="5">
        <v>187</v>
      </c>
      <c r="R445">
        <f t="shared" si="26"/>
        <v>218.03748615027018</v>
      </c>
      <c r="S445" s="3">
        <f t="shared" si="27"/>
        <v>963.32554652821341</v>
      </c>
      <c r="U445" s="5"/>
    </row>
    <row r="446" spans="2:21" x14ac:dyDescent="0.35">
      <c r="B446" s="5">
        <v>3</v>
      </c>
      <c r="C446">
        <v>262</v>
      </c>
      <c r="D446">
        <f t="shared" si="24"/>
        <v>221.57380401037179</v>
      </c>
      <c r="E446" s="3">
        <f t="shared" si="25"/>
        <v>1634.2773221918321</v>
      </c>
      <c r="F446"/>
      <c r="G446"/>
      <c r="H446"/>
      <c r="I446"/>
      <c r="K446" s="5"/>
      <c r="L446" s="5"/>
      <c r="O446" s="5"/>
      <c r="P446" s="5">
        <v>4</v>
      </c>
      <c r="Q446" s="5">
        <v>226</v>
      </c>
      <c r="R446">
        <f t="shared" si="26"/>
        <v>218.03748615027018</v>
      </c>
      <c r="S446" s="3">
        <f t="shared" si="27"/>
        <v>63.401626807139145</v>
      </c>
      <c r="U446" s="5"/>
    </row>
    <row r="447" spans="2:21" x14ac:dyDescent="0.35">
      <c r="B447" s="5">
        <v>3</v>
      </c>
      <c r="C447">
        <v>257</v>
      </c>
      <c r="D447">
        <f t="shared" si="24"/>
        <v>221.57380401037179</v>
      </c>
      <c r="E447" s="3">
        <f t="shared" si="25"/>
        <v>1255.0153622955499</v>
      </c>
      <c r="F447"/>
      <c r="G447"/>
      <c r="H447"/>
      <c r="I447"/>
      <c r="K447" s="5"/>
      <c r="L447" s="5"/>
      <c r="O447" s="5"/>
      <c r="P447" s="5">
        <v>4</v>
      </c>
      <c r="Q447" s="5">
        <v>174</v>
      </c>
      <c r="R447">
        <f t="shared" si="26"/>
        <v>218.03748615027018</v>
      </c>
      <c r="S447" s="3">
        <f t="shared" si="27"/>
        <v>1939.3001864352382</v>
      </c>
      <c r="U447" s="5"/>
    </row>
    <row r="448" spans="2:21" x14ac:dyDescent="0.35">
      <c r="B448" s="5">
        <v>3</v>
      </c>
      <c r="C448">
        <v>253</v>
      </c>
      <c r="D448">
        <f t="shared" si="24"/>
        <v>221.57380401037179</v>
      </c>
      <c r="E448" s="3">
        <f t="shared" si="25"/>
        <v>987.60579437852437</v>
      </c>
      <c r="F448"/>
      <c r="G448"/>
      <c r="H448"/>
      <c r="I448"/>
      <c r="K448" s="5"/>
      <c r="L448" s="5"/>
      <c r="O448" s="5"/>
      <c r="P448" s="5">
        <v>4</v>
      </c>
      <c r="Q448" s="5">
        <v>179</v>
      </c>
      <c r="R448">
        <f t="shared" si="26"/>
        <v>218.03748615027018</v>
      </c>
      <c r="S448" s="3">
        <f t="shared" si="27"/>
        <v>1523.9253249325363</v>
      </c>
      <c r="U448" s="5"/>
    </row>
    <row r="449" spans="2:21" x14ac:dyDescent="0.35">
      <c r="B449" s="5">
        <v>3</v>
      </c>
      <c r="C449">
        <v>253</v>
      </c>
      <c r="D449">
        <f t="shared" si="24"/>
        <v>221.57380401037179</v>
      </c>
      <c r="E449" s="3">
        <f t="shared" si="25"/>
        <v>987.60579437852437</v>
      </c>
      <c r="F449"/>
      <c r="G449"/>
      <c r="H449"/>
      <c r="I449"/>
      <c r="K449" s="5"/>
      <c r="L449" s="5"/>
      <c r="O449" s="5"/>
      <c r="P449" s="5">
        <v>4</v>
      </c>
      <c r="Q449" s="5">
        <v>236</v>
      </c>
      <c r="R449">
        <f t="shared" si="26"/>
        <v>218.03748615027018</v>
      </c>
      <c r="S449" s="3">
        <f t="shared" si="27"/>
        <v>322.6519038017355</v>
      </c>
      <c r="U449" s="5"/>
    </row>
    <row r="450" spans="2:21" x14ac:dyDescent="0.35">
      <c r="B450" s="5">
        <v>3</v>
      </c>
      <c r="C450">
        <v>252</v>
      </c>
      <c r="D450">
        <f t="shared" si="24"/>
        <v>221.57380401037179</v>
      </c>
      <c r="E450" s="3">
        <f t="shared" si="25"/>
        <v>925.75340239926788</v>
      </c>
      <c r="F450"/>
      <c r="G450"/>
      <c r="H450"/>
      <c r="I450"/>
      <c r="K450" s="5"/>
      <c r="L450" s="5"/>
      <c r="O450" s="5"/>
      <c r="P450" s="5">
        <v>4</v>
      </c>
      <c r="Q450" s="5">
        <v>243</v>
      </c>
      <c r="R450">
        <f t="shared" si="26"/>
        <v>218.03748615027018</v>
      </c>
      <c r="S450" s="3">
        <f t="shared" si="27"/>
        <v>623.12709769795288</v>
      </c>
      <c r="U450" s="5"/>
    </row>
    <row r="451" spans="2:21" x14ac:dyDescent="0.35">
      <c r="B451" s="5">
        <v>3</v>
      </c>
      <c r="C451">
        <v>252</v>
      </c>
      <c r="D451">
        <f t="shared" si="24"/>
        <v>221.57380401037179</v>
      </c>
      <c r="E451" s="3">
        <f t="shared" si="25"/>
        <v>925.75340239926788</v>
      </c>
      <c r="F451"/>
      <c r="G451"/>
      <c r="H451"/>
      <c r="I451"/>
      <c r="K451" s="5"/>
      <c r="L451" s="5"/>
      <c r="O451" s="5"/>
      <c r="P451" s="5">
        <v>4</v>
      </c>
      <c r="Q451" s="5">
        <v>221</v>
      </c>
      <c r="R451">
        <f t="shared" si="26"/>
        <v>218.03748615027018</v>
      </c>
      <c r="S451" s="3">
        <f t="shared" si="27"/>
        <v>8.7764883098409783</v>
      </c>
      <c r="U451" s="5"/>
    </row>
    <row r="452" spans="2:21" x14ac:dyDescent="0.35">
      <c r="B452" s="5">
        <v>3</v>
      </c>
      <c r="C452">
        <v>251</v>
      </c>
      <c r="D452">
        <f t="shared" si="24"/>
        <v>221.57380401037179</v>
      </c>
      <c r="E452" s="3">
        <f t="shared" si="25"/>
        <v>865.90101042001152</v>
      </c>
      <c r="F452"/>
      <c r="G452"/>
      <c r="H452"/>
      <c r="I452"/>
      <c r="K452" s="5"/>
      <c r="L452" s="5"/>
      <c r="O452" s="5"/>
      <c r="P452" s="5">
        <v>4</v>
      </c>
      <c r="Q452" s="5">
        <v>263</v>
      </c>
      <c r="R452">
        <f t="shared" si="26"/>
        <v>218.03748615027018</v>
      </c>
      <c r="S452" s="3">
        <f t="shared" si="27"/>
        <v>2021.6276516871455</v>
      </c>
      <c r="U452" s="5"/>
    </row>
    <row r="453" spans="2:21" x14ac:dyDescent="0.35">
      <c r="B453" s="5">
        <v>3</v>
      </c>
      <c r="C453">
        <v>249</v>
      </c>
      <c r="D453">
        <f t="shared" si="24"/>
        <v>221.57380401037179</v>
      </c>
      <c r="E453" s="3">
        <f t="shared" si="25"/>
        <v>752.19622646149867</v>
      </c>
      <c r="F453"/>
      <c r="G453"/>
      <c r="H453"/>
      <c r="I453"/>
      <c r="K453" s="3"/>
      <c r="P453" s="3">
        <v>4</v>
      </c>
      <c r="Q453">
        <v>219</v>
      </c>
      <c r="R453">
        <f t="shared" si="26"/>
        <v>218.03748615027018</v>
      </c>
      <c r="S453" s="3">
        <f t="shared" si="27"/>
        <v>0.92643291092171209</v>
      </c>
      <c r="U453" s="5"/>
    </row>
    <row r="454" spans="2:21" x14ac:dyDescent="0.35">
      <c r="B454" s="5">
        <v>3</v>
      </c>
      <c r="C454">
        <v>248</v>
      </c>
      <c r="D454">
        <f t="shared" si="24"/>
        <v>221.57380401037179</v>
      </c>
      <c r="E454" s="3">
        <f t="shared" si="25"/>
        <v>698.34383448224219</v>
      </c>
      <c r="F454"/>
      <c r="G454"/>
      <c r="H454"/>
      <c r="I454"/>
      <c r="K454" s="3"/>
      <c r="P454" s="3">
        <v>4</v>
      </c>
      <c r="Q454">
        <v>221</v>
      </c>
      <c r="R454">
        <f t="shared" si="26"/>
        <v>218.03748615027018</v>
      </c>
      <c r="S454" s="3">
        <f t="shared" si="27"/>
        <v>8.7764883098409783</v>
      </c>
      <c r="U454" s="5"/>
    </row>
    <row r="455" spans="2:21" x14ac:dyDescent="0.35">
      <c r="B455" s="5">
        <v>3</v>
      </c>
      <c r="C455">
        <v>246</v>
      </c>
      <c r="D455">
        <f t="shared" si="24"/>
        <v>221.57380401037179</v>
      </c>
      <c r="E455" s="3">
        <f t="shared" si="25"/>
        <v>596.63905052372934</v>
      </c>
      <c r="F455"/>
      <c r="G455"/>
      <c r="H455"/>
      <c r="I455"/>
      <c r="K455" s="3"/>
      <c r="P455" s="3">
        <v>4</v>
      </c>
      <c r="Q455">
        <v>217</v>
      </c>
      <c r="R455">
        <f t="shared" si="26"/>
        <v>218.03748615027018</v>
      </c>
      <c r="S455" s="3">
        <f t="shared" si="27"/>
        <v>1.0763775120024455</v>
      </c>
      <c r="U455" s="5"/>
    </row>
    <row r="456" spans="2:21" x14ac:dyDescent="0.35">
      <c r="B456" s="5">
        <v>3</v>
      </c>
      <c r="C456">
        <v>245</v>
      </c>
      <c r="D456">
        <f t="shared" ref="D456:D519" si="28">$I$7*(1-EXP(-$I$8*(B456-$I$9)))</f>
        <v>221.57380401037179</v>
      </c>
      <c r="E456" s="3">
        <f t="shared" ref="E456:E519" si="29">(C456-D456)^2</f>
        <v>548.78665854447297</v>
      </c>
      <c r="F456"/>
      <c r="G456"/>
      <c r="H456"/>
      <c r="I456"/>
      <c r="K456" s="3"/>
      <c r="P456" s="3">
        <v>4</v>
      </c>
      <c r="Q456">
        <v>197</v>
      </c>
      <c r="R456">
        <f t="shared" ref="R456:R519" si="30">$W$7*(1-EXP(-$W$8*(P456-$W$9)))</f>
        <v>218.03748615027018</v>
      </c>
      <c r="S456" s="3">
        <f t="shared" ref="S456:S519" si="31">(Q456-R456)^2</f>
        <v>442.5758235228098</v>
      </c>
      <c r="U456" s="5"/>
    </row>
    <row r="457" spans="2:21" x14ac:dyDescent="0.35">
      <c r="B457" s="5">
        <v>3</v>
      </c>
      <c r="C457">
        <v>245</v>
      </c>
      <c r="D457">
        <f t="shared" si="28"/>
        <v>221.57380401037179</v>
      </c>
      <c r="E457" s="3">
        <f t="shared" si="29"/>
        <v>548.78665854447297</v>
      </c>
      <c r="F457"/>
      <c r="G457"/>
      <c r="H457"/>
      <c r="I457"/>
      <c r="K457" s="3"/>
      <c r="P457" s="3">
        <v>4</v>
      </c>
      <c r="Q457">
        <v>202</v>
      </c>
      <c r="R457">
        <f t="shared" si="30"/>
        <v>218.03748615027018</v>
      </c>
      <c r="S457" s="3">
        <f t="shared" si="31"/>
        <v>257.20096202010797</v>
      </c>
      <c r="U457" s="5"/>
    </row>
    <row r="458" spans="2:21" x14ac:dyDescent="0.35">
      <c r="B458" s="5">
        <v>3</v>
      </c>
      <c r="C458">
        <v>243</v>
      </c>
      <c r="D458">
        <f t="shared" si="28"/>
        <v>221.57380401037179</v>
      </c>
      <c r="E458" s="3">
        <f t="shared" si="29"/>
        <v>459.08187458596007</v>
      </c>
      <c r="F458"/>
      <c r="G458"/>
      <c r="H458"/>
      <c r="I458"/>
      <c r="K458" s="5"/>
      <c r="L458" s="5"/>
      <c r="O458" s="5"/>
      <c r="P458" s="5">
        <v>4</v>
      </c>
      <c r="Q458" s="5">
        <v>218</v>
      </c>
      <c r="R458">
        <f t="shared" si="30"/>
        <v>218.03748615027018</v>
      </c>
      <c r="S458" s="3">
        <f t="shared" si="31"/>
        <v>1.4052114620787648E-3</v>
      </c>
      <c r="U458" s="5"/>
    </row>
    <row r="459" spans="2:21" x14ac:dyDescent="0.35">
      <c r="B459" s="5">
        <v>3</v>
      </c>
      <c r="C459">
        <v>243</v>
      </c>
      <c r="D459">
        <f t="shared" si="28"/>
        <v>221.57380401037179</v>
      </c>
      <c r="E459" s="3">
        <f t="shared" si="29"/>
        <v>459.08187458596007</v>
      </c>
      <c r="F459"/>
      <c r="G459"/>
      <c r="H459"/>
      <c r="I459"/>
      <c r="K459" s="5"/>
      <c r="L459" s="5"/>
      <c r="O459" s="5"/>
      <c r="P459" s="5">
        <v>4</v>
      </c>
      <c r="Q459" s="5">
        <v>218</v>
      </c>
      <c r="R459">
        <f t="shared" si="30"/>
        <v>218.03748615027018</v>
      </c>
      <c r="S459" s="3">
        <f t="shared" si="31"/>
        <v>1.4052114620787648E-3</v>
      </c>
      <c r="U459" s="5"/>
    </row>
    <row r="460" spans="2:21" x14ac:dyDescent="0.35">
      <c r="B460" s="5">
        <v>3</v>
      </c>
      <c r="C460">
        <v>243</v>
      </c>
      <c r="D460">
        <f t="shared" si="28"/>
        <v>221.57380401037179</v>
      </c>
      <c r="E460" s="3">
        <f t="shared" si="29"/>
        <v>459.08187458596007</v>
      </c>
      <c r="F460"/>
      <c r="G460"/>
      <c r="H460"/>
      <c r="I460"/>
      <c r="K460" s="5"/>
      <c r="L460" s="5"/>
      <c r="O460" s="5"/>
      <c r="P460" s="5">
        <v>4</v>
      </c>
      <c r="Q460" s="5">
        <v>222</v>
      </c>
      <c r="R460">
        <f t="shared" si="30"/>
        <v>218.03748615027018</v>
      </c>
      <c r="S460" s="3">
        <f t="shared" si="31"/>
        <v>15.701516009300612</v>
      </c>
      <c r="U460" s="5"/>
    </row>
    <row r="461" spans="2:21" x14ac:dyDescent="0.35">
      <c r="B461" s="5">
        <v>3</v>
      </c>
      <c r="C461">
        <v>242</v>
      </c>
      <c r="D461">
        <f t="shared" si="28"/>
        <v>221.57380401037179</v>
      </c>
      <c r="E461" s="3">
        <f t="shared" si="29"/>
        <v>417.22948260670364</v>
      </c>
      <c r="F461"/>
      <c r="G461"/>
      <c r="H461"/>
      <c r="I461"/>
      <c r="K461" s="5"/>
      <c r="L461" s="5"/>
      <c r="O461" s="5"/>
      <c r="P461" s="5">
        <v>4</v>
      </c>
      <c r="Q461" s="5">
        <v>223</v>
      </c>
      <c r="R461">
        <f t="shared" si="30"/>
        <v>218.03748615027018</v>
      </c>
      <c r="S461" s="3">
        <f t="shared" si="31"/>
        <v>24.626543708760245</v>
      </c>
      <c r="U461" s="5"/>
    </row>
    <row r="462" spans="2:21" x14ac:dyDescent="0.35">
      <c r="B462" s="5">
        <v>3</v>
      </c>
      <c r="C462">
        <v>240</v>
      </c>
      <c r="D462">
        <f t="shared" si="28"/>
        <v>221.57380401037179</v>
      </c>
      <c r="E462" s="3">
        <f t="shared" si="29"/>
        <v>339.52469864819079</v>
      </c>
      <c r="F462"/>
      <c r="G462"/>
      <c r="H462"/>
      <c r="I462"/>
      <c r="K462" s="5"/>
      <c r="L462" s="5"/>
      <c r="O462" s="5"/>
      <c r="P462" s="5">
        <v>4</v>
      </c>
      <c r="Q462" s="5">
        <v>225</v>
      </c>
      <c r="R462">
        <f t="shared" si="30"/>
        <v>218.03748615027018</v>
      </c>
      <c r="S462" s="3">
        <f t="shared" si="31"/>
        <v>48.476599107679512</v>
      </c>
      <c r="U462" s="5"/>
    </row>
    <row r="463" spans="2:21" x14ac:dyDescent="0.35">
      <c r="B463" s="5">
        <v>3</v>
      </c>
      <c r="C463">
        <v>240</v>
      </c>
      <c r="D463">
        <f t="shared" si="28"/>
        <v>221.57380401037179</v>
      </c>
      <c r="E463" s="3">
        <f t="shared" si="29"/>
        <v>339.52469864819079</v>
      </c>
      <c r="F463"/>
      <c r="G463"/>
      <c r="H463"/>
      <c r="I463"/>
      <c r="K463" s="5"/>
      <c r="L463" s="5"/>
      <c r="O463" s="5"/>
      <c r="P463" s="5">
        <v>4</v>
      </c>
      <c r="Q463" s="5">
        <v>242</v>
      </c>
      <c r="R463">
        <f t="shared" si="30"/>
        <v>218.03748615027018</v>
      </c>
      <c r="S463" s="3">
        <f t="shared" si="31"/>
        <v>574.20206999849324</v>
      </c>
      <c r="U463" s="5"/>
    </row>
    <row r="464" spans="2:21" x14ac:dyDescent="0.35">
      <c r="B464" s="5">
        <v>3</v>
      </c>
      <c r="C464">
        <v>237</v>
      </c>
      <c r="D464">
        <f t="shared" si="28"/>
        <v>221.57380401037179</v>
      </c>
      <c r="E464" s="3">
        <f t="shared" si="29"/>
        <v>237.96752271042155</v>
      </c>
      <c r="F464"/>
      <c r="G464"/>
      <c r="H464"/>
      <c r="I464"/>
      <c r="K464" s="5"/>
      <c r="L464" s="5"/>
      <c r="O464" s="5"/>
      <c r="P464" s="5">
        <v>4</v>
      </c>
      <c r="Q464" s="5">
        <v>248</v>
      </c>
      <c r="R464">
        <f t="shared" si="30"/>
        <v>218.03748615027018</v>
      </c>
      <c r="S464" s="3">
        <f t="shared" si="31"/>
        <v>897.75223619525104</v>
      </c>
      <c r="U464" s="5"/>
    </row>
    <row r="465" spans="2:21" x14ac:dyDescent="0.35">
      <c r="B465" s="5">
        <v>3</v>
      </c>
      <c r="C465">
        <v>236</v>
      </c>
      <c r="D465">
        <f t="shared" si="28"/>
        <v>221.57380401037179</v>
      </c>
      <c r="E465" s="3">
        <f t="shared" si="29"/>
        <v>208.11513073116512</v>
      </c>
      <c r="F465"/>
      <c r="G465"/>
      <c r="H465"/>
      <c r="I465"/>
      <c r="K465" s="5"/>
      <c r="L465" s="5"/>
      <c r="O465" s="5"/>
      <c r="P465" s="5">
        <v>4</v>
      </c>
      <c r="Q465" s="5">
        <v>255</v>
      </c>
      <c r="R465">
        <f t="shared" si="30"/>
        <v>218.03748615027018</v>
      </c>
      <c r="S465" s="3">
        <f t="shared" si="31"/>
        <v>1366.2274300914685</v>
      </c>
      <c r="U465" s="5"/>
    </row>
    <row r="466" spans="2:21" x14ac:dyDescent="0.35">
      <c r="B466" s="5">
        <v>3</v>
      </c>
      <c r="C466">
        <v>235</v>
      </c>
      <c r="D466">
        <f t="shared" si="28"/>
        <v>221.57380401037179</v>
      </c>
      <c r="E466" s="3">
        <f t="shared" si="29"/>
        <v>180.2627387519087</v>
      </c>
      <c r="F466"/>
      <c r="G466"/>
      <c r="H466"/>
      <c r="I466"/>
      <c r="K466" s="5"/>
      <c r="L466" s="5"/>
      <c r="O466" s="5"/>
      <c r="P466" s="5">
        <v>4</v>
      </c>
      <c r="Q466" s="5">
        <v>262</v>
      </c>
      <c r="R466">
        <f t="shared" si="30"/>
        <v>218.03748615027018</v>
      </c>
      <c r="S466" s="3">
        <f t="shared" si="31"/>
        <v>1932.7026239876859</v>
      </c>
      <c r="U466" s="5"/>
    </row>
    <row r="467" spans="2:21" x14ac:dyDescent="0.35">
      <c r="B467" s="5">
        <v>3</v>
      </c>
      <c r="C467">
        <v>235</v>
      </c>
      <c r="D467">
        <f t="shared" si="28"/>
        <v>221.57380401037179</v>
      </c>
      <c r="E467" s="3">
        <f t="shared" si="29"/>
        <v>180.2627387519087</v>
      </c>
      <c r="F467"/>
      <c r="G467"/>
      <c r="H467"/>
      <c r="I467"/>
      <c r="K467" s="5"/>
      <c r="L467" s="5"/>
      <c r="O467" s="5"/>
      <c r="P467" s="5">
        <v>4</v>
      </c>
      <c r="Q467" s="5">
        <v>264</v>
      </c>
      <c r="R467">
        <f t="shared" si="30"/>
        <v>218.03748615027018</v>
      </c>
      <c r="S467" s="3">
        <f t="shared" si="31"/>
        <v>2112.5526793866052</v>
      </c>
      <c r="U467" s="5"/>
    </row>
    <row r="468" spans="2:21" x14ac:dyDescent="0.35">
      <c r="B468" s="5">
        <v>3</v>
      </c>
      <c r="C468">
        <v>235</v>
      </c>
      <c r="D468">
        <f t="shared" si="28"/>
        <v>221.57380401037179</v>
      </c>
      <c r="E468" s="3">
        <f t="shared" si="29"/>
        <v>180.2627387519087</v>
      </c>
      <c r="F468"/>
      <c r="G468"/>
      <c r="H468"/>
      <c r="I468"/>
      <c r="K468" s="5"/>
      <c r="L468" s="5"/>
      <c r="O468" s="5"/>
      <c r="P468" s="5">
        <v>4</v>
      </c>
      <c r="Q468" s="5">
        <v>273</v>
      </c>
      <c r="R468">
        <f t="shared" si="30"/>
        <v>218.03748615027018</v>
      </c>
      <c r="S468" s="3">
        <f t="shared" si="31"/>
        <v>3020.8779286817421</v>
      </c>
      <c r="U468" s="5"/>
    </row>
    <row r="469" spans="2:21" x14ac:dyDescent="0.35">
      <c r="B469" s="5">
        <v>3</v>
      </c>
      <c r="C469">
        <v>235</v>
      </c>
      <c r="D469">
        <f t="shared" si="28"/>
        <v>221.57380401037179</v>
      </c>
      <c r="E469" s="3">
        <f t="shared" si="29"/>
        <v>180.2627387519087</v>
      </c>
      <c r="F469"/>
      <c r="G469"/>
      <c r="H469"/>
      <c r="I469"/>
      <c r="K469" s="3"/>
      <c r="P469" s="3">
        <v>4</v>
      </c>
      <c r="Q469">
        <v>206</v>
      </c>
      <c r="R469">
        <f t="shared" si="30"/>
        <v>218.03748615027018</v>
      </c>
      <c r="S469" s="3">
        <f t="shared" si="31"/>
        <v>144.90107281794647</v>
      </c>
      <c r="U469" s="5"/>
    </row>
    <row r="470" spans="2:21" x14ac:dyDescent="0.35">
      <c r="B470" s="5">
        <v>3</v>
      </c>
      <c r="C470">
        <v>234</v>
      </c>
      <c r="D470">
        <f t="shared" si="28"/>
        <v>221.57380401037179</v>
      </c>
      <c r="E470" s="3">
        <f t="shared" si="29"/>
        <v>154.41034677265228</v>
      </c>
      <c r="F470"/>
      <c r="G470"/>
      <c r="H470"/>
      <c r="I470"/>
      <c r="K470" s="5"/>
      <c r="P470" s="5">
        <v>4</v>
      </c>
      <c r="Q470">
        <v>247</v>
      </c>
      <c r="R470">
        <f t="shared" si="30"/>
        <v>218.03748615027018</v>
      </c>
      <c r="S470" s="3">
        <f t="shared" si="31"/>
        <v>838.82720849579141</v>
      </c>
      <c r="U470" s="5"/>
    </row>
    <row r="471" spans="2:21" x14ac:dyDescent="0.35">
      <c r="B471" s="5">
        <v>3</v>
      </c>
      <c r="C471">
        <v>234</v>
      </c>
      <c r="D471">
        <f t="shared" si="28"/>
        <v>221.57380401037179</v>
      </c>
      <c r="E471" s="3">
        <f t="shared" si="29"/>
        <v>154.41034677265228</v>
      </c>
      <c r="F471"/>
      <c r="G471"/>
      <c r="H471"/>
      <c r="I471"/>
      <c r="K471" s="5"/>
      <c r="P471" s="5">
        <v>4</v>
      </c>
      <c r="Q471">
        <v>251</v>
      </c>
      <c r="R471">
        <f t="shared" si="30"/>
        <v>218.03748615027018</v>
      </c>
      <c r="S471" s="3">
        <f t="shared" si="31"/>
        <v>1086.5273192936299</v>
      </c>
      <c r="U471" s="5"/>
    </row>
    <row r="472" spans="2:21" x14ac:dyDescent="0.35">
      <c r="B472" s="5">
        <v>3</v>
      </c>
      <c r="C472">
        <v>232</v>
      </c>
      <c r="D472">
        <f t="shared" si="28"/>
        <v>221.57380401037179</v>
      </c>
      <c r="E472" s="3">
        <f t="shared" si="29"/>
        <v>108.70556281413941</v>
      </c>
      <c r="F472"/>
      <c r="G472"/>
      <c r="H472"/>
      <c r="I472"/>
      <c r="K472" s="5"/>
      <c r="P472" s="5">
        <v>4</v>
      </c>
      <c r="Q472">
        <v>172</v>
      </c>
      <c r="R472">
        <f t="shared" si="30"/>
        <v>218.03748615027018</v>
      </c>
      <c r="S472" s="3">
        <f t="shared" si="31"/>
        <v>2119.4501310363189</v>
      </c>
      <c r="U472" s="5"/>
    </row>
    <row r="473" spans="2:21" x14ac:dyDescent="0.35">
      <c r="B473" s="5">
        <v>3</v>
      </c>
      <c r="C473">
        <v>231</v>
      </c>
      <c r="D473">
        <f t="shared" si="28"/>
        <v>221.57380401037179</v>
      </c>
      <c r="E473" s="3">
        <f t="shared" si="29"/>
        <v>88.853170834882988</v>
      </c>
      <c r="F473"/>
      <c r="G473"/>
      <c r="H473"/>
      <c r="I473"/>
      <c r="K473" s="5"/>
      <c r="P473" s="5">
        <v>4</v>
      </c>
      <c r="Q473">
        <v>256</v>
      </c>
      <c r="R473">
        <f t="shared" si="30"/>
        <v>218.03748615027018</v>
      </c>
      <c r="S473" s="3">
        <f t="shared" si="31"/>
        <v>1441.1524577909281</v>
      </c>
      <c r="U473" s="5"/>
    </row>
    <row r="474" spans="2:21" x14ac:dyDescent="0.35">
      <c r="B474" s="5">
        <v>3</v>
      </c>
      <c r="C474">
        <v>230</v>
      </c>
      <c r="D474">
        <f t="shared" si="28"/>
        <v>221.57380401037179</v>
      </c>
      <c r="E474" s="3">
        <f t="shared" si="29"/>
        <v>71.000778855626564</v>
      </c>
      <c r="F474"/>
      <c r="G474"/>
      <c r="H474"/>
      <c r="I474"/>
      <c r="K474" s="5"/>
      <c r="P474" s="5">
        <v>4</v>
      </c>
      <c r="Q474">
        <v>207</v>
      </c>
      <c r="R474">
        <f t="shared" si="30"/>
        <v>218.03748615027018</v>
      </c>
      <c r="S474" s="3">
        <f t="shared" si="31"/>
        <v>121.82610051740612</v>
      </c>
      <c r="U474" s="5"/>
    </row>
    <row r="475" spans="2:21" x14ac:dyDescent="0.35">
      <c r="B475" s="5">
        <v>3</v>
      </c>
      <c r="C475">
        <v>230</v>
      </c>
      <c r="D475">
        <f t="shared" si="28"/>
        <v>221.57380401037179</v>
      </c>
      <c r="E475" s="3">
        <f t="shared" si="29"/>
        <v>71.000778855626564</v>
      </c>
      <c r="F475"/>
      <c r="G475"/>
      <c r="H475"/>
      <c r="I475"/>
      <c r="K475" s="5"/>
      <c r="P475" s="5">
        <v>4</v>
      </c>
      <c r="Q475">
        <v>194</v>
      </c>
      <c r="R475">
        <f t="shared" si="30"/>
        <v>218.03748615027018</v>
      </c>
      <c r="S475" s="3">
        <f t="shared" si="31"/>
        <v>577.80074042443084</v>
      </c>
      <c r="U475" s="5"/>
    </row>
    <row r="476" spans="2:21" x14ac:dyDescent="0.35">
      <c r="B476" s="5">
        <v>3</v>
      </c>
      <c r="C476">
        <v>229</v>
      </c>
      <c r="D476">
        <f t="shared" si="28"/>
        <v>221.57380401037179</v>
      </c>
      <c r="E476" s="3">
        <f t="shared" si="29"/>
        <v>55.148386876370139</v>
      </c>
      <c r="F476"/>
      <c r="G476"/>
      <c r="H476"/>
      <c r="I476"/>
      <c r="K476" s="5"/>
      <c r="P476" s="5">
        <v>4</v>
      </c>
      <c r="Q476">
        <v>227</v>
      </c>
      <c r="R476">
        <f t="shared" si="30"/>
        <v>218.03748615027018</v>
      </c>
      <c r="S476" s="3">
        <f t="shared" si="31"/>
        <v>80.326654506598786</v>
      </c>
      <c r="U476" s="5"/>
    </row>
    <row r="477" spans="2:21" x14ac:dyDescent="0.35">
      <c r="B477" s="5">
        <v>3</v>
      </c>
      <c r="C477">
        <v>226</v>
      </c>
      <c r="D477">
        <f t="shared" si="28"/>
        <v>221.57380401037179</v>
      </c>
      <c r="E477" s="3">
        <f t="shared" si="29"/>
        <v>19.591210938600867</v>
      </c>
      <c r="F477"/>
      <c r="G477"/>
      <c r="H477"/>
      <c r="I477"/>
      <c r="K477" s="5"/>
      <c r="P477" s="5">
        <v>4</v>
      </c>
      <c r="Q477">
        <v>231</v>
      </c>
      <c r="R477">
        <f t="shared" si="30"/>
        <v>218.03748615027018</v>
      </c>
      <c r="S477" s="3">
        <f t="shared" si="31"/>
        <v>168.0267653044373</v>
      </c>
      <c r="U477" s="5"/>
    </row>
    <row r="478" spans="2:21" x14ac:dyDescent="0.35">
      <c r="B478" s="5">
        <v>3</v>
      </c>
      <c r="C478">
        <v>226</v>
      </c>
      <c r="D478">
        <f t="shared" si="28"/>
        <v>221.57380401037179</v>
      </c>
      <c r="E478" s="3">
        <f t="shared" si="29"/>
        <v>19.591210938600867</v>
      </c>
      <c r="F478"/>
      <c r="G478"/>
      <c r="H478"/>
      <c r="I478"/>
      <c r="K478" s="5"/>
      <c r="P478" s="5">
        <v>4</v>
      </c>
      <c r="Q478">
        <v>177</v>
      </c>
      <c r="R478">
        <f t="shared" si="30"/>
        <v>218.03748615027018</v>
      </c>
      <c r="S478" s="3">
        <f t="shared" si="31"/>
        <v>1684.0752695336171</v>
      </c>
      <c r="U478" s="5"/>
    </row>
    <row r="479" spans="2:21" x14ac:dyDescent="0.35">
      <c r="B479" s="5">
        <v>3</v>
      </c>
      <c r="C479">
        <v>225</v>
      </c>
      <c r="D479">
        <f t="shared" si="28"/>
        <v>221.57380401037179</v>
      </c>
      <c r="E479" s="3">
        <f t="shared" si="29"/>
        <v>11.738818959344444</v>
      </c>
      <c r="F479"/>
      <c r="G479"/>
      <c r="H479"/>
      <c r="I479"/>
      <c r="K479" s="5"/>
      <c r="P479" s="5">
        <v>4</v>
      </c>
      <c r="Q479">
        <v>211</v>
      </c>
      <c r="R479">
        <f t="shared" si="30"/>
        <v>218.03748615027018</v>
      </c>
      <c r="S479" s="3">
        <f t="shared" si="31"/>
        <v>49.526211315244645</v>
      </c>
      <c r="U479" s="5"/>
    </row>
    <row r="480" spans="2:21" x14ac:dyDescent="0.35">
      <c r="B480" s="5">
        <v>3</v>
      </c>
      <c r="C480">
        <v>225</v>
      </c>
      <c r="D480">
        <f t="shared" si="28"/>
        <v>221.57380401037179</v>
      </c>
      <c r="E480" s="3">
        <f t="shared" si="29"/>
        <v>11.738818959344444</v>
      </c>
      <c r="F480"/>
      <c r="G480"/>
      <c r="H480"/>
      <c r="I480"/>
      <c r="K480" s="5"/>
      <c r="P480" s="5">
        <v>4</v>
      </c>
      <c r="Q480">
        <v>207</v>
      </c>
      <c r="R480">
        <f t="shared" si="30"/>
        <v>218.03748615027018</v>
      </c>
      <c r="S480" s="3">
        <f t="shared" si="31"/>
        <v>121.82610051740612</v>
      </c>
      <c r="U480" s="5"/>
    </row>
    <row r="481" spans="2:21" x14ac:dyDescent="0.35">
      <c r="B481" s="5">
        <v>3</v>
      </c>
      <c r="C481">
        <v>225</v>
      </c>
      <c r="D481">
        <f t="shared" si="28"/>
        <v>221.57380401037179</v>
      </c>
      <c r="E481" s="3">
        <f t="shared" si="29"/>
        <v>11.738818959344444</v>
      </c>
      <c r="F481"/>
      <c r="G481"/>
      <c r="H481"/>
      <c r="I481"/>
      <c r="K481" s="5"/>
      <c r="P481" s="5">
        <v>4</v>
      </c>
      <c r="Q481">
        <v>203</v>
      </c>
      <c r="R481">
        <f t="shared" si="30"/>
        <v>218.03748615027018</v>
      </c>
      <c r="S481" s="3">
        <f t="shared" si="31"/>
        <v>226.12598971956757</v>
      </c>
      <c r="U481" s="5"/>
    </row>
    <row r="482" spans="2:21" x14ac:dyDescent="0.35">
      <c r="B482" s="5">
        <v>3</v>
      </c>
      <c r="C482">
        <v>225</v>
      </c>
      <c r="D482">
        <f t="shared" si="28"/>
        <v>221.57380401037179</v>
      </c>
      <c r="E482" s="3">
        <f t="shared" si="29"/>
        <v>11.738818959344444</v>
      </c>
      <c r="F482"/>
      <c r="G482"/>
      <c r="H482"/>
      <c r="I482"/>
      <c r="K482" s="5"/>
      <c r="P482" s="5">
        <v>4</v>
      </c>
      <c r="Q482">
        <v>221</v>
      </c>
      <c r="R482">
        <f t="shared" si="30"/>
        <v>218.03748615027018</v>
      </c>
      <c r="S482" s="3">
        <f t="shared" si="31"/>
        <v>8.7764883098409783</v>
      </c>
      <c r="U482" s="5"/>
    </row>
    <row r="483" spans="2:21" x14ac:dyDescent="0.35">
      <c r="B483" s="5">
        <v>3</v>
      </c>
      <c r="C483">
        <v>223</v>
      </c>
      <c r="D483">
        <f t="shared" si="28"/>
        <v>221.57380401037179</v>
      </c>
      <c r="E483" s="3">
        <f t="shared" si="29"/>
        <v>2.0340350008315955</v>
      </c>
      <c r="F483"/>
      <c r="G483"/>
      <c r="H483"/>
      <c r="I483"/>
      <c r="K483" s="5"/>
      <c r="P483" s="5">
        <v>4</v>
      </c>
      <c r="Q483">
        <v>192</v>
      </c>
      <c r="R483">
        <f t="shared" si="30"/>
        <v>218.03748615027018</v>
      </c>
      <c r="S483" s="3">
        <f t="shared" si="31"/>
        <v>677.95068502551158</v>
      </c>
      <c r="U483" s="5"/>
    </row>
    <row r="484" spans="2:21" x14ac:dyDescent="0.35">
      <c r="B484" s="5">
        <v>3</v>
      </c>
      <c r="C484">
        <v>223</v>
      </c>
      <c r="D484">
        <f t="shared" si="28"/>
        <v>221.57380401037179</v>
      </c>
      <c r="E484" s="3">
        <f t="shared" si="29"/>
        <v>2.0340350008315955</v>
      </c>
      <c r="F484"/>
      <c r="G484"/>
      <c r="H484"/>
      <c r="I484"/>
      <c r="K484" s="5"/>
      <c r="P484" s="5">
        <v>4</v>
      </c>
      <c r="Q484">
        <v>212</v>
      </c>
      <c r="R484">
        <f t="shared" si="30"/>
        <v>218.03748615027018</v>
      </c>
      <c r="S484" s="3">
        <f t="shared" si="31"/>
        <v>36.451239014704278</v>
      </c>
      <c r="U484" s="5"/>
    </row>
    <row r="485" spans="2:21" x14ac:dyDescent="0.35">
      <c r="B485" s="5">
        <v>3</v>
      </c>
      <c r="C485">
        <v>223</v>
      </c>
      <c r="D485">
        <f t="shared" si="28"/>
        <v>221.57380401037179</v>
      </c>
      <c r="E485" s="3">
        <f t="shared" si="29"/>
        <v>2.0340350008315955</v>
      </c>
      <c r="F485"/>
      <c r="G485"/>
      <c r="H485"/>
      <c r="I485"/>
      <c r="K485" s="5"/>
      <c r="P485" s="5">
        <v>4</v>
      </c>
      <c r="Q485">
        <v>204</v>
      </c>
      <c r="R485">
        <f t="shared" si="30"/>
        <v>218.03748615027018</v>
      </c>
      <c r="S485" s="3">
        <f t="shared" si="31"/>
        <v>197.0510174190272</v>
      </c>
      <c r="U485" s="5"/>
    </row>
    <row r="486" spans="2:21" x14ac:dyDescent="0.35">
      <c r="B486" s="5">
        <v>3</v>
      </c>
      <c r="C486">
        <v>223</v>
      </c>
      <c r="D486">
        <f t="shared" si="28"/>
        <v>221.57380401037179</v>
      </c>
      <c r="E486" s="3">
        <f t="shared" si="29"/>
        <v>2.0340350008315955</v>
      </c>
      <c r="F486"/>
      <c r="G486"/>
      <c r="H486"/>
      <c r="I486"/>
      <c r="K486" s="5"/>
      <c r="P486" s="5">
        <v>4</v>
      </c>
      <c r="Q486">
        <v>215</v>
      </c>
      <c r="R486">
        <f t="shared" si="30"/>
        <v>218.03748615027018</v>
      </c>
      <c r="S486" s="3">
        <f t="shared" si="31"/>
        <v>9.2263221130831781</v>
      </c>
      <c r="U486" s="5"/>
    </row>
    <row r="487" spans="2:21" x14ac:dyDescent="0.35">
      <c r="B487" s="5">
        <v>3</v>
      </c>
      <c r="C487">
        <v>222</v>
      </c>
      <c r="D487">
        <f t="shared" si="28"/>
        <v>221.57380401037179</v>
      </c>
      <c r="E487" s="3">
        <f t="shared" si="29"/>
        <v>0.18164302157517112</v>
      </c>
      <c r="F487"/>
      <c r="G487"/>
      <c r="H487"/>
      <c r="I487"/>
      <c r="K487" s="5"/>
      <c r="P487" s="5">
        <v>4</v>
      </c>
      <c r="Q487">
        <v>218</v>
      </c>
      <c r="R487">
        <f t="shared" si="30"/>
        <v>218.03748615027018</v>
      </c>
      <c r="S487" s="3">
        <f t="shared" si="31"/>
        <v>1.4052114620787648E-3</v>
      </c>
      <c r="U487" s="5"/>
    </row>
    <row r="488" spans="2:21" x14ac:dyDescent="0.35">
      <c r="B488" s="5">
        <v>3</v>
      </c>
      <c r="C488">
        <v>221</v>
      </c>
      <c r="D488">
        <f t="shared" si="28"/>
        <v>221.57380401037179</v>
      </c>
      <c r="E488" s="3">
        <f t="shared" si="29"/>
        <v>0.3292510423187468</v>
      </c>
      <c r="F488"/>
      <c r="G488"/>
      <c r="H488"/>
      <c r="I488"/>
      <c r="K488" s="5"/>
      <c r="P488" s="5">
        <v>4</v>
      </c>
      <c r="Q488">
        <v>229</v>
      </c>
      <c r="R488">
        <f t="shared" si="30"/>
        <v>218.03748615027018</v>
      </c>
      <c r="S488" s="3">
        <f t="shared" si="31"/>
        <v>120.17670990551805</v>
      </c>
      <c r="U488" s="5"/>
    </row>
    <row r="489" spans="2:21" x14ac:dyDescent="0.35">
      <c r="B489" s="5">
        <v>3</v>
      </c>
      <c r="C489">
        <v>221</v>
      </c>
      <c r="D489">
        <f t="shared" si="28"/>
        <v>221.57380401037179</v>
      </c>
      <c r="E489" s="3">
        <f t="shared" si="29"/>
        <v>0.3292510423187468</v>
      </c>
      <c r="F489"/>
      <c r="G489"/>
      <c r="H489"/>
      <c r="I489"/>
      <c r="K489" s="5"/>
      <c r="P489" s="5">
        <v>4</v>
      </c>
      <c r="Q489">
        <v>184</v>
      </c>
      <c r="R489">
        <f t="shared" si="30"/>
        <v>218.03748615027018</v>
      </c>
      <c r="S489" s="3">
        <f t="shared" si="31"/>
        <v>1158.5504634298345</v>
      </c>
      <c r="U489" s="5"/>
    </row>
    <row r="490" spans="2:21" x14ac:dyDescent="0.35">
      <c r="B490" s="5">
        <v>3</v>
      </c>
      <c r="C490">
        <v>221</v>
      </c>
      <c r="D490">
        <f t="shared" si="28"/>
        <v>221.57380401037179</v>
      </c>
      <c r="E490" s="3">
        <f t="shared" si="29"/>
        <v>0.3292510423187468</v>
      </c>
      <c r="F490"/>
      <c r="G490"/>
      <c r="H490"/>
      <c r="I490"/>
      <c r="K490" s="5"/>
      <c r="P490" s="5">
        <v>4</v>
      </c>
      <c r="Q490">
        <v>172</v>
      </c>
      <c r="R490">
        <f t="shared" si="30"/>
        <v>218.03748615027018</v>
      </c>
      <c r="S490" s="3">
        <f t="shared" si="31"/>
        <v>2119.4501310363189</v>
      </c>
      <c r="U490" s="5"/>
    </row>
    <row r="491" spans="2:21" x14ac:dyDescent="0.35">
      <c r="B491" s="5">
        <v>3</v>
      </c>
      <c r="C491">
        <v>221</v>
      </c>
      <c r="D491">
        <f t="shared" si="28"/>
        <v>221.57380401037179</v>
      </c>
      <c r="E491" s="3">
        <f t="shared" si="29"/>
        <v>0.3292510423187468</v>
      </c>
      <c r="F491"/>
      <c r="G491"/>
      <c r="H491"/>
      <c r="I491"/>
      <c r="K491" s="5"/>
      <c r="P491" s="5">
        <v>4</v>
      </c>
      <c r="Q491">
        <v>174</v>
      </c>
      <c r="R491">
        <f t="shared" si="30"/>
        <v>218.03748615027018</v>
      </c>
      <c r="S491" s="3">
        <f t="shared" si="31"/>
        <v>1939.3001864352382</v>
      </c>
      <c r="U491" s="5"/>
    </row>
    <row r="492" spans="2:21" x14ac:dyDescent="0.35">
      <c r="B492" s="5">
        <v>3</v>
      </c>
      <c r="C492">
        <v>220</v>
      </c>
      <c r="D492">
        <f t="shared" si="28"/>
        <v>221.57380401037179</v>
      </c>
      <c r="E492" s="3">
        <f t="shared" si="29"/>
        <v>2.4768590630623226</v>
      </c>
      <c r="F492"/>
      <c r="G492"/>
      <c r="H492"/>
      <c r="I492"/>
      <c r="K492" s="5"/>
      <c r="P492" s="5">
        <v>4</v>
      </c>
      <c r="Q492">
        <v>188</v>
      </c>
      <c r="R492">
        <f t="shared" si="30"/>
        <v>218.03748615027018</v>
      </c>
      <c r="S492" s="3">
        <f t="shared" si="31"/>
        <v>902.25057422767304</v>
      </c>
      <c r="U492" s="5"/>
    </row>
    <row r="493" spans="2:21" x14ac:dyDescent="0.35">
      <c r="B493" s="5">
        <v>3</v>
      </c>
      <c r="C493">
        <v>220</v>
      </c>
      <c r="D493">
        <f t="shared" si="28"/>
        <v>221.57380401037179</v>
      </c>
      <c r="E493" s="3">
        <f t="shared" si="29"/>
        <v>2.4768590630623226</v>
      </c>
      <c r="F493"/>
      <c r="G493"/>
      <c r="H493"/>
      <c r="I493"/>
      <c r="K493" s="5"/>
      <c r="P493" s="5">
        <v>4</v>
      </c>
      <c r="Q493">
        <v>183</v>
      </c>
      <c r="R493">
        <f t="shared" si="30"/>
        <v>218.03748615027018</v>
      </c>
      <c r="S493" s="3">
        <f t="shared" si="31"/>
        <v>1227.6254357303749</v>
      </c>
      <c r="U493" s="5"/>
    </row>
    <row r="494" spans="2:21" x14ac:dyDescent="0.35">
      <c r="B494" s="5">
        <v>3</v>
      </c>
      <c r="C494">
        <v>220</v>
      </c>
      <c r="D494">
        <f t="shared" si="28"/>
        <v>221.57380401037179</v>
      </c>
      <c r="E494" s="3">
        <f t="shared" si="29"/>
        <v>2.4768590630623226</v>
      </c>
      <c r="F494"/>
      <c r="G494"/>
      <c r="H494"/>
      <c r="I494"/>
      <c r="K494" s="5"/>
      <c r="P494" s="5">
        <v>4</v>
      </c>
      <c r="Q494">
        <v>184</v>
      </c>
      <c r="R494">
        <f t="shared" si="30"/>
        <v>218.03748615027018</v>
      </c>
      <c r="S494" s="3">
        <f t="shared" si="31"/>
        <v>1158.5504634298345</v>
      </c>
      <c r="U494" s="5"/>
    </row>
    <row r="495" spans="2:21" x14ac:dyDescent="0.35">
      <c r="B495" s="5">
        <v>3</v>
      </c>
      <c r="C495">
        <v>220</v>
      </c>
      <c r="D495">
        <f t="shared" si="28"/>
        <v>221.57380401037179</v>
      </c>
      <c r="E495" s="3">
        <f t="shared" si="29"/>
        <v>2.4768590630623226</v>
      </c>
      <c r="F495"/>
      <c r="G495"/>
      <c r="H495"/>
      <c r="I495"/>
      <c r="K495" s="5"/>
      <c r="P495" s="5">
        <v>4</v>
      </c>
      <c r="Q495">
        <v>168</v>
      </c>
      <c r="R495">
        <f t="shared" si="30"/>
        <v>218.03748615027018</v>
      </c>
      <c r="S495" s="3">
        <f t="shared" si="31"/>
        <v>2503.7500202384804</v>
      </c>
      <c r="U495" s="5"/>
    </row>
    <row r="496" spans="2:21" x14ac:dyDescent="0.35">
      <c r="B496" s="5">
        <v>3</v>
      </c>
      <c r="C496">
        <v>219</v>
      </c>
      <c r="D496">
        <f t="shared" si="28"/>
        <v>221.57380401037179</v>
      </c>
      <c r="E496" s="3">
        <f t="shared" si="29"/>
        <v>6.6244670838058983</v>
      </c>
      <c r="F496"/>
      <c r="G496"/>
      <c r="H496"/>
      <c r="I496"/>
      <c r="K496" s="5"/>
      <c r="P496" s="5">
        <v>4</v>
      </c>
      <c r="Q496">
        <v>171</v>
      </c>
      <c r="R496">
        <f t="shared" si="30"/>
        <v>218.03748615027018</v>
      </c>
      <c r="S496" s="3">
        <f t="shared" si="31"/>
        <v>2212.5251033368595</v>
      </c>
      <c r="U496" s="5"/>
    </row>
    <row r="497" spans="2:21" x14ac:dyDescent="0.35">
      <c r="B497" s="5">
        <v>3</v>
      </c>
      <c r="C497">
        <v>218</v>
      </c>
      <c r="D497">
        <f t="shared" si="28"/>
        <v>221.57380401037179</v>
      </c>
      <c r="E497" s="3">
        <f t="shared" si="29"/>
        <v>12.772075104549474</v>
      </c>
      <c r="F497"/>
      <c r="G497"/>
      <c r="H497"/>
      <c r="I497"/>
      <c r="K497" s="5"/>
      <c r="P497" s="5">
        <v>4</v>
      </c>
      <c r="Q497">
        <v>166</v>
      </c>
      <c r="R497">
        <f t="shared" si="30"/>
        <v>218.03748615027018</v>
      </c>
      <c r="S497" s="3">
        <f t="shared" si="31"/>
        <v>2707.8999648395611</v>
      </c>
      <c r="U497" s="5"/>
    </row>
    <row r="498" spans="2:21" x14ac:dyDescent="0.35">
      <c r="B498" s="5">
        <v>3</v>
      </c>
      <c r="C498">
        <v>218</v>
      </c>
      <c r="D498">
        <f t="shared" si="28"/>
        <v>221.57380401037179</v>
      </c>
      <c r="E498" s="3">
        <f t="shared" si="29"/>
        <v>12.772075104549474</v>
      </c>
      <c r="F498"/>
      <c r="G498"/>
      <c r="H498"/>
      <c r="I498"/>
      <c r="K498" s="5"/>
      <c r="P498" s="5">
        <v>4</v>
      </c>
      <c r="Q498">
        <v>199</v>
      </c>
      <c r="R498">
        <f t="shared" si="30"/>
        <v>218.03748615027018</v>
      </c>
      <c r="S498" s="3">
        <f t="shared" si="31"/>
        <v>362.42587892172907</v>
      </c>
      <c r="U498" s="5"/>
    </row>
    <row r="499" spans="2:21" x14ac:dyDescent="0.35">
      <c r="B499" s="5">
        <v>3</v>
      </c>
      <c r="C499">
        <v>217</v>
      </c>
      <c r="D499">
        <f t="shared" si="28"/>
        <v>221.57380401037179</v>
      </c>
      <c r="E499" s="3">
        <f t="shared" si="29"/>
        <v>20.919683125293048</v>
      </c>
      <c r="F499"/>
      <c r="G499"/>
      <c r="H499"/>
      <c r="I499"/>
      <c r="K499" s="5"/>
      <c r="P499" s="5">
        <v>4</v>
      </c>
      <c r="Q499">
        <v>258</v>
      </c>
      <c r="R499">
        <f t="shared" si="30"/>
        <v>218.03748615027018</v>
      </c>
      <c r="S499" s="3">
        <f t="shared" si="31"/>
        <v>1597.0025131898474</v>
      </c>
      <c r="U499" s="5"/>
    </row>
    <row r="500" spans="2:21" x14ac:dyDescent="0.35">
      <c r="B500" s="5">
        <v>3</v>
      </c>
      <c r="C500">
        <v>217</v>
      </c>
      <c r="D500">
        <f t="shared" si="28"/>
        <v>221.57380401037179</v>
      </c>
      <c r="E500" s="3">
        <f t="shared" si="29"/>
        <v>20.919683125293048</v>
      </c>
      <c r="F500"/>
      <c r="G500"/>
      <c r="H500"/>
      <c r="I500"/>
      <c r="K500" s="5"/>
      <c r="P500" s="5">
        <v>4</v>
      </c>
      <c r="Q500">
        <v>226</v>
      </c>
      <c r="R500">
        <f t="shared" si="30"/>
        <v>218.03748615027018</v>
      </c>
      <c r="S500" s="3">
        <f t="shared" si="31"/>
        <v>63.401626807139145</v>
      </c>
      <c r="U500" s="5"/>
    </row>
    <row r="501" spans="2:21" x14ac:dyDescent="0.35">
      <c r="B501" s="5">
        <v>3</v>
      </c>
      <c r="C501">
        <v>217</v>
      </c>
      <c r="D501">
        <f t="shared" si="28"/>
        <v>221.57380401037179</v>
      </c>
      <c r="E501" s="3">
        <f t="shared" si="29"/>
        <v>20.919683125293048</v>
      </c>
      <c r="F501"/>
      <c r="G501"/>
      <c r="H501"/>
      <c r="I501"/>
      <c r="K501" s="5"/>
      <c r="P501" s="5">
        <v>4</v>
      </c>
      <c r="Q501">
        <v>184</v>
      </c>
      <c r="R501">
        <f t="shared" si="30"/>
        <v>218.03748615027018</v>
      </c>
      <c r="S501" s="3">
        <f t="shared" si="31"/>
        <v>1158.5504634298345</v>
      </c>
      <c r="U501" s="5"/>
    </row>
    <row r="502" spans="2:21" x14ac:dyDescent="0.35">
      <c r="B502" s="5">
        <v>3</v>
      </c>
      <c r="C502">
        <v>215</v>
      </c>
      <c r="D502">
        <f t="shared" si="28"/>
        <v>221.57380401037179</v>
      </c>
      <c r="E502" s="3">
        <f t="shared" si="29"/>
        <v>43.214899166780199</v>
      </c>
      <c r="F502"/>
      <c r="G502"/>
      <c r="H502"/>
      <c r="I502"/>
      <c r="K502" s="5"/>
      <c r="P502" s="5">
        <v>4</v>
      </c>
      <c r="Q502">
        <v>184</v>
      </c>
      <c r="R502">
        <f t="shared" si="30"/>
        <v>218.03748615027018</v>
      </c>
      <c r="S502" s="3">
        <f t="shared" si="31"/>
        <v>1158.5504634298345</v>
      </c>
      <c r="U502" s="5"/>
    </row>
    <row r="503" spans="2:21" x14ac:dyDescent="0.35">
      <c r="B503" s="5">
        <v>3</v>
      </c>
      <c r="C503">
        <v>215</v>
      </c>
      <c r="D503">
        <f t="shared" si="28"/>
        <v>221.57380401037179</v>
      </c>
      <c r="E503" s="3">
        <f t="shared" si="29"/>
        <v>43.214899166780199</v>
      </c>
      <c r="F503"/>
      <c r="G503"/>
      <c r="H503"/>
      <c r="I503"/>
      <c r="K503" s="5"/>
      <c r="P503" s="5">
        <v>4</v>
      </c>
      <c r="Q503">
        <v>246</v>
      </c>
      <c r="R503">
        <f t="shared" si="30"/>
        <v>218.03748615027018</v>
      </c>
      <c r="S503" s="3">
        <f t="shared" si="31"/>
        <v>781.90218079633178</v>
      </c>
      <c r="U503" s="5"/>
    </row>
    <row r="504" spans="2:21" x14ac:dyDescent="0.35">
      <c r="B504" s="5">
        <v>3</v>
      </c>
      <c r="C504">
        <v>213</v>
      </c>
      <c r="D504">
        <f t="shared" si="28"/>
        <v>221.57380401037179</v>
      </c>
      <c r="E504" s="3">
        <f t="shared" si="29"/>
        <v>73.510115208267351</v>
      </c>
      <c r="F504"/>
      <c r="G504"/>
      <c r="H504"/>
      <c r="I504"/>
      <c r="K504" s="5"/>
      <c r="P504" s="5">
        <v>4</v>
      </c>
      <c r="Q504">
        <v>212</v>
      </c>
      <c r="R504">
        <f t="shared" si="30"/>
        <v>218.03748615027018</v>
      </c>
      <c r="S504" s="3">
        <f t="shared" si="31"/>
        <v>36.451239014704278</v>
      </c>
      <c r="U504" s="5"/>
    </row>
    <row r="505" spans="2:21" x14ac:dyDescent="0.35">
      <c r="B505" s="5">
        <v>3</v>
      </c>
      <c r="C505">
        <v>212</v>
      </c>
      <c r="D505">
        <f t="shared" si="28"/>
        <v>221.57380401037179</v>
      </c>
      <c r="E505" s="3">
        <f t="shared" si="29"/>
        <v>91.657723229010927</v>
      </c>
      <c r="F505"/>
      <c r="G505"/>
      <c r="H505"/>
      <c r="I505"/>
      <c r="K505" s="5"/>
      <c r="P505" s="5">
        <v>4</v>
      </c>
      <c r="Q505">
        <v>197</v>
      </c>
      <c r="R505">
        <f t="shared" si="30"/>
        <v>218.03748615027018</v>
      </c>
      <c r="S505" s="3">
        <f t="shared" si="31"/>
        <v>442.5758235228098</v>
      </c>
      <c r="U505" s="5"/>
    </row>
    <row r="506" spans="2:21" x14ac:dyDescent="0.35">
      <c r="B506" s="5">
        <v>3</v>
      </c>
      <c r="C506">
        <v>212</v>
      </c>
      <c r="D506">
        <f t="shared" si="28"/>
        <v>221.57380401037179</v>
      </c>
      <c r="E506" s="3">
        <f t="shared" si="29"/>
        <v>91.657723229010927</v>
      </c>
      <c r="F506"/>
      <c r="G506"/>
      <c r="H506"/>
      <c r="I506"/>
      <c r="K506" s="5"/>
      <c r="P506" s="5">
        <v>4</v>
      </c>
      <c r="Q506">
        <v>180</v>
      </c>
      <c r="R506">
        <f t="shared" si="30"/>
        <v>218.03748615027018</v>
      </c>
      <c r="S506" s="3">
        <f t="shared" si="31"/>
        <v>1446.850352631996</v>
      </c>
      <c r="U506" s="5"/>
    </row>
    <row r="507" spans="2:21" x14ac:dyDescent="0.35">
      <c r="B507" s="5">
        <v>3</v>
      </c>
      <c r="C507">
        <v>212</v>
      </c>
      <c r="D507">
        <f t="shared" si="28"/>
        <v>221.57380401037179</v>
      </c>
      <c r="E507" s="3">
        <f t="shared" si="29"/>
        <v>91.657723229010927</v>
      </c>
      <c r="F507"/>
      <c r="G507"/>
      <c r="H507"/>
      <c r="I507"/>
      <c r="K507" s="5"/>
      <c r="P507" s="5">
        <v>4</v>
      </c>
      <c r="Q507">
        <v>244</v>
      </c>
      <c r="R507">
        <f t="shared" si="30"/>
        <v>218.03748615027018</v>
      </c>
      <c r="S507" s="3">
        <f t="shared" si="31"/>
        <v>674.05212539741251</v>
      </c>
      <c r="U507" s="5"/>
    </row>
    <row r="508" spans="2:21" x14ac:dyDescent="0.35">
      <c r="B508" s="5">
        <v>3</v>
      </c>
      <c r="C508">
        <v>212</v>
      </c>
      <c r="D508">
        <f t="shared" si="28"/>
        <v>221.57380401037179</v>
      </c>
      <c r="E508" s="3">
        <f t="shared" si="29"/>
        <v>91.657723229010927</v>
      </c>
      <c r="F508"/>
      <c r="G508"/>
      <c r="H508"/>
      <c r="I508"/>
      <c r="K508" s="5"/>
      <c r="P508" s="5">
        <v>4</v>
      </c>
      <c r="Q508">
        <v>241</v>
      </c>
      <c r="R508">
        <f t="shared" si="30"/>
        <v>218.03748615027018</v>
      </c>
      <c r="S508" s="3">
        <f t="shared" si="31"/>
        <v>527.27704229903361</v>
      </c>
      <c r="U508" s="5"/>
    </row>
    <row r="509" spans="2:21" x14ac:dyDescent="0.35">
      <c r="B509" s="5">
        <v>3</v>
      </c>
      <c r="C509">
        <v>211</v>
      </c>
      <c r="D509">
        <f t="shared" si="28"/>
        <v>221.57380401037179</v>
      </c>
      <c r="E509" s="3">
        <f t="shared" si="29"/>
        <v>111.8053312497545</v>
      </c>
      <c r="F509"/>
      <c r="G509"/>
      <c r="H509"/>
      <c r="I509"/>
      <c r="K509" s="5"/>
      <c r="P509" s="5">
        <v>4</v>
      </c>
      <c r="Q509">
        <v>248</v>
      </c>
      <c r="R509">
        <f t="shared" si="30"/>
        <v>218.03748615027018</v>
      </c>
      <c r="S509" s="3">
        <f t="shared" si="31"/>
        <v>897.75223619525104</v>
      </c>
      <c r="U509" s="5"/>
    </row>
    <row r="510" spans="2:21" x14ac:dyDescent="0.35">
      <c r="B510" s="5">
        <v>3</v>
      </c>
      <c r="C510">
        <v>211</v>
      </c>
      <c r="D510">
        <f t="shared" si="28"/>
        <v>221.57380401037179</v>
      </c>
      <c r="E510" s="3">
        <f t="shared" si="29"/>
        <v>111.8053312497545</v>
      </c>
      <c r="F510"/>
      <c r="G510"/>
      <c r="H510"/>
      <c r="I510"/>
      <c r="K510" s="5"/>
      <c r="L510" s="5"/>
      <c r="O510" s="5"/>
      <c r="P510" s="5">
        <v>4</v>
      </c>
      <c r="Q510" s="5">
        <v>251</v>
      </c>
      <c r="R510">
        <f t="shared" si="30"/>
        <v>218.03748615027018</v>
      </c>
      <c r="S510" s="3">
        <f t="shared" si="31"/>
        <v>1086.5273192936299</v>
      </c>
      <c r="U510" s="5"/>
    </row>
    <row r="511" spans="2:21" x14ac:dyDescent="0.35">
      <c r="B511" s="5">
        <v>3</v>
      </c>
      <c r="C511">
        <v>210</v>
      </c>
      <c r="D511">
        <f t="shared" si="28"/>
        <v>221.57380401037179</v>
      </c>
      <c r="E511" s="3">
        <f t="shared" si="29"/>
        <v>133.95293927049809</v>
      </c>
      <c r="F511"/>
      <c r="G511"/>
      <c r="H511"/>
      <c r="I511"/>
      <c r="K511" s="5"/>
      <c r="L511" s="5"/>
      <c r="O511" s="5"/>
      <c r="P511" s="5">
        <v>4</v>
      </c>
      <c r="Q511" s="5">
        <v>236</v>
      </c>
      <c r="R511">
        <f t="shared" si="30"/>
        <v>218.03748615027018</v>
      </c>
      <c r="S511" s="3">
        <f t="shared" si="31"/>
        <v>322.6519038017355</v>
      </c>
      <c r="U511" s="5"/>
    </row>
    <row r="512" spans="2:21" x14ac:dyDescent="0.35">
      <c r="B512" s="5">
        <v>3</v>
      </c>
      <c r="C512">
        <v>210</v>
      </c>
      <c r="D512">
        <f t="shared" si="28"/>
        <v>221.57380401037179</v>
      </c>
      <c r="E512" s="3">
        <f t="shared" si="29"/>
        <v>133.95293927049809</v>
      </c>
      <c r="F512"/>
      <c r="G512"/>
      <c r="H512"/>
      <c r="I512"/>
      <c r="K512" s="5"/>
      <c r="L512" s="5"/>
      <c r="O512" s="5"/>
      <c r="P512" s="5">
        <v>4</v>
      </c>
      <c r="Q512" s="5">
        <v>240</v>
      </c>
      <c r="R512">
        <f t="shared" si="30"/>
        <v>218.03748615027018</v>
      </c>
      <c r="S512" s="3">
        <f t="shared" si="31"/>
        <v>482.35201459957403</v>
      </c>
      <c r="U512" s="5"/>
    </row>
    <row r="513" spans="2:21" x14ac:dyDescent="0.35">
      <c r="B513" s="5">
        <v>3</v>
      </c>
      <c r="C513">
        <v>210</v>
      </c>
      <c r="D513">
        <f t="shared" si="28"/>
        <v>221.57380401037179</v>
      </c>
      <c r="E513" s="3">
        <f t="shared" si="29"/>
        <v>133.95293927049809</v>
      </c>
      <c r="F513"/>
      <c r="G513"/>
      <c r="H513"/>
      <c r="I513"/>
      <c r="K513" s="5"/>
      <c r="L513" s="5"/>
      <c r="O513" s="5"/>
      <c r="P513" s="5">
        <v>4</v>
      </c>
      <c r="Q513" s="5">
        <v>266</v>
      </c>
      <c r="R513">
        <f t="shared" si="30"/>
        <v>218.03748615027018</v>
      </c>
      <c r="S513" s="3">
        <f t="shared" si="31"/>
        <v>2300.4027347855244</v>
      </c>
      <c r="U513" s="5"/>
    </row>
    <row r="514" spans="2:21" x14ac:dyDescent="0.35">
      <c r="B514" s="5">
        <v>3</v>
      </c>
      <c r="C514">
        <v>210</v>
      </c>
      <c r="D514">
        <f t="shared" si="28"/>
        <v>221.57380401037179</v>
      </c>
      <c r="E514" s="3">
        <f t="shared" si="29"/>
        <v>133.95293927049809</v>
      </c>
      <c r="F514"/>
      <c r="G514"/>
      <c r="H514"/>
      <c r="I514"/>
      <c r="K514" s="5"/>
      <c r="L514" s="5"/>
      <c r="O514" s="5"/>
      <c r="P514" s="5">
        <v>4</v>
      </c>
      <c r="Q514" s="5">
        <v>238</v>
      </c>
      <c r="R514">
        <f t="shared" si="30"/>
        <v>218.03748615027018</v>
      </c>
      <c r="S514" s="3">
        <f t="shared" si="31"/>
        <v>398.50195920065477</v>
      </c>
      <c r="U514" s="5"/>
    </row>
    <row r="515" spans="2:21" x14ac:dyDescent="0.35">
      <c r="B515" s="5">
        <v>3</v>
      </c>
      <c r="C515">
        <v>209</v>
      </c>
      <c r="D515">
        <f t="shared" si="28"/>
        <v>221.57380401037179</v>
      </c>
      <c r="E515" s="3">
        <f t="shared" si="29"/>
        <v>158.10054729124167</v>
      </c>
      <c r="F515"/>
      <c r="G515"/>
      <c r="H515"/>
      <c r="I515"/>
      <c r="K515" s="5"/>
      <c r="L515" s="5"/>
      <c r="O515" s="5"/>
      <c r="P515" s="5">
        <v>4</v>
      </c>
      <c r="Q515" s="5">
        <v>238</v>
      </c>
      <c r="R515">
        <f t="shared" si="30"/>
        <v>218.03748615027018</v>
      </c>
      <c r="S515" s="3">
        <f t="shared" si="31"/>
        <v>398.50195920065477</v>
      </c>
      <c r="U515" s="5"/>
    </row>
    <row r="516" spans="2:21" x14ac:dyDescent="0.35">
      <c r="B516" s="5">
        <v>3</v>
      </c>
      <c r="C516">
        <v>208</v>
      </c>
      <c r="D516">
        <f t="shared" si="28"/>
        <v>221.57380401037179</v>
      </c>
      <c r="E516" s="3">
        <f t="shared" si="29"/>
        <v>184.24815531198524</v>
      </c>
      <c r="F516"/>
      <c r="G516"/>
      <c r="H516"/>
      <c r="I516"/>
      <c r="K516" s="5"/>
      <c r="L516" s="5"/>
      <c r="O516" s="5"/>
      <c r="P516" s="5">
        <v>4</v>
      </c>
      <c r="Q516" s="5">
        <v>237</v>
      </c>
      <c r="R516">
        <f t="shared" si="30"/>
        <v>218.03748615027018</v>
      </c>
      <c r="S516" s="3">
        <f t="shared" si="31"/>
        <v>359.57693150119513</v>
      </c>
      <c r="U516" s="5"/>
    </row>
    <row r="517" spans="2:21" x14ac:dyDescent="0.35">
      <c r="B517" s="5">
        <v>3</v>
      </c>
      <c r="C517">
        <v>208</v>
      </c>
      <c r="D517">
        <f t="shared" si="28"/>
        <v>221.57380401037179</v>
      </c>
      <c r="E517" s="3">
        <f t="shared" si="29"/>
        <v>184.24815531198524</v>
      </c>
      <c r="F517"/>
      <c r="G517"/>
      <c r="H517"/>
      <c r="I517"/>
      <c r="K517" s="5"/>
      <c r="L517" s="5"/>
      <c r="O517" s="5"/>
      <c r="P517" s="5">
        <v>4</v>
      </c>
      <c r="Q517" s="5">
        <v>231</v>
      </c>
      <c r="R517">
        <f t="shared" si="30"/>
        <v>218.03748615027018</v>
      </c>
      <c r="S517" s="3">
        <f t="shared" si="31"/>
        <v>168.0267653044373</v>
      </c>
      <c r="U517" s="5"/>
    </row>
    <row r="518" spans="2:21" x14ac:dyDescent="0.35">
      <c r="B518" s="5">
        <v>3</v>
      </c>
      <c r="C518">
        <v>208</v>
      </c>
      <c r="D518">
        <f t="shared" si="28"/>
        <v>221.57380401037179</v>
      </c>
      <c r="E518" s="3">
        <f t="shared" si="29"/>
        <v>184.24815531198524</v>
      </c>
      <c r="F518"/>
      <c r="G518"/>
      <c r="H518"/>
      <c r="I518"/>
      <c r="K518" s="5"/>
      <c r="L518" s="5"/>
      <c r="O518" s="5"/>
      <c r="P518" s="5">
        <v>4</v>
      </c>
      <c r="Q518" s="5">
        <v>261</v>
      </c>
      <c r="R518">
        <f t="shared" si="30"/>
        <v>218.03748615027018</v>
      </c>
      <c r="S518" s="3">
        <f t="shared" si="31"/>
        <v>1845.7775962882263</v>
      </c>
      <c r="U518" s="5"/>
    </row>
    <row r="519" spans="2:21" x14ac:dyDescent="0.35">
      <c r="B519" s="5">
        <v>3</v>
      </c>
      <c r="C519">
        <v>208</v>
      </c>
      <c r="D519">
        <f t="shared" si="28"/>
        <v>221.57380401037179</v>
      </c>
      <c r="E519" s="3">
        <f t="shared" si="29"/>
        <v>184.24815531198524</v>
      </c>
      <c r="F519"/>
      <c r="G519"/>
      <c r="H519"/>
      <c r="I519"/>
      <c r="K519" s="5"/>
      <c r="L519" s="5"/>
      <c r="O519" s="5"/>
      <c r="P519" s="5">
        <v>4</v>
      </c>
      <c r="Q519" s="5">
        <v>251</v>
      </c>
      <c r="R519">
        <f t="shared" si="30"/>
        <v>218.03748615027018</v>
      </c>
      <c r="S519" s="3">
        <f t="shared" si="31"/>
        <v>1086.5273192936299</v>
      </c>
      <c r="U519" s="5"/>
    </row>
    <row r="520" spans="2:21" x14ac:dyDescent="0.35">
      <c r="B520" s="5">
        <v>3</v>
      </c>
      <c r="C520">
        <v>208</v>
      </c>
      <c r="D520">
        <f t="shared" ref="D520:D583" si="32">$I$7*(1-EXP(-$I$8*(B520-$I$9)))</f>
        <v>221.57380401037179</v>
      </c>
      <c r="E520" s="3">
        <f t="shared" ref="E520:E583" si="33">(C520-D520)^2</f>
        <v>184.24815531198524</v>
      </c>
      <c r="F520"/>
      <c r="G520"/>
      <c r="H520"/>
      <c r="I520"/>
      <c r="K520" s="5"/>
      <c r="L520" s="5"/>
      <c r="O520" s="5"/>
      <c r="P520" s="5">
        <v>4</v>
      </c>
      <c r="Q520" s="5">
        <v>249</v>
      </c>
      <c r="R520">
        <f t="shared" ref="R520:R583" si="34">$W$7*(1-EXP(-$W$8*(P520-$W$9)))</f>
        <v>218.03748615027018</v>
      </c>
      <c r="S520" s="3">
        <f t="shared" ref="S520:S583" si="35">(Q520-R520)^2</f>
        <v>958.67726389471068</v>
      </c>
      <c r="U520" s="5"/>
    </row>
    <row r="521" spans="2:21" x14ac:dyDescent="0.35">
      <c r="B521" s="5">
        <v>3</v>
      </c>
      <c r="C521">
        <v>207</v>
      </c>
      <c r="D521">
        <f t="shared" si="32"/>
        <v>221.57380401037179</v>
      </c>
      <c r="E521" s="3">
        <f t="shared" si="33"/>
        <v>212.39576333272882</v>
      </c>
      <c r="F521"/>
      <c r="G521"/>
      <c r="H521"/>
      <c r="I521"/>
      <c r="K521" s="5"/>
      <c r="L521" s="5"/>
      <c r="O521" s="5"/>
      <c r="P521" s="5">
        <v>4</v>
      </c>
      <c r="Q521" s="5">
        <v>267</v>
      </c>
      <c r="R521">
        <f t="shared" si="34"/>
        <v>218.03748615027018</v>
      </c>
      <c r="S521" s="3">
        <f t="shared" si="35"/>
        <v>2397.3277624849843</v>
      </c>
      <c r="U521" s="5"/>
    </row>
    <row r="522" spans="2:21" x14ac:dyDescent="0.35">
      <c r="B522" s="5">
        <v>3</v>
      </c>
      <c r="C522">
        <v>205</v>
      </c>
      <c r="D522">
        <f t="shared" si="32"/>
        <v>221.57380401037179</v>
      </c>
      <c r="E522" s="3">
        <f t="shared" si="33"/>
        <v>274.69097937421594</v>
      </c>
      <c r="F522"/>
      <c r="G522"/>
      <c r="H522"/>
      <c r="I522"/>
      <c r="K522" s="5"/>
      <c r="L522" s="5"/>
      <c r="O522" s="5"/>
      <c r="P522" s="5">
        <v>4</v>
      </c>
      <c r="Q522" s="5">
        <v>278</v>
      </c>
      <c r="R522">
        <f t="shared" si="34"/>
        <v>218.03748615027018</v>
      </c>
      <c r="S522" s="3">
        <f t="shared" si="35"/>
        <v>3595.50306717904</v>
      </c>
      <c r="U522" s="5"/>
    </row>
    <row r="523" spans="2:21" x14ac:dyDescent="0.35">
      <c r="B523" s="5">
        <v>3</v>
      </c>
      <c r="C523">
        <v>205</v>
      </c>
      <c r="D523">
        <f t="shared" si="32"/>
        <v>221.57380401037179</v>
      </c>
      <c r="E523" s="3">
        <f t="shared" si="33"/>
        <v>274.69097937421594</v>
      </c>
      <c r="F523"/>
      <c r="G523"/>
      <c r="H523"/>
      <c r="I523"/>
      <c r="K523" s="5"/>
      <c r="L523" s="5"/>
      <c r="O523" s="5"/>
      <c r="P523" s="5">
        <v>4</v>
      </c>
      <c r="Q523" s="5">
        <v>265</v>
      </c>
      <c r="R523">
        <f t="shared" si="34"/>
        <v>218.03748615027018</v>
      </c>
      <c r="S523" s="3">
        <f t="shared" si="35"/>
        <v>2205.477707086065</v>
      </c>
      <c r="U523" s="5"/>
    </row>
    <row r="524" spans="2:21" x14ac:dyDescent="0.35">
      <c r="B524" s="5">
        <v>3</v>
      </c>
      <c r="C524">
        <v>203</v>
      </c>
      <c r="D524">
        <f t="shared" si="32"/>
        <v>221.57380401037179</v>
      </c>
      <c r="E524" s="3">
        <f t="shared" si="33"/>
        <v>344.98619541570309</v>
      </c>
      <c r="F524"/>
      <c r="G524"/>
      <c r="H524"/>
      <c r="I524"/>
      <c r="K524" s="5"/>
      <c r="P524" s="5">
        <v>4</v>
      </c>
      <c r="Q524">
        <v>173</v>
      </c>
      <c r="R524">
        <f t="shared" si="34"/>
        <v>218.03748615027018</v>
      </c>
      <c r="S524" s="3">
        <f t="shared" si="35"/>
        <v>2028.3751587357785</v>
      </c>
      <c r="U524" s="5"/>
    </row>
    <row r="525" spans="2:21" x14ac:dyDescent="0.35">
      <c r="B525" s="5">
        <v>3</v>
      </c>
      <c r="C525">
        <v>202</v>
      </c>
      <c r="D525">
        <f t="shared" si="32"/>
        <v>221.57380401037179</v>
      </c>
      <c r="E525" s="3">
        <f t="shared" si="33"/>
        <v>383.13380343644667</v>
      </c>
      <c r="F525"/>
      <c r="G525"/>
      <c r="H525"/>
      <c r="I525"/>
      <c r="K525" s="5"/>
      <c r="L525" s="5"/>
      <c r="O525" s="5"/>
      <c r="P525" s="5">
        <v>4</v>
      </c>
      <c r="Q525" s="5">
        <v>213</v>
      </c>
      <c r="R525">
        <f t="shared" si="34"/>
        <v>218.03748615027018</v>
      </c>
      <c r="S525" s="3">
        <f t="shared" si="35"/>
        <v>25.376266714163911</v>
      </c>
      <c r="U525" s="5"/>
    </row>
    <row r="526" spans="2:21" x14ac:dyDescent="0.35">
      <c r="B526" s="5">
        <v>3</v>
      </c>
      <c r="C526">
        <v>202</v>
      </c>
      <c r="D526">
        <f t="shared" si="32"/>
        <v>221.57380401037179</v>
      </c>
      <c r="E526" s="3">
        <f t="shared" si="33"/>
        <v>383.13380343644667</v>
      </c>
      <c r="F526"/>
      <c r="G526"/>
      <c r="H526"/>
      <c r="I526"/>
      <c r="K526" s="5"/>
      <c r="L526" s="5"/>
      <c r="O526" s="5"/>
      <c r="P526" s="5">
        <v>4</v>
      </c>
      <c r="Q526" s="5">
        <v>227</v>
      </c>
      <c r="R526">
        <f t="shared" si="34"/>
        <v>218.03748615027018</v>
      </c>
      <c r="S526" s="3">
        <f t="shared" si="35"/>
        <v>80.326654506598786</v>
      </c>
      <c r="U526" s="5"/>
    </row>
    <row r="527" spans="2:21" x14ac:dyDescent="0.35">
      <c r="B527" s="5">
        <v>3</v>
      </c>
      <c r="C527">
        <v>201</v>
      </c>
      <c r="D527">
        <f t="shared" si="32"/>
        <v>221.57380401037179</v>
      </c>
      <c r="E527" s="3">
        <f t="shared" si="33"/>
        <v>423.28141145719025</v>
      </c>
      <c r="F527"/>
      <c r="G527"/>
      <c r="H527"/>
      <c r="I527"/>
      <c r="K527" s="5"/>
      <c r="L527" s="5"/>
      <c r="O527" s="5"/>
      <c r="P527" s="5">
        <v>4</v>
      </c>
      <c r="Q527" s="5">
        <v>196</v>
      </c>
      <c r="R527">
        <f t="shared" si="34"/>
        <v>218.03748615027018</v>
      </c>
      <c r="S527" s="3">
        <f t="shared" si="35"/>
        <v>485.65079582335017</v>
      </c>
      <c r="U527" s="5"/>
    </row>
    <row r="528" spans="2:21" x14ac:dyDescent="0.35">
      <c r="B528" s="5">
        <v>3</v>
      </c>
      <c r="C528">
        <v>197</v>
      </c>
      <c r="D528">
        <f t="shared" si="32"/>
        <v>221.57380401037179</v>
      </c>
      <c r="E528" s="3">
        <f t="shared" si="33"/>
        <v>603.8718435401646</v>
      </c>
      <c r="F528"/>
      <c r="G528"/>
      <c r="H528"/>
      <c r="I528"/>
      <c r="K528" s="5"/>
      <c r="L528" s="5"/>
      <c r="O528" s="5"/>
      <c r="P528" s="5">
        <v>4</v>
      </c>
      <c r="Q528" s="5">
        <v>237</v>
      </c>
      <c r="R528">
        <f t="shared" si="34"/>
        <v>218.03748615027018</v>
      </c>
      <c r="S528" s="3">
        <f t="shared" si="35"/>
        <v>359.57693150119513</v>
      </c>
      <c r="U528" s="5"/>
    </row>
    <row r="529" spans="2:21" x14ac:dyDescent="0.35">
      <c r="B529" s="5">
        <v>3</v>
      </c>
      <c r="C529">
        <v>197</v>
      </c>
      <c r="D529">
        <f t="shared" si="32"/>
        <v>221.57380401037179</v>
      </c>
      <c r="E529" s="3">
        <f t="shared" si="33"/>
        <v>603.8718435401646</v>
      </c>
      <c r="F529"/>
      <c r="G529"/>
      <c r="H529"/>
      <c r="I529"/>
      <c r="K529" s="5"/>
      <c r="L529" s="5"/>
      <c r="O529" s="5"/>
      <c r="P529" s="5">
        <v>4</v>
      </c>
      <c r="Q529" s="5">
        <v>246</v>
      </c>
      <c r="R529">
        <f t="shared" si="34"/>
        <v>218.03748615027018</v>
      </c>
      <c r="S529" s="3">
        <f t="shared" si="35"/>
        <v>781.90218079633178</v>
      </c>
      <c r="U529" s="5"/>
    </row>
    <row r="530" spans="2:21" x14ac:dyDescent="0.35">
      <c r="B530" s="5">
        <v>3</v>
      </c>
      <c r="C530">
        <v>196</v>
      </c>
      <c r="D530">
        <f t="shared" si="32"/>
        <v>221.57380401037179</v>
      </c>
      <c r="E530" s="3">
        <f t="shared" si="33"/>
        <v>654.01945156090812</v>
      </c>
      <c r="F530"/>
      <c r="G530"/>
      <c r="H530"/>
      <c r="I530"/>
      <c r="K530" s="5"/>
      <c r="L530" s="5"/>
      <c r="O530" s="5"/>
      <c r="P530" s="5">
        <v>4</v>
      </c>
      <c r="Q530" s="5">
        <v>196</v>
      </c>
      <c r="R530">
        <f t="shared" si="34"/>
        <v>218.03748615027018</v>
      </c>
      <c r="S530" s="3">
        <f t="shared" si="35"/>
        <v>485.65079582335017</v>
      </c>
      <c r="U530" s="5"/>
    </row>
    <row r="531" spans="2:21" x14ac:dyDescent="0.35">
      <c r="B531" s="5">
        <v>3</v>
      </c>
      <c r="C531">
        <v>196</v>
      </c>
      <c r="D531">
        <f t="shared" si="32"/>
        <v>221.57380401037179</v>
      </c>
      <c r="E531" s="3">
        <f t="shared" si="33"/>
        <v>654.01945156090812</v>
      </c>
      <c r="F531"/>
      <c r="G531"/>
      <c r="H531"/>
      <c r="I531"/>
      <c r="K531" s="5"/>
      <c r="L531" s="5"/>
      <c r="O531" s="5"/>
      <c r="P531" s="5">
        <v>4</v>
      </c>
      <c r="Q531" s="5">
        <v>240</v>
      </c>
      <c r="R531">
        <f t="shared" si="34"/>
        <v>218.03748615027018</v>
      </c>
      <c r="S531" s="3">
        <f t="shared" si="35"/>
        <v>482.35201459957403</v>
      </c>
      <c r="U531" s="5"/>
    </row>
    <row r="532" spans="2:21" x14ac:dyDescent="0.35">
      <c r="B532" s="5">
        <v>3</v>
      </c>
      <c r="C532">
        <v>196</v>
      </c>
      <c r="D532">
        <f t="shared" si="32"/>
        <v>221.57380401037179</v>
      </c>
      <c r="E532" s="3">
        <f t="shared" si="33"/>
        <v>654.01945156090812</v>
      </c>
      <c r="F532"/>
      <c r="G532"/>
      <c r="H532"/>
      <c r="I532"/>
      <c r="K532" s="5"/>
      <c r="L532" s="5"/>
      <c r="O532" s="5"/>
      <c r="P532" s="5">
        <v>4</v>
      </c>
      <c r="Q532" s="5">
        <v>237</v>
      </c>
      <c r="R532">
        <f t="shared" si="34"/>
        <v>218.03748615027018</v>
      </c>
      <c r="S532" s="3">
        <f t="shared" si="35"/>
        <v>359.57693150119513</v>
      </c>
      <c r="U532" s="5"/>
    </row>
    <row r="533" spans="2:21" x14ac:dyDescent="0.35">
      <c r="B533" s="5">
        <v>3</v>
      </c>
      <c r="C533">
        <v>195</v>
      </c>
      <c r="D533">
        <f t="shared" si="32"/>
        <v>221.57380401037179</v>
      </c>
      <c r="E533" s="3">
        <f t="shared" si="33"/>
        <v>706.16705958165176</v>
      </c>
      <c r="F533"/>
      <c r="G533"/>
      <c r="H533"/>
      <c r="I533"/>
      <c r="K533" s="5"/>
      <c r="L533" s="5"/>
      <c r="O533" s="5"/>
      <c r="P533" s="5">
        <v>4</v>
      </c>
      <c r="Q533" s="5">
        <v>209</v>
      </c>
      <c r="R533">
        <f t="shared" si="34"/>
        <v>218.03748615027018</v>
      </c>
      <c r="S533" s="3">
        <f t="shared" si="35"/>
        <v>81.676155916325385</v>
      </c>
      <c r="U533" s="5"/>
    </row>
    <row r="534" spans="2:21" x14ac:dyDescent="0.35">
      <c r="B534" s="5">
        <v>3</v>
      </c>
      <c r="C534">
        <v>195</v>
      </c>
      <c r="D534">
        <f t="shared" si="32"/>
        <v>221.57380401037179</v>
      </c>
      <c r="E534" s="3">
        <f t="shared" si="33"/>
        <v>706.16705958165176</v>
      </c>
      <c r="F534"/>
      <c r="G534"/>
      <c r="H534"/>
      <c r="I534"/>
      <c r="K534" s="5"/>
      <c r="L534" s="5"/>
      <c r="O534" s="5"/>
      <c r="P534" s="5">
        <v>4</v>
      </c>
      <c r="Q534" s="5">
        <v>250</v>
      </c>
      <c r="R534">
        <f t="shared" si="34"/>
        <v>218.03748615027018</v>
      </c>
      <c r="S534" s="3">
        <f t="shared" si="35"/>
        <v>1021.6022915941703</v>
      </c>
      <c r="U534" s="5"/>
    </row>
    <row r="535" spans="2:21" x14ac:dyDescent="0.35">
      <c r="B535" s="5">
        <v>3</v>
      </c>
      <c r="C535">
        <v>193</v>
      </c>
      <c r="D535">
        <f t="shared" si="32"/>
        <v>221.57380401037179</v>
      </c>
      <c r="E535" s="3">
        <f t="shared" si="33"/>
        <v>816.46227562313891</v>
      </c>
      <c r="F535"/>
      <c r="G535"/>
      <c r="H535"/>
      <c r="I535"/>
      <c r="K535" s="5"/>
      <c r="L535" s="5"/>
      <c r="O535" s="5"/>
      <c r="P535" s="5">
        <v>4</v>
      </c>
      <c r="Q535" s="5">
        <v>234</v>
      </c>
      <c r="R535">
        <f t="shared" si="34"/>
        <v>218.03748615027018</v>
      </c>
      <c r="S535" s="3">
        <f t="shared" si="35"/>
        <v>254.8018484028162</v>
      </c>
      <c r="U535" s="5"/>
    </row>
    <row r="536" spans="2:21" x14ac:dyDescent="0.35">
      <c r="B536" s="5">
        <v>3</v>
      </c>
      <c r="C536">
        <v>193</v>
      </c>
      <c r="D536">
        <f t="shared" si="32"/>
        <v>221.57380401037179</v>
      </c>
      <c r="E536" s="3">
        <f t="shared" si="33"/>
        <v>816.46227562313891</v>
      </c>
      <c r="F536"/>
      <c r="G536"/>
      <c r="H536"/>
      <c r="I536"/>
      <c r="K536" s="5"/>
      <c r="L536" s="5"/>
      <c r="O536" s="5"/>
      <c r="P536" s="5">
        <v>4</v>
      </c>
      <c r="Q536" s="5">
        <v>182</v>
      </c>
      <c r="R536">
        <f t="shared" si="34"/>
        <v>218.03748615027018</v>
      </c>
      <c r="S536" s="3">
        <f t="shared" si="35"/>
        <v>1298.7004080309152</v>
      </c>
      <c r="U536" s="5"/>
    </row>
    <row r="537" spans="2:21" x14ac:dyDescent="0.35">
      <c r="B537" s="5">
        <v>3</v>
      </c>
      <c r="C537">
        <v>193</v>
      </c>
      <c r="D537">
        <f t="shared" si="32"/>
        <v>221.57380401037179</v>
      </c>
      <c r="E537" s="3">
        <f t="shared" si="33"/>
        <v>816.46227562313891</v>
      </c>
      <c r="F537"/>
      <c r="G537"/>
      <c r="H537"/>
      <c r="I537"/>
      <c r="K537" s="5"/>
      <c r="L537" s="5"/>
      <c r="O537" s="5"/>
      <c r="P537" s="5">
        <v>4</v>
      </c>
      <c r="Q537" s="5">
        <v>181</v>
      </c>
      <c r="R537">
        <f t="shared" si="34"/>
        <v>218.03748615027018</v>
      </c>
      <c r="S537" s="3">
        <f t="shared" si="35"/>
        <v>1371.7753803314556</v>
      </c>
      <c r="U537" s="5"/>
    </row>
    <row r="538" spans="2:21" x14ac:dyDescent="0.35">
      <c r="B538" s="5">
        <v>3</v>
      </c>
      <c r="C538">
        <v>193</v>
      </c>
      <c r="D538">
        <f t="shared" si="32"/>
        <v>221.57380401037179</v>
      </c>
      <c r="E538" s="3">
        <f t="shared" si="33"/>
        <v>816.46227562313891</v>
      </c>
      <c r="F538"/>
      <c r="G538"/>
      <c r="H538"/>
      <c r="I538"/>
      <c r="K538" s="5"/>
      <c r="L538" s="5"/>
      <c r="O538" s="5"/>
      <c r="P538" s="5">
        <v>4</v>
      </c>
      <c r="Q538" s="5">
        <v>168</v>
      </c>
      <c r="R538">
        <f t="shared" si="34"/>
        <v>218.03748615027018</v>
      </c>
      <c r="S538" s="3">
        <f t="shared" si="35"/>
        <v>2503.7500202384804</v>
      </c>
      <c r="U538" s="5"/>
    </row>
    <row r="539" spans="2:21" x14ac:dyDescent="0.35">
      <c r="B539" s="5">
        <v>3</v>
      </c>
      <c r="C539">
        <v>192</v>
      </c>
      <c r="D539">
        <f t="shared" si="32"/>
        <v>221.57380401037179</v>
      </c>
      <c r="E539" s="3">
        <f t="shared" si="33"/>
        <v>874.60988364388243</v>
      </c>
      <c r="F539"/>
      <c r="G539"/>
      <c r="H539"/>
      <c r="I539"/>
      <c r="K539" s="5"/>
      <c r="L539" s="5"/>
      <c r="O539" s="5"/>
      <c r="P539" s="5">
        <v>4</v>
      </c>
      <c r="Q539" s="5">
        <v>219</v>
      </c>
      <c r="R539">
        <f t="shared" si="34"/>
        <v>218.03748615027018</v>
      </c>
      <c r="S539" s="3">
        <f t="shared" si="35"/>
        <v>0.92643291092171209</v>
      </c>
      <c r="U539" s="5"/>
    </row>
    <row r="540" spans="2:21" x14ac:dyDescent="0.35">
      <c r="B540" s="5">
        <v>3</v>
      </c>
      <c r="C540">
        <v>191</v>
      </c>
      <c r="D540">
        <f t="shared" si="32"/>
        <v>221.57380401037179</v>
      </c>
      <c r="E540" s="3">
        <f t="shared" si="33"/>
        <v>934.75749166462606</v>
      </c>
      <c r="F540"/>
      <c r="G540"/>
      <c r="H540"/>
      <c r="I540"/>
      <c r="K540" s="5"/>
      <c r="L540" s="5"/>
      <c r="O540" s="5"/>
      <c r="P540" s="5">
        <v>4</v>
      </c>
      <c r="Q540" s="5">
        <v>201</v>
      </c>
      <c r="R540">
        <f t="shared" si="34"/>
        <v>218.03748615027018</v>
      </c>
      <c r="S540" s="3">
        <f t="shared" si="35"/>
        <v>290.27593432064833</v>
      </c>
      <c r="U540" s="5"/>
    </row>
    <row r="541" spans="2:21" x14ac:dyDescent="0.35">
      <c r="B541" s="5">
        <v>3</v>
      </c>
      <c r="C541">
        <v>190</v>
      </c>
      <c r="D541">
        <f t="shared" si="32"/>
        <v>221.57380401037179</v>
      </c>
      <c r="E541" s="3">
        <f t="shared" si="33"/>
        <v>996.90509968536958</v>
      </c>
      <c r="F541"/>
      <c r="G541"/>
      <c r="H541"/>
      <c r="I541"/>
      <c r="K541" s="5"/>
      <c r="L541" s="5"/>
      <c r="O541" s="5"/>
      <c r="P541" s="5">
        <v>4</v>
      </c>
      <c r="Q541" s="5">
        <v>184</v>
      </c>
      <c r="R541">
        <f t="shared" si="34"/>
        <v>218.03748615027018</v>
      </c>
      <c r="S541" s="3">
        <f t="shared" si="35"/>
        <v>1158.5504634298345</v>
      </c>
      <c r="U541" s="5"/>
    </row>
    <row r="542" spans="2:21" x14ac:dyDescent="0.35">
      <c r="B542" s="5">
        <v>3</v>
      </c>
      <c r="C542">
        <v>190</v>
      </c>
      <c r="D542">
        <f t="shared" si="32"/>
        <v>221.57380401037179</v>
      </c>
      <c r="E542" s="3">
        <f t="shared" si="33"/>
        <v>996.90509968536958</v>
      </c>
      <c r="F542"/>
      <c r="G542"/>
      <c r="H542"/>
      <c r="I542"/>
      <c r="K542" s="5"/>
      <c r="L542" s="5"/>
      <c r="O542" s="5"/>
      <c r="P542" s="5">
        <v>4</v>
      </c>
      <c r="Q542" s="5">
        <v>166</v>
      </c>
      <c r="R542">
        <f t="shared" si="34"/>
        <v>218.03748615027018</v>
      </c>
      <c r="S542" s="3">
        <f t="shared" si="35"/>
        <v>2707.8999648395611</v>
      </c>
      <c r="U542" s="5"/>
    </row>
    <row r="543" spans="2:21" x14ac:dyDescent="0.35">
      <c r="B543" s="5">
        <v>3</v>
      </c>
      <c r="C543">
        <v>187</v>
      </c>
      <c r="D543">
        <f t="shared" si="32"/>
        <v>221.57380401037179</v>
      </c>
      <c r="E543" s="3">
        <f t="shared" si="33"/>
        <v>1195.3479237476004</v>
      </c>
      <c r="F543"/>
      <c r="G543"/>
      <c r="H543"/>
      <c r="I543"/>
      <c r="K543" s="5"/>
      <c r="L543" s="5"/>
      <c r="O543" s="5"/>
      <c r="P543" s="5">
        <v>4</v>
      </c>
      <c r="Q543" s="5">
        <v>202</v>
      </c>
      <c r="R543">
        <f t="shared" si="34"/>
        <v>218.03748615027018</v>
      </c>
      <c r="S543" s="3">
        <f t="shared" si="35"/>
        <v>257.20096202010797</v>
      </c>
      <c r="U543" s="5"/>
    </row>
    <row r="544" spans="2:21" x14ac:dyDescent="0.35">
      <c r="B544" s="5">
        <v>3</v>
      </c>
      <c r="C544">
        <v>182</v>
      </c>
      <c r="D544">
        <f t="shared" si="32"/>
        <v>221.57380401037179</v>
      </c>
      <c r="E544" s="3">
        <f t="shared" si="33"/>
        <v>1566.0859638513182</v>
      </c>
      <c r="F544"/>
      <c r="G544"/>
      <c r="H544"/>
      <c r="I544"/>
      <c r="K544" s="5"/>
      <c r="L544" s="5"/>
      <c r="O544" s="5"/>
      <c r="P544" s="5">
        <v>4</v>
      </c>
      <c r="Q544" s="5">
        <v>184</v>
      </c>
      <c r="R544">
        <f t="shared" si="34"/>
        <v>218.03748615027018</v>
      </c>
      <c r="S544" s="3">
        <f t="shared" si="35"/>
        <v>1158.5504634298345</v>
      </c>
      <c r="U544" s="5"/>
    </row>
    <row r="545" spans="2:21" x14ac:dyDescent="0.35">
      <c r="B545" s="5">
        <v>3</v>
      </c>
      <c r="C545">
        <v>169</v>
      </c>
      <c r="D545">
        <f t="shared" si="32"/>
        <v>221.57380401037179</v>
      </c>
      <c r="E545" s="3">
        <f t="shared" si="33"/>
        <v>2764.0048681209846</v>
      </c>
      <c r="F545"/>
      <c r="G545"/>
      <c r="H545"/>
      <c r="I545"/>
      <c r="K545" s="5"/>
      <c r="L545" s="5"/>
      <c r="O545" s="5"/>
      <c r="P545" s="5">
        <v>4</v>
      </c>
      <c r="Q545" s="5">
        <v>208</v>
      </c>
      <c r="R545">
        <f t="shared" si="34"/>
        <v>218.03748615027018</v>
      </c>
      <c r="S545" s="3">
        <f t="shared" si="35"/>
        <v>100.75112821686575</v>
      </c>
      <c r="U545" s="5"/>
    </row>
    <row r="546" spans="2:21" x14ac:dyDescent="0.35">
      <c r="B546" s="5">
        <v>3</v>
      </c>
      <c r="C546">
        <v>152</v>
      </c>
      <c r="D546">
        <f t="shared" si="32"/>
        <v>221.57380401037179</v>
      </c>
      <c r="E546" s="3">
        <f t="shared" si="33"/>
        <v>4840.5142044736258</v>
      </c>
      <c r="F546"/>
      <c r="G546"/>
      <c r="H546"/>
      <c r="I546"/>
      <c r="K546" s="5"/>
      <c r="L546" s="5"/>
      <c r="O546" s="5"/>
      <c r="P546" s="5">
        <v>4</v>
      </c>
      <c r="Q546" s="5">
        <v>194</v>
      </c>
      <c r="R546">
        <f t="shared" si="34"/>
        <v>218.03748615027018</v>
      </c>
      <c r="S546" s="3">
        <f t="shared" si="35"/>
        <v>577.80074042443084</v>
      </c>
      <c r="U546" s="5"/>
    </row>
    <row r="547" spans="2:21" x14ac:dyDescent="0.35">
      <c r="B547" s="5">
        <v>3</v>
      </c>
      <c r="C547">
        <v>243</v>
      </c>
      <c r="D547">
        <f t="shared" si="32"/>
        <v>221.57380401037179</v>
      </c>
      <c r="E547" s="3">
        <f t="shared" si="33"/>
        <v>459.08187458596007</v>
      </c>
      <c r="F547"/>
      <c r="G547"/>
      <c r="H547"/>
      <c r="I547"/>
      <c r="K547" s="5"/>
      <c r="L547" s="5"/>
      <c r="O547" s="5"/>
      <c r="P547" s="5">
        <v>4</v>
      </c>
      <c r="Q547" s="5">
        <v>199</v>
      </c>
      <c r="R547">
        <f t="shared" si="34"/>
        <v>218.03748615027018</v>
      </c>
      <c r="S547" s="3">
        <f t="shared" si="35"/>
        <v>362.42587892172907</v>
      </c>
      <c r="U547" s="5"/>
    </row>
    <row r="548" spans="2:21" x14ac:dyDescent="0.35">
      <c r="B548" s="5">
        <v>3</v>
      </c>
      <c r="C548">
        <v>241</v>
      </c>
      <c r="D548">
        <f t="shared" si="32"/>
        <v>221.57380401037179</v>
      </c>
      <c r="E548" s="3">
        <f t="shared" si="33"/>
        <v>377.37709062744722</v>
      </c>
      <c r="F548"/>
      <c r="G548"/>
      <c r="H548"/>
      <c r="I548"/>
      <c r="K548" s="5"/>
      <c r="L548" s="5"/>
      <c r="O548" s="5"/>
      <c r="P548" s="5">
        <v>5</v>
      </c>
      <c r="Q548" s="5">
        <v>221</v>
      </c>
      <c r="R548">
        <f t="shared" si="34"/>
        <v>227.75321713950507</v>
      </c>
      <c r="S548" s="3">
        <f t="shared" si="35"/>
        <v>45.605941733305016</v>
      </c>
      <c r="U548" s="5"/>
    </row>
    <row r="549" spans="2:21" x14ac:dyDescent="0.35">
      <c r="B549" s="5">
        <v>3</v>
      </c>
      <c r="C549">
        <v>241</v>
      </c>
      <c r="D549">
        <f t="shared" si="32"/>
        <v>221.57380401037179</v>
      </c>
      <c r="E549" s="3">
        <f t="shared" si="33"/>
        <v>377.37709062744722</v>
      </c>
      <c r="F549"/>
      <c r="G549"/>
      <c r="H549"/>
      <c r="I549"/>
      <c r="K549" s="5"/>
      <c r="L549" s="5"/>
      <c r="O549" s="5"/>
      <c r="P549" s="5">
        <v>5</v>
      </c>
      <c r="Q549" s="5">
        <v>228</v>
      </c>
      <c r="R549">
        <f t="shared" si="34"/>
        <v>227.75321713950507</v>
      </c>
      <c r="S549" s="3">
        <f t="shared" si="35"/>
        <v>6.0901780234060975E-2</v>
      </c>
      <c r="U549" s="5"/>
    </row>
    <row r="550" spans="2:21" x14ac:dyDescent="0.35">
      <c r="B550" s="5">
        <v>3</v>
      </c>
      <c r="C550">
        <v>237</v>
      </c>
      <c r="D550">
        <f t="shared" si="32"/>
        <v>221.57380401037179</v>
      </c>
      <c r="E550" s="3">
        <f t="shared" si="33"/>
        <v>237.96752271042155</v>
      </c>
      <c r="F550"/>
      <c r="G550"/>
      <c r="H550"/>
      <c r="I550"/>
      <c r="K550" s="5"/>
      <c r="L550" s="5"/>
      <c r="O550" s="5"/>
      <c r="P550" s="5">
        <v>5</v>
      </c>
      <c r="Q550" s="5">
        <v>230</v>
      </c>
      <c r="R550">
        <f t="shared" si="34"/>
        <v>227.75321713950507</v>
      </c>
      <c r="S550" s="3">
        <f t="shared" si="35"/>
        <v>5.048033222213788</v>
      </c>
      <c r="U550" s="5"/>
    </row>
    <row r="551" spans="2:21" x14ac:dyDescent="0.35">
      <c r="B551" s="5">
        <v>3</v>
      </c>
      <c r="C551">
        <v>237</v>
      </c>
      <c r="D551">
        <f t="shared" si="32"/>
        <v>221.57380401037179</v>
      </c>
      <c r="E551" s="3">
        <f t="shared" si="33"/>
        <v>237.96752271042155</v>
      </c>
      <c r="F551"/>
      <c r="G551"/>
      <c r="H551"/>
      <c r="I551"/>
      <c r="K551" s="5"/>
      <c r="L551" s="5"/>
      <c r="O551" s="5"/>
      <c r="P551" s="5">
        <v>5</v>
      </c>
      <c r="Q551" s="5">
        <v>223</v>
      </c>
      <c r="R551">
        <f t="shared" si="34"/>
        <v>227.75321713950507</v>
      </c>
      <c r="S551" s="3">
        <f t="shared" si="35"/>
        <v>22.593073175284744</v>
      </c>
      <c r="U551" s="5"/>
    </row>
    <row r="552" spans="2:21" x14ac:dyDescent="0.35">
      <c r="B552" s="5">
        <v>3</v>
      </c>
      <c r="C552">
        <v>229</v>
      </c>
      <c r="D552">
        <f t="shared" si="32"/>
        <v>221.57380401037179</v>
      </c>
      <c r="E552" s="3">
        <f t="shared" si="33"/>
        <v>55.148386876370139</v>
      </c>
      <c r="F552"/>
      <c r="G552"/>
      <c r="H552"/>
      <c r="I552"/>
      <c r="K552" s="5"/>
      <c r="L552" s="5"/>
      <c r="O552" s="5"/>
      <c r="P552" s="5">
        <v>5</v>
      </c>
      <c r="Q552" s="5">
        <v>220</v>
      </c>
      <c r="R552">
        <f t="shared" si="34"/>
        <v>227.75321713950507</v>
      </c>
      <c r="S552" s="3">
        <f t="shared" si="35"/>
        <v>60.112376012315153</v>
      </c>
      <c r="U552" s="5"/>
    </row>
    <row r="553" spans="2:21" x14ac:dyDescent="0.35">
      <c r="B553" s="5">
        <v>3</v>
      </c>
      <c r="C553">
        <v>228</v>
      </c>
      <c r="D553">
        <f t="shared" si="32"/>
        <v>221.57380401037179</v>
      </c>
      <c r="E553" s="3">
        <f t="shared" si="33"/>
        <v>41.295994897113715</v>
      </c>
      <c r="F553"/>
      <c r="G553"/>
      <c r="H553"/>
      <c r="I553"/>
      <c r="K553" s="5"/>
      <c r="L553" s="5"/>
      <c r="O553" s="5"/>
      <c r="P553" s="5">
        <v>5</v>
      </c>
      <c r="Q553" s="5">
        <v>234</v>
      </c>
      <c r="R553">
        <f t="shared" si="34"/>
        <v>227.75321713950507</v>
      </c>
      <c r="S553" s="3">
        <f t="shared" si="35"/>
        <v>39.022296106173243</v>
      </c>
      <c r="U553" s="5"/>
    </row>
    <row r="554" spans="2:21" x14ac:dyDescent="0.35">
      <c r="B554" s="5">
        <v>3</v>
      </c>
      <c r="C554">
        <v>228</v>
      </c>
      <c r="D554">
        <f t="shared" si="32"/>
        <v>221.57380401037179</v>
      </c>
      <c r="E554" s="3">
        <f t="shared" si="33"/>
        <v>41.295994897113715</v>
      </c>
      <c r="F554"/>
      <c r="G554"/>
      <c r="H554"/>
      <c r="I554"/>
      <c r="K554" s="5"/>
      <c r="L554" s="5"/>
      <c r="O554" s="5"/>
      <c r="P554" s="5">
        <v>5</v>
      </c>
      <c r="Q554" s="5">
        <v>231</v>
      </c>
      <c r="R554">
        <f t="shared" si="34"/>
        <v>227.75321713950507</v>
      </c>
      <c r="S554" s="3">
        <f t="shared" si="35"/>
        <v>10.541598943203653</v>
      </c>
      <c r="U554" s="5"/>
    </row>
    <row r="555" spans="2:21" x14ac:dyDescent="0.35">
      <c r="B555" s="5">
        <v>3</v>
      </c>
      <c r="C555">
        <v>227</v>
      </c>
      <c r="D555">
        <f t="shared" si="32"/>
        <v>221.57380401037179</v>
      </c>
      <c r="E555" s="3">
        <f t="shared" si="33"/>
        <v>29.443602917857291</v>
      </c>
      <c r="F555"/>
      <c r="G555"/>
      <c r="H555"/>
      <c r="I555"/>
      <c r="K555" s="5"/>
      <c r="L555" s="5"/>
      <c r="O555" s="5"/>
      <c r="P555" s="5">
        <v>5</v>
      </c>
      <c r="Q555" s="5">
        <v>239</v>
      </c>
      <c r="R555">
        <f t="shared" si="34"/>
        <v>227.75321713950507</v>
      </c>
      <c r="S555" s="3">
        <f t="shared" si="35"/>
        <v>126.49012471112256</v>
      </c>
      <c r="U555" s="5"/>
    </row>
    <row r="556" spans="2:21" x14ac:dyDescent="0.35">
      <c r="B556" s="5">
        <v>3</v>
      </c>
      <c r="C556">
        <v>223</v>
      </c>
      <c r="D556">
        <f t="shared" si="32"/>
        <v>221.57380401037179</v>
      </c>
      <c r="E556" s="3">
        <f t="shared" si="33"/>
        <v>2.0340350008315955</v>
      </c>
      <c r="F556"/>
      <c r="G556"/>
      <c r="H556"/>
      <c r="I556"/>
      <c r="K556" s="5"/>
      <c r="L556" s="5"/>
      <c r="O556" s="5"/>
      <c r="P556" s="5">
        <v>5</v>
      </c>
      <c r="Q556" s="5">
        <v>234</v>
      </c>
      <c r="R556">
        <f t="shared" si="34"/>
        <v>227.75321713950507</v>
      </c>
      <c r="S556" s="3">
        <f t="shared" si="35"/>
        <v>39.022296106173243</v>
      </c>
      <c r="U556" s="5"/>
    </row>
    <row r="557" spans="2:21" x14ac:dyDescent="0.35">
      <c r="B557" s="5">
        <v>3</v>
      </c>
      <c r="C557">
        <v>223</v>
      </c>
      <c r="D557">
        <f t="shared" si="32"/>
        <v>221.57380401037179</v>
      </c>
      <c r="E557" s="3">
        <f t="shared" si="33"/>
        <v>2.0340350008315955</v>
      </c>
      <c r="F557"/>
      <c r="G557"/>
      <c r="H557"/>
      <c r="I557"/>
      <c r="K557" s="5"/>
      <c r="L557" s="5"/>
      <c r="O557" s="5"/>
      <c r="P557" s="5">
        <v>5</v>
      </c>
      <c r="Q557" s="5">
        <v>235</v>
      </c>
      <c r="R557">
        <f t="shared" si="34"/>
        <v>227.75321713950507</v>
      </c>
      <c r="S557" s="3">
        <f t="shared" si="35"/>
        <v>52.515861827163107</v>
      </c>
      <c r="U557" s="5"/>
    </row>
    <row r="558" spans="2:21" x14ac:dyDescent="0.35">
      <c r="B558" s="5">
        <v>3</v>
      </c>
      <c r="C558">
        <v>222</v>
      </c>
      <c r="D558">
        <f t="shared" si="32"/>
        <v>221.57380401037179</v>
      </c>
      <c r="E558" s="3">
        <f t="shared" si="33"/>
        <v>0.18164302157517112</v>
      </c>
      <c r="F558"/>
      <c r="G558"/>
      <c r="H558"/>
      <c r="I558"/>
      <c r="K558" s="5"/>
      <c r="L558" s="5"/>
      <c r="O558" s="5"/>
      <c r="P558" s="5">
        <v>5</v>
      </c>
      <c r="Q558" s="5">
        <v>236</v>
      </c>
      <c r="R558">
        <f t="shared" si="34"/>
        <v>227.75321713950507</v>
      </c>
      <c r="S558" s="3">
        <f t="shared" si="35"/>
        <v>68.009427548152971</v>
      </c>
      <c r="U558" s="5"/>
    </row>
    <row r="559" spans="2:21" x14ac:dyDescent="0.35">
      <c r="B559" s="5">
        <v>3</v>
      </c>
      <c r="C559">
        <v>222</v>
      </c>
      <c r="D559">
        <f t="shared" si="32"/>
        <v>221.57380401037179</v>
      </c>
      <c r="E559" s="3">
        <f t="shared" si="33"/>
        <v>0.18164302157517112</v>
      </c>
      <c r="F559"/>
      <c r="G559"/>
      <c r="H559"/>
      <c r="I559"/>
      <c r="K559" s="5"/>
      <c r="L559" s="5"/>
      <c r="O559" s="5"/>
      <c r="P559" s="5">
        <v>5</v>
      </c>
      <c r="Q559" s="5">
        <v>228</v>
      </c>
      <c r="R559">
        <f t="shared" si="34"/>
        <v>227.75321713950507</v>
      </c>
      <c r="S559" s="3">
        <f t="shared" si="35"/>
        <v>6.0901780234060975E-2</v>
      </c>
      <c r="U559" s="5"/>
    </row>
    <row r="560" spans="2:21" x14ac:dyDescent="0.35">
      <c r="B560" s="5">
        <v>3</v>
      </c>
      <c r="C560">
        <v>220</v>
      </c>
      <c r="D560">
        <f t="shared" si="32"/>
        <v>221.57380401037179</v>
      </c>
      <c r="E560" s="3">
        <f t="shared" si="33"/>
        <v>2.4768590630623226</v>
      </c>
      <c r="F560"/>
      <c r="G560"/>
      <c r="H560"/>
      <c r="I560"/>
      <c r="K560" s="5"/>
      <c r="L560" s="5"/>
      <c r="O560" s="5"/>
      <c r="P560" s="5">
        <v>5</v>
      </c>
      <c r="Q560" s="5">
        <v>231</v>
      </c>
      <c r="R560">
        <f t="shared" si="34"/>
        <v>227.75321713950507</v>
      </c>
      <c r="S560" s="3">
        <f t="shared" si="35"/>
        <v>10.541598943203653</v>
      </c>
      <c r="U560" s="5"/>
    </row>
    <row r="561" spans="2:21" x14ac:dyDescent="0.35">
      <c r="B561" s="5">
        <v>3</v>
      </c>
      <c r="C561">
        <v>218</v>
      </c>
      <c r="D561">
        <f t="shared" si="32"/>
        <v>221.57380401037179</v>
      </c>
      <c r="E561" s="3">
        <f t="shared" si="33"/>
        <v>12.772075104549474</v>
      </c>
      <c r="F561"/>
      <c r="G561"/>
      <c r="H561"/>
      <c r="I561"/>
      <c r="K561" s="5"/>
      <c r="L561" s="5"/>
      <c r="O561" s="5"/>
      <c r="P561" s="5">
        <v>5</v>
      </c>
      <c r="Q561" s="5">
        <v>233</v>
      </c>
      <c r="R561">
        <f t="shared" si="34"/>
        <v>227.75321713950507</v>
      </c>
      <c r="S561" s="3">
        <f t="shared" si="35"/>
        <v>27.52873038518338</v>
      </c>
      <c r="U561" s="5"/>
    </row>
    <row r="562" spans="2:21" x14ac:dyDescent="0.35">
      <c r="B562" s="5">
        <v>3</v>
      </c>
      <c r="C562">
        <v>217</v>
      </c>
      <c r="D562">
        <f t="shared" si="32"/>
        <v>221.57380401037179</v>
      </c>
      <c r="E562" s="3">
        <f t="shared" si="33"/>
        <v>20.919683125293048</v>
      </c>
      <c r="F562"/>
      <c r="G562"/>
      <c r="H562"/>
      <c r="I562"/>
      <c r="K562" s="5"/>
      <c r="L562" s="5"/>
      <c r="O562" s="5"/>
      <c r="P562" s="5">
        <v>5</v>
      </c>
      <c r="Q562" s="5">
        <v>229</v>
      </c>
      <c r="R562">
        <f t="shared" si="34"/>
        <v>227.75321713950507</v>
      </c>
      <c r="S562" s="3">
        <f t="shared" si="35"/>
        <v>1.5544675012239246</v>
      </c>
      <c r="U562" s="5"/>
    </row>
    <row r="563" spans="2:21" x14ac:dyDescent="0.35">
      <c r="B563" s="5">
        <v>3</v>
      </c>
      <c r="C563">
        <v>216</v>
      </c>
      <c r="D563">
        <f t="shared" si="32"/>
        <v>221.57380401037179</v>
      </c>
      <c r="E563" s="3">
        <f t="shared" si="33"/>
        <v>31.067291146036624</v>
      </c>
      <c r="F563"/>
      <c r="G563"/>
      <c r="H563"/>
      <c r="I563"/>
      <c r="K563" s="5"/>
      <c r="L563" s="5"/>
      <c r="O563" s="5"/>
      <c r="P563" s="5">
        <v>5</v>
      </c>
      <c r="Q563" s="5">
        <v>258</v>
      </c>
      <c r="R563">
        <f t="shared" si="34"/>
        <v>227.75321713950507</v>
      </c>
      <c r="S563" s="3">
        <f t="shared" si="35"/>
        <v>914.86787340992998</v>
      </c>
      <c r="U563" s="5"/>
    </row>
    <row r="564" spans="2:21" x14ac:dyDescent="0.35">
      <c r="B564" s="5">
        <v>3</v>
      </c>
      <c r="C564">
        <v>215</v>
      </c>
      <c r="D564">
        <f t="shared" si="32"/>
        <v>221.57380401037179</v>
      </c>
      <c r="E564" s="3">
        <f t="shared" si="33"/>
        <v>43.214899166780199</v>
      </c>
      <c r="F564"/>
      <c r="G564"/>
      <c r="H564"/>
      <c r="I564"/>
      <c r="K564" s="5"/>
      <c r="L564" s="5"/>
      <c r="O564" s="5"/>
      <c r="P564" s="5">
        <v>5</v>
      </c>
      <c r="Q564" s="5">
        <v>243</v>
      </c>
      <c r="R564">
        <f t="shared" si="34"/>
        <v>227.75321713950507</v>
      </c>
      <c r="S564" s="3">
        <f t="shared" si="35"/>
        <v>232.464387595082</v>
      </c>
      <c r="U564" s="5"/>
    </row>
    <row r="565" spans="2:21" x14ac:dyDescent="0.35">
      <c r="B565" s="5">
        <v>3</v>
      </c>
      <c r="C565">
        <v>212</v>
      </c>
      <c r="D565">
        <f t="shared" si="32"/>
        <v>221.57380401037179</v>
      </c>
      <c r="E565" s="3">
        <f t="shared" si="33"/>
        <v>91.657723229010927</v>
      </c>
      <c r="F565"/>
      <c r="G565"/>
      <c r="H565"/>
      <c r="I565"/>
      <c r="K565" s="5"/>
      <c r="L565" s="5"/>
      <c r="O565" s="5"/>
      <c r="P565" s="5">
        <v>5</v>
      </c>
      <c r="Q565" s="5">
        <v>249</v>
      </c>
      <c r="R565">
        <f t="shared" si="34"/>
        <v>227.75321713950507</v>
      </c>
      <c r="S565" s="3">
        <f t="shared" si="35"/>
        <v>451.42578192102121</v>
      </c>
      <c r="U565" s="5"/>
    </row>
    <row r="566" spans="2:21" x14ac:dyDescent="0.35">
      <c r="B566" s="5">
        <v>3</v>
      </c>
      <c r="C566">
        <v>212</v>
      </c>
      <c r="D566">
        <f t="shared" si="32"/>
        <v>221.57380401037179</v>
      </c>
      <c r="E566" s="3">
        <f t="shared" si="33"/>
        <v>91.657723229010927</v>
      </c>
      <c r="F566"/>
      <c r="G566"/>
      <c r="H566"/>
      <c r="I566"/>
      <c r="K566" s="5"/>
      <c r="L566" s="5"/>
      <c r="O566" s="5"/>
      <c r="P566" s="5">
        <v>5</v>
      </c>
      <c r="Q566" s="5">
        <v>259</v>
      </c>
      <c r="R566">
        <f t="shared" si="34"/>
        <v>227.75321713950507</v>
      </c>
      <c r="S566" s="3">
        <f t="shared" si="35"/>
        <v>976.36143913091985</v>
      </c>
      <c r="U566" s="5"/>
    </row>
    <row r="567" spans="2:21" x14ac:dyDescent="0.35">
      <c r="B567" s="5">
        <v>3</v>
      </c>
      <c r="C567">
        <v>210</v>
      </c>
      <c r="D567">
        <f t="shared" si="32"/>
        <v>221.57380401037179</v>
      </c>
      <c r="E567" s="3">
        <f t="shared" si="33"/>
        <v>133.95293927049809</v>
      </c>
      <c r="F567"/>
      <c r="G567"/>
      <c r="H567"/>
      <c r="I567"/>
      <c r="K567" s="5"/>
      <c r="L567" s="5"/>
      <c r="O567" s="5"/>
      <c r="P567" s="5">
        <v>5</v>
      </c>
      <c r="Q567" s="5">
        <v>249</v>
      </c>
      <c r="R567">
        <f t="shared" si="34"/>
        <v>227.75321713950507</v>
      </c>
      <c r="S567" s="3">
        <f t="shared" si="35"/>
        <v>451.42578192102121</v>
      </c>
      <c r="U567" s="5"/>
    </row>
    <row r="568" spans="2:21" x14ac:dyDescent="0.35">
      <c r="B568" s="5">
        <v>3</v>
      </c>
      <c r="C568">
        <v>210</v>
      </c>
      <c r="D568">
        <f t="shared" si="32"/>
        <v>221.57380401037179</v>
      </c>
      <c r="E568" s="3">
        <f t="shared" si="33"/>
        <v>133.95293927049809</v>
      </c>
      <c r="F568"/>
      <c r="G568"/>
      <c r="H568"/>
      <c r="I568"/>
      <c r="K568" s="5"/>
      <c r="L568" s="5"/>
      <c r="O568" s="5"/>
      <c r="P568" s="5">
        <v>5</v>
      </c>
      <c r="Q568" s="5">
        <v>254</v>
      </c>
      <c r="R568">
        <f t="shared" si="34"/>
        <v>227.75321713950507</v>
      </c>
      <c r="S568" s="3">
        <f t="shared" si="35"/>
        <v>688.89361052597053</v>
      </c>
      <c r="U568" s="5"/>
    </row>
    <row r="569" spans="2:21" x14ac:dyDescent="0.35">
      <c r="B569" s="5">
        <v>3</v>
      </c>
      <c r="C569">
        <v>207</v>
      </c>
      <c r="D569">
        <f t="shared" si="32"/>
        <v>221.57380401037179</v>
      </c>
      <c r="E569" s="3">
        <f t="shared" si="33"/>
        <v>212.39576333272882</v>
      </c>
      <c r="F569"/>
      <c r="G569"/>
      <c r="H569"/>
      <c r="I569"/>
      <c r="K569" s="5"/>
      <c r="L569" s="5"/>
      <c r="O569" s="5"/>
      <c r="P569" s="5">
        <v>5</v>
      </c>
      <c r="Q569" s="5">
        <v>252</v>
      </c>
      <c r="R569">
        <f t="shared" si="34"/>
        <v>227.75321713950507</v>
      </c>
      <c r="S569" s="3">
        <f t="shared" si="35"/>
        <v>587.9064790839908</v>
      </c>
      <c r="U569" s="5"/>
    </row>
    <row r="570" spans="2:21" x14ac:dyDescent="0.35">
      <c r="B570" s="5">
        <v>3</v>
      </c>
      <c r="C570">
        <v>205</v>
      </c>
      <c r="D570">
        <f t="shared" si="32"/>
        <v>221.57380401037179</v>
      </c>
      <c r="E570" s="3">
        <f t="shared" si="33"/>
        <v>274.69097937421594</v>
      </c>
      <c r="F570"/>
      <c r="G570"/>
      <c r="H570"/>
      <c r="I570"/>
      <c r="K570" s="5"/>
      <c r="L570" s="5"/>
      <c r="O570" s="5"/>
      <c r="P570" s="5">
        <v>5</v>
      </c>
      <c r="Q570" s="5">
        <v>250</v>
      </c>
      <c r="R570">
        <f t="shared" si="34"/>
        <v>227.75321713950507</v>
      </c>
      <c r="S570" s="3">
        <f t="shared" si="35"/>
        <v>494.91934764201108</v>
      </c>
      <c r="U570" s="5"/>
    </row>
    <row r="571" spans="2:21" x14ac:dyDescent="0.35">
      <c r="B571" s="5">
        <v>3</v>
      </c>
      <c r="C571">
        <v>203</v>
      </c>
      <c r="D571">
        <f t="shared" si="32"/>
        <v>221.57380401037179</v>
      </c>
      <c r="E571" s="3">
        <f t="shared" si="33"/>
        <v>344.98619541570309</v>
      </c>
      <c r="F571"/>
      <c r="G571"/>
      <c r="H571"/>
      <c r="I571"/>
      <c r="K571" s="5"/>
      <c r="L571" s="5"/>
      <c r="O571" s="5"/>
      <c r="P571" s="5">
        <v>5</v>
      </c>
      <c r="Q571" s="5">
        <v>243</v>
      </c>
      <c r="R571">
        <f t="shared" si="34"/>
        <v>227.75321713950507</v>
      </c>
      <c r="S571" s="3">
        <f t="shared" si="35"/>
        <v>232.464387595082</v>
      </c>
      <c r="U571" s="5"/>
    </row>
    <row r="572" spans="2:21" x14ac:dyDescent="0.35">
      <c r="B572" s="5">
        <v>3</v>
      </c>
      <c r="C572">
        <v>198</v>
      </c>
      <c r="D572">
        <f t="shared" si="32"/>
        <v>221.57380401037179</v>
      </c>
      <c r="E572" s="3">
        <f t="shared" si="33"/>
        <v>555.72423551942097</v>
      </c>
      <c r="F572"/>
      <c r="G572"/>
      <c r="H572"/>
      <c r="I572"/>
      <c r="K572" s="5"/>
      <c r="L572" s="5"/>
      <c r="O572" s="5"/>
      <c r="P572" s="5">
        <v>5</v>
      </c>
      <c r="Q572" s="5">
        <v>256</v>
      </c>
      <c r="R572">
        <f t="shared" si="34"/>
        <v>227.75321713950507</v>
      </c>
      <c r="S572" s="3">
        <f t="shared" si="35"/>
        <v>797.88074196795026</v>
      </c>
      <c r="U572" s="5"/>
    </row>
    <row r="573" spans="2:21" x14ac:dyDescent="0.35">
      <c r="B573" s="5">
        <v>3</v>
      </c>
      <c r="C573">
        <v>197</v>
      </c>
      <c r="D573">
        <f t="shared" si="32"/>
        <v>221.57380401037179</v>
      </c>
      <c r="E573" s="3">
        <f t="shared" si="33"/>
        <v>603.8718435401646</v>
      </c>
      <c r="F573"/>
      <c r="G573"/>
      <c r="H573"/>
      <c r="I573"/>
      <c r="K573" s="5"/>
      <c r="L573" s="5"/>
      <c r="O573" s="5"/>
      <c r="P573" s="5">
        <v>5</v>
      </c>
      <c r="Q573" s="5">
        <v>244</v>
      </c>
      <c r="R573">
        <f t="shared" si="34"/>
        <v>227.75321713950507</v>
      </c>
      <c r="S573" s="3">
        <f t="shared" si="35"/>
        <v>263.95795331607189</v>
      </c>
      <c r="U573" s="5"/>
    </row>
    <row r="574" spans="2:21" x14ac:dyDescent="0.35">
      <c r="B574" s="5">
        <v>3</v>
      </c>
      <c r="C574">
        <v>197</v>
      </c>
      <c r="D574">
        <f t="shared" si="32"/>
        <v>221.57380401037179</v>
      </c>
      <c r="E574" s="3">
        <f t="shared" si="33"/>
        <v>603.8718435401646</v>
      </c>
      <c r="F574"/>
      <c r="G574"/>
      <c r="H574"/>
      <c r="I574"/>
      <c r="K574" s="5"/>
      <c r="L574" s="5"/>
      <c r="O574" s="5"/>
      <c r="P574" s="5">
        <v>5</v>
      </c>
      <c r="Q574" s="5">
        <v>253</v>
      </c>
      <c r="R574">
        <f t="shared" si="34"/>
        <v>227.75321713950507</v>
      </c>
      <c r="S574" s="3">
        <f t="shared" si="35"/>
        <v>637.40004480498067</v>
      </c>
      <c r="U574" s="5"/>
    </row>
    <row r="575" spans="2:21" x14ac:dyDescent="0.35">
      <c r="B575" s="5">
        <v>3</v>
      </c>
      <c r="C575">
        <v>187</v>
      </c>
      <c r="D575">
        <f t="shared" si="32"/>
        <v>221.57380401037179</v>
      </c>
      <c r="E575" s="3">
        <f t="shared" si="33"/>
        <v>1195.3479237476004</v>
      </c>
      <c r="F575"/>
      <c r="G575"/>
      <c r="H575"/>
      <c r="I575"/>
      <c r="K575" s="5"/>
      <c r="L575" s="5"/>
      <c r="O575" s="5"/>
      <c r="P575" s="5">
        <v>5</v>
      </c>
      <c r="Q575" s="5">
        <v>256</v>
      </c>
      <c r="R575">
        <f t="shared" si="34"/>
        <v>227.75321713950507</v>
      </c>
      <c r="S575" s="3">
        <f t="shared" si="35"/>
        <v>797.88074196795026</v>
      </c>
      <c r="U575" s="5"/>
    </row>
    <row r="576" spans="2:21" x14ac:dyDescent="0.35">
      <c r="B576" s="5">
        <v>3</v>
      </c>
      <c r="C576">
        <v>187</v>
      </c>
      <c r="D576">
        <f t="shared" si="32"/>
        <v>221.57380401037179</v>
      </c>
      <c r="E576" s="3">
        <f t="shared" si="33"/>
        <v>1195.3479237476004</v>
      </c>
      <c r="F576"/>
      <c r="G576"/>
      <c r="H576"/>
      <c r="I576"/>
      <c r="K576" s="5"/>
      <c r="L576" s="5"/>
      <c r="O576" s="5"/>
      <c r="P576" s="5">
        <v>5</v>
      </c>
      <c r="Q576" s="5">
        <v>256</v>
      </c>
      <c r="R576">
        <f t="shared" si="34"/>
        <v>227.75321713950507</v>
      </c>
      <c r="S576" s="3">
        <f t="shared" si="35"/>
        <v>797.88074196795026</v>
      </c>
      <c r="U576" s="5"/>
    </row>
    <row r="577" spans="2:21" x14ac:dyDescent="0.35">
      <c r="B577" s="5">
        <v>3</v>
      </c>
      <c r="C577">
        <v>178</v>
      </c>
      <c r="D577">
        <f t="shared" si="32"/>
        <v>221.57380401037179</v>
      </c>
      <c r="E577" s="3">
        <f t="shared" si="33"/>
        <v>1898.6763959342925</v>
      </c>
      <c r="F577"/>
      <c r="G577"/>
      <c r="H577"/>
      <c r="I577"/>
      <c r="K577" s="5"/>
      <c r="L577" s="5"/>
      <c r="O577" s="5"/>
      <c r="P577" s="5">
        <v>5</v>
      </c>
      <c r="Q577" s="5">
        <v>240</v>
      </c>
      <c r="R577">
        <f t="shared" si="34"/>
        <v>227.75321713950507</v>
      </c>
      <c r="S577" s="3">
        <f t="shared" si="35"/>
        <v>149.98369043211241</v>
      </c>
      <c r="U577" s="5"/>
    </row>
    <row r="578" spans="2:21" x14ac:dyDescent="0.35">
      <c r="B578" s="5">
        <v>3</v>
      </c>
      <c r="C578">
        <v>173</v>
      </c>
      <c r="D578">
        <f t="shared" si="32"/>
        <v>221.57380401037179</v>
      </c>
      <c r="E578" s="3">
        <f t="shared" si="33"/>
        <v>2359.4144360380105</v>
      </c>
      <c r="F578"/>
      <c r="G578"/>
      <c r="H578"/>
      <c r="I578"/>
      <c r="K578" s="5"/>
      <c r="L578" s="5"/>
      <c r="O578" s="5"/>
      <c r="P578" s="5">
        <v>5</v>
      </c>
      <c r="Q578" s="5">
        <v>255</v>
      </c>
      <c r="R578">
        <f t="shared" si="34"/>
        <v>227.75321713950507</v>
      </c>
      <c r="S578" s="3">
        <f t="shared" si="35"/>
        <v>742.38717624696039</v>
      </c>
      <c r="U578" s="5"/>
    </row>
    <row r="579" spans="2:21" x14ac:dyDescent="0.35">
      <c r="B579" s="5">
        <v>3</v>
      </c>
      <c r="C579">
        <v>171</v>
      </c>
      <c r="D579">
        <f t="shared" si="32"/>
        <v>221.57380401037179</v>
      </c>
      <c r="E579" s="3">
        <f t="shared" si="33"/>
        <v>2557.7096520794976</v>
      </c>
      <c r="F579"/>
      <c r="G579"/>
      <c r="H579"/>
      <c r="I579"/>
      <c r="K579" s="5"/>
      <c r="L579" s="5"/>
      <c r="O579" s="5"/>
      <c r="P579" s="5">
        <v>5</v>
      </c>
      <c r="Q579" s="5">
        <v>248</v>
      </c>
      <c r="R579">
        <f t="shared" si="34"/>
        <v>227.75321713950507</v>
      </c>
      <c r="S579" s="3">
        <f t="shared" si="35"/>
        <v>409.93221620003135</v>
      </c>
      <c r="U579" s="5"/>
    </row>
    <row r="580" spans="2:21" x14ac:dyDescent="0.35">
      <c r="B580" s="5">
        <v>3</v>
      </c>
      <c r="C580">
        <v>162</v>
      </c>
      <c r="D580">
        <f t="shared" si="32"/>
        <v>221.57380401037179</v>
      </c>
      <c r="E580" s="3">
        <f t="shared" si="33"/>
        <v>3549.0381242661897</v>
      </c>
      <c r="F580"/>
      <c r="G580"/>
      <c r="H580"/>
      <c r="I580"/>
      <c r="K580" s="5"/>
      <c r="L580" s="5"/>
      <c r="O580" s="5"/>
      <c r="P580" s="5">
        <v>5</v>
      </c>
      <c r="Q580" s="5">
        <v>249</v>
      </c>
      <c r="R580">
        <f t="shared" si="34"/>
        <v>227.75321713950507</v>
      </c>
      <c r="S580" s="3">
        <f t="shared" si="35"/>
        <v>451.42578192102121</v>
      </c>
      <c r="U580" s="5"/>
    </row>
    <row r="581" spans="2:21" x14ac:dyDescent="0.35">
      <c r="B581" s="5">
        <v>3</v>
      </c>
      <c r="C581" s="5">
        <v>176</v>
      </c>
      <c r="D581">
        <f t="shared" si="32"/>
        <v>221.57380401037179</v>
      </c>
      <c r="E581" s="3">
        <f t="shared" si="33"/>
        <v>2076.9716119757795</v>
      </c>
      <c r="F581"/>
      <c r="G581" s="5"/>
      <c r="H581" s="5"/>
      <c r="I581" s="5"/>
      <c r="K581" s="5"/>
      <c r="L581" s="5"/>
      <c r="O581" s="5"/>
      <c r="P581" s="5">
        <v>5</v>
      </c>
      <c r="Q581" s="5">
        <v>246</v>
      </c>
      <c r="R581">
        <f t="shared" si="34"/>
        <v>227.75321713950507</v>
      </c>
      <c r="S581" s="3">
        <f t="shared" si="35"/>
        <v>332.94508475805162</v>
      </c>
      <c r="T581" s="5"/>
      <c r="U581" s="5"/>
    </row>
    <row r="582" spans="2:21" x14ac:dyDescent="0.35">
      <c r="B582" s="5">
        <v>3</v>
      </c>
      <c r="C582" s="5">
        <v>212</v>
      </c>
      <c r="D582">
        <f t="shared" si="32"/>
        <v>221.57380401037179</v>
      </c>
      <c r="E582" s="3">
        <f t="shared" si="33"/>
        <v>91.657723229010927</v>
      </c>
      <c r="F582"/>
      <c r="G582" s="5"/>
      <c r="H582" s="5"/>
      <c r="I582" s="5"/>
      <c r="K582" s="5"/>
      <c r="L582" s="5"/>
      <c r="O582" s="5"/>
      <c r="P582" s="5">
        <v>5</v>
      </c>
      <c r="Q582" s="5">
        <v>247</v>
      </c>
      <c r="R582">
        <f t="shared" si="34"/>
        <v>227.75321713950507</v>
      </c>
      <c r="S582" s="3">
        <f t="shared" si="35"/>
        <v>370.43865047904148</v>
      </c>
      <c r="T582" s="5"/>
      <c r="U582" s="5"/>
    </row>
    <row r="583" spans="2:21" x14ac:dyDescent="0.35">
      <c r="B583" s="5">
        <v>3</v>
      </c>
      <c r="C583" s="5">
        <v>171</v>
      </c>
      <c r="D583">
        <f t="shared" si="32"/>
        <v>221.57380401037179</v>
      </c>
      <c r="E583" s="3">
        <f t="shared" si="33"/>
        <v>2557.7096520794976</v>
      </c>
      <c r="F583"/>
      <c r="G583" s="5"/>
      <c r="H583" s="5"/>
      <c r="I583" s="5"/>
      <c r="K583" s="5"/>
      <c r="L583" s="5"/>
      <c r="O583" s="5"/>
      <c r="P583" s="5">
        <v>5</v>
      </c>
      <c r="Q583" s="5">
        <v>272</v>
      </c>
      <c r="R583">
        <f t="shared" si="34"/>
        <v>227.75321713950507</v>
      </c>
      <c r="S583" s="3">
        <f t="shared" si="35"/>
        <v>1957.777793503788</v>
      </c>
      <c r="T583" s="5"/>
      <c r="U583" s="5"/>
    </row>
    <row r="584" spans="2:21" x14ac:dyDescent="0.35">
      <c r="B584" s="5">
        <v>3</v>
      </c>
      <c r="C584" s="5">
        <v>217</v>
      </c>
      <c r="D584">
        <f t="shared" ref="D584:D647" si="36">$I$7*(1-EXP(-$I$8*(B584-$I$9)))</f>
        <v>221.57380401037179</v>
      </c>
      <c r="E584" s="3">
        <f t="shared" ref="E584:E647" si="37">(C584-D584)^2</f>
        <v>20.919683125293048</v>
      </c>
      <c r="F584"/>
      <c r="G584" s="5"/>
      <c r="H584" s="5"/>
      <c r="I584" s="5"/>
      <c r="K584" s="5"/>
      <c r="L584" s="5"/>
      <c r="O584" s="5"/>
      <c r="P584" s="5">
        <v>5</v>
      </c>
      <c r="Q584" s="5">
        <v>260</v>
      </c>
      <c r="R584">
        <f t="shared" ref="R584:R647" si="38">$W$7*(1-EXP(-$W$8*(P584-$W$9)))</f>
        <v>227.75321713950507</v>
      </c>
      <c r="S584" s="3">
        <f t="shared" ref="S584:S647" si="39">(Q584-R584)^2</f>
        <v>1039.8550048519096</v>
      </c>
      <c r="T584" s="5"/>
      <c r="U584" s="5"/>
    </row>
    <row r="585" spans="2:21" x14ac:dyDescent="0.35">
      <c r="B585" s="5">
        <v>3</v>
      </c>
      <c r="C585" s="5">
        <v>173</v>
      </c>
      <c r="D585">
        <f t="shared" si="36"/>
        <v>221.57380401037179</v>
      </c>
      <c r="E585" s="3">
        <f t="shared" si="37"/>
        <v>2359.4144360380105</v>
      </c>
      <c r="F585"/>
      <c r="G585" s="5"/>
      <c r="H585" s="5"/>
      <c r="I585" s="5"/>
      <c r="K585" s="5"/>
      <c r="L585" s="5"/>
      <c r="O585" s="5"/>
      <c r="P585" s="5">
        <v>5</v>
      </c>
      <c r="Q585" s="5">
        <v>271</v>
      </c>
      <c r="R585">
        <f t="shared" si="38"/>
        <v>227.75321713950507</v>
      </c>
      <c r="S585" s="3">
        <f t="shared" si="39"/>
        <v>1870.2842277827981</v>
      </c>
      <c r="T585" s="5"/>
      <c r="U585" s="5"/>
    </row>
    <row r="586" spans="2:21" x14ac:dyDescent="0.35">
      <c r="B586" s="5">
        <v>3</v>
      </c>
      <c r="C586" s="5">
        <v>205</v>
      </c>
      <c r="D586">
        <f t="shared" si="36"/>
        <v>221.57380401037179</v>
      </c>
      <c r="E586" s="3">
        <f t="shared" si="37"/>
        <v>274.69097937421594</v>
      </c>
      <c r="F586"/>
      <c r="G586" s="5"/>
      <c r="H586" s="5"/>
      <c r="I586" s="5"/>
      <c r="K586" s="5"/>
      <c r="L586" s="5"/>
      <c r="O586" s="5"/>
      <c r="P586" s="5">
        <v>5</v>
      </c>
      <c r="Q586" s="5">
        <v>261</v>
      </c>
      <c r="R586">
        <f t="shared" si="38"/>
        <v>227.75321713950507</v>
      </c>
      <c r="S586" s="3">
        <f t="shared" si="39"/>
        <v>1105.3485705728995</v>
      </c>
      <c r="T586" s="5"/>
      <c r="U586" s="5"/>
    </row>
    <row r="587" spans="2:21" x14ac:dyDescent="0.35">
      <c r="B587" s="5">
        <v>3</v>
      </c>
      <c r="C587" s="5">
        <v>205</v>
      </c>
      <c r="D587">
        <f t="shared" si="36"/>
        <v>221.57380401037179</v>
      </c>
      <c r="E587" s="3">
        <f t="shared" si="37"/>
        <v>274.69097937421594</v>
      </c>
      <c r="F587"/>
      <c r="G587" s="5"/>
      <c r="H587" s="5"/>
      <c r="I587" s="5"/>
      <c r="K587" s="5"/>
      <c r="L587" s="5"/>
      <c r="O587" s="5"/>
      <c r="P587" s="5">
        <v>5</v>
      </c>
      <c r="Q587" s="5">
        <v>260</v>
      </c>
      <c r="R587">
        <f t="shared" si="38"/>
        <v>227.75321713950507</v>
      </c>
      <c r="S587" s="3">
        <f t="shared" si="39"/>
        <v>1039.8550048519096</v>
      </c>
      <c r="T587" s="5"/>
      <c r="U587" s="5"/>
    </row>
    <row r="588" spans="2:21" x14ac:dyDescent="0.35">
      <c r="B588" s="5">
        <v>3</v>
      </c>
      <c r="C588" s="5">
        <v>211</v>
      </c>
      <c r="D588">
        <f t="shared" si="36"/>
        <v>221.57380401037179</v>
      </c>
      <c r="E588" s="3">
        <f t="shared" si="37"/>
        <v>111.8053312497545</v>
      </c>
      <c r="F588"/>
      <c r="G588" s="5"/>
      <c r="H588" s="5"/>
      <c r="I588" s="5"/>
      <c r="K588" s="5"/>
      <c r="L588" s="5"/>
      <c r="O588" s="5"/>
      <c r="P588" s="5">
        <v>5</v>
      </c>
      <c r="Q588" s="5">
        <v>266</v>
      </c>
      <c r="R588">
        <f t="shared" si="38"/>
        <v>227.75321713950507</v>
      </c>
      <c r="S588" s="3">
        <f t="shared" si="39"/>
        <v>1462.8163991778488</v>
      </c>
      <c r="T588" s="5"/>
      <c r="U588" s="5"/>
    </row>
    <row r="589" spans="2:21" x14ac:dyDescent="0.35">
      <c r="B589" s="5">
        <v>3</v>
      </c>
      <c r="C589" s="5">
        <v>214</v>
      </c>
      <c r="D589">
        <f t="shared" si="36"/>
        <v>221.57380401037179</v>
      </c>
      <c r="E589" s="3">
        <f t="shared" si="37"/>
        <v>57.362507187523775</v>
      </c>
      <c r="F589"/>
      <c r="G589" s="5"/>
      <c r="H589" s="5"/>
      <c r="I589" s="5"/>
      <c r="K589" s="5"/>
      <c r="L589" s="5"/>
      <c r="O589" s="5"/>
      <c r="P589" s="5">
        <v>5</v>
      </c>
      <c r="Q589" s="5">
        <v>268</v>
      </c>
      <c r="R589">
        <f t="shared" si="38"/>
        <v>227.75321713950507</v>
      </c>
      <c r="S589" s="3">
        <f t="shared" si="39"/>
        <v>1619.8035306198285</v>
      </c>
      <c r="T589" s="5"/>
      <c r="U589" s="5"/>
    </row>
    <row r="590" spans="2:21" x14ac:dyDescent="0.35">
      <c r="B590" s="5">
        <v>3</v>
      </c>
      <c r="C590" s="5">
        <v>182</v>
      </c>
      <c r="D590">
        <f t="shared" si="36"/>
        <v>221.57380401037179</v>
      </c>
      <c r="E590" s="3">
        <f t="shared" si="37"/>
        <v>1566.0859638513182</v>
      </c>
      <c r="F590"/>
      <c r="G590" s="5"/>
      <c r="H590" s="5"/>
      <c r="I590" s="5"/>
      <c r="K590" s="5"/>
      <c r="L590" s="5"/>
      <c r="O590" s="5"/>
      <c r="P590" s="5">
        <v>5</v>
      </c>
      <c r="Q590" s="5">
        <v>265</v>
      </c>
      <c r="R590">
        <f t="shared" si="38"/>
        <v>227.75321713950507</v>
      </c>
      <c r="S590" s="3">
        <f t="shared" si="39"/>
        <v>1387.3228334568589</v>
      </c>
      <c r="T590" s="5"/>
      <c r="U590" s="5"/>
    </row>
    <row r="591" spans="2:21" x14ac:dyDescent="0.35">
      <c r="B591" s="5">
        <v>3</v>
      </c>
      <c r="C591" s="5">
        <v>215</v>
      </c>
      <c r="D591">
        <f t="shared" si="36"/>
        <v>221.57380401037179</v>
      </c>
      <c r="E591" s="3">
        <f t="shared" si="37"/>
        <v>43.214899166780199</v>
      </c>
      <c r="F591"/>
      <c r="G591" s="5"/>
      <c r="H591" s="5"/>
      <c r="I591" s="5"/>
      <c r="K591" s="5"/>
      <c r="L591" s="5"/>
      <c r="O591" s="5"/>
      <c r="P591" s="5">
        <v>5</v>
      </c>
      <c r="Q591" s="5">
        <v>260</v>
      </c>
      <c r="R591">
        <f t="shared" si="38"/>
        <v>227.75321713950507</v>
      </c>
      <c r="S591" s="3">
        <f t="shared" si="39"/>
        <v>1039.8550048519096</v>
      </c>
      <c r="T591" s="5"/>
      <c r="U591" s="5"/>
    </row>
    <row r="592" spans="2:21" x14ac:dyDescent="0.35">
      <c r="B592" s="5">
        <v>3</v>
      </c>
      <c r="C592" s="5">
        <v>218</v>
      </c>
      <c r="D592">
        <f t="shared" si="36"/>
        <v>221.57380401037179</v>
      </c>
      <c r="E592" s="3">
        <f t="shared" si="37"/>
        <v>12.772075104549474</v>
      </c>
      <c r="F592"/>
      <c r="G592" s="5"/>
      <c r="H592" s="5"/>
      <c r="I592" s="5"/>
      <c r="K592" s="5"/>
      <c r="L592" s="5"/>
      <c r="O592" s="5"/>
      <c r="P592" s="5">
        <v>5</v>
      </c>
      <c r="Q592" s="5">
        <v>267</v>
      </c>
      <c r="R592">
        <f t="shared" si="38"/>
        <v>227.75321713950507</v>
      </c>
      <c r="S592" s="3">
        <f t="shared" si="39"/>
        <v>1540.3099648988386</v>
      </c>
      <c r="T592" s="5"/>
      <c r="U592" s="5"/>
    </row>
    <row r="593" spans="2:21" x14ac:dyDescent="0.35">
      <c r="B593" s="5">
        <v>3</v>
      </c>
      <c r="C593" s="5">
        <v>198</v>
      </c>
      <c r="D593">
        <f t="shared" si="36"/>
        <v>221.57380401037179</v>
      </c>
      <c r="E593" s="3">
        <f t="shared" si="37"/>
        <v>555.72423551942097</v>
      </c>
      <c r="F593"/>
      <c r="G593" s="5"/>
      <c r="H593" s="5"/>
      <c r="I593" s="5"/>
      <c r="K593" s="5"/>
      <c r="L593" s="5"/>
      <c r="O593" s="5"/>
      <c r="P593" s="5">
        <v>5</v>
      </c>
      <c r="Q593" s="5">
        <v>216</v>
      </c>
      <c r="R593">
        <f t="shared" si="38"/>
        <v>227.75321713950507</v>
      </c>
      <c r="S593" s="3">
        <f t="shared" si="39"/>
        <v>138.13811312835568</v>
      </c>
      <c r="T593" s="5"/>
      <c r="U593" s="5"/>
    </row>
    <row r="594" spans="2:21" x14ac:dyDescent="0.35">
      <c r="B594" s="5">
        <v>3</v>
      </c>
      <c r="C594" s="5">
        <v>214</v>
      </c>
      <c r="D594">
        <f t="shared" si="36"/>
        <v>221.57380401037179</v>
      </c>
      <c r="E594" s="3">
        <f t="shared" si="37"/>
        <v>57.362507187523775</v>
      </c>
      <c r="F594"/>
      <c r="G594" s="5"/>
      <c r="H594" s="5"/>
      <c r="I594" s="5"/>
      <c r="K594" s="5"/>
      <c r="L594" s="5"/>
      <c r="O594" s="5"/>
      <c r="P594" s="5">
        <v>5</v>
      </c>
      <c r="Q594" s="5">
        <v>218</v>
      </c>
      <c r="R594">
        <f t="shared" si="38"/>
        <v>227.75321713950507</v>
      </c>
      <c r="S594" s="3">
        <f t="shared" si="39"/>
        <v>95.125244570335425</v>
      </c>
      <c r="T594" s="5"/>
      <c r="U594" s="5"/>
    </row>
    <row r="595" spans="2:21" x14ac:dyDescent="0.35">
      <c r="B595" s="5">
        <v>3</v>
      </c>
      <c r="C595" s="5">
        <v>193</v>
      </c>
      <c r="D595">
        <f t="shared" si="36"/>
        <v>221.57380401037179</v>
      </c>
      <c r="E595" s="3">
        <f t="shared" si="37"/>
        <v>816.46227562313891</v>
      </c>
      <c r="F595"/>
      <c r="G595" s="5"/>
      <c r="H595" s="5"/>
      <c r="I595" s="5"/>
      <c r="K595" s="5"/>
      <c r="L595" s="5"/>
      <c r="O595" s="5"/>
      <c r="P595" s="5">
        <v>5</v>
      </c>
      <c r="Q595" s="5">
        <v>219</v>
      </c>
      <c r="R595">
        <f t="shared" si="38"/>
        <v>227.75321713950507</v>
      </c>
      <c r="S595" s="3">
        <f t="shared" si="39"/>
        <v>76.618810291325289</v>
      </c>
      <c r="T595" s="5"/>
      <c r="U595" s="5"/>
    </row>
    <row r="596" spans="2:21" x14ac:dyDescent="0.35">
      <c r="B596" s="3">
        <v>3</v>
      </c>
      <c r="C596">
        <v>220</v>
      </c>
      <c r="D596">
        <f t="shared" si="36"/>
        <v>221.57380401037179</v>
      </c>
      <c r="E596" s="3">
        <f t="shared" si="37"/>
        <v>2.4768590630623226</v>
      </c>
      <c r="F596"/>
      <c r="G596"/>
      <c r="H596"/>
      <c r="I596"/>
      <c r="K596" s="5"/>
      <c r="L596" s="5"/>
      <c r="O596" s="5"/>
      <c r="P596" s="5">
        <v>5</v>
      </c>
      <c r="Q596" s="5">
        <v>241</v>
      </c>
      <c r="R596">
        <f t="shared" si="38"/>
        <v>227.75321713950507</v>
      </c>
      <c r="S596" s="3">
        <f t="shared" si="39"/>
        <v>175.47725615310227</v>
      </c>
      <c r="U596" s="5"/>
    </row>
    <row r="597" spans="2:21" x14ac:dyDescent="0.35">
      <c r="B597" s="3">
        <v>3</v>
      </c>
      <c r="C597">
        <v>206</v>
      </c>
      <c r="D597">
        <f t="shared" si="36"/>
        <v>221.57380401037179</v>
      </c>
      <c r="E597" s="3">
        <f t="shared" si="37"/>
        <v>242.54337135347239</v>
      </c>
      <c r="F597"/>
      <c r="G597"/>
      <c r="H597"/>
      <c r="I597"/>
      <c r="K597" s="5"/>
      <c r="L597" s="5"/>
      <c r="O597" s="5"/>
      <c r="P597" s="5">
        <v>5</v>
      </c>
      <c r="Q597" s="5">
        <v>245</v>
      </c>
      <c r="R597">
        <f t="shared" si="38"/>
        <v>227.75321713950507</v>
      </c>
      <c r="S597" s="3">
        <f t="shared" si="39"/>
        <v>297.45151903706176</v>
      </c>
      <c r="U597" s="5"/>
    </row>
    <row r="598" spans="2:21" x14ac:dyDescent="0.35">
      <c r="B598" s="3">
        <v>3</v>
      </c>
      <c r="C598">
        <v>233</v>
      </c>
      <c r="D598">
        <f t="shared" si="36"/>
        <v>221.57380401037179</v>
      </c>
      <c r="E598" s="3">
        <f t="shared" si="37"/>
        <v>130.55795479339585</v>
      </c>
      <c r="F598"/>
      <c r="G598"/>
      <c r="H598"/>
      <c r="I598"/>
      <c r="K598" s="5"/>
      <c r="L598" s="5"/>
      <c r="O598" s="5"/>
      <c r="P598" s="5">
        <v>5</v>
      </c>
      <c r="Q598" s="5">
        <v>247</v>
      </c>
      <c r="R598">
        <f t="shared" si="38"/>
        <v>227.75321713950507</v>
      </c>
      <c r="S598" s="3">
        <f t="shared" si="39"/>
        <v>370.43865047904148</v>
      </c>
      <c r="U598" s="5"/>
    </row>
    <row r="599" spans="2:21" x14ac:dyDescent="0.35">
      <c r="B599" s="3">
        <v>3</v>
      </c>
      <c r="C599">
        <v>207</v>
      </c>
      <c r="D599">
        <f t="shared" si="36"/>
        <v>221.57380401037179</v>
      </c>
      <c r="E599" s="3">
        <f t="shared" si="37"/>
        <v>212.39576333272882</v>
      </c>
      <c r="F599"/>
      <c r="G599"/>
      <c r="H599"/>
      <c r="I599"/>
      <c r="K599" s="5"/>
      <c r="L599" s="5"/>
      <c r="O599" s="5"/>
      <c r="P599" s="5">
        <v>5</v>
      </c>
      <c r="Q599" s="5">
        <v>186</v>
      </c>
      <c r="R599">
        <f t="shared" si="38"/>
        <v>227.75321713950507</v>
      </c>
      <c r="S599" s="3">
        <f t="shared" si="39"/>
        <v>1743.3311414986597</v>
      </c>
      <c r="U599" s="5"/>
    </row>
    <row r="600" spans="2:21" x14ac:dyDescent="0.35">
      <c r="B600" s="3">
        <v>3</v>
      </c>
      <c r="C600">
        <v>223</v>
      </c>
      <c r="D600">
        <f t="shared" si="36"/>
        <v>221.57380401037179</v>
      </c>
      <c r="E600" s="3">
        <f t="shared" si="37"/>
        <v>2.0340350008315955</v>
      </c>
      <c r="F600"/>
      <c r="G600"/>
      <c r="H600"/>
      <c r="I600"/>
      <c r="K600" s="5"/>
      <c r="L600" s="5"/>
      <c r="O600" s="5"/>
      <c r="P600" s="5">
        <v>5</v>
      </c>
      <c r="Q600" s="5">
        <v>200</v>
      </c>
      <c r="R600">
        <f t="shared" si="38"/>
        <v>227.75321713950507</v>
      </c>
      <c r="S600" s="3">
        <f t="shared" si="39"/>
        <v>770.24106159251789</v>
      </c>
      <c r="U600" s="5"/>
    </row>
    <row r="601" spans="2:21" x14ac:dyDescent="0.35">
      <c r="B601" s="3">
        <v>3</v>
      </c>
      <c r="C601">
        <v>218</v>
      </c>
      <c r="D601">
        <f t="shared" si="36"/>
        <v>221.57380401037179</v>
      </c>
      <c r="E601" s="3">
        <f t="shared" si="37"/>
        <v>12.772075104549474</v>
      </c>
      <c r="F601"/>
      <c r="G601"/>
      <c r="H601"/>
      <c r="I601"/>
      <c r="K601" s="5"/>
      <c r="L601" s="5"/>
      <c r="O601" s="5"/>
      <c r="P601" s="5">
        <v>5</v>
      </c>
      <c r="Q601" s="5">
        <v>204</v>
      </c>
      <c r="R601">
        <f t="shared" si="38"/>
        <v>227.75321713950507</v>
      </c>
      <c r="S601" s="3">
        <f t="shared" si="39"/>
        <v>564.21532447647735</v>
      </c>
      <c r="U601" s="5"/>
    </row>
    <row r="602" spans="2:21" x14ac:dyDescent="0.35">
      <c r="B602" s="3">
        <v>3</v>
      </c>
      <c r="C602">
        <v>245</v>
      </c>
      <c r="D602">
        <f t="shared" si="36"/>
        <v>221.57380401037179</v>
      </c>
      <c r="E602" s="3">
        <f t="shared" si="37"/>
        <v>548.78665854447297</v>
      </c>
      <c r="F602"/>
      <c r="G602"/>
      <c r="H602"/>
      <c r="I602"/>
      <c r="K602" s="5"/>
      <c r="L602" s="5"/>
      <c r="O602" s="5"/>
      <c r="P602" s="5">
        <v>5</v>
      </c>
      <c r="Q602" s="5">
        <v>185</v>
      </c>
      <c r="R602">
        <f t="shared" si="38"/>
        <v>227.75321713950507</v>
      </c>
      <c r="S602" s="3">
        <f t="shared" si="39"/>
        <v>1827.8375757776698</v>
      </c>
      <c r="U602" s="5"/>
    </row>
    <row r="603" spans="2:21" x14ac:dyDescent="0.35">
      <c r="B603" s="3">
        <v>3</v>
      </c>
      <c r="C603">
        <v>223</v>
      </c>
      <c r="D603">
        <f t="shared" si="36"/>
        <v>221.57380401037179</v>
      </c>
      <c r="E603" s="3">
        <f t="shared" si="37"/>
        <v>2.0340350008315955</v>
      </c>
      <c r="F603"/>
      <c r="G603"/>
      <c r="H603"/>
      <c r="I603"/>
      <c r="K603" s="5"/>
      <c r="L603" s="5"/>
      <c r="O603" s="5"/>
      <c r="P603" s="5">
        <v>5</v>
      </c>
      <c r="Q603" s="5">
        <v>244</v>
      </c>
      <c r="R603">
        <f t="shared" si="38"/>
        <v>227.75321713950507</v>
      </c>
      <c r="S603" s="3">
        <f t="shared" si="39"/>
        <v>263.95795331607189</v>
      </c>
      <c r="U603" s="5"/>
    </row>
    <row r="604" spans="2:21" x14ac:dyDescent="0.35">
      <c r="B604" s="3">
        <v>3</v>
      </c>
      <c r="C604">
        <v>238</v>
      </c>
      <c r="D604">
        <f t="shared" si="36"/>
        <v>221.57380401037179</v>
      </c>
      <c r="E604" s="3">
        <f t="shared" si="37"/>
        <v>269.81991468967794</v>
      </c>
      <c r="F604"/>
      <c r="G604"/>
      <c r="H604"/>
      <c r="I604"/>
      <c r="K604" s="5"/>
      <c r="L604" s="5"/>
      <c r="O604" s="5"/>
      <c r="P604" s="5">
        <v>5</v>
      </c>
      <c r="Q604" s="5">
        <v>237</v>
      </c>
      <c r="R604">
        <f t="shared" si="38"/>
        <v>227.75321713950507</v>
      </c>
      <c r="S604" s="3">
        <f t="shared" si="39"/>
        <v>85.502993269142834</v>
      </c>
      <c r="U604" s="5"/>
    </row>
    <row r="605" spans="2:21" x14ac:dyDescent="0.35">
      <c r="B605" s="3">
        <v>3</v>
      </c>
      <c r="C605">
        <v>212</v>
      </c>
      <c r="D605">
        <f t="shared" si="36"/>
        <v>221.57380401037179</v>
      </c>
      <c r="E605" s="3">
        <f t="shared" si="37"/>
        <v>91.657723229010927</v>
      </c>
      <c r="F605"/>
      <c r="G605"/>
      <c r="H605"/>
      <c r="I605"/>
      <c r="K605" s="5"/>
      <c r="L605" s="5"/>
      <c r="O605" s="5"/>
      <c r="P605" s="5">
        <v>5</v>
      </c>
      <c r="Q605" s="5">
        <v>207</v>
      </c>
      <c r="R605">
        <f t="shared" si="38"/>
        <v>227.75321713950507</v>
      </c>
      <c r="S605" s="3">
        <f t="shared" si="39"/>
        <v>430.69602163944694</v>
      </c>
      <c r="U605" s="5"/>
    </row>
    <row r="606" spans="2:21" x14ac:dyDescent="0.35">
      <c r="B606" s="3">
        <v>3</v>
      </c>
      <c r="C606">
        <v>222</v>
      </c>
      <c r="D606">
        <f t="shared" si="36"/>
        <v>221.57380401037179</v>
      </c>
      <c r="E606" s="3">
        <f t="shared" si="37"/>
        <v>0.18164302157517112</v>
      </c>
      <c r="F606"/>
      <c r="G606"/>
      <c r="H606"/>
      <c r="I606"/>
      <c r="K606" s="5"/>
      <c r="L606" s="5"/>
      <c r="O606" s="5"/>
      <c r="P606" s="5">
        <v>5</v>
      </c>
      <c r="Q606" s="5">
        <v>246</v>
      </c>
      <c r="R606">
        <f t="shared" si="38"/>
        <v>227.75321713950507</v>
      </c>
      <c r="S606" s="3">
        <f t="shared" si="39"/>
        <v>332.94508475805162</v>
      </c>
      <c r="U606" s="5"/>
    </row>
    <row r="607" spans="2:21" x14ac:dyDescent="0.35">
      <c r="B607" s="3">
        <v>3</v>
      </c>
      <c r="C607">
        <v>238</v>
      </c>
      <c r="D607">
        <f t="shared" si="36"/>
        <v>221.57380401037179</v>
      </c>
      <c r="E607" s="3">
        <f t="shared" si="37"/>
        <v>269.81991468967794</v>
      </c>
      <c r="F607"/>
      <c r="G607"/>
      <c r="H607"/>
      <c r="I607"/>
      <c r="K607" s="5"/>
      <c r="L607" s="5"/>
      <c r="O607" s="5"/>
      <c r="P607" s="5">
        <v>5</v>
      </c>
      <c r="Q607" s="5">
        <v>246</v>
      </c>
      <c r="R607">
        <f t="shared" si="38"/>
        <v>227.75321713950507</v>
      </c>
      <c r="S607" s="3">
        <f t="shared" si="39"/>
        <v>332.94508475805162</v>
      </c>
      <c r="U607" s="5"/>
    </row>
    <row r="608" spans="2:21" x14ac:dyDescent="0.35">
      <c r="B608" s="3">
        <v>3</v>
      </c>
      <c r="C608">
        <v>206</v>
      </c>
      <c r="D608">
        <f t="shared" si="36"/>
        <v>221.57380401037179</v>
      </c>
      <c r="E608" s="3">
        <f t="shared" si="37"/>
        <v>242.54337135347239</v>
      </c>
      <c r="F608"/>
      <c r="G608"/>
      <c r="H608"/>
      <c r="I608"/>
      <c r="K608" s="5"/>
      <c r="L608" s="5"/>
      <c r="O608" s="5"/>
      <c r="P608" s="5">
        <v>5</v>
      </c>
      <c r="Q608" s="5">
        <v>254</v>
      </c>
      <c r="R608">
        <f t="shared" si="38"/>
        <v>227.75321713950507</v>
      </c>
      <c r="S608" s="3">
        <f t="shared" si="39"/>
        <v>688.89361052597053</v>
      </c>
      <c r="U608" s="5"/>
    </row>
    <row r="609" spans="2:21" x14ac:dyDescent="0.35">
      <c r="B609" s="3">
        <v>3</v>
      </c>
      <c r="C609">
        <v>252</v>
      </c>
      <c r="D609">
        <f t="shared" si="36"/>
        <v>221.57380401037179</v>
      </c>
      <c r="E609" s="3">
        <f t="shared" si="37"/>
        <v>925.75340239926788</v>
      </c>
      <c r="F609"/>
      <c r="G609"/>
      <c r="H609"/>
      <c r="I609"/>
      <c r="K609" s="5"/>
      <c r="L609" s="5"/>
      <c r="O609" s="5"/>
      <c r="P609" s="5">
        <v>5</v>
      </c>
      <c r="Q609" s="5">
        <v>191</v>
      </c>
      <c r="R609">
        <f t="shared" si="38"/>
        <v>227.75321713950507</v>
      </c>
      <c r="S609" s="3">
        <f t="shared" si="39"/>
        <v>1350.798970103609</v>
      </c>
      <c r="U609" s="5"/>
    </row>
    <row r="610" spans="2:21" x14ac:dyDescent="0.35">
      <c r="B610" s="3">
        <v>3</v>
      </c>
      <c r="C610">
        <v>230</v>
      </c>
      <c r="D610">
        <f t="shared" si="36"/>
        <v>221.57380401037179</v>
      </c>
      <c r="E610" s="3">
        <f t="shared" si="37"/>
        <v>71.000778855626564</v>
      </c>
      <c r="F610"/>
      <c r="G610"/>
      <c r="H610"/>
      <c r="I610"/>
      <c r="K610" s="5"/>
      <c r="L610" s="5"/>
      <c r="O610" s="5"/>
      <c r="P610" s="5">
        <v>5</v>
      </c>
      <c r="Q610" s="5">
        <v>207</v>
      </c>
      <c r="R610">
        <f t="shared" si="38"/>
        <v>227.75321713950507</v>
      </c>
      <c r="S610" s="3">
        <f t="shared" si="39"/>
        <v>430.69602163944694</v>
      </c>
      <c r="U610" s="5"/>
    </row>
    <row r="611" spans="2:21" x14ac:dyDescent="0.35">
      <c r="B611" s="3">
        <v>3</v>
      </c>
      <c r="C611">
        <v>206</v>
      </c>
      <c r="D611">
        <f t="shared" si="36"/>
        <v>221.57380401037179</v>
      </c>
      <c r="E611" s="3">
        <f t="shared" si="37"/>
        <v>242.54337135347239</v>
      </c>
      <c r="F611"/>
      <c r="G611"/>
      <c r="H611"/>
      <c r="I611"/>
      <c r="K611" s="5"/>
      <c r="L611" s="5"/>
      <c r="O611" s="5"/>
      <c r="P611" s="5">
        <v>5</v>
      </c>
      <c r="Q611" s="5">
        <v>265</v>
      </c>
      <c r="R611">
        <f t="shared" si="38"/>
        <v>227.75321713950507</v>
      </c>
      <c r="S611" s="3">
        <f t="shared" si="39"/>
        <v>1387.3228334568589</v>
      </c>
      <c r="U611" s="5"/>
    </row>
    <row r="612" spans="2:21" x14ac:dyDescent="0.35">
      <c r="B612" s="3">
        <v>3</v>
      </c>
      <c r="C612">
        <v>203</v>
      </c>
      <c r="D612">
        <f t="shared" si="36"/>
        <v>221.57380401037179</v>
      </c>
      <c r="E612" s="3">
        <f t="shared" si="37"/>
        <v>344.98619541570309</v>
      </c>
      <c r="F612"/>
      <c r="G612"/>
      <c r="H612"/>
      <c r="I612"/>
      <c r="K612" s="5"/>
      <c r="L612" s="5"/>
      <c r="O612" s="5"/>
      <c r="P612" s="5">
        <v>5</v>
      </c>
      <c r="Q612" s="5">
        <v>259</v>
      </c>
      <c r="R612">
        <f t="shared" si="38"/>
        <v>227.75321713950507</v>
      </c>
      <c r="S612" s="3">
        <f t="shared" si="39"/>
        <v>976.36143913091985</v>
      </c>
      <c r="U612" s="5"/>
    </row>
    <row r="613" spans="2:21" x14ac:dyDescent="0.35">
      <c r="B613" s="3">
        <v>3</v>
      </c>
      <c r="C613">
        <v>196</v>
      </c>
      <c r="D613">
        <f t="shared" si="36"/>
        <v>221.57380401037179</v>
      </c>
      <c r="E613" s="3">
        <f t="shared" si="37"/>
        <v>654.01945156090812</v>
      </c>
      <c r="F613"/>
      <c r="G613"/>
      <c r="H613"/>
      <c r="I613"/>
      <c r="K613" s="5"/>
      <c r="L613" s="5"/>
      <c r="O613" s="5"/>
      <c r="P613" s="5">
        <v>5</v>
      </c>
      <c r="Q613" s="5">
        <v>217</v>
      </c>
      <c r="R613">
        <f t="shared" si="38"/>
        <v>227.75321713950507</v>
      </c>
      <c r="S613" s="3">
        <f t="shared" si="39"/>
        <v>115.63167884934556</v>
      </c>
      <c r="U613" s="5"/>
    </row>
    <row r="614" spans="2:21" x14ac:dyDescent="0.35">
      <c r="B614" s="3">
        <v>3</v>
      </c>
      <c r="C614">
        <v>232</v>
      </c>
      <c r="D614">
        <f t="shared" si="36"/>
        <v>221.57380401037179</v>
      </c>
      <c r="E614" s="3">
        <f t="shared" si="37"/>
        <v>108.70556281413941</v>
      </c>
      <c r="F614"/>
      <c r="G614"/>
      <c r="H614"/>
      <c r="I614"/>
      <c r="K614" s="5"/>
      <c r="L614" s="5"/>
      <c r="O614" s="5"/>
      <c r="P614" s="5">
        <v>5</v>
      </c>
      <c r="Q614" s="5">
        <v>234</v>
      </c>
      <c r="R614">
        <f t="shared" si="38"/>
        <v>227.75321713950507</v>
      </c>
      <c r="S614" s="3">
        <f t="shared" si="39"/>
        <v>39.022296106173243</v>
      </c>
      <c r="U614" s="5"/>
    </row>
    <row r="615" spans="2:21" x14ac:dyDescent="0.35">
      <c r="B615" s="3">
        <v>3</v>
      </c>
      <c r="C615">
        <v>241</v>
      </c>
      <c r="D615">
        <f t="shared" si="36"/>
        <v>221.57380401037179</v>
      </c>
      <c r="E615" s="3">
        <f t="shared" si="37"/>
        <v>377.37709062744722</v>
      </c>
      <c r="F615"/>
      <c r="G615"/>
      <c r="H615"/>
      <c r="I615"/>
      <c r="K615" s="5"/>
      <c r="L615" s="5"/>
      <c r="O615" s="5"/>
      <c r="P615" s="5">
        <v>5</v>
      </c>
      <c r="Q615" s="5">
        <v>205</v>
      </c>
      <c r="R615">
        <f t="shared" si="38"/>
        <v>227.75321713950507</v>
      </c>
      <c r="S615" s="3">
        <f t="shared" si="39"/>
        <v>517.70889019746721</v>
      </c>
      <c r="U615" s="5"/>
    </row>
    <row r="616" spans="2:21" x14ac:dyDescent="0.35">
      <c r="B616" s="3">
        <v>3</v>
      </c>
      <c r="C616">
        <v>215</v>
      </c>
      <c r="D616">
        <f t="shared" si="36"/>
        <v>221.57380401037179</v>
      </c>
      <c r="E616" s="3">
        <f t="shared" si="37"/>
        <v>43.214899166780199</v>
      </c>
      <c r="F616"/>
      <c r="G616"/>
      <c r="H616"/>
      <c r="I616"/>
      <c r="K616" s="5"/>
      <c r="L616" s="5"/>
      <c r="O616" s="5"/>
      <c r="P616" s="5">
        <v>5</v>
      </c>
      <c r="Q616" s="5">
        <v>241</v>
      </c>
      <c r="R616">
        <f t="shared" si="38"/>
        <v>227.75321713950507</v>
      </c>
      <c r="S616" s="3">
        <f t="shared" si="39"/>
        <v>175.47725615310227</v>
      </c>
      <c r="U616" s="5"/>
    </row>
    <row r="617" spans="2:21" x14ac:dyDescent="0.35">
      <c r="B617" s="3">
        <v>3</v>
      </c>
      <c r="C617">
        <v>221</v>
      </c>
      <c r="D617">
        <f t="shared" si="36"/>
        <v>221.57380401037179</v>
      </c>
      <c r="E617" s="3">
        <f t="shared" si="37"/>
        <v>0.3292510423187468</v>
      </c>
      <c r="F617"/>
      <c r="G617"/>
      <c r="H617"/>
      <c r="I617"/>
      <c r="K617" s="5"/>
      <c r="L617" s="5"/>
      <c r="O617" s="5"/>
      <c r="P617" s="5">
        <v>5</v>
      </c>
      <c r="Q617" s="5">
        <v>237</v>
      </c>
      <c r="R617">
        <f t="shared" si="38"/>
        <v>227.75321713950507</v>
      </c>
      <c r="S617" s="3">
        <f t="shared" si="39"/>
        <v>85.502993269142834</v>
      </c>
      <c r="U617" s="5"/>
    </row>
    <row r="618" spans="2:21" x14ac:dyDescent="0.35">
      <c r="B618" s="3">
        <v>3</v>
      </c>
      <c r="C618">
        <v>225</v>
      </c>
      <c r="D618">
        <f t="shared" si="36"/>
        <v>221.57380401037179</v>
      </c>
      <c r="E618" s="3">
        <f t="shared" si="37"/>
        <v>11.738818959344444</v>
      </c>
      <c r="F618"/>
      <c r="G618"/>
      <c r="H618"/>
      <c r="I618"/>
      <c r="K618" s="5"/>
      <c r="L618" s="5"/>
      <c r="O618" s="5"/>
      <c r="P618" s="5">
        <v>5</v>
      </c>
      <c r="Q618" s="5">
        <v>257</v>
      </c>
      <c r="R618">
        <f t="shared" si="38"/>
        <v>227.75321713950507</v>
      </c>
      <c r="S618" s="3">
        <f t="shared" si="39"/>
        <v>855.37430768894012</v>
      </c>
      <c r="U618" s="5"/>
    </row>
    <row r="619" spans="2:21" x14ac:dyDescent="0.35">
      <c r="B619" s="3">
        <v>3</v>
      </c>
      <c r="C619">
        <v>211</v>
      </c>
      <c r="D619">
        <f t="shared" si="36"/>
        <v>221.57380401037179</v>
      </c>
      <c r="E619" s="3">
        <f t="shared" si="37"/>
        <v>111.8053312497545</v>
      </c>
      <c r="F619"/>
      <c r="G619"/>
      <c r="H619"/>
      <c r="I619"/>
      <c r="K619" s="5"/>
      <c r="L619" s="5"/>
      <c r="O619" s="5"/>
      <c r="P619" s="5">
        <v>5</v>
      </c>
      <c r="Q619" s="5">
        <v>196</v>
      </c>
      <c r="R619">
        <f t="shared" si="38"/>
        <v>227.75321713950507</v>
      </c>
      <c r="S619" s="3">
        <f t="shared" si="39"/>
        <v>1008.2667987085584</v>
      </c>
      <c r="U619" s="5"/>
    </row>
    <row r="620" spans="2:21" x14ac:dyDescent="0.35">
      <c r="B620" s="3">
        <v>3</v>
      </c>
      <c r="C620">
        <v>282</v>
      </c>
      <c r="D620">
        <f t="shared" si="36"/>
        <v>221.57380401037179</v>
      </c>
      <c r="E620" s="3">
        <f t="shared" si="37"/>
        <v>3651.3251617769606</v>
      </c>
      <c r="F620"/>
      <c r="G620"/>
      <c r="H620"/>
      <c r="I620"/>
      <c r="K620" s="5"/>
      <c r="L620" s="5"/>
      <c r="O620" s="5"/>
      <c r="P620" s="5">
        <v>5</v>
      </c>
      <c r="Q620" s="5">
        <v>207</v>
      </c>
      <c r="R620">
        <f t="shared" si="38"/>
        <v>227.75321713950507</v>
      </c>
      <c r="S620" s="3">
        <f t="shared" si="39"/>
        <v>430.69602163944694</v>
      </c>
      <c r="U620" s="5"/>
    </row>
    <row r="621" spans="2:21" x14ac:dyDescent="0.35">
      <c r="B621" s="3">
        <v>3</v>
      </c>
      <c r="C621">
        <v>222</v>
      </c>
      <c r="D621">
        <f t="shared" si="36"/>
        <v>221.57380401037179</v>
      </c>
      <c r="E621" s="3">
        <f t="shared" si="37"/>
        <v>0.18164302157517112</v>
      </c>
      <c r="F621"/>
      <c r="G621"/>
      <c r="H621"/>
      <c r="I621"/>
      <c r="K621" s="5"/>
      <c r="L621" s="5"/>
      <c r="O621" s="5"/>
      <c r="P621" s="5">
        <v>5</v>
      </c>
      <c r="Q621" s="5">
        <v>201</v>
      </c>
      <c r="R621">
        <f t="shared" si="38"/>
        <v>227.75321713950507</v>
      </c>
      <c r="S621" s="3">
        <f t="shared" si="39"/>
        <v>715.73462731350776</v>
      </c>
      <c r="U621" s="5"/>
    </row>
    <row r="622" spans="2:21" x14ac:dyDescent="0.35">
      <c r="B622" s="3">
        <v>3</v>
      </c>
      <c r="C622">
        <v>214</v>
      </c>
      <c r="D622">
        <f t="shared" si="36"/>
        <v>221.57380401037179</v>
      </c>
      <c r="E622" s="3">
        <f t="shared" si="37"/>
        <v>57.362507187523775</v>
      </c>
      <c r="F622"/>
      <c r="G622"/>
      <c r="H622"/>
      <c r="I622"/>
      <c r="K622" s="5"/>
      <c r="L622" s="5"/>
      <c r="O622" s="5"/>
      <c r="P622" s="5">
        <v>5</v>
      </c>
      <c r="Q622" s="5">
        <v>206</v>
      </c>
      <c r="R622">
        <f t="shared" si="38"/>
        <v>227.75321713950507</v>
      </c>
      <c r="S622" s="3">
        <f t="shared" si="39"/>
        <v>473.20245591845708</v>
      </c>
      <c r="U622" s="5"/>
    </row>
    <row r="623" spans="2:21" x14ac:dyDescent="0.35">
      <c r="B623" s="3">
        <v>3</v>
      </c>
      <c r="C623">
        <v>265</v>
      </c>
      <c r="D623">
        <f t="shared" si="36"/>
        <v>221.57380401037179</v>
      </c>
      <c r="E623" s="3">
        <f t="shared" si="37"/>
        <v>1885.8344981296013</v>
      </c>
      <c r="F623"/>
      <c r="G623"/>
      <c r="H623"/>
      <c r="I623"/>
      <c r="K623" s="5"/>
      <c r="L623" s="5"/>
      <c r="O623" s="5"/>
      <c r="P623" s="5">
        <v>5</v>
      </c>
      <c r="Q623" s="5">
        <v>208</v>
      </c>
      <c r="R623">
        <f t="shared" si="38"/>
        <v>227.75321713950507</v>
      </c>
      <c r="S623" s="3">
        <f t="shared" si="39"/>
        <v>390.1895873604368</v>
      </c>
      <c r="U623" s="5"/>
    </row>
    <row r="624" spans="2:21" x14ac:dyDescent="0.35">
      <c r="B624" s="3">
        <v>3</v>
      </c>
      <c r="C624">
        <v>263</v>
      </c>
      <c r="D624">
        <f t="shared" si="36"/>
        <v>221.57380401037179</v>
      </c>
      <c r="E624" s="3">
        <f t="shared" si="37"/>
        <v>1716.1297141710886</v>
      </c>
      <c r="F624"/>
      <c r="G624"/>
      <c r="H624"/>
      <c r="I624"/>
      <c r="K624" s="5"/>
      <c r="L624" s="5"/>
      <c r="O624" s="5"/>
      <c r="P624" s="5">
        <v>5</v>
      </c>
      <c r="Q624" s="5">
        <v>205</v>
      </c>
      <c r="R624">
        <f t="shared" si="38"/>
        <v>227.75321713950507</v>
      </c>
      <c r="S624" s="3">
        <f t="shared" si="39"/>
        <v>517.70889019746721</v>
      </c>
      <c r="U624" s="5"/>
    </row>
    <row r="625" spans="2:21" x14ac:dyDescent="0.35">
      <c r="B625" s="3">
        <v>3</v>
      </c>
      <c r="C625">
        <v>192</v>
      </c>
      <c r="D625">
        <f t="shared" si="36"/>
        <v>221.57380401037179</v>
      </c>
      <c r="E625" s="3">
        <f t="shared" si="37"/>
        <v>874.60988364388243</v>
      </c>
      <c r="F625"/>
      <c r="G625"/>
      <c r="H625"/>
      <c r="I625"/>
      <c r="K625" s="5"/>
      <c r="L625" s="5"/>
      <c r="O625" s="5"/>
      <c r="P625" s="5">
        <v>5</v>
      </c>
      <c r="Q625" s="5">
        <v>198</v>
      </c>
      <c r="R625">
        <f t="shared" si="38"/>
        <v>227.75321713950507</v>
      </c>
      <c r="S625" s="3">
        <f t="shared" si="39"/>
        <v>885.25393015053817</v>
      </c>
      <c r="U625" s="5"/>
    </row>
    <row r="626" spans="2:21" x14ac:dyDescent="0.35">
      <c r="B626" s="3">
        <v>3</v>
      </c>
      <c r="C626">
        <v>222</v>
      </c>
      <c r="D626">
        <f t="shared" si="36"/>
        <v>221.57380401037179</v>
      </c>
      <c r="E626" s="3">
        <f t="shared" si="37"/>
        <v>0.18164302157517112</v>
      </c>
      <c r="F626"/>
      <c r="G626"/>
      <c r="H626"/>
      <c r="I626"/>
      <c r="K626" s="5"/>
      <c r="L626" s="5"/>
      <c r="O626" s="5"/>
      <c r="P626" s="5">
        <v>5</v>
      </c>
      <c r="Q626" s="5">
        <v>212</v>
      </c>
      <c r="R626">
        <f t="shared" si="38"/>
        <v>227.75321713950507</v>
      </c>
      <c r="S626" s="3">
        <f t="shared" si="39"/>
        <v>248.16385024439623</v>
      </c>
      <c r="U626" s="5"/>
    </row>
    <row r="627" spans="2:21" x14ac:dyDescent="0.35">
      <c r="B627" s="5">
        <v>3</v>
      </c>
      <c r="C627" s="5">
        <v>216</v>
      </c>
      <c r="D627">
        <f t="shared" si="36"/>
        <v>221.57380401037179</v>
      </c>
      <c r="E627" s="3">
        <f t="shared" si="37"/>
        <v>31.067291146036624</v>
      </c>
      <c r="F627"/>
      <c r="G627" s="5"/>
      <c r="H627" s="5"/>
      <c r="I627" s="5"/>
      <c r="K627" s="5"/>
      <c r="L627" s="5"/>
      <c r="O627" s="5"/>
      <c r="P627" s="5">
        <v>5</v>
      </c>
      <c r="Q627" s="5">
        <v>214</v>
      </c>
      <c r="R627">
        <f t="shared" si="38"/>
        <v>227.75321713950507</v>
      </c>
      <c r="S627" s="3">
        <f t="shared" si="39"/>
        <v>189.15098168637596</v>
      </c>
      <c r="T627" s="5"/>
      <c r="U627" s="5"/>
    </row>
    <row r="628" spans="2:21" x14ac:dyDescent="0.35">
      <c r="B628" s="5">
        <v>3</v>
      </c>
      <c r="C628" s="5">
        <v>247</v>
      </c>
      <c r="D628">
        <f t="shared" si="36"/>
        <v>221.57380401037179</v>
      </c>
      <c r="E628" s="3">
        <f t="shared" si="37"/>
        <v>646.49144250298582</v>
      </c>
      <c r="F628"/>
      <c r="G628" s="5"/>
      <c r="H628" s="5"/>
      <c r="I628" s="5"/>
      <c r="K628" s="5"/>
      <c r="L628" s="5"/>
      <c r="O628" s="5"/>
      <c r="P628" s="5">
        <v>5</v>
      </c>
      <c r="Q628" s="5">
        <v>203</v>
      </c>
      <c r="R628">
        <f t="shared" si="38"/>
        <v>227.75321713950507</v>
      </c>
      <c r="S628" s="3">
        <f t="shared" si="39"/>
        <v>612.72175875548749</v>
      </c>
      <c r="T628" s="5"/>
      <c r="U628" s="5"/>
    </row>
    <row r="629" spans="2:21" x14ac:dyDescent="0.35">
      <c r="B629" s="3">
        <v>3</v>
      </c>
      <c r="C629">
        <v>191</v>
      </c>
      <c r="D629">
        <f t="shared" si="36"/>
        <v>221.57380401037179</v>
      </c>
      <c r="E629" s="3">
        <f t="shared" si="37"/>
        <v>934.75749166462606</v>
      </c>
      <c r="F629"/>
      <c r="G629"/>
      <c r="H629"/>
      <c r="I629"/>
      <c r="K629" s="5"/>
      <c r="L629" s="5"/>
      <c r="O629" s="5"/>
      <c r="P629" s="5">
        <v>5</v>
      </c>
      <c r="Q629" s="5">
        <v>188</v>
      </c>
      <c r="R629">
        <f t="shared" si="38"/>
        <v>227.75321713950507</v>
      </c>
      <c r="S629" s="3">
        <f t="shared" si="39"/>
        <v>1580.3182729406394</v>
      </c>
      <c r="U629" s="5"/>
    </row>
    <row r="630" spans="2:21" x14ac:dyDescent="0.35">
      <c r="B630" s="3">
        <v>3</v>
      </c>
      <c r="C630">
        <v>196</v>
      </c>
      <c r="D630">
        <f t="shared" si="36"/>
        <v>221.57380401037179</v>
      </c>
      <c r="E630" s="3">
        <f t="shared" si="37"/>
        <v>654.01945156090812</v>
      </c>
      <c r="F630"/>
      <c r="G630"/>
      <c r="H630"/>
      <c r="I630"/>
      <c r="K630" s="5"/>
      <c r="L630" s="5"/>
      <c r="O630" s="5"/>
      <c r="P630" s="5">
        <v>5</v>
      </c>
      <c r="Q630" s="5">
        <v>242</v>
      </c>
      <c r="R630">
        <f t="shared" si="38"/>
        <v>227.75321713950507</v>
      </c>
      <c r="S630" s="3">
        <f t="shared" si="39"/>
        <v>202.97082187409214</v>
      </c>
      <c r="U630" s="5"/>
    </row>
    <row r="631" spans="2:21" x14ac:dyDescent="0.35">
      <c r="B631" s="3">
        <v>3</v>
      </c>
      <c r="C631">
        <v>198</v>
      </c>
      <c r="D631">
        <f t="shared" si="36"/>
        <v>221.57380401037179</v>
      </c>
      <c r="E631" s="3">
        <f t="shared" si="37"/>
        <v>555.72423551942097</v>
      </c>
      <c r="F631"/>
      <c r="G631"/>
      <c r="H631"/>
      <c r="I631"/>
      <c r="K631" s="5"/>
      <c r="L631" s="5"/>
      <c r="O631" s="5"/>
      <c r="P631" s="5">
        <v>5</v>
      </c>
      <c r="Q631" s="5">
        <v>211</v>
      </c>
      <c r="R631">
        <f t="shared" si="38"/>
        <v>227.75321713950507</v>
      </c>
      <c r="S631" s="3">
        <f t="shared" si="39"/>
        <v>280.67028452340639</v>
      </c>
      <c r="U631" s="5"/>
    </row>
    <row r="632" spans="2:21" x14ac:dyDescent="0.35">
      <c r="B632" s="3">
        <v>3</v>
      </c>
      <c r="C632">
        <v>196</v>
      </c>
      <c r="D632">
        <f t="shared" si="36"/>
        <v>221.57380401037179</v>
      </c>
      <c r="E632" s="3">
        <f t="shared" si="37"/>
        <v>654.01945156090812</v>
      </c>
      <c r="F632"/>
      <c r="G632"/>
      <c r="H632"/>
      <c r="I632"/>
      <c r="K632" s="5"/>
      <c r="L632" s="5"/>
      <c r="O632" s="5"/>
      <c r="P632" s="5">
        <v>5</v>
      </c>
      <c r="Q632" s="5">
        <v>251</v>
      </c>
      <c r="R632">
        <f t="shared" si="38"/>
        <v>227.75321713950507</v>
      </c>
      <c r="S632" s="3">
        <f t="shared" si="39"/>
        <v>540.41291336300094</v>
      </c>
      <c r="U632" s="5"/>
    </row>
    <row r="633" spans="2:21" x14ac:dyDescent="0.35">
      <c r="B633" s="3">
        <v>3</v>
      </c>
      <c r="C633">
        <v>202</v>
      </c>
      <c r="D633">
        <f t="shared" si="36"/>
        <v>221.57380401037179</v>
      </c>
      <c r="E633" s="3">
        <f t="shared" si="37"/>
        <v>383.13380343644667</v>
      </c>
      <c r="F633"/>
      <c r="G633"/>
      <c r="H633"/>
      <c r="I633"/>
      <c r="K633" s="5"/>
      <c r="L633" s="5"/>
      <c r="O633" s="5"/>
      <c r="P633" s="5">
        <v>5</v>
      </c>
      <c r="Q633" s="5">
        <v>273</v>
      </c>
      <c r="R633">
        <f t="shared" si="38"/>
        <v>227.75321713950507</v>
      </c>
      <c r="S633" s="3">
        <f t="shared" si="39"/>
        <v>2047.2713592247778</v>
      </c>
      <c r="U633" s="5"/>
    </row>
    <row r="634" spans="2:21" x14ac:dyDescent="0.35">
      <c r="B634" s="3">
        <v>3</v>
      </c>
      <c r="C634">
        <v>191</v>
      </c>
      <c r="D634">
        <f t="shared" si="36"/>
        <v>221.57380401037179</v>
      </c>
      <c r="E634" s="3">
        <f t="shared" si="37"/>
        <v>934.75749166462606</v>
      </c>
      <c r="F634"/>
      <c r="G634"/>
      <c r="H634"/>
      <c r="I634"/>
      <c r="K634" s="5"/>
      <c r="L634" s="5"/>
      <c r="O634" s="5"/>
      <c r="P634" s="5">
        <v>5</v>
      </c>
      <c r="Q634" s="5">
        <v>211</v>
      </c>
      <c r="R634">
        <f t="shared" si="38"/>
        <v>227.75321713950507</v>
      </c>
      <c r="S634" s="3">
        <f t="shared" si="39"/>
        <v>280.67028452340639</v>
      </c>
      <c r="U634" s="5"/>
    </row>
    <row r="635" spans="2:21" x14ac:dyDescent="0.35">
      <c r="B635" s="3">
        <v>3</v>
      </c>
      <c r="C635">
        <v>200</v>
      </c>
      <c r="D635">
        <f t="shared" si="36"/>
        <v>221.57380401037179</v>
      </c>
      <c r="E635" s="3">
        <f t="shared" si="37"/>
        <v>465.42901947793382</v>
      </c>
      <c r="F635"/>
      <c r="G635"/>
      <c r="H635"/>
      <c r="I635"/>
      <c r="K635" s="5"/>
      <c r="L635" s="5"/>
      <c r="O635" s="5"/>
      <c r="P635" s="5">
        <v>5</v>
      </c>
      <c r="Q635" s="5">
        <v>202</v>
      </c>
      <c r="R635">
        <f t="shared" si="38"/>
        <v>227.75321713950507</v>
      </c>
      <c r="S635" s="3">
        <f t="shared" si="39"/>
        <v>663.22819303449762</v>
      </c>
      <c r="U635" s="5"/>
    </row>
    <row r="636" spans="2:21" x14ac:dyDescent="0.35">
      <c r="B636" s="3">
        <v>3</v>
      </c>
      <c r="C636">
        <v>203</v>
      </c>
      <c r="D636">
        <f t="shared" si="36"/>
        <v>221.57380401037179</v>
      </c>
      <c r="E636" s="3">
        <f t="shared" si="37"/>
        <v>344.98619541570309</v>
      </c>
      <c r="F636"/>
      <c r="G636"/>
      <c r="H636"/>
      <c r="I636"/>
      <c r="K636" s="5"/>
      <c r="L636" s="5"/>
      <c r="O636" s="5"/>
      <c r="P636" s="5">
        <v>5</v>
      </c>
      <c r="Q636" s="5">
        <v>204</v>
      </c>
      <c r="R636">
        <f t="shared" si="38"/>
        <v>227.75321713950507</v>
      </c>
      <c r="S636" s="3">
        <f t="shared" si="39"/>
        <v>564.21532447647735</v>
      </c>
      <c r="U636" s="5"/>
    </row>
    <row r="637" spans="2:21" x14ac:dyDescent="0.35">
      <c r="B637" s="3">
        <v>3</v>
      </c>
      <c r="C637">
        <v>207</v>
      </c>
      <c r="D637">
        <f t="shared" si="36"/>
        <v>221.57380401037179</v>
      </c>
      <c r="E637" s="3">
        <f t="shared" si="37"/>
        <v>212.39576333272882</v>
      </c>
      <c r="F637"/>
      <c r="G637"/>
      <c r="H637"/>
      <c r="I637"/>
      <c r="K637" s="5"/>
      <c r="L637" s="5"/>
      <c r="O637" s="5"/>
      <c r="P637" s="5">
        <v>5</v>
      </c>
      <c r="Q637" s="5">
        <v>199</v>
      </c>
      <c r="R637">
        <f t="shared" si="38"/>
        <v>227.75321713950507</v>
      </c>
      <c r="S637" s="3">
        <f t="shared" si="39"/>
        <v>826.74749587152803</v>
      </c>
      <c r="U637" s="5"/>
    </row>
    <row r="638" spans="2:21" x14ac:dyDescent="0.35">
      <c r="B638" s="3">
        <v>3</v>
      </c>
      <c r="C638">
        <v>210</v>
      </c>
      <c r="D638">
        <f t="shared" si="36"/>
        <v>221.57380401037179</v>
      </c>
      <c r="E638" s="3">
        <f t="shared" si="37"/>
        <v>133.95293927049809</v>
      </c>
      <c r="F638"/>
      <c r="G638"/>
      <c r="H638"/>
      <c r="I638"/>
      <c r="K638" s="5"/>
      <c r="L638" s="5"/>
      <c r="O638" s="5"/>
      <c r="P638" s="5">
        <v>5</v>
      </c>
      <c r="Q638" s="5">
        <v>198</v>
      </c>
      <c r="R638">
        <f t="shared" si="38"/>
        <v>227.75321713950507</v>
      </c>
      <c r="S638" s="3">
        <f t="shared" si="39"/>
        <v>885.25393015053817</v>
      </c>
      <c r="U638" s="5"/>
    </row>
    <row r="639" spans="2:21" x14ac:dyDescent="0.35">
      <c r="B639" s="3">
        <v>3</v>
      </c>
      <c r="C639">
        <v>203</v>
      </c>
      <c r="D639">
        <f t="shared" si="36"/>
        <v>221.57380401037179</v>
      </c>
      <c r="E639" s="3">
        <f t="shared" si="37"/>
        <v>344.98619541570309</v>
      </c>
      <c r="F639"/>
      <c r="G639"/>
      <c r="H639"/>
      <c r="I639"/>
      <c r="K639" s="5"/>
      <c r="L639" s="5"/>
      <c r="O639" s="5"/>
      <c r="P639" s="5">
        <v>5</v>
      </c>
      <c r="Q639" s="5">
        <v>191</v>
      </c>
      <c r="R639">
        <f t="shared" si="38"/>
        <v>227.75321713950507</v>
      </c>
      <c r="S639" s="3">
        <f t="shared" si="39"/>
        <v>1350.798970103609</v>
      </c>
      <c r="U639" s="5"/>
    </row>
    <row r="640" spans="2:21" x14ac:dyDescent="0.35">
      <c r="B640" s="3">
        <v>3</v>
      </c>
      <c r="C640">
        <v>211</v>
      </c>
      <c r="D640">
        <f t="shared" si="36"/>
        <v>221.57380401037179</v>
      </c>
      <c r="E640" s="3">
        <f t="shared" si="37"/>
        <v>111.8053312497545</v>
      </c>
      <c r="F640"/>
      <c r="G640"/>
      <c r="H640"/>
      <c r="I640"/>
      <c r="K640" s="5"/>
      <c r="L640" s="5"/>
      <c r="O640" s="5"/>
      <c r="P640" s="5">
        <v>5</v>
      </c>
      <c r="Q640" s="5">
        <v>225</v>
      </c>
      <c r="R640">
        <f t="shared" si="38"/>
        <v>227.75321713950507</v>
      </c>
      <c r="S640" s="3">
        <f t="shared" si="39"/>
        <v>7.5802046172644699</v>
      </c>
      <c r="U640" s="5"/>
    </row>
    <row r="641" spans="2:21" x14ac:dyDescent="0.35">
      <c r="B641" s="3">
        <v>3</v>
      </c>
      <c r="C641">
        <v>221</v>
      </c>
      <c r="D641">
        <f t="shared" si="36"/>
        <v>221.57380401037179</v>
      </c>
      <c r="E641" s="3">
        <f t="shared" si="37"/>
        <v>0.3292510423187468</v>
      </c>
      <c r="F641"/>
      <c r="G641"/>
      <c r="H641"/>
      <c r="I641"/>
      <c r="K641" s="5"/>
      <c r="L641" s="5"/>
      <c r="O641" s="5"/>
      <c r="P641" s="5">
        <v>5</v>
      </c>
      <c r="Q641" s="5">
        <v>207</v>
      </c>
      <c r="R641">
        <f t="shared" si="38"/>
        <v>227.75321713950507</v>
      </c>
      <c r="S641" s="3">
        <f t="shared" si="39"/>
        <v>430.69602163944694</v>
      </c>
      <c r="U641" s="5"/>
    </row>
    <row r="642" spans="2:21" x14ac:dyDescent="0.35">
      <c r="B642" s="3">
        <v>3</v>
      </c>
      <c r="C642">
        <v>210</v>
      </c>
      <c r="D642">
        <f t="shared" si="36"/>
        <v>221.57380401037179</v>
      </c>
      <c r="E642" s="3">
        <f t="shared" si="37"/>
        <v>133.95293927049809</v>
      </c>
      <c r="F642"/>
      <c r="G642"/>
      <c r="H642"/>
      <c r="I642"/>
      <c r="K642" s="5"/>
      <c r="L642" s="5"/>
      <c r="O642" s="5"/>
      <c r="P642" s="5">
        <v>5</v>
      </c>
      <c r="Q642" s="5">
        <v>231</v>
      </c>
      <c r="R642">
        <f t="shared" si="38"/>
        <v>227.75321713950507</v>
      </c>
      <c r="S642" s="3">
        <f t="shared" si="39"/>
        <v>10.541598943203653</v>
      </c>
      <c r="U642" s="5"/>
    </row>
    <row r="643" spans="2:21" x14ac:dyDescent="0.35">
      <c r="B643" s="3">
        <v>3</v>
      </c>
      <c r="C643">
        <v>212</v>
      </c>
      <c r="D643">
        <f t="shared" si="36"/>
        <v>221.57380401037179</v>
      </c>
      <c r="E643" s="3">
        <f t="shared" si="37"/>
        <v>91.657723229010927</v>
      </c>
      <c r="F643"/>
      <c r="G643"/>
      <c r="H643"/>
      <c r="I643"/>
      <c r="K643" s="5"/>
      <c r="L643" s="5"/>
      <c r="O643" s="5"/>
      <c r="P643" s="5">
        <v>5</v>
      </c>
      <c r="Q643" s="5">
        <v>212</v>
      </c>
      <c r="R643">
        <f t="shared" si="38"/>
        <v>227.75321713950507</v>
      </c>
      <c r="S643" s="3">
        <f t="shared" si="39"/>
        <v>248.16385024439623</v>
      </c>
      <c r="U643" s="5"/>
    </row>
    <row r="644" spans="2:21" x14ac:dyDescent="0.35">
      <c r="B644" s="3">
        <v>3</v>
      </c>
      <c r="C644">
        <v>216</v>
      </c>
      <c r="D644">
        <f t="shared" si="36"/>
        <v>221.57380401037179</v>
      </c>
      <c r="E644" s="3">
        <f t="shared" si="37"/>
        <v>31.067291146036624</v>
      </c>
      <c r="F644"/>
      <c r="G644"/>
      <c r="H644"/>
      <c r="I644"/>
      <c r="K644" s="5"/>
      <c r="L644" s="5"/>
      <c r="O644" s="5"/>
      <c r="P644" s="5">
        <v>5</v>
      </c>
      <c r="Q644" s="5">
        <v>232</v>
      </c>
      <c r="R644">
        <f t="shared" si="38"/>
        <v>227.75321713950507</v>
      </c>
      <c r="S644" s="3">
        <f t="shared" si="39"/>
        <v>18.035164664193516</v>
      </c>
      <c r="U644" s="5"/>
    </row>
    <row r="645" spans="2:21" x14ac:dyDescent="0.35">
      <c r="B645" s="3">
        <v>3</v>
      </c>
      <c r="C645">
        <v>210</v>
      </c>
      <c r="D645">
        <f t="shared" si="36"/>
        <v>221.57380401037179</v>
      </c>
      <c r="E645" s="3">
        <f t="shared" si="37"/>
        <v>133.95293927049809</v>
      </c>
      <c r="F645"/>
      <c r="G645"/>
      <c r="H645"/>
      <c r="I645"/>
      <c r="K645" s="5"/>
      <c r="L645" s="5"/>
      <c r="O645" s="5"/>
      <c r="P645" s="5">
        <v>5</v>
      </c>
      <c r="Q645" s="5">
        <v>225</v>
      </c>
      <c r="R645">
        <f t="shared" si="38"/>
        <v>227.75321713950507</v>
      </c>
      <c r="S645" s="3">
        <f t="shared" si="39"/>
        <v>7.5802046172644699</v>
      </c>
      <c r="U645" s="5"/>
    </row>
    <row r="646" spans="2:21" x14ac:dyDescent="0.35">
      <c r="B646" s="3">
        <v>3</v>
      </c>
      <c r="C646">
        <v>209</v>
      </c>
      <c r="D646">
        <f t="shared" si="36"/>
        <v>221.57380401037179</v>
      </c>
      <c r="E646" s="3">
        <f t="shared" si="37"/>
        <v>158.10054729124167</v>
      </c>
      <c r="F646"/>
      <c r="G646"/>
      <c r="H646"/>
      <c r="I646"/>
      <c r="K646" s="5"/>
      <c r="L646" s="5"/>
      <c r="O646" s="5"/>
      <c r="P646" s="5">
        <v>5</v>
      </c>
      <c r="Q646" s="5">
        <v>238</v>
      </c>
      <c r="R646">
        <f t="shared" si="38"/>
        <v>227.75321713950507</v>
      </c>
      <c r="S646" s="3">
        <f t="shared" si="39"/>
        <v>104.9965589901327</v>
      </c>
      <c r="U646" s="5"/>
    </row>
    <row r="647" spans="2:21" x14ac:dyDescent="0.35">
      <c r="B647" s="3">
        <v>3</v>
      </c>
      <c r="C647">
        <v>215</v>
      </c>
      <c r="D647">
        <f t="shared" si="36"/>
        <v>221.57380401037179</v>
      </c>
      <c r="E647" s="3">
        <f t="shared" si="37"/>
        <v>43.214899166780199</v>
      </c>
      <c r="F647"/>
      <c r="G647"/>
      <c r="H647"/>
      <c r="I647"/>
      <c r="K647" s="5"/>
      <c r="L647" s="5"/>
      <c r="O647" s="5"/>
      <c r="P647" s="5">
        <v>5</v>
      </c>
      <c r="Q647" s="5">
        <v>211</v>
      </c>
      <c r="R647">
        <f t="shared" si="38"/>
        <v>227.75321713950507</v>
      </c>
      <c r="S647" s="3">
        <f t="shared" si="39"/>
        <v>280.67028452340639</v>
      </c>
      <c r="U647" s="5"/>
    </row>
    <row r="648" spans="2:21" x14ac:dyDescent="0.35">
      <c r="B648" s="3">
        <v>3</v>
      </c>
      <c r="C648">
        <v>223</v>
      </c>
      <c r="D648">
        <f t="shared" ref="D648:D711" si="40">$I$7*(1-EXP(-$I$8*(B648-$I$9)))</f>
        <v>221.57380401037179</v>
      </c>
      <c r="E648" s="3">
        <f t="shared" ref="E648:E711" si="41">(C648-D648)^2</f>
        <v>2.0340350008315955</v>
      </c>
      <c r="F648"/>
      <c r="G648"/>
      <c r="H648"/>
      <c r="I648"/>
      <c r="K648" s="5"/>
      <c r="L648" s="5"/>
      <c r="O648" s="5"/>
      <c r="P648" s="5">
        <v>5</v>
      </c>
      <c r="Q648" s="5">
        <v>216</v>
      </c>
      <c r="R648">
        <f t="shared" ref="R648:R711" si="42">$W$7*(1-EXP(-$W$8*(P648-$W$9)))</f>
        <v>227.75321713950507</v>
      </c>
      <c r="S648" s="3">
        <f t="shared" ref="S648:S711" si="43">(Q648-R648)^2</f>
        <v>138.13811312835568</v>
      </c>
      <c r="U648" s="5"/>
    </row>
    <row r="649" spans="2:21" x14ac:dyDescent="0.35">
      <c r="B649" s="3">
        <v>3</v>
      </c>
      <c r="C649">
        <v>224</v>
      </c>
      <c r="D649">
        <f t="shared" si="40"/>
        <v>221.57380401037179</v>
      </c>
      <c r="E649" s="3">
        <f t="shared" si="41"/>
        <v>5.8864269800880198</v>
      </c>
      <c r="F649"/>
      <c r="G649"/>
      <c r="H649"/>
      <c r="I649"/>
      <c r="K649" s="5"/>
      <c r="L649" s="5"/>
      <c r="O649" s="5"/>
      <c r="P649" s="5">
        <v>5</v>
      </c>
      <c r="Q649" s="5">
        <v>207</v>
      </c>
      <c r="R649">
        <f t="shared" si="42"/>
        <v>227.75321713950507</v>
      </c>
      <c r="S649" s="3">
        <f t="shared" si="43"/>
        <v>430.69602163944694</v>
      </c>
      <c r="U649" s="5"/>
    </row>
    <row r="650" spans="2:21" x14ac:dyDescent="0.35">
      <c r="B650" s="3">
        <v>3</v>
      </c>
      <c r="C650">
        <v>231</v>
      </c>
      <c r="D650">
        <f t="shared" si="40"/>
        <v>221.57380401037179</v>
      </c>
      <c r="E650" s="3">
        <f t="shared" si="41"/>
        <v>88.853170834882988</v>
      </c>
      <c r="F650"/>
      <c r="G650"/>
      <c r="H650"/>
      <c r="I650"/>
      <c r="K650" s="5"/>
      <c r="L650" s="5"/>
      <c r="O650" s="5"/>
      <c r="P650" s="5">
        <v>5</v>
      </c>
      <c r="Q650" s="5">
        <v>247</v>
      </c>
      <c r="R650">
        <f t="shared" si="42"/>
        <v>227.75321713950507</v>
      </c>
      <c r="S650" s="3">
        <f t="shared" si="43"/>
        <v>370.43865047904148</v>
      </c>
      <c r="U650" s="5"/>
    </row>
    <row r="651" spans="2:21" x14ac:dyDescent="0.35">
      <c r="B651" s="3">
        <v>3</v>
      </c>
      <c r="C651">
        <v>221</v>
      </c>
      <c r="D651">
        <f t="shared" si="40"/>
        <v>221.57380401037179</v>
      </c>
      <c r="E651" s="3">
        <f t="shared" si="41"/>
        <v>0.3292510423187468</v>
      </c>
      <c r="F651"/>
      <c r="G651"/>
      <c r="H651"/>
      <c r="I651"/>
      <c r="K651" s="5"/>
      <c r="L651" s="5"/>
      <c r="O651" s="5"/>
      <c r="P651" s="5">
        <v>5</v>
      </c>
      <c r="Q651" s="5">
        <v>242</v>
      </c>
      <c r="R651">
        <f t="shared" si="42"/>
        <v>227.75321713950507</v>
      </c>
      <c r="S651" s="3">
        <f t="shared" si="43"/>
        <v>202.97082187409214</v>
      </c>
      <c r="U651" s="5"/>
    </row>
    <row r="652" spans="2:21" x14ac:dyDescent="0.35">
      <c r="B652" s="3">
        <v>3</v>
      </c>
      <c r="C652">
        <v>222</v>
      </c>
      <c r="D652">
        <f t="shared" si="40"/>
        <v>221.57380401037179</v>
      </c>
      <c r="E652" s="3">
        <f t="shared" si="41"/>
        <v>0.18164302157517112</v>
      </c>
      <c r="F652"/>
      <c r="G652"/>
      <c r="H652"/>
      <c r="I652"/>
      <c r="K652" s="5"/>
      <c r="L652" s="5"/>
      <c r="O652" s="5"/>
      <c r="P652" s="5">
        <v>5</v>
      </c>
      <c r="Q652" s="5">
        <v>203</v>
      </c>
      <c r="R652">
        <f t="shared" si="42"/>
        <v>227.75321713950507</v>
      </c>
      <c r="S652" s="3">
        <f t="shared" si="43"/>
        <v>612.72175875548749</v>
      </c>
      <c r="U652" s="5"/>
    </row>
    <row r="653" spans="2:21" x14ac:dyDescent="0.35">
      <c r="B653" s="3">
        <v>3</v>
      </c>
      <c r="C653">
        <v>220</v>
      </c>
      <c r="D653">
        <f t="shared" si="40"/>
        <v>221.57380401037179</v>
      </c>
      <c r="E653" s="3">
        <f t="shared" si="41"/>
        <v>2.4768590630623226</v>
      </c>
      <c r="F653"/>
      <c r="G653"/>
      <c r="H653"/>
      <c r="I653"/>
      <c r="K653" s="5"/>
      <c r="L653" s="5"/>
      <c r="O653" s="5"/>
      <c r="P653" s="5">
        <v>5</v>
      </c>
      <c r="Q653" s="5">
        <v>263</v>
      </c>
      <c r="R653">
        <f t="shared" si="42"/>
        <v>227.75321713950507</v>
      </c>
      <c r="S653" s="3">
        <f t="shared" si="43"/>
        <v>1242.3357020148792</v>
      </c>
      <c r="U653" s="5"/>
    </row>
    <row r="654" spans="2:21" x14ac:dyDescent="0.35">
      <c r="B654" s="3">
        <v>3</v>
      </c>
      <c r="C654">
        <v>218</v>
      </c>
      <c r="D654">
        <f t="shared" si="40"/>
        <v>221.57380401037179</v>
      </c>
      <c r="E654" s="3">
        <f t="shared" si="41"/>
        <v>12.772075104549474</v>
      </c>
      <c r="F654"/>
      <c r="G654"/>
      <c r="H654"/>
      <c r="I654"/>
      <c r="K654" s="5"/>
      <c r="L654" s="5"/>
      <c r="O654" s="5"/>
      <c r="P654" s="5">
        <v>5</v>
      </c>
      <c r="Q654" s="5">
        <v>242</v>
      </c>
      <c r="R654">
        <f t="shared" si="42"/>
        <v>227.75321713950507</v>
      </c>
      <c r="S654" s="3">
        <f t="shared" si="43"/>
        <v>202.97082187409214</v>
      </c>
      <c r="U654" s="5"/>
    </row>
    <row r="655" spans="2:21" x14ac:dyDescent="0.35">
      <c r="B655" s="3">
        <v>3</v>
      </c>
      <c r="C655">
        <v>224</v>
      </c>
      <c r="D655">
        <f t="shared" si="40"/>
        <v>221.57380401037179</v>
      </c>
      <c r="E655" s="3">
        <f t="shared" si="41"/>
        <v>5.8864269800880198</v>
      </c>
      <c r="F655"/>
      <c r="G655"/>
      <c r="H655"/>
      <c r="I655"/>
      <c r="K655" s="5"/>
      <c r="L655" s="5"/>
      <c r="O655" s="5"/>
      <c r="P655" s="5">
        <v>5</v>
      </c>
      <c r="Q655" s="5">
        <v>224</v>
      </c>
      <c r="R655">
        <f t="shared" si="42"/>
        <v>227.75321713950507</v>
      </c>
      <c r="S655" s="3">
        <f t="shared" si="43"/>
        <v>14.086638896274607</v>
      </c>
      <c r="U655" s="5"/>
    </row>
    <row r="656" spans="2:21" x14ac:dyDescent="0.35">
      <c r="B656" s="3">
        <v>3</v>
      </c>
      <c r="C656">
        <v>201</v>
      </c>
      <c r="D656">
        <f t="shared" si="40"/>
        <v>221.57380401037179</v>
      </c>
      <c r="E656" s="3">
        <f t="shared" si="41"/>
        <v>423.28141145719025</v>
      </c>
      <c r="F656"/>
      <c r="G656"/>
      <c r="H656"/>
      <c r="I656"/>
      <c r="K656" s="5"/>
      <c r="L656" s="5"/>
      <c r="O656" s="5"/>
      <c r="P656" s="5">
        <v>5</v>
      </c>
      <c r="Q656" s="5">
        <v>225</v>
      </c>
      <c r="R656">
        <f t="shared" si="42"/>
        <v>227.75321713950507</v>
      </c>
      <c r="S656" s="3">
        <f t="shared" si="43"/>
        <v>7.5802046172644699</v>
      </c>
      <c r="U656" s="5"/>
    </row>
    <row r="657" spans="2:21" x14ac:dyDescent="0.35">
      <c r="B657" s="3">
        <v>3</v>
      </c>
      <c r="C657">
        <v>233</v>
      </c>
      <c r="D657">
        <f t="shared" si="40"/>
        <v>221.57380401037179</v>
      </c>
      <c r="E657" s="3">
        <f t="shared" si="41"/>
        <v>130.55795479339585</v>
      </c>
      <c r="F657"/>
      <c r="G657"/>
      <c r="H657"/>
      <c r="I657"/>
      <c r="K657" s="5"/>
      <c r="L657" s="5"/>
      <c r="O657" s="5"/>
      <c r="P657" s="5">
        <v>5</v>
      </c>
      <c r="Q657" s="5">
        <v>245</v>
      </c>
      <c r="R657">
        <f t="shared" si="42"/>
        <v>227.75321713950507</v>
      </c>
      <c r="S657" s="3">
        <f t="shared" si="43"/>
        <v>297.45151903706176</v>
      </c>
      <c r="U657" s="5"/>
    </row>
    <row r="658" spans="2:21" x14ac:dyDescent="0.35">
      <c r="B658" s="3">
        <v>3</v>
      </c>
      <c r="C658">
        <v>247</v>
      </c>
      <c r="D658">
        <f t="shared" si="40"/>
        <v>221.57380401037179</v>
      </c>
      <c r="E658" s="3">
        <f t="shared" si="41"/>
        <v>646.49144250298582</v>
      </c>
      <c r="F658"/>
      <c r="G658"/>
      <c r="H658"/>
      <c r="I658"/>
      <c r="K658" s="5"/>
      <c r="L658" s="5"/>
      <c r="O658" s="5"/>
      <c r="P658" s="5">
        <v>5</v>
      </c>
      <c r="Q658" s="5">
        <v>233</v>
      </c>
      <c r="R658">
        <f t="shared" si="42"/>
        <v>227.75321713950507</v>
      </c>
      <c r="S658" s="3">
        <f t="shared" si="43"/>
        <v>27.52873038518338</v>
      </c>
      <c r="U658" s="5"/>
    </row>
    <row r="659" spans="2:21" x14ac:dyDescent="0.35">
      <c r="B659" s="3">
        <v>3</v>
      </c>
      <c r="C659">
        <v>234</v>
      </c>
      <c r="D659">
        <f t="shared" si="40"/>
        <v>221.57380401037179</v>
      </c>
      <c r="E659" s="3">
        <f t="shared" si="41"/>
        <v>154.41034677265228</v>
      </c>
      <c r="F659"/>
      <c r="G659"/>
      <c r="H659"/>
      <c r="I659"/>
      <c r="K659" s="5"/>
      <c r="L659" s="5"/>
      <c r="O659" s="5"/>
      <c r="P659" s="5">
        <v>5</v>
      </c>
      <c r="Q659" s="5">
        <v>236</v>
      </c>
      <c r="R659">
        <f t="shared" si="42"/>
        <v>227.75321713950507</v>
      </c>
      <c r="S659" s="3">
        <f t="shared" si="43"/>
        <v>68.009427548152971</v>
      </c>
      <c r="U659" s="5"/>
    </row>
    <row r="660" spans="2:21" x14ac:dyDescent="0.35">
      <c r="B660" s="3">
        <v>3</v>
      </c>
      <c r="C660">
        <v>235</v>
      </c>
      <c r="D660">
        <f t="shared" si="40"/>
        <v>221.57380401037179</v>
      </c>
      <c r="E660" s="3">
        <f t="shared" si="41"/>
        <v>180.2627387519087</v>
      </c>
      <c r="F660"/>
      <c r="G660"/>
      <c r="H660"/>
      <c r="I660"/>
      <c r="K660" s="5"/>
      <c r="L660" s="5"/>
      <c r="O660" s="5"/>
      <c r="P660" s="5">
        <v>5</v>
      </c>
      <c r="Q660" s="5">
        <v>224</v>
      </c>
      <c r="R660">
        <f t="shared" si="42"/>
        <v>227.75321713950507</v>
      </c>
      <c r="S660" s="3">
        <f t="shared" si="43"/>
        <v>14.086638896274607</v>
      </c>
      <c r="U660" s="5"/>
    </row>
    <row r="661" spans="2:21" x14ac:dyDescent="0.35">
      <c r="B661" s="3">
        <v>3</v>
      </c>
      <c r="C661">
        <v>244</v>
      </c>
      <c r="D661">
        <f t="shared" si="40"/>
        <v>221.57380401037179</v>
      </c>
      <c r="E661" s="3">
        <f t="shared" si="41"/>
        <v>502.93426656521649</v>
      </c>
      <c r="F661"/>
      <c r="G661"/>
      <c r="H661"/>
      <c r="I661"/>
      <c r="K661" s="5"/>
      <c r="L661" s="5"/>
      <c r="O661" s="5"/>
      <c r="P661" s="5">
        <v>5</v>
      </c>
      <c r="Q661" s="5">
        <v>236</v>
      </c>
      <c r="R661">
        <f t="shared" si="42"/>
        <v>227.75321713950507</v>
      </c>
      <c r="S661" s="3">
        <f t="shared" si="43"/>
        <v>68.009427548152971</v>
      </c>
      <c r="U661" s="5"/>
    </row>
    <row r="662" spans="2:21" x14ac:dyDescent="0.35">
      <c r="B662" s="3">
        <v>3</v>
      </c>
      <c r="C662">
        <v>250</v>
      </c>
      <c r="D662">
        <f t="shared" si="40"/>
        <v>221.57380401037179</v>
      </c>
      <c r="E662" s="3">
        <f t="shared" si="41"/>
        <v>808.04861844075504</v>
      </c>
      <c r="F662"/>
      <c r="G662"/>
      <c r="H662"/>
      <c r="I662"/>
      <c r="K662" s="5"/>
      <c r="L662" s="5"/>
      <c r="O662" s="5"/>
      <c r="P662" s="5">
        <v>5</v>
      </c>
      <c r="Q662" s="5">
        <v>223</v>
      </c>
      <c r="R662">
        <f t="shared" si="42"/>
        <v>227.75321713950507</v>
      </c>
      <c r="S662" s="3">
        <f t="shared" si="43"/>
        <v>22.593073175284744</v>
      </c>
      <c r="U662" s="5"/>
    </row>
    <row r="663" spans="2:21" x14ac:dyDescent="0.35">
      <c r="B663" s="3">
        <v>3</v>
      </c>
      <c r="C663">
        <v>254</v>
      </c>
      <c r="D663">
        <f t="shared" si="40"/>
        <v>221.57380401037179</v>
      </c>
      <c r="E663" s="3">
        <f t="shared" si="41"/>
        <v>1051.4581863577807</v>
      </c>
      <c r="F663"/>
      <c r="G663"/>
      <c r="H663"/>
      <c r="I663"/>
      <c r="K663" s="5"/>
      <c r="L663" s="5"/>
      <c r="O663" s="5"/>
      <c r="P663" s="5">
        <v>5</v>
      </c>
      <c r="Q663" s="5">
        <v>206</v>
      </c>
      <c r="R663">
        <f t="shared" si="42"/>
        <v>227.75321713950507</v>
      </c>
      <c r="S663" s="3">
        <f t="shared" si="43"/>
        <v>473.20245591845708</v>
      </c>
      <c r="U663" s="5"/>
    </row>
    <row r="664" spans="2:21" x14ac:dyDescent="0.35">
      <c r="B664" s="3">
        <v>3</v>
      </c>
      <c r="C664">
        <v>258</v>
      </c>
      <c r="D664">
        <f t="shared" si="40"/>
        <v>221.57380401037179</v>
      </c>
      <c r="E664" s="3">
        <f t="shared" si="41"/>
        <v>1326.8677542748064</v>
      </c>
      <c r="F664"/>
      <c r="G664"/>
      <c r="H664"/>
      <c r="I664"/>
      <c r="K664" s="5"/>
      <c r="L664" s="5"/>
      <c r="O664" s="5"/>
      <c r="P664" s="5">
        <v>5</v>
      </c>
      <c r="Q664" s="5">
        <v>185</v>
      </c>
      <c r="R664">
        <f t="shared" si="42"/>
        <v>227.75321713950507</v>
      </c>
      <c r="S664" s="3">
        <f t="shared" si="43"/>
        <v>1827.8375757776698</v>
      </c>
      <c r="U664" s="5"/>
    </row>
    <row r="665" spans="2:21" x14ac:dyDescent="0.35">
      <c r="B665" s="3">
        <v>3</v>
      </c>
      <c r="C665">
        <v>262</v>
      </c>
      <c r="D665">
        <f t="shared" si="40"/>
        <v>221.57380401037179</v>
      </c>
      <c r="E665" s="3">
        <f t="shared" si="41"/>
        <v>1634.2773221918321</v>
      </c>
      <c r="F665"/>
      <c r="G665"/>
      <c r="H665"/>
      <c r="I665"/>
      <c r="K665" s="5"/>
      <c r="L665" s="5"/>
      <c r="O665" s="5"/>
      <c r="P665" s="5">
        <v>5</v>
      </c>
      <c r="Q665" s="5">
        <v>187</v>
      </c>
      <c r="R665">
        <f t="shared" si="42"/>
        <v>227.75321713950507</v>
      </c>
      <c r="S665" s="3">
        <f t="shared" si="43"/>
        <v>1660.8247072196496</v>
      </c>
      <c r="U665" s="5"/>
    </row>
    <row r="666" spans="2:21" x14ac:dyDescent="0.35">
      <c r="B666" s="3">
        <v>3</v>
      </c>
      <c r="C666">
        <v>251</v>
      </c>
      <c r="D666">
        <f t="shared" si="40"/>
        <v>221.57380401037179</v>
      </c>
      <c r="E666" s="3">
        <f t="shared" si="41"/>
        <v>865.90101042001152</v>
      </c>
      <c r="F666"/>
      <c r="G666"/>
      <c r="H666"/>
      <c r="I666"/>
      <c r="K666" s="5"/>
      <c r="L666" s="5"/>
      <c r="O666" s="5"/>
      <c r="P666" s="5">
        <v>5</v>
      </c>
      <c r="Q666" s="5">
        <v>194</v>
      </c>
      <c r="R666">
        <f t="shared" si="42"/>
        <v>227.75321713950507</v>
      </c>
      <c r="S666" s="3">
        <f t="shared" si="43"/>
        <v>1139.2796672665786</v>
      </c>
      <c r="U666" s="5"/>
    </row>
    <row r="667" spans="2:21" x14ac:dyDescent="0.35">
      <c r="B667" s="3">
        <v>3</v>
      </c>
      <c r="C667">
        <v>272</v>
      </c>
      <c r="D667">
        <f t="shared" si="40"/>
        <v>221.57380401037179</v>
      </c>
      <c r="E667" s="3">
        <f t="shared" si="41"/>
        <v>2542.8012419843963</v>
      </c>
      <c r="F667"/>
      <c r="G667"/>
      <c r="H667"/>
      <c r="I667"/>
      <c r="K667" s="5"/>
      <c r="L667" s="5"/>
      <c r="O667" s="5"/>
      <c r="P667" s="5">
        <v>5</v>
      </c>
      <c r="Q667" s="5">
        <v>197</v>
      </c>
      <c r="R667">
        <f t="shared" si="42"/>
        <v>227.75321713950507</v>
      </c>
      <c r="S667" s="3">
        <f t="shared" si="43"/>
        <v>945.7603644295483</v>
      </c>
      <c r="U667" s="5"/>
    </row>
    <row r="668" spans="2:21" x14ac:dyDescent="0.35">
      <c r="B668" s="3">
        <v>3</v>
      </c>
      <c r="C668">
        <v>276</v>
      </c>
      <c r="D668">
        <f t="shared" si="40"/>
        <v>221.57380401037179</v>
      </c>
      <c r="E668" s="3">
        <f t="shared" si="41"/>
        <v>2962.2108099014222</v>
      </c>
      <c r="F668"/>
      <c r="G668"/>
      <c r="H668"/>
      <c r="I668"/>
      <c r="K668" s="5"/>
      <c r="L668" s="5"/>
      <c r="O668" s="5"/>
      <c r="P668" s="5">
        <v>5</v>
      </c>
      <c r="Q668" s="5">
        <v>203</v>
      </c>
      <c r="R668">
        <f t="shared" si="42"/>
        <v>227.75321713950507</v>
      </c>
      <c r="S668" s="3">
        <f t="shared" si="43"/>
        <v>612.72175875548749</v>
      </c>
      <c r="U668" s="5"/>
    </row>
    <row r="669" spans="2:21" x14ac:dyDescent="0.35">
      <c r="B669" s="5">
        <v>3</v>
      </c>
      <c r="C669">
        <v>208</v>
      </c>
      <c r="D669">
        <f t="shared" si="40"/>
        <v>221.57380401037179</v>
      </c>
      <c r="E669" s="3">
        <f t="shared" si="41"/>
        <v>184.24815531198524</v>
      </c>
      <c r="F669"/>
      <c r="G669"/>
      <c r="H669"/>
      <c r="I669"/>
      <c r="K669" s="5"/>
      <c r="L669" s="5"/>
      <c r="O669" s="5"/>
      <c r="P669" s="5">
        <v>5</v>
      </c>
      <c r="Q669" s="5">
        <v>205</v>
      </c>
      <c r="R669">
        <f t="shared" si="42"/>
        <v>227.75321713950507</v>
      </c>
      <c r="S669" s="3">
        <f t="shared" si="43"/>
        <v>517.70889019746721</v>
      </c>
      <c r="U669" s="5"/>
    </row>
    <row r="670" spans="2:21" x14ac:dyDescent="0.35">
      <c r="B670" s="5">
        <v>3</v>
      </c>
      <c r="C670">
        <v>217</v>
      </c>
      <c r="D670">
        <f t="shared" si="40"/>
        <v>221.57380401037179</v>
      </c>
      <c r="E670" s="3">
        <f t="shared" si="41"/>
        <v>20.919683125293048</v>
      </c>
      <c r="F670"/>
      <c r="G670"/>
      <c r="H670"/>
      <c r="I670"/>
      <c r="K670" s="5"/>
      <c r="L670" s="5"/>
      <c r="O670" s="5"/>
      <c r="P670" s="5">
        <v>5</v>
      </c>
      <c r="Q670" s="5">
        <v>210</v>
      </c>
      <c r="R670">
        <f t="shared" si="42"/>
        <v>227.75321713950507</v>
      </c>
      <c r="S670" s="3">
        <f t="shared" si="43"/>
        <v>315.17671880241653</v>
      </c>
      <c r="U670" s="5"/>
    </row>
    <row r="671" spans="2:21" x14ac:dyDescent="0.35">
      <c r="B671" s="5">
        <v>3</v>
      </c>
      <c r="C671">
        <v>233</v>
      </c>
      <c r="D671">
        <f t="shared" si="40"/>
        <v>221.57380401037179</v>
      </c>
      <c r="E671" s="3">
        <f t="shared" si="41"/>
        <v>130.55795479339585</v>
      </c>
      <c r="F671"/>
      <c r="G671"/>
      <c r="H671"/>
      <c r="I671"/>
      <c r="K671" s="5"/>
      <c r="L671" s="5"/>
      <c r="O671" s="5"/>
      <c r="P671" s="5">
        <v>5</v>
      </c>
      <c r="Q671" s="5">
        <v>211</v>
      </c>
      <c r="R671">
        <f t="shared" si="42"/>
        <v>227.75321713950507</v>
      </c>
      <c r="S671" s="3">
        <f t="shared" si="43"/>
        <v>280.67028452340639</v>
      </c>
      <c r="U671" s="5"/>
    </row>
    <row r="672" spans="2:21" x14ac:dyDescent="0.35">
      <c r="B672" s="5">
        <v>3</v>
      </c>
      <c r="C672">
        <v>227</v>
      </c>
      <c r="D672">
        <f t="shared" si="40"/>
        <v>221.57380401037179</v>
      </c>
      <c r="E672" s="3">
        <f t="shared" si="41"/>
        <v>29.443602917857291</v>
      </c>
      <c r="F672"/>
      <c r="G672"/>
      <c r="H672"/>
      <c r="I672"/>
      <c r="K672" s="5"/>
      <c r="L672" s="5"/>
      <c r="O672" s="5"/>
      <c r="P672" s="5">
        <v>5</v>
      </c>
      <c r="Q672" s="5">
        <v>212</v>
      </c>
      <c r="R672">
        <f t="shared" si="42"/>
        <v>227.75321713950507</v>
      </c>
      <c r="S672" s="3">
        <f t="shared" si="43"/>
        <v>248.16385024439623</v>
      </c>
      <c r="U672" s="5"/>
    </row>
    <row r="673" spans="2:21" x14ac:dyDescent="0.35">
      <c r="B673" s="5">
        <v>3</v>
      </c>
      <c r="C673">
        <v>243</v>
      </c>
      <c r="D673">
        <f t="shared" si="40"/>
        <v>221.57380401037179</v>
      </c>
      <c r="E673" s="3">
        <f t="shared" si="41"/>
        <v>459.08187458596007</v>
      </c>
      <c r="F673"/>
      <c r="G673"/>
      <c r="H673"/>
      <c r="I673"/>
      <c r="K673" s="5"/>
      <c r="L673" s="5"/>
      <c r="O673" s="5"/>
      <c r="P673" s="5">
        <v>5</v>
      </c>
      <c r="Q673" s="5">
        <v>221</v>
      </c>
      <c r="R673">
        <f t="shared" si="42"/>
        <v>227.75321713950507</v>
      </c>
      <c r="S673" s="3">
        <f t="shared" si="43"/>
        <v>45.605941733305016</v>
      </c>
      <c r="U673" s="5"/>
    </row>
    <row r="674" spans="2:21" x14ac:dyDescent="0.35">
      <c r="B674" s="5">
        <v>3</v>
      </c>
      <c r="C674">
        <v>210</v>
      </c>
      <c r="D674">
        <f t="shared" si="40"/>
        <v>221.57380401037179</v>
      </c>
      <c r="E674" s="3">
        <f t="shared" si="41"/>
        <v>133.95293927049809</v>
      </c>
      <c r="F674"/>
      <c r="G674"/>
      <c r="H674"/>
      <c r="I674"/>
      <c r="K674" s="5"/>
      <c r="L674" s="5"/>
      <c r="O674" s="5"/>
      <c r="P674" s="5">
        <v>5</v>
      </c>
      <c r="Q674" s="5">
        <v>230</v>
      </c>
      <c r="R674">
        <f t="shared" si="42"/>
        <v>227.75321713950507</v>
      </c>
      <c r="S674" s="3">
        <f t="shared" si="43"/>
        <v>5.048033222213788</v>
      </c>
      <c r="U674" s="5"/>
    </row>
    <row r="675" spans="2:21" x14ac:dyDescent="0.35">
      <c r="B675" s="5">
        <v>3</v>
      </c>
      <c r="C675">
        <v>198</v>
      </c>
      <c r="D675">
        <f t="shared" si="40"/>
        <v>221.57380401037179</v>
      </c>
      <c r="E675" s="3">
        <f t="shared" si="41"/>
        <v>555.72423551942097</v>
      </c>
      <c r="F675"/>
      <c r="G675"/>
      <c r="H675"/>
      <c r="I675"/>
      <c r="K675" s="5"/>
      <c r="L675" s="5"/>
      <c r="O675" s="5"/>
      <c r="P675" s="5">
        <v>5</v>
      </c>
      <c r="Q675" s="5">
        <v>238</v>
      </c>
      <c r="R675">
        <f t="shared" si="42"/>
        <v>227.75321713950507</v>
      </c>
      <c r="S675" s="3">
        <f t="shared" si="43"/>
        <v>104.9965589901327</v>
      </c>
      <c r="U675" s="5"/>
    </row>
    <row r="676" spans="2:21" x14ac:dyDescent="0.35">
      <c r="B676" s="5">
        <v>3</v>
      </c>
      <c r="C676">
        <v>248</v>
      </c>
      <c r="D676">
        <f t="shared" si="40"/>
        <v>221.57380401037179</v>
      </c>
      <c r="E676" s="3">
        <f t="shared" si="41"/>
        <v>698.34383448224219</v>
      </c>
      <c r="F676"/>
      <c r="G676"/>
      <c r="H676"/>
      <c r="I676"/>
      <c r="K676" s="5"/>
      <c r="L676" s="5"/>
      <c r="O676" s="5"/>
      <c r="P676" s="5">
        <v>5</v>
      </c>
      <c r="Q676" s="5">
        <v>192</v>
      </c>
      <c r="R676">
        <f t="shared" si="42"/>
        <v>227.75321713950507</v>
      </c>
      <c r="S676" s="3">
        <f t="shared" si="43"/>
        <v>1278.2925358245989</v>
      </c>
      <c r="U676" s="5"/>
    </row>
    <row r="677" spans="2:21" x14ac:dyDescent="0.35">
      <c r="B677" s="5">
        <v>3</v>
      </c>
      <c r="C677">
        <v>203</v>
      </c>
      <c r="D677">
        <f t="shared" si="40"/>
        <v>221.57380401037179</v>
      </c>
      <c r="E677" s="3">
        <f t="shared" si="41"/>
        <v>344.98619541570309</v>
      </c>
      <c r="F677"/>
      <c r="G677"/>
      <c r="H677"/>
      <c r="I677"/>
      <c r="K677" s="5"/>
      <c r="L677" s="5"/>
      <c r="O677" s="5"/>
      <c r="P677" s="5">
        <v>5</v>
      </c>
      <c r="Q677" s="5">
        <v>222</v>
      </c>
      <c r="R677">
        <f t="shared" si="42"/>
        <v>227.75321713950507</v>
      </c>
      <c r="S677" s="3">
        <f t="shared" si="43"/>
        <v>33.09950745429488</v>
      </c>
      <c r="U677" s="5"/>
    </row>
    <row r="678" spans="2:21" x14ac:dyDescent="0.35">
      <c r="B678" s="5">
        <v>3</v>
      </c>
      <c r="C678">
        <v>243</v>
      </c>
      <c r="D678">
        <f t="shared" si="40"/>
        <v>221.57380401037179</v>
      </c>
      <c r="E678" s="3">
        <f t="shared" si="41"/>
        <v>459.08187458596007</v>
      </c>
      <c r="F678"/>
      <c r="G678"/>
      <c r="H678"/>
      <c r="I678"/>
      <c r="K678" s="5"/>
      <c r="L678" s="5"/>
      <c r="O678" s="5"/>
      <c r="P678" s="5">
        <v>5</v>
      </c>
      <c r="Q678" s="5">
        <v>232</v>
      </c>
      <c r="R678">
        <f t="shared" si="42"/>
        <v>227.75321713950507</v>
      </c>
      <c r="S678" s="3">
        <f t="shared" si="43"/>
        <v>18.035164664193516</v>
      </c>
      <c r="U678" s="5"/>
    </row>
    <row r="679" spans="2:21" x14ac:dyDescent="0.35">
      <c r="B679" s="5">
        <v>3</v>
      </c>
      <c r="C679">
        <v>187</v>
      </c>
      <c r="D679">
        <f t="shared" si="40"/>
        <v>221.57380401037179</v>
      </c>
      <c r="E679" s="3">
        <f t="shared" si="41"/>
        <v>1195.3479237476004</v>
      </c>
      <c r="F679"/>
      <c r="G679"/>
      <c r="H679"/>
      <c r="I679"/>
      <c r="K679" s="5"/>
      <c r="L679" s="5"/>
      <c r="O679" s="5"/>
      <c r="P679" s="5">
        <v>5</v>
      </c>
      <c r="Q679" s="5">
        <v>233</v>
      </c>
      <c r="R679">
        <f t="shared" si="42"/>
        <v>227.75321713950507</v>
      </c>
      <c r="S679" s="3">
        <f t="shared" si="43"/>
        <v>27.52873038518338</v>
      </c>
      <c r="U679" s="5"/>
    </row>
    <row r="680" spans="2:21" x14ac:dyDescent="0.35">
      <c r="B680" s="5">
        <v>3</v>
      </c>
      <c r="C680">
        <v>194</v>
      </c>
      <c r="D680">
        <f t="shared" si="40"/>
        <v>221.57380401037179</v>
      </c>
      <c r="E680" s="3">
        <f t="shared" si="41"/>
        <v>760.31466760239528</v>
      </c>
      <c r="F680"/>
      <c r="G680"/>
      <c r="H680"/>
      <c r="I680"/>
      <c r="K680" s="5"/>
      <c r="L680" s="5"/>
      <c r="O680" s="5"/>
      <c r="P680" s="5">
        <v>5</v>
      </c>
      <c r="Q680" s="5">
        <v>235</v>
      </c>
      <c r="R680">
        <f t="shared" si="42"/>
        <v>227.75321713950507</v>
      </c>
      <c r="S680" s="3">
        <f t="shared" si="43"/>
        <v>52.515861827163107</v>
      </c>
      <c r="U680" s="5"/>
    </row>
    <row r="681" spans="2:21" x14ac:dyDescent="0.35">
      <c r="B681" s="5">
        <v>3</v>
      </c>
      <c r="C681">
        <v>221</v>
      </c>
      <c r="D681">
        <f t="shared" si="40"/>
        <v>221.57380401037179</v>
      </c>
      <c r="E681" s="3">
        <f t="shared" si="41"/>
        <v>0.3292510423187468</v>
      </c>
      <c r="F681"/>
      <c r="G681"/>
      <c r="H681"/>
      <c r="I681"/>
      <c r="K681" s="5"/>
      <c r="L681" s="5"/>
      <c r="O681" s="5"/>
      <c r="P681" s="5">
        <v>5</v>
      </c>
      <c r="Q681" s="5">
        <v>236</v>
      </c>
      <c r="R681">
        <f t="shared" si="42"/>
        <v>227.75321713950507</v>
      </c>
      <c r="S681" s="3">
        <f t="shared" si="43"/>
        <v>68.009427548152971</v>
      </c>
      <c r="U681" s="5"/>
    </row>
    <row r="682" spans="2:21" x14ac:dyDescent="0.35">
      <c r="B682" s="5">
        <v>3</v>
      </c>
      <c r="C682">
        <v>235</v>
      </c>
      <c r="D682">
        <f t="shared" si="40"/>
        <v>221.57380401037179</v>
      </c>
      <c r="E682" s="3">
        <f t="shared" si="41"/>
        <v>180.2627387519087</v>
      </c>
      <c r="F682"/>
      <c r="G682"/>
      <c r="H682"/>
      <c r="I682"/>
      <c r="K682" s="5"/>
      <c r="L682" s="5"/>
      <c r="O682" s="5"/>
      <c r="P682" s="5">
        <v>5</v>
      </c>
      <c r="Q682" s="5">
        <v>238</v>
      </c>
      <c r="R682">
        <f t="shared" si="42"/>
        <v>227.75321713950507</v>
      </c>
      <c r="S682" s="3">
        <f t="shared" si="43"/>
        <v>104.9965589901327</v>
      </c>
      <c r="U682" s="5"/>
    </row>
    <row r="683" spans="2:21" x14ac:dyDescent="0.35">
      <c r="B683" s="5">
        <v>3</v>
      </c>
      <c r="C683">
        <v>239</v>
      </c>
      <c r="D683">
        <f t="shared" si="40"/>
        <v>221.57380401037179</v>
      </c>
      <c r="E683" s="3">
        <f t="shared" si="41"/>
        <v>303.67230666893437</v>
      </c>
      <c r="F683"/>
      <c r="G683"/>
      <c r="H683"/>
      <c r="I683"/>
      <c r="K683" s="5"/>
      <c r="L683" s="5"/>
      <c r="O683" s="5"/>
      <c r="P683" s="5">
        <v>5</v>
      </c>
      <c r="Q683" s="5">
        <v>238</v>
      </c>
      <c r="R683">
        <f t="shared" si="42"/>
        <v>227.75321713950507</v>
      </c>
      <c r="S683" s="3">
        <f t="shared" si="43"/>
        <v>104.9965589901327</v>
      </c>
      <c r="U683" s="5"/>
    </row>
    <row r="684" spans="2:21" x14ac:dyDescent="0.35">
      <c r="B684" s="5">
        <v>3</v>
      </c>
      <c r="C684">
        <v>208</v>
      </c>
      <c r="D684">
        <f t="shared" si="40"/>
        <v>221.57380401037179</v>
      </c>
      <c r="E684" s="3">
        <f t="shared" si="41"/>
        <v>184.24815531198524</v>
      </c>
      <c r="F684"/>
      <c r="G684"/>
      <c r="H684"/>
      <c r="I684"/>
      <c r="K684" s="5"/>
      <c r="L684" s="5"/>
      <c r="O684" s="5"/>
      <c r="P684" s="5">
        <v>5</v>
      </c>
      <c r="Q684" s="5">
        <v>244</v>
      </c>
      <c r="R684">
        <f t="shared" si="42"/>
        <v>227.75321713950507</v>
      </c>
      <c r="S684" s="3">
        <f t="shared" si="43"/>
        <v>263.95795331607189</v>
      </c>
      <c r="U684" s="5"/>
    </row>
    <row r="685" spans="2:21" x14ac:dyDescent="0.35">
      <c r="B685" s="5">
        <v>3</v>
      </c>
      <c r="C685">
        <v>255</v>
      </c>
      <c r="D685">
        <f t="shared" si="40"/>
        <v>221.57380401037179</v>
      </c>
      <c r="E685" s="3">
        <f t="shared" si="41"/>
        <v>1117.3105783370372</v>
      </c>
      <c r="F685"/>
      <c r="G685"/>
      <c r="H685"/>
      <c r="I685"/>
      <c r="K685" s="5"/>
      <c r="L685" s="5"/>
      <c r="O685" s="5"/>
      <c r="P685" s="5">
        <v>5</v>
      </c>
      <c r="Q685" s="5">
        <v>246</v>
      </c>
      <c r="R685">
        <f t="shared" si="42"/>
        <v>227.75321713950507</v>
      </c>
      <c r="S685" s="3">
        <f t="shared" si="43"/>
        <v>332.94508475805162</v>
      </c>
      <c r="U685" s="5"/>
    </row>
    <row r="686" spans="2:21" x14ac:dyDescent="0.35">
      <c r="B686" s="5">
        <v>3</v>
      </c>
      <c r="C686">
        <v>184</v>
      </c>
      <c r="D686">
        <f t="shared" si="40"/>
        <v>221.57380401037179</v>
      </c>
      <c r="E686" s="3">
        <f t="shared" si="41"/>
        <v>1411.7907478098311</v>
      </c>
      <c r="F686"/>
      <c r="G686"/>
      <c r="H686"/>
      <c r="I686"/>
      <c r="K686" s="5"/>
      <c r="L686" s="5"/>
      <c r="O686" s="5"/>
      <c r="P686" s="5">
        <v>5</v>
      </c>
      <c r="Q686" s="5">
        <v>265</v>
      </c>
      <c r="R686">
        <f t="shared" si="42"/>
        <v>227.75321713950507</v>
      </c>
      <c r="S686" s="3">
        <f t="shared" si="43"/>
        <v>1387.3228334568589</v>
      </c>
      <c r="U686" s="5"/>
    </row>
    <row r="687" spans="2:21" x14ac:dyDescent="0.35">
      <c r="B687" s="5">
        <v>3</v>
      </c>
      <c r="C687">
        <v>228</v>
      </c>
      <c r="D687">
        <f t="shared" si="40"/>
        <v>221.57380401037179</v>
      </c>
      <c r="E687" s="3">
        <f t="shared" si="41"/>
        <v>41.295994897113715</v>
      </c>
      <c r="F687"/>
      <c r="G687"/>
      <c r="H687"/>
      <c r="I687"/>
      <c r="K687" s="5"/>
      <c r="L687" s="5"/>
      <c r="O687" s="5"/>
      <c r="P687" s="5">
        <v>5</v>
      </c>
      <c r="Q687" s="5">
        <v>266</v>
      </c>
      <c r="R687">
        <f t="shared" si="42"/>
        <v>227.75321713950507</v>
      </c>
      <c r="S687" s="3">
        <f t="shared" si="43"/>
        <v>1462.8163991778488</v>
      </c>
      <c r="U687" s="5"/>
    </row>
    <row r="688" spans="2:21" x14ac:dyDescent="0.35">
      <c r="B688" s="5">
        <v>3</v>
      </c>
      <c r="C688">
        <v>238</v>
      </c>
      <c r="D688">
        <f t="shared" si="40"/>
        <v>221.57380401037179</v>
      </c>
      <c r="E688" s="3">
        <f t="shared" si="41"/>
        <v>269.81991468967794</v>
      </c>
      <c r="F688"/>
      <c r="G688"/>
      <c r="H688"/>
      <c r="I688"/>
      <c r="K688" s="5"/>
      <c r="L688" s="5"/>
      <c r="O688" s="5"/>
      <c r="P688" s="5">
        <v>5</v>
      </c>
      <c r="Q688" s="5">
        <v>179</v>
      </c>
      <c r="R688">
        <f t="shared" si="42"/>
        <v>227.75321713950507</v>
      </c>
      <c r="S688" s="3">
        <f t="shared" si="43"/>
        <v>2376.8761814517306</v>
      </c>
      <c r="U688" s="5"/>
    </row>
    <row r="689" spans="2:21" x14ac:dyDescent="0.35">
      <c r="B689" s="5">
        <v>3</v>
      </c>
      <c r="C689">
        <v>238</v>
      </c>
      <c r="D689">
        <f t="shared" si="40"/>
        <v>221.57380401037179</v>
      </c>
      <c r="E689" s="3">
        <f t="shared" si="41"/>
        <v>269.81991468967794</v>
      </c>
      <c r="F689"/>
      <c r="G689"/>
      <c r="H689"/>
      <c r="I689"/>
      <c r="K689" s="5"/>
      <c r="L689" s="5"/>
      <c r="O689" s="5"/>
      <c r="P689" s="5">
        <v>5</v>
      </c>
      <c r="Q689" s="5">
        <v>227</v>
      </c>
      <c r="R689">
        <f t="shared" si="42"/>
        <v>227.75321713950507</v>
      </c>
      <c r="S689" s="3">
        <f t="shared" si="43"/>
        <v>0.56733605924419739</v>
      </c>
      <c r="U689" s="5"/>
    </row>
    <row r="690" spans="2:21" x14ac:dyDescent="0.35">
      <c r="B690" s="5">
        <v>3</v>
      </c>
      <c r="C690">
        <v>224</v>
      </c>
      <c r="D690">
        <f t="shared" si="40"/>
        <v>221.57380401037179</v>
      </c>
      <c r="E690" s="3">
        <f t="shared" si="41"/>
        <v>5.8864269800880198</v>
      </c>
      <c r="F690"/>
      <c r="G690"/>
      <c r="H690"/>
      <c r="I690"/>
      <c r="K690" s="5"/>
      <c r="L690" s="5"/>
      <c r="O690" s="5"/>
      <c r="P690" s="5">
        <v>5</v>
      </c>
      <c r="Q690" s="5">
        <v>158</v>
      </c>
      <c r="R690">
        <f t="shared" si="42"/>
        <v>227.75321713950507</v>
      </c>
      <c r="S690" s="3">
        <f t="shared" si="43"/>
        <v>4865.511301310944</v>
      </c>
      <c r="U690" s="5"/>
    </row>
    <row r="691" spans="2:21" x14ac:dyDescent="0.35">
      <c r="B691" s="5">
        <v>3</v>
      </c>
      <c r="C691">
        <v>229</v>
      </c>
      <c r="D691">
        <f t="shared" si="40"/>
        <v>221.57380401037179</v>
      </c>
      <c r="E691" s="3">
        <f t="shared" si="41"/>
        <v>55.148386876370139</v>
      </c>
      <c r="F691"/>
      <c r="G691"/>
      <c r="H691"/>
      <c r="I691"/>
      <c r="K691" s="5"/>
      <c r="L691" s="5"/>
      <c r="O691" s="5"/>
      <c r="P691" s="5">
        <v>5</v>
      </c>
      <c r="Q691" s="5">
        <v>171</v>
      </c>
      <c r="R691">
        <f t="shared" si="42"/>
        <v>227.75321713950507</v>
      </c>
      <c r="S691" s="3">
        <f t="shared" si="43"/>
        <v>3220.9276556838117</v>
      </c>
      <c r="U691" s="5"/>
    </row>
    <row r="692" spans="2:21" x14ac:dyDescent="0.35">
      <c r="B692" s="5">
        <v>3</v>
      </c>
      <c r="C692">
        <v>198</v>
      </c>
      <c r="D692">
        <f t="shared" si="40"/>
        <v>221.57380401037179</v>
      </c>
      <c r="E692" s="3">
        <f t="shared" si="41"/>
        <v>555.72423551942097</v>
      </c>
      <c r="F692"/>
      <c r="G692"/>
      <c r="H692"/>
      <c r="I692"/>
      <c r="K692" s="5"/>
      <c r="L692" s="5"/>
      <c r="O692" s="5"/>
      <c r="P692" s="5">
        <v>5</v>
      </c>
      <c r="Q692" s="5">
        <v>189</v>
      </c>
      <c r="R692">
        <f t="shared" si="42"/>
        <v>227.75321713950507</v>
      </c>
      <c r="S692" s="3">
        <f t="shared" si="43"/>
        <v>1501.8118386616293</v>
      </c>
      <c r="U692" s="5"/>
    </row>
    <row r="693" spans="2:21" x14ac:dyDescent="0.35">
      <c r="B693" s="5">
        <v>3</v>
      </c>
      <c r="C693">
        <v>221</v>
      </c>
      <c r="D693">
        <f t="shared" si="40"/>
        <v>221.57380401037179</v>
      </c>
      <c r="E693" s="3">
        <f t="shared" si="41"/>
        <v>0.3292510423187468</v>
      </c>
      <c r="F693"/>
      <c r="G693"/>
      <c r="H693"/>
      <c r="I693"/>
      <c r="K693" s="5"/>
      <c r="L693" s="5"/>
      <c r="O693" s="5"/>
      <c r="P693" s="5">
        <v>5</v>
      </c>
      <c r="Q693" s="5">
        <v>193</v>
      </c>
      <c r="R693">
        <f t="shared" si="42"/>
        <v>227.75321713950507</v>
      </c>
      <c r="S693" s="3">
        <f t="shared" si="43"/>
        <v>1207.7861015455887</v>
      </c>
      <c r="U693" s="5"/>
    </row>
    <row r="694" spans="2:21" x14ac:dyDescent="0.35">
      <c r="B694" s="5">
        <v>3</v>
      </c>
      <c r="C694">
        <v>194</v>
      </c>
      <c r="D694">
        <f t="shared" si="40"/>
        <v>221.57380401037179</v>
      </c>
      <c r="E694" s="3">
        <f t="shared" si="41"/>
        <v>760.31466760239528</v>
      </c>
      <c r="F694"/>
      <c r="G694"/>
      <c r="H694"/>
      <c r="I694"/>
      <c r="K694" s="5"/>
      <c r="L694" s="5"/>
      <c r="O694" s="5"/>
      <c r="P694" s="5">
        <v>5</v>
      </c>
      <c r="Q694" s="5">
        <v>193</v>
      </c>
      <c r="R694">
        <f t="shared" si="42"/>
        <v>227.75321713950507</v>
      </c>
      <c r="S694" s="3">
        <f t="shared" si="43"/>
        <v>1207.7861015455887</v>
      </c>
      <c r="U694" s="5"/>
    </row>
    <row r="695" spans="2:21" x14ac:dyDescent="0.35">
      <c r="B695" s="5">
        <v>3</v>
      </c>
      <c r="C695">
        <v>171</v>
      </c>
      <c r="D695">
        <f t="shared" si="40"/>
        <v>221.57380401037179</v>
      </c>
      <c r="E695" s="3">
        <f t="shared" si="41"/>
        <v>2557.7096520794976</v>
      </c>
      <c r="F695"/>
      <c r="G695"/>
      <c r="H695"/>
      <c r="I695"/>
      <c r="K695" s="5"/>
      <c r="L695" s="5"/>
      <c r="O695" s="5"/>
      <c r="P695" s="5">
        <v>5</v>
      </c>
      <c r="Q695" s="5">
        <v>194</v>
      </c>
      <c r="R695">
        <f t="shared" si="42"/>
        <v>227.75321713950507</v>
      </c>
      <c r="S695" s="3">
        <f t="shared" si="43"/>
        <v>1139.2796672665786</v>
      </c>
      <c r="U695" s="5"/>
    </row>
    <row r="696" spans="2:21" x14ac:dyDescent="0.35">
      <c r="B696" s="5">
        <v>3</v>
      </c>
      <c r="C696">
        <v>214</v>
      </c>
      <c r="D696">
        <f t="shared" si="40"/>
        <v>221.57380401037179</v>
      </c>
      <c r="E696" s="3">
        <f t="shared" si="41"/>
        <v>57.362507187523775</v>
      </c>
      <c r="F696"/>
      <c r="G696"/>
      <c r="H696"/>
      <c r="I696"/>
      <c r="K696" s="5"/>
      <c r="L696" s="5"/>
      <c r="O696" s="5"/>
      <c r="P696" s="5">
        <v>5</v>
      </c>
      <c r="Q696" s="5">
        <v>197</v>
      </c>
      <c r="R696">
        <f t="shared" si="42"/>
        <v>227.75321713950507</v>
      </c>
      <c r="S696" s="3">
        <f t="shared" si="43"/>
        <v>945.7603644295483</v>
      </c>
      <c r="U696" s="5"/>
    </row>
    <row r="697" spans="2:21" x14ac:dyDescent="0.35">
      <c r="B697" s="5">
        <v>3</v>
      </c>
      <c r="C697">
        <v>232</v>
      </c>
      <c r="D697">
        <f t="shared" si="40"/>
        <v>221.57380401037179</v>
      </c>
      <c r="E697" s="3">
        <f t="shared" si="41"/>
        <v>108.70556281413941</v>
      </c>
      <c r="F697"/>
      <c r="G697"/>
      <c r="H697"/>
      <c r="I697"/>
      <c r="K697" s="5"/>
      <c r="L697" s="5"/>
      <c r="O697" s="5"/>
      <c r="P697" s="5">
        <v>5</v>
      </c>
      <c r="Q697" s="5">
        <v>199</v>
      </c>
      <c r="R697">
        <f t="shared" si="42"/>
        <v>227.75321713950507</v>
      </c>
      <c r="S697" s="3">
        <f t="shared" si="43"/>
        <v>826.74749587152803</v>
      </c>
      <c r="U697" s="5"/>
    </row>
    <row r="698" spans="2:21" x14ac:dyDescent="0.35">
      <c r="B698" s="5">
        <v>3</v>
      </c>
      <c r="C698">
        <v>228</v>
      </c>
      <c r="D698">
        <f t="shared" si="40"/>
        <v>221.57380401037179</v>
      </c>
      <c r="E698" s="3">
        <f t="shared" si="41"/>
        <v>41.295994897113715</v>
      </c>
      <c r="F698"/>
      <c r="G698"/>
      <c r="H698"/>
      <c r="I698"/>
      <c r="K698" s="5"/>
      <c r="L698" s="5"/>
      <c r="O698" s="5"/>
      <c r="P698" s="5">
        <v>5</v>
      </c>
      <c r="Q698" s="5">
        <v>200</v>
      </c>
      <c r="R698">
        <f t="shared" si="42"/>
        <v>227.75321713950507</v>
      </c>
      <c r="S698" s="3">
        <f t="shared" si="43"/>
        <v>770.24106159251789</v>
      </c>
      <c r="U698" s="5"/>
    </row>
    <row r="699" spans="2:21" x14ac:dyDescent="0.35">
      <c r="B699" s="5">
        <v>3</v>
      </c>
      <c r="C699">
        <v>223</v>
      </c>
      <c r="D699">
        <f t="shared" si="40"/>
        <v>221.57380401037179</v>
      </c>
      <c r="E699" s="3">
        <f t="shared" si="41"/>
        <v>2.0340350008315955</v>
      </c>
      <c r="F699"/>
      <c r="G699"/>
      <c r="H699"/>
      <c r="I699"/>
      <c r="K699" s="5"/>
      <c r="L699" s="5"/>
      <c r="O699" s="5"/>
      <c r="P699" s="5">
        <v>5</v>
      </c>
      <c r="Q699" s="5">
        <v>203</v>
      </c>
      <c r="R699">
        <f t="shared" si="42"/>
        <v>227.75321713950507</v>
      </c>
      <c r="S699" s="3">
        <f t="shared" si="43"/>
        <v>612.72175875548749</v>
      </c>
      <c r="U699" s="5"/>
    </row>
    <row r="700" spans="2:21" x14ac:dyDescent="0.35">
      <c r="B700" s="5">
        <v>3</v>
      </c>
      <c r="C700">
        <v>255</v>
      </c>
      <c r="D700">
        <f t="shared" si="40"/>
        <v>221.57380401037179</v>
      </c>
      <c r="E700" s="3">
        <f t="shared" si="41"/>
        <v>1117.3105783370372</v>
      </c>
      <c r="F700"/>
      <c r="G700"/>
      <c r="H700"/>
      <c r="I700"/>
      <c r="K700" s="5"/>
      <c r="L700" s="5"/>
      <c r="O700" s="5"/>
      <c r="P700" s="5">
        <v>5</v>
      </c>
      <c r="Q700" s="5">
        <v>206</v>
      </c>
      <c r="R700">
        <f t="shared" si="42"/>
        <v>227.75321713950507</v>
      </c>
      <c r="S700" s="3">
        <f t="shared" si="43"/>
        <v>473.20245591845708</v>
      </c>
      <c r="U700" s="5"/>
    </row>
    <row r="701" spans="2:21" x14ac:dyDescent="0.35">
      <c r="B701" s="5">
        <v>3</v>
      </c>
      <c r="C701">
        <v>228</v>
      </c>
      <c r="D701">
        <f t="shared" si="40"/>
        <v>221.57380401037179</v>
      </c>
      <c r="E701" s="3">
        <f t="shared" si="41"/>
        <v>41.295994897113715</v>
      </c>
      <c r="F701"/>
      <c r="G701"/>
      <c r="H701"/>
      <c r="I701"/>
      <c r="K701" s="5"/>
      <c r="L701" s="5"/>
      <c r="O701" s="5"/>
      <c r="P701" s="5">
        <v>5</v>
      </c>
      <c r="Q701" s="5">
        <v>207</v>
      </c>
      <c r="R701">
        <f t="shared" si="42"/>
        <v>227.75321713950507</v>
      </c>
      <c r="S701" s="3">
        <f t="shared" si="43"/>
        <v>430.69602163944694</v>
      </c>
      <c r="U701" s="5"/>
    </row>
    <row r="702" spans="2:21" x14ac:dyDescent="0.35">
      <c r="B702" s="5">
        <v>3</v>
      </c>
      <c r="C702">
        <v>236</v>
      </c>
      <c r="D702">
        <f t="shared" si="40"/>
        <v>221.57380401037179</v>
      </c>
      <c r="E702" s="3">
        <f t="shared" si="41"/>
        <v>208.11513073116512</v>
      </c>
      <c r="F702"/>
      <c r="G702"/>
      <c r="H702"/>
      <c r="I702"/>
      <c r="K702" s="5"/>
      <c r="L702" s="5"/>
      <c r="O702" s="5"/>
      <c r="P702" s="5">
        <v>5</v>
      </c>
      <c r="Q702" s="5">
        <v>208</v>
      </c>
      <c r="R702">
        <f t="shared" si="42"/>
        <v>227.75321713950507</v>
      </c>
      <c r="S702" s="3">
        <f t="shared" si="43"/>
        <v>390.1895873604368</v>
      </c>
      <c r="U702" s="5"/>
    </row>
    <row r="703" spans="2:21" x14ac:dyDescent="0.35">
      <c r="B703" s="5">
        <v>3</v>
      </c>
      <c r="C703">
        <v>223</v>
      </c>
      <c r="D703">
        <f t="shared" si="40"/>
        <v>221.57380401037179</v>
      </c>
      <c r="E703" s="3">
        <f t="shared" si="41"/>
        <v>2.0340350008315955</v>
      </c>
      <c r="F703"/>
      <c r="G703"/>
      <c r="H703"/>
      <c r="I703"/>
      <c r="K703" s="5"/>
      <c r="L703" s="5"/>
      <c r="O703" s="5"/>
      <c r="P703" s="5">
        <v>5</v>
      </c>
      <c r="Q703" s="5">
        <v>208</v>
      </c>
      <c r="R703">
        <f t="shared" si="42"/>
        <v>227.75321713950507</v>
      </c>
      <c r="S703" s="3">
        <f t="shared" si="43"/>
        <v>390.1895873604368</v>
      </c>
      <c r="U703" s="5"/>
    </row>
    <row r="704" spans="2:21" x14ac:dyDescent="0.35">
      <c r="B704" s="5">
        <v>3</v>
      </c>
      <c r="C704">
        <v>197</v>
      </c>
      <c r="D704">
        <f t="shared" si="40"/>
        <v>221.57380401037179</v>
      </c>
      <c r="E704" s="3">
        <f t="shared" si="41"/>
        <v>603.8718435401646</v>
      </c>
      <c r="F704"/>
      <c r="G704"/>
      <c r="H704"/>
      <c r="I704"/>
      <c r="K704" s="5"/>
      <c r="L704" s="5"/>
      <c r="O704" s="5"/>
      <c r="P704" s="5">
        <v>5</v>
      </c>
      <c r="Q704" s="5">
        <v>210</v>
      </c>
      <c r="R704">
        <f t="shared" si="42"/>
        <v>227.75321713950507</v>
      </c>
      <c r="S704" s="3">
        <f t="shared" si="43"/>
        <v>315.17671880241653</v>
      </c>
      <c r="U704" s="5"/>
    </row>
    <row r="705" spans="2:21" x14ac:dyDescent="0.35">
      <c r="B705" s="5">
        <v>3</v>
      </c>
      <c r="C705">
        <v>246</v>
      </c>
      <c r="D705">
        <f t="shared" si="40"/>
        <v>221.57380401037179</v>
      </c>
      <c r="E705" s="3">
        <f t="shared" si="41"/>
        <v>596.63905052372934</v>
      </c>
      <c r="F705"/>
      <c r="G705"/>
      <c r="H705"/>
      <c r="I705"/>
      <c r="K705" s="5"/>
      <c r="L705" s="5"/>
      <c r="O705" s="5"/>
      <c r="P705" s="5">
        <v>5</v>
      </c>
      <c r="Q705" s="5">
        <v>212</v>
      </c>
      <c r="R705">
        <f t="shared" si="42"/>
        <v>227.75321713950507</v>
      </c>
      <c r="S705" s="3">
        <f t="shared" si="43"/>
        <v>248.16385024439623</v>
      </c>
      <c r="U705" s="5"/>
    </row>
    <row r="706" spans="2:21" x14ac:dyDescent="0.35">
      <c r="B706" s="5">
        <v>3</v>
      </c>
      <c r="C706">
        <v>222</v>
      </c>
      <c r="D706">
        <f t="shared" si="40"/>
        <v>221.57380401037179</v>
      </c>
      <c r="E706" s="3">
        <f t="shared" si="41"/>
        <v>0.18164302157517112</v>
      </c>
      <c r="F706"/>
      <c r="G706"/>
      <c r="H706"/>
      <c r="I706"/>
      <c r="K706" s="5"/>
      <c r="L706" s="5"/>
      <c r="O706" s="5"/>
      <c r="P706" s="5">
        <v>5</v>
      </c>
      <c r="Q706" s="5">
        <v>215</v>
      </c>
      <c r="R706">
        <f t="shared" si="42"/>
        <v>227.75321713950507</v>
      </c>
      <c r="S706" s="3">
        <f t="shared" si="43"/>
        <v>162.64454740736582</v>
      </c>
      <c r="U706" s="5"/>
    </row>
    <row r="707" spans="2:21" x14ac:dyDescent="0.35">
      <c r="B707" s="5">
        <v>3</v>
      </c>
      <c r="C707">
        <v>218</v>
      </c>
      <c r="D707">
        <f t="shared" si="40"/>
        <v>221.57380401037179</v>
      </c>
      <c r="E707" s="3">
        <f t="shared" si="41"/>
        <v>12.772075104549474</v>
      </c>
      <c r="F707"/>
      <c r="G707"/>
      <c r="H707"/>
      <c r="I707"/>
      <c r="K707" s="5"/>
      <c r="L707" s="5"/>
      <c r="O707" s="5"/>
      <c r="P707" s="5">
        <v>5</v>
      </c>
      <c r="Q707" s="5">
        <v>217</v>
      </c>
      <c r="R707">
        <f t="shared" si="42"/>
        <v>227.75321713950507</v>
      </c>
      <c r="S707" s="3">
        <f t="shared" si="43"/>
        <v>115.63167884934556</v>
      </c>
      <c r="U707" s="5"/>
    </row>
    <row r="708" spans="2:21" x14ac:dyDescent="0.35">
      <c r="B708" s="5">
        <v>3</v>
      </c>
      <c r="C708">
        <v>262</v>
      </c>
      <c r="D708">
        <f t="shared" si="40"/>
        <v>221.57380401037179</v>
      </c>
      <c r="E708" s="3">
        <f t="shared" si="41"/>
        <v>1634.2773221918321</v>
      </c>
      <c r="F708"/>
      <c r="G708"/>
      <c r="H708"/>
      <c r="I708"/>
      <c r="K708" s="5"/>
      <c r="L708" s="5"/>
      <c r="O708" s="5"/>
      <c r="P708" s="5">
        <v>5</v>
      </c>
      <c r="Q708" s="5">
        <v>218</v>
      </c>
      <c r="R708">
        <f t="shared" si="42"/>
        <v>227.75321713950507</v>
      </c>
      <c r="S708" s="3">
        <f t="shared" si="43"/>
        <v>95.125244570335425</v>
      </c>
      <c r="U708" s="5"/>
    </row>
    <row r="709" spans="2:21" x14ac:dyDescent="0.35">
      <c r="B709" s="5">
        <v>3</v>
      </c>
      <c r="C709">
        <v>225</v>
      </c>
      <c r="D709">
        <f t="shared" si="40"/>
        <v>221.57380401037179</v>
      </c>
      <c r="E709" s="3">
        <f t="shared" si="41"/>
        <v>11.738818959344444</v>
      </c>
      <c r="F709"/>
      <c r="G709"/>
      <c r="H709"/>
      <c r="I709"/>
      <c r="K709" s="5"/>
      <c r="L709" s="5"/>
      <c r="O709" s="5"/>
      <c r="P709" s="5">
        <v>5</v>
      </c>
      <c r="Q709" s="5">
        <v>218</v>
      </c>
      <c r="R709">
        <f t="shared" si="42"/>
        <v>227.75321713950507</v>
      </c>
      <c r="S709" s="3">
        <f t="shared" si="43"/>
        <v>95.125244570335425</v>
      </c>
      <c r="U709" s="5"/>
    </row>
    <row r="710" spans="2:21" x14ac:dyDescent="0.35">
      <c r="B710" s="5">
        <v>3</v>
      </c>
      <c r="C710">
        <v>253</v>
      </c>
      <c r="D710">
        <f t="shared" si="40"/>
        <v>221.57380401037179</v>
      </c>
      <c r="E710" s="3">
        <f t="shared" si="41"/>
        <v>987.60579437852437</v>
      </c>
      <c r="F710"/>
      <c r="G710"/>
      <c r="H710"/>
      <c r="I710"/>
      <c r="K710" s="5"/>
      <c r="L710" s="5"/>
      <c r="O710" s="5"/>
      <c r="P710" s="5">
        <v>5</v>
      </c>
      <c r="Q710" s="5">
        <v>225</v>
      </c>
      <c r="R710">
        <f t="shared" si="42"/>
        <v>227.75321713950507</v>
      </c>
      <c r="S710" s="3">
        <f t="shared" si="43"/>
        <v>7.5802046172644699</v>
      </c>
      <c r="U710" s="5"/>
    </row>
    <row r="711" spans="2:21" x14ac:dyDescent="0.35">
      <c r="B711" s="5">
        <v>3</v>
      </c>
      <c r="C711">
        <v>229</v>
      </c>
      <c r="D711">
        <f t="shared" si="40"/>
        <v>221.57380401037179</v>
      </c>
      <c r="E711" s="3">
        <f t="shared" si="41"/>
        <v>55.148386876370139</v>
      </c>
      <c r="F711"/>
      <c r="G711"/>
      <c r="H711"/>
      <c r="I711"/>
      <c r="K711" s="5"/>
      <c r="L711" s="5"/>
      <c r="O711" s="5"/>
      <c r="P711" s="5">
        <v>5</v>
      </c>
      <c r="Q711" s="5">
        <v>225</v>
      </c>
      <c r="R711">
        <f t="shared" si="42"/>
        <v>227.75321713950507</v>
      </c>
      <c r="S711" s="3">
        <f t="shared" si="43"/>
        <v>7.5802046172644699</v>
      </c>
      <c r="U711" s="5"/>
    </row>
    <row r="712" spans="2:21" x14ac:dyDescent="0.35">
      <c r="B712" s="5">
        <v>3</v>
      </c>
      <c r="C712">
        <v>245</v>
      </c>
      <c r="D712">
        <f t="shared" ref="D712:D775" si="44">$I$7*(1-EXP(-$I$8*(B712-$I$9)))</f>
        <v>221.57380401037179</v>
      </c>
      <c r="E712" s="3">
        <f t="shared" ref="E712:E775" si="45">(C712-D712)^2</f>
        <v>548.78665854447297</v>
      </c>
      <c r="F712"/>
      <c r="G712"/>
      <c r="H712"/>
      <c r="I712"/>
      <c r="K712" s="5"/>
      <c r="L712" s="5"/>
      <c r="O712" s="5"/>
      <c r="P712" s="5">
        <v>5</v>
      </c>
      <c r="Q712" s="5">
        <v>226</v>
      </c>
      <c r="R712">
        <f t="shared" ref="R712:R775" si="46">$W$7*(1-EXP(-$W$8*(P712-$W$9)))</f>
        <v>227.75321713950507</v>
      </c>
      <c r="S712" s="3">
        <f t="shared" ref="S712:S775" si="47">(Q712-R712)^2</f>
        <v>3.0737703382543335</v>
      </c>
      <c r="U712" s="5"/>
    </row>
    <row r="713" spans="2:21" x14ac:dyDescent="0.35">
      <c r="B713" s="5">
        <v>3</v>
      </c>
      <c r="C713">
        <v>246</v>
      </c>
      <c r="D713">
        <f t="shared" si="44"/>
        <v>221.57380401037179</v>
      </c>
      <c r="E713" s="3">
        <f t="shared" si="45"/>
        <v>596.63905052372934</v>
      </c>
      <c r="F713"/>
      <c r="G713"/>
      <c r="H713"/>
      <c r="I713"/>
      <c r="K713" s="5"/>
      <c r="L713" s="5"/>
      <c r="O713" s="5"/>
      <c r="P713" s="5">
        <v>5</v>
      </c>
      <c r="Q713" s="5">
        <v>226</v>
      </c>
      <c r="R713">
        <f t="shared" si="46"/>
        <v>227.75321713950507</v>
      </c>
      <c r="S713" s="3">
        <f t="shared" si="47"/>
        <v>3.0737703382543335</v>
      </c>
      <c r="U713" s="5"/>
    </row>
    <row r="714" spans="2:21" x14ac:dyDescent="0.35">
      <c r="B714" s="5">
        <v>3</v>
      </c>
      <c r="C714">
        <v>201</v>
      </c>
      <c r="D714">
        <f t="shared" si="44"/>
        <v>221.57380401037179</v>
      </c>
      <c r="E714" s="3">
        <f t="shared" si="45"/>
        <v>423.28141145719025</v>
      </c>
      <c r="F714"/>
      <c r="G714"/>
      <c r="H714"/>
      <c r="I714"/>
      <c r="K714" s="5"/>
      <c r="L714" s="5"/>
      <c r="O714" s="5"/>
      <c r="P714" s="5">
        <v>5</v>
      </c>
      <c r="Q714" s="5">
        <v>228</v>
      </c>
      <c r="R714">
        <f t="shared" si="46"/>
        <v>227.75321713950507</v>
      </c>
      <c r="S714" s="3">
        <f t="shared" si="47"/>
        <v>6.0901780234060975E-2</v>
      </c>
      <c r="U714" s="5"/>
    </row>
    <row r="715" spans="2:21" x14ac:dyDescent="0.35">
      <c r="B715" s="5">
        <v>3</v>
      </c>
      <c r="C715">
        <v>237</v>
      </c>
      <c r="D715">
        <f t="shared" si="44"/>
        <v>221.57380401037179</v>
      </c>
      <c r="E715" s="3">
        <f t="shared" si="45"/>
        <v>237.96752271042155</v>
      </c>
      <c r="F715"/>
      <c r="G715"/>
      <c r="H715"/>
      <c r="I715"/>
      <c r="K715" s="5"/>
      <c r="L715" s="5"/>
      <c r="O715" s="5"/>
      <c r="P715" s="5">
        <v>5</v>
      </c>
      <c r="Q715" s="5">
        <v>229</v>
      </c>
      <c r="R715">
        <f t="shared" si="46"/>
        <v>227.75321713950507</v>
      </c>
      <c r="S715" s="3">
        <f t="shared" si="47"/>
        <v>1.5544675012239246</v>
      </c>
      <c r="U715" s="5"/>
    </row>
    <row r="716" spans="2:21" x14ac:dyDescent="0.35">
      <c r="B716" s="5">
        <v>3</v>
      </c>
      <c r="C716">
        <v>183</v>
      </c>
      <c r="D716">
        <f t="shared" si="44"/>
        <v>221.57380401037179</v>
      </c>
      <c r="E716" s="3">
        <f t="shared" si="45"/>
        <v>1487.9383558305747</v>
      </c>
      <c r="F716"/>
      <c r="G716"/>
      <c r="H716"/>
      <c r="I716"/>
      <c r="K716" s="5"/>
      <c r="L716" s="5"/>
      <c r="O716" s="5"/>
      <c r="P716" s="5">
        <v>5</v>
      </c>
      <c r="Q716" s="5">
        <v>229</v>
      </c>
      <c r="R716">
        <f t="shared" si="46"/>
        <v>227.75321713950507</v>
      </c>
      <c r="S716" s="3">
        <f t="shared" si="47"/>
        <v>1.5544675012239246</v>
      </c>
      <c r="U716" s="5"/>
    </row>
    <row r="717" spans="2:21" x14ac:dyDescent="0.35">
      <c r="B717" s="5">
        <v>3</v>
      </c>
      <c r="C717">
        <v>240</v>
      </c>
      <c r="D717">
        <f t="shared" si="44"/>
        <v>221.57380401037179</v>
      </c>
      <c r="E717" s="3">
        <f t="shared" si="45"/>
        <v>339.52469864819079</v>
      </c>
      <c r="F717"/>
      <c r="G717"/>
      <c r="H717"/>
      <c r="I717"/>
      <c r="K717" s="5"/>
      <c r="L717" s="5"/>
      <c r="O717" s="5"/>
      <c r="P717" s="5">
        <v>5</v>
      </c>
      <c r="Q717" s="5">
        <v>232</v>
      </c>
      <c r="R717">
        <f t="shared" si="46"/>
        <v>227.75321713950507</v>
      </c>
      <c r="S717" s="3">
        <f t="shared" si="47"/>
        <v>18.035164664193516</v>
      </c>
      <c r="U717" s="5"/>
    </row>
    <row r="718" spans="2:21" x14ac:dyDescent="0.35">
      <c r="B718" s="5">
        <v>3</v>
      </c>
      <c r="C718">
        <v>190</v>
      </c>
      <c r="D718">
        <f t="shared" si="44"/>
        <v>221.57380401037179</v>
      </c>
      <c r="E718" s="3">
        <f t="shared" si="45"/>
        <v>996.90509968536958</v>
      </c>
      <c r="F718"/>
      <c r="G718"/>
      <c r="H718"/>
      <c r="I718"/>
      <c r="K718" s="5"/>
      <c r="L718" s="5"/>
      <c r="O718" s="5"/>
      <c r="P718" s="5">
        <v>5</v>
      </c>
      <c r="Q718" s="5">
        <v>232</v>
      </c>
      <c r="R718">
        <f t="shared" si="46"/>
        <v>227.75321713950507</v>
      </c>
      <c r="S718" s="3">
        <f t="shared" si="47"/>
        <v>18.035164664193516</v>
      </c>
      <c r="U718" s="5"/>
    </row>
    <row r="719" spans="2:21" x14ac:dyDescent="0.35">
      <c r="B719" s="5">
        <v>3</v>
      </c>
      <c r="C719">
        <v>234</v>
      </c>
      <c r="D719">
        <f t="shared" si="44"/>
        <v>221.57380401037179</v>
      </c>
      <c r="E719" s="3">
        <f t="shared" si="45"/>
        <v>154.41034677265228</v>
      </c>
      <c r="F719"/>
      <c r="G719"/>
      <c r="H719"/>
      <c r="I719"/>
      <c r="K719" s="5"/>
      <c r="L719" s="5"/>
      <c r="O719" s="5"/>
      <c r="P719" s="5">
        <v>5</v>
      </c>
      <c r="Q719" s="5">
        <v>233</v>
      </c>
      <c r="R719">
        <f t="shared" si="46"/>
        <v>227.75321713950507</v>
      </c>
      <c r="S719" s="3">
        <f t="shared" si="47"/>
        <v>27.52873038518338</v>
      </c>
      <c r="U719" s="5"/>
    </row>
    <row r="720" spans="2:21" x14ac:dyDescent="0.35">
      <c r="B720" s="5">
        <v>3</v>
      </c>
      <c r="C720">
        <v>191</v>
      </c>
      <c r="D720">
        <f t="shared" si="44"/>
        <v>221.57380401037179</v>
      </c>
      <c r="E720" s="3">
        <f t="shared" si="45"/>
        <v>934.75749166462606</v>
      </c>
      <c r="F720"/>
      <c r="G720"/>
      <c r="H720"/>
      <c r="I720"/>
      <c r="K720" s="5"/>
      <c r="L720" s="5"/>
      <c r="O720" s="5"/>
      <c r="P720" s="5">
        <v>5</v>
      </c>
      <c r="Q720" s="5">
        <v>236</v>
      </c>
      <c r="R720">
        <f t="shared" si="46"/>
        <v>227.75321713950507</v>
      </c>
      <c r="S720" s="3">
        <f t="shared" si="47"/>
        <v>68.009427548152971</v>
      </c>
      <c r="U720" s="5"/>
    </row>
    <row r="721" spans="2:21" x14ac:dyDescent="0.35">
      <c r="B721" s="5">
        <v>3</v>
      </c>
      <c r="C721">
        <v>217</v>
      </c>
      <c r="D721">
        <f t="shared" si="44"/>
        <v>221.57380401037179</v>
      </c>
      <c r="E721" s="3">
        <f t="shared" si="45"/>
        <v>20.919683125293048</v>
      </c>
      <c r="F721"/>
      <c r="G721"/>
      <c r="H721"/>
      <c r="I721"/>
      <c r="K721" s="5"/>
      <c r="L721" s="5"/>
      <c r="O721" s="5"/>
      <c r="P721" s="5">
        <v>5</v>
      </c>
      <c r="Q721" s="5">
        <v>239</v>
      </c>
      <c r="R721">
        <f t="shared" si="46"/>
        <v>227.75321713950507</v>
      </c>
      <c r="S721" s="3">
        <f t="shared" si="47"/>
        <v>126.49012471112256</v>
      </c>
      <c r="U721" s="5"/>
    </row>
    <row r="722" spans="2:21" x14ac:dyDescent="0.35">
      <c r="B722" s="5">
        <v>3</v>
      </c>
      <c r="C722">
        <v>238</v>
      </c>
      <c r="D722">
        <f t="shared" si="44"/>
        <v>221.57380401037179</v>
      </c>
      <c r="E722" s="3">
        <f t="shared" si="45"/>
        <v>269.81991468967794</v>
      </c>
      <c r="F722"/>
      <c r="G722"/>
      <c r="H722"/>
      <c r="I722"/>
      <c r="K722" s="5"/>
      <c r="L722" s="5"/>
      <c r="O722" s="5"/>
      <c r="P722" s="5">
        <v>5</v>
      </c>
      <c r="Q722" s="5">
        <v>241</v>
      </c>
      <c r="R722">
        <f t="shared" si="46"/>
        <v>227.75321713950507</v>
      </c>
      <c r="S722" s="3">
        <f t="shared" si="47"/>
        <v>175.47725615310227</v>
      </c>
      <c r="U722" s="5"/>
    </row>
    <row r="723" spans="2:21" x14ac:dyDescent="0.35">
      <c r="B723" s="5">
        <v>3</v>
      </c>
      <c r="C723">
        <v>201</v>
      </c>
      <c r="D723">
        <f t="shared" si="44"/>
        <v>221.57380401037179</v>
      </c>
      <c r="E723" s="3">
        <f t="shared" si="45"/>
        <v>423.28141145719025</v>
      </c>
      <c r="F723"/>
      <c r="G723"/>
      <c r="H723"/>
      <c r="I723"/>
      <c r="K723" s="5"/>
      <c r="L723" s="5"/>
      <c r="O723" s="5"/>
      <c r="P723" s="5">
        <v>5</v>
      </c>
      <c r="Q723" s="5">
        <v>242</v>
      </c>
      <c r="R723">
        <f t="shared" si="46"/>
        <v>227.75321713950507</v>
      </c>
      <c r="S723" s="3">
        <f t="shared" si="47"/>
        <v>202.97082187409214</v>
      </c>
      <c r="U723" s="5"/>
    </row>
    <row r="724" spans="2:21" x14ac:dyDescent="0.35">
      <c r="B724" s="5">
        <v>3</v>
      </c>
      <c r="C724">
        <v>238</v>
      </c>
      <c r="D724">
        <f t="shared" si="44"/>
        <v>221.57380401037179</v>
      </c>
      <c r="E724" s="3">
        <f t="shared" si="45"/>
        <v>269.81991468967794</v>
      </c>
      <c r="F724"/>
      <c r="G724"/>
      <c r="H724"/>
      <c r="I724"/>
      <c r="K724" s="5"/>
      <c r="L724" s="5"/>
      <c r="O724" s="5"/>
      <c r="P724" s="5">
        <v>5</v>
      </c>
      <c r="Q724" s="5">
        <v>243</v>
      </c>
      <c r="R724">
        <f t="shared" si="46"/>
        <v>227.75321713950507</v>
      </c>
      <c r="S724" s="3">
        <f t="shared" si="47"/>
        <v>232.464387595082</v>
      </c>
      <c r="U724" s="5"/>
    </row>
    <row r="725" spans="2:21" x14ac:dyDescent="0.35">
      <c r="B725" s="5">
        <v>3</v>
      </c>
      <c r="C725">
        <v>263</v>
      </c>
      <c r="D725">
        <f t="shared" si="44"/>
        <v>221.57380401037179</v>
      </c>
      <c r="E725" s="3">
        <f t="shared" si="45"/>
        <v>1716.1297141710886</v>
      </c>
      <c r="F725"/>
      <c r="G725"/>
      <c r="H725"/>
      <c r="I725"/>
      <c r="K725" s="5"/>
      <c r="L725" s="5"/>
      <c r="O725" s="5"/>
      <c r="P725" s="5">
        <v>5</v>
      </c>
      <c r="Q725" s="5">
        <v>244</v>
      </c>
      <c r="R725">
        <f t="shared" si="46"/>
        <v>227.75321713950507</v>
      </c>
      <c r="S725" s="3">
        <f t="shared" si="47"/>
        <v>263.95795331607189</v>
      </c>
      <c r="U725" s="5"/>
    </row>
    <row r="726" spans="2:21" x14ac:dyDescent="0.35">
      <c r="B726" s="5">
        <v>3</v>
      </c>
      <c r="C726">
        <v>178</v>
      </c>
      <c r="D726">
        <f t="shared" si="44"/>
        <v>221.57380401037179</v>
      </c>
      <c r="E726" s="3">
        <f t="shared" si="45"/>
        <v>1898.6763959342925</v>
      </c>
      <c r="F726"/>
      <c r="G726"/>
      <c r="H726"/>
      <c r="I726"/>
      <c r="K726" s="5"/>
      <c r="L726" s="5"/>
      <c r="O726" s="5"/>
      <c r="P726" s="5">
        <v>5</v>
      </c>
      <c r="Q726" s="5">
        <v>247</v>
      </c>
      <c r="R726">
        <f t="shared" si="46"/>
        <v>227.75321713950507</v>
      </c>
      <c r="S726" s="3">
        <f t="shared" si="47"/>
        <v>370.43865047904148</v>
      </c>
      <c r="U726" s="5"/>
    </row>
    <row r="727" spans="2:21" x14ac:dyDescent="0.35">
      <c r="B727" s="5">
        <v>3</v>
      </c>
      <c r="C727">
        <v>263</v>
      </c>
      <c r="D727">
        <f t="shared" si="44"/>
        <v>221.57380401037179</v>
      </c>
      <c r="E727" s="3">
        <f t="shared" si="45"/>
        <v>1716.1297141710886</v>
      </c>
      <c r="F727"/>
      <c r="G727"/>
      <c r="H727"/>
      <c r="I727"/>
      <c r="K727" s="5"/>
      <c r="L727" s="5"/>
      <c r="O727" s="5"/>
      <c r="P727" s="5">
        <v>5</v>
      </c>
      <c r="Q727" s="5">
        <v>269</v>
      </c>
      <c r="R727">
        <f t="shared" si="46"/>
        <v>227.75321713950507</v>
      </c>
      <c r="S727" s="3">
        <f t="shared" si="47"/>
        <v>1701.2970963408184</v>
      </c>
      <c r="U727" s="5"/>
    </row>
    <row r="728" spans="2:21" x14ac:dyDescent="0.35">
      <c r="B728" s="5">
        <v>3</v>
      </c>
      <c r="C728">
        <v>242</v>
      </c>
      <c r="D728">
        <f t="shared" si="44"/>
        <v>221.57380401037179</v>
      </c>
      <c r="E728" s="3">
        <f t="shared" si="45"/>
        <v>417.22948260670364</v>
      </c>
      <c r="F728"/>
      <c r="G728"/>
      <c r="H728"/>
      <c r="I728"/>
      <c r="K728" s="5"/>
      <c r="L728" s="5"/>
      <c r="O728" s="5"/>
      <c r="P728" s="5">
        <v>5</v>
      </c>
      <c r="Q728" s="5">
        <v>228</v>
      </c>
      <c r="R728">
        <f t="shared" si="46"/>
        <v>227.75321713950507</v>
      </c>
      <c r="S728" s="3">
        <f t="shared" si="47"/>
        <v>6.0901780234060975E-2</v>
      </c>
      <c r="U728" s="5"/>
    </row>
    <row r="729" spans="2:21" x14ac:dyDescent="0.35">
      <c r="B729" s="5">
        <v>3</v>
      </c>
      <c r="C729">
        <v>254</v>
      </c>
      <c r="D729">
        <f t="shared" si="44"/>
        <v>221.57380401037179</v>
      </c>
      <c r="E729" s="3">
        <f t="shared" si="45"/>
        <v>1051.4581863577807</v>
      </c>
      <c r="F729"/>
      <c r="G729"/>
      <c r="H729"/>
      <c r="I729"/>
      <c r="K729" s="5"/>
      <c r="P729" s="5">
        <v>5</v>
      </c>
      <c r="Q729">
        <v>285</v>
      </c>
      <c r="R729">
        <f t="shared" si="46"/>
        <v>227.75321713950507</v>
      </c>
      <c r="S729" s="3">
        <f t="shared" si="47"/>
        <v>3277.1941478766562</v>
      </c>
      <c r="U729" s="5"/>
    </row>
    <row r="730" spans="2:21" x14ac:dyDescent="0.35">
      <c r="B730" s="5">
        <v>3</v>
      </c>
      <c r="C730">
        <v>188</v>
      </c>
      <c r="D730">
        <f t="shared" si="44"/>
        <v>221.57380401037179</v>
      </c>
      <c r="E730" s="3">
        <f t="shared" si="45"/>
        <v>1127.2003157268568</v>
      </c>
      <c r="F730"/>
      <c r="G730"/>
      <c r="H730"/>
      <c r="I730"/>
      <c r="K730" s="5"/>
      <c r="P730" s="5">
        <v>5</v>
      </c>
      <c r="Q730">
        <v>265</v>
      </c>
      <c r="R730">
        <f t="shared" si="46"/>
        <v>227.75321713950507</v>
      </c>
      <c r="S730" s="3">
        <f t="shared" si="47"/>
        <v>1387.3228334568589</v>
      </c>
      <c r="U730" s="5"/>
    </row>
    <row r="731" spans="2:21" x14ac:dyDescent="0.35">
      <c r="B731" s="5">
        <v>3</v>
      </c>
      <c r="C731">
        <v>188</v>
      </c>
      <c r="D731">
        <f t="shared" si="44"/>
        <v>221.57380401037179</v>
      </c>
      <c r="E731" s="3">
        <f t="shared" si="45"/>
        <v>1127.2003157268568</v>
      </c>
      <c r="F731"/>
      <c r="G731"/>
      <c r="H731"/>
      <c r="I731"/>
      <c r="K731" s="5"/>
      <c r="P731" s="5">
        <v>5</v>
      </c>
      <c r="Q731">
        <v>256</v>
      </c>
      <c r="R731">
        <f t="shared" si="46"/>
        <v>227.75321713950507</v>
      </c>
      <c r="S731" s="3">
        <f t="shared" si="47"/>
        <v>797.88074196795026</v>
      </c>
      <c r="U731" s="5"/>
    </row>
    <row r="732" spans="2:21" x14ac:dyDescent="0.35">
      <c r="B732" s="5">
        <v>3</v>
      </c>
      <c r="C732">
        <v>173</v>
      </c>
      <c r="D732">
        <f t="shared" si="44"/>
        <v>221.57380401037179</v>
      </c>
      <c r="E732" s="3">
        <f t="shared" si="45"/>
        <v>2359.4144360380105</v>
      </c>
      <c r="F732"/>
      <c r="G732"/>
      <c r="H732"/>
      <c r="I732"/>
      <c r="K732" s="5"/>
      <c r="P732" s="5">
        <v>5</v>
      </c>
      <c r="Q732">
        <v>254</v>
      </c>
      <c r="R732">
        <f t="shared" si="46"/>
        <v>227.75321713950507</v>
      </c>
      <c r="S732" s="3">
        <f t="shared" si="47"/>
        <v>688.89361052597053</v>
      </c>
      <c r="U732" s="5"/>
    </row>
    <row r="733" spans="2:21" x14ac:dyDescent="0.35">
      <c r="B733" s="5">
        <v>3</v>
      </c>
      <c r="C733">
        <v>178</v>
      </c>
      <c r="D733">
        <f t="shared" si="44"/>
        <v>221.57380401037179</v>
      </c>
      <c r="E733" s="3">
        <f t="shared" si="45"/>
        <v>1898.6763959342925</v>
      </c>
      <c r="F733"/>
      <c r="G733"/>
      <c r="H733"/>
      <c r="I733"/>
      <c r="K733" s="5"/>
      <c r="P733" s="5">
        <v>5</v>
      </c>
      <c r="Q733">
        <v>247</v>
      </c>
      <c r="R733">
        <f t="shared" si="46"/>
        <v>227.75321713950507</v>
      </c>
      <c r="S733" s="3">
        <f t="shared" si="47"/>
        <v>370.43865047904148</v>
      </c>
      <c r="U733" s="5"/>
    </row>
    <row r="734" spans="2:21" x14ac:dyDescent="0.35">
      <c r="B734" s="5">
        <v>3</v>
      </c>
      <c r="C734">
        <v>273</v>
      </c>
      <c r="D734">
        <f t="shared" si="44"/>
        <v>221.57380401037179</v>
      </c>
      <c r="E734" s="3">
        <f t="shared" si="45"/>
        <v>2644.6536339636527</v>
      </c>
      <c r="F734"/>
      <c r="G734"/>
      <c r="H734"/>
      <c r="I734"/>
      <c r="K734" s="5"/>
      <c r="P734" s="5">
        <v>5</v>
      </c>
      <c r="Q734">
        <v>240</v>
      </c>
      <c r="R734">
        <f t="shared" si="46"/>
        <v>227.75321713950507</v>
      </c>
      <c r="S734" s="3">
        <f t="shared" si="47"/>
        <v>149.98369043211241</v>
      </c>
      <c r="U734" s="5"/>
    </row>
    <row r="735" spans="2:21" x14ac:dyDescent="0.35">
      <c r="B735" s="5">
        <v>3</v>
      </c>
      <c r="C735">
        <v>263</v>
      </c>
      <c r="D735">
        <f t="shared" si="44"/>
        <v>221.57380401037179</v>
      </c>
      <c r="E735" s="3">
        <f t="shared" si="45"/>
        <v>1716.1297141710886</v>
      </c>
      <c r="F735"/>
      <c r="G735"/>
      <c r="H735"/>
      <c r="I735"/>
      <c r="K735" s="5"/>
      <c r="P735" s="5">
        <v>5</v>
      </c>
      <c r="Q735">
        <v>239</v>
      </c>
      <c r="R735">
        <f t="shared" si="46"/>
        <v>227.75321713950507</v>
      </c>
      <c r="S735" s="3">
        <f t="shared" si="47"/>
        <v>126.49012471112256</v>
      </c>
      <c r="U735" s="5"/>
    </row>
    <row r="736" spans="2:21" x14ac:dyDescent="0.35">
      <c r="B736" s="5">
        <v>3</v>
      </c>
      <c r="C736">
        <v>217</v>
      </c>
      <c r="D736">
        <f t="shared" si="44"/>
        <v>221.57380401037179</v>
      </c>
      <c r="E736" s="3">
        <f t="shared" si="45"/>
        <v>20.919683125293048</v>
      </c>
      <c r="F736"/>
      <c r="G736"/>
      <c r="H736"/>
      <c r="I736"/>
      <c r="K736" s="5"/>
      <c r="P736" s="5">
        <v>5</v>
      </c>
      <c r="Q736">
        <v>237</v>
      </c>
      <c r="R736">
        <f t="shared" si="46"/>
        <v>227.75321713950507</v>
      </c>
      <c r="S736" s="3">
        <f t="shared" si="47"/>
        <v>85.502993269142834</v>
      </c>
      <c r="U736" s="5"/>
    </row>
    <row r="737" spans="2:21" x14ac:dyDescent="0.35">
      <c r="B737" s="5">
        <v>3</v>
      </c>
      <c r="C737">
        <v>223</v>
      </c>
      <c r="D737">
        <f t="shared" si="44"/>
        <v>221.57380401037179</v>
      </c>
      <c r="E737" s="3">
        <f t="shared" si="45"/>
        <v>2.0340350008315955</v>
      </c>
      <c r="F737"/>
      <c r="G737"/>
      <c r="H737"/>
      <c r="I737"/>
      <c r="K737" s="5"/>
      <c r="P737" s="5">
        <v>5</v>
      </c>
      <c r="Q737">
        <v>233</v>
      </c>
      <c r="R737">
        <f t="shared" si="46"/>
        <v>227.75321713950507</v>
      </c>
      <c r="S737" s="3">
        <f t="shared" si="47"/>
        <v>27.52873038518338</v>
      </c>
      <c r="U737" s="5"/>
    </row>
    <row r="738" spans="2:21" x14ac:dyDescent="0.35">
      <c r="B738" s="5">
        <v>3</v>
      </c>
      <c r="C738">
        <v>235</v>
      </c>
      <c r="D738">
        <f t="shared" si="44"/>
        <v>221.57380401037179</v>
      </c>
      <c r="E738" s="3">
        <f t="shared" si="45"/>
        <v>180.2627387519087</v>
      </c>
      <c r="F738"/>
      <c r="G738"/>
      <c r="H738"/>
      <c r="I738"/>
      <c r="K738" s="5"/>
      <c r="P738" s="5">
        <v>5</v>
      </c>
      <c r="Q738">
        <v>230</v>
      </c>
      <c r="R738">
        <f t="shared" si="46"/>
        <v>227.75321713950507</v>
      </c>
      <c r="S738" s="3">
        <f t="shared" si="47"/>
        <v>5.048033222213788</v>
      </c>
      <c r="U738" s="5"/>
    </row>
    <row r="739" spans="2:21" x14ac:dyDescent="0.35">
      <c r="B739" s="5">
        <v>3</v>
      </c>
      <c r="C739">
        <v>202</v>
      </c>
      <c r="D739">
        <f t="shared" si="44"/>
        <v>221.57380401037179</v>
      </c>
      <c r="E739" s="3">
        <f t="shared" si="45"/>
        <v>383.13380343644667</v>
      </c>
      <c r="F739"/>
      <c r="G739"/>
      <c r="H739"/>
      <c r="I739"/>
      <c r="K739" s="5"/>
      <c r="P739" s="5">
        <v>5</v>
      </c>
      <c r="Q739">
        <v>230</v>
      </c>
      <c r="R739">
        <f t="shared" si="46"/>
        <v>227.75321713950507</v>
      </c>
      <c r="S739" s="3">
        <f t="shared" si="47"/>
        <v>5.048033222213788</v>
      </c>
      <c r="U739" s="5"/>
    </row>
    <row r="740" spans="2:21" x14ac:dyDescent="0.35">
      <c r="B740" s="5">
        <v>3</v>
      </c>
      <c r="C740">
        <v>213</v>
      </c>
      <c r="D740">
        <f t="shared" si="44"/>
        <v>221.57380401037179</v>
      </c>
      <c r="E740" s="3">
        <f t="shared" si="45"/>
        <v>73.510115208267351</v>
      </c>
      <c r="F740"/>
      <c r="G740"/>
      <c r="H740"/>
      <c r="I740"/>
      <c r="K740" s="5"/>
      <c r="P740" s="5">
        <v>5</v>
      </c>
      <c r="Q740">
        <v>229</v>
      </c>
      <c r="R740">
        <f t="shared" si="46"/>
        <v>227.75321713950507</v>
      </c>
      <c r="S740" s="3">
        <f t="shared" si="47"/>
        <v>1.5544675012239246</v>
      </c>
      <c r="U740" s="5"/>
    </row>
    <row r="741" spans="2:21" x14ac:dyDescent="0.35">
      <c r="B741" s="5">
        <v>3</v>
      </c>
      <c r="C741">
        <v>211</v>
      </c>
      <c r="D741">
        <f t="shared" si="44"/>
        <v>221.57380401037179</v>
      </c>
      <c r="E741" s="3">
        <f t="shared" si="45"/>
        <v>111.8053312497545</v>
      </c>
      <c r="F741"/>
      <c r="G741"/>
      <c r="H741"/>
      <c r="I741"/>
      <c r="K741" s="5"/>
      <c r="P741" s="5">
        <v>5</v>
      </c>
      <c r="Q741">
        <v>229</v>
      </c>
      <c r="R741">
        <f t="shared" si="46"/>
        <v>227.75321713950507</v>
      </c>
      <c r="S741" s="3">
        <f t="shared" si="47"/>
        <v>1.5544675012239246</v>
      </c>
      <c r="U741" s="5"/>
    </row>
    <row r="742" spans="2:21" x14ac:dyDescent="0.35">
      <c r="B742" s="5">
        <v>3</v>
      </c>
      <c r="C742">
        <v>205</v>
      </c>
      <c r="D742">
        <f t="shared" si="44"/>
        <v>221.57380401037179</v>
      </c>
      <c r="E742" s="3">
        <f t="shared" si="45"/>
        <v>274.69097937421594</v>
      </c>
      <c r="F742"/>
      <c r="G742"/>
      <c r="H742"/>
      <c r="I742"/>
      <c r="K742" s="5"/>
      <c r="P742" s="5">
        <v>5</v>
      </c>
      <c r="Q742">
        <v>227</v>
      </c>
      <c r="R742">
        <f t="shared" si="46"/>
        <v>227.75321713950507</v>
      </c>
      <c r="S742" s="3">
        <f t="shared" si="47"/>
        <v>0.56733605924419739</v>
      </c>
      <c r="U742" s="5"/>
    </row>
    <row r="743" spans="2:21" x14ac:dyDescent="0.35">
      <c r="B743" s="5">
        <v>3</v>
      </c>
      <c r="C743">
        <v>217</v>
      </c>
      <c r="D743">
        <f t="shared" si="44"/>
        <v>221.57380401037179</v>
      </c>
      <c r="E743" s="3">
        <f t="shared" si="45"/>
        <v>20.919683125293048</v>
      </c>
      <c r="F743"/>
      <c r="G743"/>
      <c r="H743"/>
      <c r="I743"/>
      <c r="K743" s="5"/>
      <c r="P743" s="5">
        <v>5</v>
      </c>
      <c r="Q743">
        <v>224</v>
      </c>
      <c r="R743">
        <f t="shared" si="46"/>
        <v>227.75321713950507</v>
      </c>
      <c r="S743" s="3">
        <f t="shared" si="47"/>
        <v>14.086638896274607</v>
      </c>
      <c r="U743" s="5"/>
    </row>
    <row r="744" spans="2:21" x14ac:dyDescent="0.35">
      <c r="B744" s="5">
        <v>3</v>
      </c>
      <c r="C744">
        <v>204</v>
      </c>
      <c r="D744">
        <f t="shared" si="44"/>
        <v>221.57380401037179</v>
      </c>
      <c r="E744" s="3">
        <f t="shared" si="45"/>
        <v>308.83858739495952</v>
      </c>
      <c r="F744"/>
      <c r="G744"/>
      <c r="H744"/>
      <c r="I744"/>
      <c r="K744" s="5"/>
      <c r="P744" s="5">
        <v>5</v>
      </c>
      <c r="Q744">
        <v>224</v>
      </c>
      <c r="R744">
        <f t="shared" si="46"/>
        <v>227.75321713950507</v>
      </c>
      <c r="S744" s="3">
        <f t="shared" si="47"/>
        <v>14.086638896274607</v>
      </c>
      <c r="U744" s="5"/>
    </row>
    <row r="745" spans="2:21" x14ac:dyDescent="0.35">
      <c r="B745" s="5">
        <v>3</v>
      </c>
      <c r="C745">
        <v>206</v>
      </c>
      <c r="D745">
        <f t="shared" si="44"/>
        <v>221.57380401037179</v>
      </c>
      <c r="E745" s="3">
        <f t="shared" si="45"/>
        <v>242.54337135347239</v>
      </c>
      <c r="F745"/>
      <c r="G745"/>
      <c r="H745"/>
      <c r="I745"/>
      <c r="K745" s="5"/>
      <c r="P745" s="5">
        <v>5</v>
      </c>
      <c r="Q745">
        <v>222</v>
      </c>
      <c r="R745">
        <f t="shared" si="46"/>
        <v>227.75321713950507</v>
      </c>
      <c r="S745" s="3">
        <f t="shared" si="47"/>
        <v>33.09950745429488</v>
      </c>
      <c r="U745" s="5"/>
    </row>
    <row r="746" spans="2:21" x14ac:dyDescent="0.35">
      <c r="B746" s="5">
        <v>3</v>
      </c>
      <c r="C746">
        <v>197</v>
      </c>
      <c r="D746">
        <f t="shared" si="44"/>
        <v>221.57380401037179</v>
      </c>
      <c r="E746" s="3">
        <f t="shared" si="45"/>
        <v>603.8718435401646</v>
      </c>
      <c r="F746"/>
      <c r="G746"/>
      <c r="H746"/>
      <c r="I746"/>
      <c r="K746" s="5"/>
      <c r="P746" s="5">
        <v>5</v>
      </c>
      <c r="Q746">
        <v>221</v>
      </c>
      <c r="R746">
        <f t="shared" si="46"/>
        <v>227.75321713950507</v>
      </c>
      <c r="S746" s="3">
        <f t="shared" si="47"/>
        <v>45.605941733305016</v>
      </c>
      <c r="U746" s="5"/>
    </row>
    <row r="747" spans="2:21" x14ac:dyDescent="0.35">
      <c r="B747" s="5">
        <v>3</v>
      </c>
      <c r="C747">
        <v>233</v>
      </c>
      <c r="D747">
        <f t="shared" si="44"/>
        <v>221.57380401037179</v>
      </c>
      <c r="E747" s="3">
        <f t="shared" si="45"/>
        <v>130.55795479339585</v>
      </c>
      <c r="F747"/>
      <c r="G747"/>
      <c r="H747"/>
      <c r="I747"/>
      <c r="K747" s="5"/>
      <c r="P747" s="5">
        <v>5</v>
      </c>
      <c r="Q747">
        <v>220</v>
      </c>
      <c r="R747">
        <f t="shared" si="46"/>
        <v>227.75321713950507</v>
      </c>
      <c r="S747" s="3">
        <f t="shared" si="47"/>
        <v>60.112376012315153</v>
      </c>
      <c r="U747" s="5"/>
    </row>
    <row r="748" spans="2:21" x14ac:dyDescent="0.35">
      <c r="B748" s="5">
        <v>3</v>
      </c>
      <c r="C748">
        <v>215</v>
      </c>
      <c r="D748">
        <f t="shared" si="44"/>
        <v>221.57380401037179</v>
      </c>
      <c r="E748" s="3">
        <f t="shared" si="45"/>
        <v>43.214899166780199</v>
      </c>
      <c r="F748"/>
      <c r="G748"/>
      <c r="H748"/>
      <c r="I748"/>
      <c r="K748" s="5"/>
      <c r="P748" s="5">
        <v>5</v>
      </c>
      <c r="Q748">
        <v>218</v>
      </c>
      <c r="R748">
        <f t="shared" si="46"/>
        <v>227.75321713950507</v>
      </c>
      <c r="S748" s="3">
        <f t="shared" si="47"/>
        <v>95.125244570335425</v>
      </c>
      <c r="U748" s="5"/>
    </row>
    <row r="749" spans="2:21" x14ac:dyDescent="0.35">
      <c r="B749" s="5">
        <v>3</v>
      </c>
      <c r="C749">
        <v>217</v>
      </c>
      <c r="D749">
        <f t="shared" si="44"/>
        <v>221.57380401037179</v>
      </c>
      <c r="E749" s="3">
        <f t="shared" si="45"/>
        <v>20.919683125293048</v>
      </c>
      <c r="F749"/>
      <c r="G749"/>
      <c r="H749"/>
      <c r="I749"/>
      <c r="K749" s="5"/>
      <c r="P749" s="5">
        <v>5</v>
      </c>
      <c r="Q749">
        <v>214</v>
      </c>
      <c r="R749">
        <f t="shared" si="46"/>
        <v>227.75321713950507</v>
      </c>
      <c r="S749" s="3">
        <f t="shared" si="47"/>
        <v>189.15098168637596</v>
      </c>
      <c r="U749" s="5"/>
    </row>
    <row r="750" spans="2:21" x14ac:dyDescent="0.35">
      <c r="B750" s="5">
        <v>3</v>
      </c>
      <c r="C750">
        <v>246</v>
      </c>
      <c r="D750">
        <f t="shared" si="44"/>
        <v>221.57380401037179</v>
      </c>
      <c r="E750" s="3">
        <f t="shared" si="45"/>
        <v>596.63905052372934</v>
      </c>
      <c r="F750"/>
      <c r="G750"/>
      <c r="H750"/>
      <c r="I750"/>
      <c r="K750" s="5"/>
      <c r="P750" s="5">
        <v>5</v>
      </c>
      <c r="Q750">
        <v>213</v>
      </c>
      <c r="R750">
        <f t="shared" si="46"/>
        <v>227.75321713950507</v>
      </c>
      <c r="S750" s="3">
        <f t="shared" si="47"/>
        <v>217.65741596538609</v>
      </c>
      <c r="U750" s="5"/>
    </row>
    <row r="751" spans="2:21" x14ac:dyDescent="0.35">
      <c r="B751" s="5">
        <v>3</v>
      </c>
      <c r="C751">
        <v>209</v>
      </c>
      <c r="D751">
        <f t="shared" si="44"/>
        <v>221.57380401037179</v>
      </c>
      <c r="E751" s="3">
        <f t="shared" si="45"/>
        <v>158.10054729124167</v>
      </c>
      <c r="F751"/>
      <c r="G751"/>
      <c r="H751"/>
      <c r="I751"/>
      <c r="K751" s="5"/>
      <c r="P751" s="5">
        <v>5</v>
      </c>
      <c r="Q751">
        <v>210</v>
      </c>
      <c r="R751">
        <f t="shared" si="46"/>
        <v>227.75321713950507</v>
      </c>
      <c r="S751" s="3">
        <f t="shared" si="47"/>
        <v>315.17671880241653</v>
      </c>
      <c r="U751" s="5"/>
    </row>
    <row r="752" spans="2:21" x14ac:dyDescent="0.35">
      <c r="B752" s="5">
        <v>3</v>
      </c>
      <c r="C752">
        <v>214</v>
      </c>
      <c r="D752">
        <f t="shared" si="44"/>
        <v>221.57380401037179</v>
      </c>
      <c r="E752" s="3">
        <f t="shared" si="45"/>
        <v>57.362507187523775</v>
      </c>
      <c r="F752"/>
      <c r="G752"/>
      <c r="H752"/>
      <c r="I752"/>
      <c r="K752" s="5"/>
      <c r="P752" s="5">
        <v>5</v>
      </c>
      <c r="Q752">
        <v>208</v>
      </c>
      <c r="R752">
        <f t="shared" si="46"/>
        <v>227.75321713950507</v>
      </c>
      <c r="S752" s="3">
        <f t="shared" si="47"/>
        <v>390.1895873604368</v>
      </c>
      <c r="U752" s="5"/>
    </row>
    <row r="753" spans="2:21" x14ac:dyDescent="0.35">
      <c r="B753" s="5">
        <v>3</v>
      </c>
      <c r="C753">
        <v>237</v>
      </c>
      <c r="D753">
        <f t="shared" si="44"/>
        <v>221.57380401037179</v>
      </c>
      <c r="E753" s="3">
        <f t="shared" si="45"/>
        <v>237.96752271042155</v>
      </c>
      <c r="F753"/>
      <c r="G753"/>
      <c r="H753"/>
      <c r="I753"/>
      <c r="K753" s="5"/>
      <c r="P753" s="5">
        <v>5</v>
      </c>
      <c r="Q753">
        <v>207</v>
      </c>
      <c r="R753">
        <f t="shared" si="46"/>
        <v>227.75321713950507</v>
      </c>
      <c r="S753" s="3">
        <f t="shared" si="47"/>
        <v>430.69602163944694</v>
      </c>
      <c r="U753" s="5"/>
    </row>
    <row r="754" spans="2:21" x14ac:dyDescent="0.35">
      <c r="B754" s="5">
        <v>3</v>
      </c>
      <c r="C754">
        <v>215</v>
      </c>
      <c r="D754">
        <f t="shared" si="44"/>
        <v>221.57380401037179</v>
      </c>
      <c r="E754" s="3">
        <f t="shared" si="45"/>
        <v>43.214899166780199</v>
      </c>
      <c r="F754"/>
      <c r="G754"/>
      <c r="H754"/>
      <c r="I754"/>
      <c r="K754" s="5"/>
      <c r="P754" s="5">
        <v>5</v>
      </c>
      <c r="Q754">
        <v>207</v>
      </c>
      <c r="R754">
        <f t="shared" si="46"/>
        <v>227.75321713950507</v>
      </c>
      <c r="S754" s="3">
        <f t="shared" si="47"/>
        <v>430.69602163944694</v>
      </c>
      <c r="U754" s="5"/>
    </row>
    <row r="755" spans="2:21" x14ac:dyDescent="0.35">
      <c r="B755" s="5">
        <v>3</v>
      </c>
      <c r="C755">
        <v>204</v>
      </c>
      <c r="D755">
        <f t="shared" si="44"/>
        <v>221.57380401037179</v>
      </c>
      <c r="E755" s="3">
        <f t="shared" si="45"/>
        <v>308.83858739495952</v>
      </c>
      <c r="F755"/>
      <c r="G755"/>
      <c r="H755"/>
      <c r="I755"/>
      <c r="K755" s="5"/>
      <c r="P755" s="5">
        <v>5</v>
      </c>
      <c r="Q755">
        <v>204</v>
      </c>
      <c r="R755">
        <f t="shared" si="46"/>
        <v>227.75321713950507</v>
      </c>
      <c r="S755" s="3">
        <f t="shared" si="47"/>
        <v>564.21532447647735</v>
      </c>
      <c r="U755" s="5"/>
    </row>
    <row r="756" spans="2:21" x14ac:dyDescent="0.35">
      <c r="B756" s="5">
        <v>3</v>
      </c>
      <c r="C756">
        <v>210</v>
      </c>
      <c r="D756">
        <f t="shared" si="44"/>
        <v>221.57380401037179</v>
      </c>
      <c r="E756" s="3">
        <f t="shared" si="45"/>
        <v>133.95293927049809</v>
      </c>
      <c r="F756"/>
      <c r="G756"/>
      <c r="H756"/>
      <c r="I756"/>
      <c r="K756" s="5"/>
      <c r="P756" s="5">
        <v>5</v>
      </c>
      <c r="Q756">
        <v>188</v>
      </c>
      <c r="R756">
        <f t="shared" si="46"/>
        <v>227.75321713950507</v>
      </c>
      <c r="S756" s="3">
        <f t="shared" si="47"/>
        <v>1580.3182729406394</v>
      </c>
      <c r="U756" s="5"/>
    </row>
    <row r="757" spans="2:21" x14ac:dyDescent="0.35">
      <c r="B757" s="5">
        <v>3</v>
      </c>
      <c r="C757">
        <v>206</v>
      </c>
      <c r="D757">
        <f t="shared" si="44"/>
        <v>221.57380401037179</v>
      </c>
      <c r="E757" s="3">
        <f t="shared" si="45"/>
        <v>242.54337135347239</v>
      </c>
      <c r="F757"/>
      <c r="G757"/>
      <c r="H757"/>
      <c r="I757"/>
      <c r="K757" s="5"/>
      <c r="P757" s="5">
        <v>5</v>
      </c>
      <c r="Q757">
        <v>183</v>
      </c>
      <c r="R757">
        <f t="shared" si="46"/>
        <v>227.75321713950507</v>
      </c>
      <c r="S757" s="3">
        <f t="shared" si="47"/>
        <v>2002.8504443356901</v>
      </c>
      <c r="U757" s="5"/>
    </row>
    <row r="758" spans="2:21" x14ac:dyDescent="0.35">
      <c r="B758" s="5">
        <v>3</v>
      </c>
      <c r="C758">
        <v>209</v>
      </c>
      <c r="D758">
        <f t="shared" si="44"/>
        <v>221.57380401037179</v>
      </c>
      <c r="E758" s="3">
        <f t="shared" si="45"/>
        <v>158.10054729124167</v>
      </c>
      <c r="F758"/>
      <c r="G758"/>
      <c r="H758"/>
      <c r="I758"/>
      <c r="K758" s="5"/>
      <c r="P758" s="5">
        <v>5</v>
      </c>
      <c r="Q758">
        <v>268</v>
      </c>
      <c r="R758">
        <f t="shared" si="46"/>
        <v>227.75321713950507</v>
      </c>
      <c r="S758" s="3">
        <f t="shared" si="47"/>
        <v>1619.8035306198285</v>
      </c>
      <c r="U758" s="5"/>
    </row>
    <row r="759" spans="2:21" x14ac:dyDescent="0.35">
      <c r="B759" s="5">
        <v>3</v>
      </c>
      <c r="C759">
        <v>219</v>
      </c>
      <c r="D759">
        <f t="shared" si="44"/>
        <v>221.57380401037179</v>
      </c>
      <c r="E759" s="3">
        <f t="shared" si="45"/>
        <v>6.6244670838058983</v>
      </c>
      <c r="F759"/>
      <c r="G759"/>
      <c r="H759"/>
      <c r="I759"/>
      <c r="K759" s="5"/>
      <c r="P759" s="5">
        <v>5</v>
      </c>
      <c r="Q759">
        <v>261</v>
      </c>
      <c r="R759">
        <f t="shared" si="46"/>
        <v>227.75321713950507</v>
      </c>
      <c r="S759" s="3">
        <f t="shared" si="47"/>
        <v>1105.3485705728995</v>
      </c>
      <c r="U759" s="5"/>
    </row>
    <row r="760" spans="2:21" x14ac:dyDescent="0.35">
      <c r="B760" s="5">
        <v>3</v>
      </c>
      <c r="C760">
        <v>212</v>
      </c>
      <c r="D760">
        <f t="shared" si="44"/>
        <v>221.57380401037179</v>
      </c>
      <c r="E760" s="3">
        <f t="shared" si="45"/>
        <v>91.657723229010927</v>
      </c>
      <c r="F760"/>
      <c r="G760"/>
      <c r="H760"/>
      <c r="I760"/>
      <c r="K760" s="5"/>
      <c r="P760" s="5">
        <v>5</v>
      </c>
      <c r="Q760">
        <v>257</v>
      </c>
      <c r="R760">
        <f t="shared" si="46"/>
        <v>227.75321713950507</v>
      </c>
      <c r="S760" s="3">
        <f t="shared" si="47"/>
        <v>855.37430768894012</v>
      </c>
      <c r="U760" s="5"/>
    </row>
    <row r="761" spans="2:21" x14ac:dyDescent="0.35">
      <c r="B761" s="5">
        <v>3</v>
      </c>
      <c r="C761">
        <v>225</v>
      </c>
      <c r="D761">
        <f t="shared" si="44"/>
        <v>221.57380401037179</v>
      </c>
      <c r="E761" s="3">
        <f t="shared" si="45"/>
        <v>11.738818959344444</v>
      </c>
      <c r="F761"/>
      <c r="G761"/>
      <c r="H761"/>
      <c r="I761"/>
      <c r="K761" s="5"/>
      <c r="P761" s="5">
        <v>5</v>
      </c>
      <c r="Q761">
        <v>253</v>
      </c>
      <c r="R761">
        <f t="shared" si="46"/>
        <v>227.75321713950507</v>
      </c>
      <c r="S761" s="3">
        <f t="shared" si="47"/>
        <v>637.40004480498067</v>
      </c>
      <c r="U761" s="5"/>
    </row>
    <row r="762" spans="2:21" x14ac:dyDescent="0.35">
      <c r="B762" s="5">
        <v>3</v>
      </c>
      <c r="C762" s="6">
        <v>258</v>
      </c>
      <c r="D762">
        <f t="shared" si="44"/>
        <v>221.57380401037179</v>
      </c>
      <c r="E762" s="3">
        <f t="shared" si="45"/>
        <v>1326.8677542748064</v>
      </c>
      <c r="F762"/>
      <c r="G762" s="6"/>
      <c r="H762" s="6"/>
      <c r="I762" s="6"/>
      <c r="K762" s="5"/>
      <c r="P762" s="5">
        <v>5</v>
      </c>
      <c r="Q762">
        <v>253</v>
      </c>
      <c r="R762">
        <f t="shared" si="46"/>
        <v>227.75321713950507</v>
      </c>
      <c r="S762" s="3">
        <f t="shared" si="47"/>
        <v>637.40004480498067</v>
      </c>
      <c r="T762" s="6"/>
      <c r="U762" s="5"/>
    </row>
    <row r="763" spans="2:21" x14ac:dyDescent="0.35">
      <c r="B763" s="5">
        <v>3</v>
      </c>
      <c r="C763">
        <v>228</v>
      </c>
      <c r="D763">
        <f t="shared" si="44"/>
        <v>221.57380401037179</v>
      </c>
      <c r="E763" s="3">
        <f t="shared" si="45"/>
        <v>41.295994897113715</v>
      </c>
      <c r="F763"/>
      <c r="G763"/>
      <c r="H763"/>
      <c r="I763"/>
      <c r="K763" s="5"/>
      <c r="P763" s="5">
        <v>5</v>
      </c>
      <c r="Q763">
        <v>250</v>
      </c>
      <c r="R763">
        <f t="shared" si="46"/>
        <v>227.75321713950507</v>
      </c>
      <c r="S763" s="3">
        <f t="shared" si="47"/>
        <v>494.91934764201108</v>
      </c>
      <c r="U763" s="5"/>
    </row>
    <row r="764" spans="2:21" x14ac:dyDescent="0.35">
      <c r="B764" s="5">
        <v>3</v>
      </c>
      <c r="C764">
        <v>188</v>
      </c>
      <c r="D764">
        <f t="shared" si="44"/>
        <v>221.57380401037179</v>
      </c>
      <c r="E764" s="3">
        <f t="shared" si="45"/>
        <v>1127.2003157268568</v>
      </c>
      <c r="F764"/>
      <c r="G764"/>
      <c r="H764"/>
      <c r="I764"/>
      <c r="K764" s="5"/>
      <c r="P764" s="5">
        <v>5</v>
      </c>
      <c r="Q764">
        <v>248</v>
      </c>
      <c r="R764">
        <f t="shared" si="46"/>
        <v>227.75321713950507</v>
      </c>
      <c r="S764" s="3">
        <f t="shared" si="47"/>
        <v>409.93221620003135</v>
      </c>
      <c r="U764" s="5"/>
    </row>
    <row r="765" spans="2:21" x14ac:dyDescent="0.35">
      <c r="B765" s="5">
        <v>3</v>
      </c>
      <c r="C765">
        <v>276</v>
      </c>
      <c r="D765">
        <f t="shared" si="44"/>
        <v>221.57380401037179</v>
      </c>
      <c r="E765" s="3">
        <f t="shared" si="45"/>
        <v>2962.2108099014222</v>
      </c>
      <c r="F765"/>
      <c r="G765"/>
      <c r="H765"/>
      <c r="I765"/>
      <c r="K765" s="5"/>
      <c r="P765" s="5">
        <v>5</v>
      </c>
      <c r="Q765">
        <v>247</v>
      </c>
      <c r="R765">
        <f t="shared" si="46"/>
        <v>227.75321713950507</v>
      </c>
      <c r="S765" s="3">
        <f t="shared" si="47"/>
        <v>370.43865047904148</v>
      </c>
      <c r="U765" s="5"/>
    </row>
    <row r="766" spans="2:21" x14ac:dyDescent="0.35">
      <c r="B766" s="5">
        <v>3</v>
      </c>
      <c r="C766">
        <v>252</v>
      </c>
      <c r="D766">
        <f t="shared" si="44"/>
        <v>221.57380401037179</v>
      </c>
      <c r="E766" s="3">
        <f t="shared" si="45"/>
        <v>925.75340239926788</v>
      </c>
      <c r="F766"/>
      <c r="G766"/>
      <c r="H766"/>
      <c r="I766"/>
      <c r="K766" s="5"/>
      <c r="P766" s="5">
        <v>5</v>
      </c>
      <c r="Q766">
        <v>239</v>
      </c>
      <c r="R766">
        <f t="shared" si="46"/>
        <v>227.75321713950507</v>
      </c>
      <c r="S766" s="3">
        <f t="shared" si="47"/>
        <v>126.49012471112256</v>
      </c>
      <c r="U766" s="5"/>
    </row>
    <row r="767" spans="2:21" x14ac:dyDescent="0.35">
      <c r="B767" s="5">
        <v>3</v>
      </c>
      <c r="C767">
        <v>197</v>
      </c>
      <c r="D767">
        <f t="shared" si="44"/>
        <v>221.57380401037179</v>
      </c>
      <c r="E767" s="3">
        <f t="shared" si="45"/>
        <v>603.8718435401646</v>
      </c>
      <c r="F767"/>
      <c r="G767"/>
      <c r="H767"/>
      <c r="I767"/>
      <c r="K767" s="5"/>
      <c r="P767" s="5">
        <v>5</v>
      </c>
      <c r="Q767">
        <v>237</v>
      </c>
      <c r="R767">
        <f t="shared" si="46"/>
        <v>227.75321713950507</v>
      </c>
      <c r="S767" s="3">
        <f t="shared" si="47"/>
        <v>85.502993269142834</v>
      </c>
      <c r="U767" s="5"/>
    </row>
    <row r="768" spans="2:21" x14ac:dyDescent="0.35">
      <c r="B768" s="5">
        <v>3</v>
      </c>
      <c r="C768">
        <v>213</v>
      </c>
      <c r="D768">
        <f t="shared" si="44"/>
        <v>221.57380401037179</v>
      </c>
      <c r="E768" s="3">
        <f t="shared" si="45"/>
        <v>73.510115208267351</v>
      </c>
      <c r="F768"/>
      <c r="G768"/>
      <c r="H768"/>
      <c r="I768"/>
      <c r="K768" s="5"/>
      <c r="P768" s="5">
        <v>5</v>
      </c>
      <c r="Q768">
        <v>236</v>
      </c>
      <c r="R768">
        <f t="shared" si="46"/>
        <v>227.75321713950507</v>
      </c>
      <c r="S768" s="3">
        <f t="shared" si="47"/>
        <v>68.009427548152971</v>
      </c>
      <c r="U768" s="5"/>
    </row>
    <row r="769" spans="2:21" x14ac:dyDescent="0.35">
      <c r="B769" s="5">
        <v>3</v>
      </c>
      <c r="C769">
        <v>253</v>
      </c>
      <c r="D769">
        <f t="shared" si="44"/>
        <v>221.57380401037179</v>
      </c>
      <c r="E769" s="3">
        <f t="shared" si="45"/>
        <v>987.60579437852437</v>
      </c>
      <c r="F769"/>
      <c r="G769"/>
      <c r="H769"/>
      <c r="I769"/>
      <c r="K769" s="5"/>
      <c r="P769" s="5">
        <v>5</v>
      </c>
      <c r="Q769">
        <v>235</v>
      </c>
      <c r="R769">
        <f t="shared" si="46"/>
        <v>227.75321713950507</v>
      </c>
      <c r="S769" s="3">
        <f t="shared" si="47"/>
        <v>52.515861827163107</v>
      </c>
      <c r="U769" s="5"/>
    </row>
    <row r="770" spans="2:21" x14ac:dyDescent="0.35">
      <c r="B770" s="5">
        <v>3</v>
      </c>
      <c r="C770">
        <v>265</v>
      </c>
      <c r="D770">
        <f t="shared" si="44"/>
        <v>221.57380401037179</v>
      </c>
      <c r="E770" s="3">
        <f t="shared" si="45"/>
        <v>1885.8344981296013</v>
      </c>
      <c r="F770"/>
      <c r="G770"/>
      <c r="H770"/>
      <c r="I770"/>
      <c r="K770" s="5"/>
      <c r="P770" s="5">
        <v>5</v>
      </c>
      <c r="Q770">
        <v>232</v>
      </c>
      <c r="R770">
        <f t="shared" si="46"/>
        <v>227.75321713950507</v>
      </c>
      <c r="S770" s="3">
        <f t="shared" si="47"/>
        <v>18.035164664193516</v>
      </c>
      <c r="U770" s="5"/>
    </row>
    <row r="771" spans="2:21" x14ac:dyDescent="0.35">
      <c r="B771" s="5">
        <v>3</v>
      </c>
      <c r="C771">
        <v>269</v>
      </c>
      <c r="D771">
        <f t="shared" si="44"/>
        <v>221.57380401037179</v>
      </c>
      <c r="E771" s="3">
        <f t="shared" si="45"/>
        <v>2249.2440660466273</v>
      </c>
      <c r="F771"/>
      <c r="G771"/>
      <c r="H771"/>
      <c r="I771"/>
      <c r="K771" s="5"/>
      <c r="P771" s="5">
        <v>5</v>
      </c>
      <c r="Q771">
        <v>232</v>
      </c>
      <c r="R771">
        <f t="shared" si="46"/>
        <v>227.75321713950507</v>
      </c>
      <c r="S771" s="3">
        <f t="shared" si="47"/>
        <v>18.035164664193516</v>
      </c>
      <c r="U771" s="5"/>
    </row>
    <row r="772" spans="2:21" x14ac:dyDescent="0.35">
      <c r="B772" s="5">
        <v>3</v>
      </c>
      <c r="C772">
        <v>193</v>
      </c>
      <c r="D772">
        <f t="shared" si="44"/>
        <v>221.57380401037179</v>
      </c>
      <c r="E772" s="3">
        <f t="shared" si="45"/>
        <v>816.46227562313891</v>
      </c>
      <c r="F772"/>
      <c r="G772"/>
      <c r="H772"/>
      <c r="I772"/>
      <c r="K772" s="5"/>
      <c r="P772" s="5">
        <v>5</v>
      </c>
      <c r="Q772">
        <v>231</v>
      </c>
      <c r="R772">
        <f t="shared" si="46"/>
        <v>227.75321713950507</v>
      </c>
      <c r="S772" s="3">
        <f t="shared" si="47"/>
        <v>10.541598943203653</v>
      </c>
      <c r="U772" s="5"/>
    </row>
    <row r="773" spans="2:21" x14ac:dyDescent="0.35">
      <c r="B773" s="5">
        <v>3</v>
      </c>
      <c r="C773">
        <v>298</v>
      </c>
      <c r="D773">
        <f t="shared" si="44"/>
        <v>221.57380401037179</v>
      </c>
      <c r="E773" s="3">
        <f t="shared" si="45"/>
        <v>5840.9634334450639</v>
      </c>
      <c r="F773"/>
      <c r="G773"/>
      <c r="H773"/>
      <c r="I773"/>
      <c r="K773" s="5"/>
      <c r="P773" s="5">
        <v>5</v>
      </c>
      <c r="Q773">
        <v>221</v>
      </c>
      <c r="R773">
        <f t="shared" si="46"/>
        <v>227.75321713950507</v>
      </c>
      <c r="S773" s="3">
        <f t="shared" si="47"/>
        <v>45.605941733305016</v>
      </c>
      <c r="U773" s="5"/>
    </row>
    <row r="774" spans="2:21" x14ac:dyDescent="0.35">
      <c r="B774" s="5">
        <v>3</v>
      </c>
      <c r="C774">
        <v>255</v>
      </c>
      <c r="D774">
        <f t="shared" si="44"/>
        <v>221.57380401037179</v>
      </c>
      <c r="E774" s="3">
        <f t="shared" si="45"/>
        <v>1117.3105783370372</v>
      </c>
      <c r="F774"/>
      <c r="G774"/>
      <c r="H774"/>
      <c r="I774"/>
      <c r="K774" s="5"/>
      <c r="P774" s="5">
        <v>5</v>
      </c>
      <c r="Q774">
        <v>215</v>
      </c>
      <c r="R774">
        <f t="shared" si="46"/>
        <v>227.75321713950507</v>
      </c>
      <c r="S774" s="3">
        <f t="shared" si="47"/>
        <v>162.64454740736582</v>
      </c>
      <c r="U774" s="5"/>
    </row>
    <row r="775" spans="2:21" x14ac:dyDescent="0.35">
      <c r="B775" s="5">
        <v>3</v>
      </c>
      <c r="C775">
        <v>268</v>
      </c>
      <c r="D775">
        <f t="shared" si="44"/>
        <v>221.57380401037179</v>
      </c>
      <c r="E775" s="3">
        <f t="shared" si="45"/>
        <v>2155.3916740673708</v>
      </c>
      <c r="F775"/>
      <c r="G775"/>
      <c r="H775"/>
      <c r="I775"/>
      <c r="K775" s="5"/>
      <c r="P775" s="5">
        <v>5</v>
      </c>
      <c r="Q775">
        <v>210</v>
      </c>
      <c r="R775">
        <f t="shared" si="46"/>
        <v>227.75321713950507</v>
      </c>
      <c r="S775" s="3">
        <f t="shared" si="47"/>
        <v>315.17671880241653</v>
      </c>
      <c r="U775" s="5"/>
    </row>
    <row r="776" spans="2:21" x14ac:dyDescent="0.35">
      <c r="B776" s="5">
        <v>3</v>
      </c>
      <c r="C776">
        <v>209</v>
      </c>
      <c r="D776">
        <f t="shared" ref="D776:D839" si="48">$I$7*(1-EXP(-$I$8*(B776-$I$9)))</f>
        <v>221.57380401037179</v>
      </c>
      <c r="E776" s="3">
        <f t="shared" ref="E776:E839" si="49">(C776-D776)^2</f>
        <v>158.10054729124167</v>
      </c>
      <c r="F776"/>
      <c r="G776"/>
      <c r="H776"/>
      <c r="I776"/>
      <c r="K776" s="5"/>
      <c r="P776" s="5">
        <v>5</v>
      </c>
      <c r="Q776">
        <v>210</v>
      </c>
      <c r="R776">
        <f t="shared" ref="R776:R839" si="50">$W$7*(1-EXP(-$W$8*(P776-$W$9)))</f>
        <v>227.75321713950507</v>
      </c>
      <c r="S776" s="3">
        <f t="shared" ref="S776:S839" si="51">(Q776-R776)^2</f>
        <v>315.17671880241653</v>
      </c>
      <c r="U776" s="5"/>
    </row>
    <row r="777" spans="2:21" x14ac:dyDescent="0.35">
      <c r="B777" s="5">
        <v>3</v>
      </c>
      <c r="C777">
        <v>218</v>
      </c>
      <c r="D777">
        <f t="shared" si="48"/>
        <v>221.57380401037179</v>
      </c>
      <c r="E777" s="3">
        <f t="shared" si="49"/>
        <v>12.772075104549474</v>
      </c>
      <c r="F777"/>
      <c r="G777"/>
      <c r="H777"/>
      <c r="I777"/>
      <c r="K777" s="5"/>
      <c r="P777" s="5">
        <v>5</v>
      </c>
      <c r="Q777">
        <v>207</v>
      </c>
      <c r="R777">
        <f t="shared" si="50"/>
        <v>227.75321713950507</v>
      </c>
      <c r="S777" s="3">
        <f t="shared" si="51"/>
        <v>430.69602163944694</v>
      </c>
      <c r="U777" s="5"/>
    </row>
    <row r="778" spans="2:21" x14ac:dyDescent="0.35">
      <c r="B778" s="5">
        <v>3</v>
      </c>
      <c r="C778">
        <v>214</v>
      </c>
      <c r="D778">
        <f t="shared" si="48"/>
        <v>221.57380401037179</v>
      </c>
      <c r="E778" s="3">
        <f t="shared" si="49"/>
        <v>57.362507187523775</v>
      </c>
      <c r="F778"/>
      <c r="G778"/>
      <c r="H778"/>
      <c r="I778"/>
      <c r="K778" s="5"/>
      <c r="P778" s="5">
        <v>5</v>
      </c>
      <c r="Q778">
        <v>204</v>
      </c>
      <c r="R778">
        <f t="shared" si="50"/>
        <v>227.75321713950507</v>
      </c>
      <c r="S778" s="3">
        <f t="shared" si="51"/>
        <v>564.21532447647735</v>
      </c>
      <c r="U778" s="5"/>
    </row>
    <row r="779" spans="2:21" x14ac:dyDescent="0.35">
      <c r="B779" s="5">
        <v>3</v>
      </c>
      <c r="C779">
        <v>241</v>
      </c>
      <c r="D779">
        <f t="shared" si="48"/>
        <v>221.57380401037179</v>
      </c>
      <c r="E779" s="3">
        <f t="shared" si="49"/>
        <v>377.37709062744722</v>
      </c>
      <c r="F779"/>
      <c r="G779"/>
      <c r="H779"/>
      <c r="I779"/>
      <c r="K779" s="5"/>
      <c r="P779" s="5">
        <v>5</v>
      </c>
      <c r="Q779">
        <v>203</v>
      </c>
      <c r="R779">
        <f t="shared" si="50"/>
        <v>227.75321713950507</v>
      </c>
      <c r="S779" s="3">
        <f t="shared" si="51"/>
        <v>612.72175875548749</v>
      </c>
      <c r="U779" s="5"/>
    </row>
    <row r="780" spans="2:21" x14ac:dyDescent="0.35">
      <c r="B780" s="5">
        <v>3</v>
      </c>
      <c r="C780">
        <v>259</v>
      </c>
      <c r="D780">
        <f t="shared" si="48"/>
        <v>221.57380401037179</v>
      </c>
      <c r="E780" s="3">
        <f t="shared" si="49"/>
        <v>1400.7201462540629</v>
      </c>
      <c r="F780"/>
      <c r="G780"/>
      <c r="H780"/>
      <c r="I780"/>
      <c r="K780" s="5"/>
      <c r="P780" s="5">
        <v>5</v>
      </c>
      <c r="Q780">
        <v>202</v>
      </c>
      <c r="R780">
        <f t="shared" si="50"/>
        <v>227.75321713950507</v>
      </c>
      <c r="S780" s="3">
        <f t="shared" si="51"/>
        <v>663.22819303449762</v>
      </c>
      <c r="U780" s="5"/>
    </row>
    <row r="781" spans="2:21" x14ac:dyDescent="0.35">
      <c r="B781" s="5">
        <v>3</v>
      </c>
      <c r="C781">
        <v>210</v>
      </c>
      <c r="D781">
        <f t="shared" si="48"/>
        <v>221.57380401037179</v>
      </c>
      <c r="E781" s="3">
        <f t="shared" si="49"/>
        <v>133.95293927049809</v>
      </c>
      <c r="F781"/>
      <c r="G781"/>
      <c r="H781"/>
      <c r="I781"/>
      <c r="K781" s="5"/>
      <c r="P781" s="5">
        <v>5</v>
      </c>
      <c r="Q781">
        <v>200</v>
      </c>
      <c r="R781">
        <f t="shared" si="50"/>
        <v>227.75321713950507</v>
      </c>
      <c r="S781" s="3">
        <f t="shared" si="51"/>
        <v>770.24106159251789</v>
      </c>
      <c r="U781" s="5"/>
    </row>
    <row r="782" spans="2:21" x14ac:dyDescent="0.35">
      <c r="B782" s="5">
        <v>3</v>
      </c>
      <c r="C782">
        <v>208</v>
      </c>
      <c r="D782">
        <f t="shared" si="48"/>
        <v>221.57380401037179</v>
      </c>
      <c r="E782" s="3">
        <f t="shared" si="49"/>
        <v>184.24815531198524</v>
      </c>
      <c r="F782"/>
      <c r="G782"/>
      <c r="H782"/>
      <c r="I782"/>
      <c r="K782" s="5"/>
      <c r="P782" s="5">
        <v>5</v>
      </c>
      <c r="Q782">
        <v>197</v>
      </c>
      <c r="R782">
        <f t="shared" si="50"/>
        <v>227.75321713950507</v>
      </c>
      <c r="S782" s="3">
        <f t="shared" si="51"/>
        <v>945.7603644295483</v>
      </c>
      <c r="U782" s="5"/>
    </row>
    <row r="783" spans="2:21" x14ac:dyDescent="0.35">
      <c r="B783" s="5">
        <v>3</v>
      </c>
      <c r="C783">
        <v>213</v>
      </c>
      <c r="D783">
        <f t="shared" si="48"/>
        <v>221.57380401037179</v>
      </c>
      <c r="E783" s="3">
        <f t="shared" si="49"/>
        <v>73.510115208267351</v>
      </c>
      <c r="F783"/>
      <c r="G783"/>
      <c r="H783"/>
      <c r="I783"/>
      <c r="K783" s="5"/>
      <c r="P783" s="5">
        <v>5</v>
      </c>
      <c r="Q783">
        <v>196</v>
      </c>
      <c r="R783">
        <f t="shared" si="50"/>
        <v>227.75321713950507</v>
      </c>
      <c r="S783" s="3">
        <f t="shared" si="51"/>
        <v>1008.2667987085584</v>
      </c>
      <c r="U783" s="5"/>
    </row>
    <row r="784" spans="2:21" x14ac:dyDescent="0.35">
      <c r="B784" s="5">
        <v>3</v>
      </c>
      <c r="C784">
        <v>190</v>
      </c>
      <c r="D784">
        <f t="shared" si="48"/>
        <v>221.57380401037179</v>
      </c>
      <c r="E784" s="3">
        <f t="shared" si="49"/>
        <v>996.90509968536958</v>
      </c>
      <c r="F784"/>
      <c r="G784"/>
      <c r="H784"/>
      <c r="I784"/>
      <c r="K784" s="5"/>
      <c r="P784" s="5">
        <v>5</v>
      </c>
      <c r="Q784">
        <v>195</v>
      </c>
      <c r="R784">
        <f t="shared" si="50"/>
        <v>227.75321713950507</v>
      </c>
      <c r="S784" s="3">
        <f t="shared" si="51"/>
        <v>1072.7732329875685</v>
      </c>
      <c r="U784" s="5"/>
    </row>
    <row r="785" spans="2:21" x14ac:dyDescent="0.35">
      <c r="B785" s="5">
        <v>3</v>
      </c>
      <c r="C785">
        <v>250</v>
      </c>
      <c r="D785">
        <f t="shared" si="48"/>
        <v>221.57380401037179</v>
      </c>
      <c r="E785" s="3">
        <f t="shared" si="49"/>
        <v>808.04861844075504</v>
      </c>
      <c r="F785"/>
      <c r="G785"/>
      <c r="H785"/>
      <c r="I785"/>
      <c r="K785" s="5"/>
      <c r="P785" s="5">
        <v>5</v>
      </c>
      <c r="Q785">
        <v>195</v>
      </c>
      <c r="R785">
        <f t="shared" si="50"/>
        <v>227.75321713950507</v>
      </c>
      <c r="S785" s="3">
        <f t="shared" si="51"/>
        <v>1072.7732329875685</v>
      </c>
      <c r="U785" s="5"/>
    </row>
    <row r="786" spans="2:21" x14ac:dyDescent="0.35">
      <c r="B786" s="5">
        <v>3</v>
      </c>
      <c r="C786">
        <v>197</v>
      </c>
      <c r="D786">
        <f t="shared" si="48"/>
        <v>221.57380401037179</v>
      </c>
      <c r="E786" s="3">
        <f t="shared" si="49"/>
        <v>603.8718435401646</v>
      </c>
      <c r="F786"/>
      <c r="G786"/>
      <c r="H786"/>
      <c r="I786"/>
      <c r="K786" s="5"/>
      <c r="P786" s="5">
        <v>5</v>
      </c>
      <c r="Q786">
        <v>188</v>
      </c>
      <c r="R786">
        <f t="shared" si="50"/>
        <v>227.75321713950507</v>
      </c>
      <c r="S786" s="3">
        <f t="shared" si="51"/>
        <v>1580.3182729406394</v>
      </c>
      <c r="U786" s="5"/>
    </row>
    <row r="787" spans="2:21" x14ac:dyDescent="0.35">
      <c r="B787" s="5">
        <v>3</v>
      </c>
      <c r="C787">
        <v>243</v>
      </c>
      <c r="D787">
        <f t="shared" si="48"/>
        <v>221.57380401037179</v>
      </c>
      <c r="E787" s="3">
        <f t="shared" si="49"/>
        <v>459.08187458596007</v>
      </c>
      <c r="F787"/>
      <c r="G787"/>
      <c r="H787"/>
      <c r="I787"/>
      <c r="K787" s="5"/>
      <c r="P787" s="5">
        <v>5</v>
      </c>
      <c r="Q787">
        <v>187</v>
      </c>
      <c r="R787">
        <f t="shared" si="50"/>
        <v>227.75321713950507</v>
      </c>
      <c r="S787" s="3">
        <f t="shared" si="51"/>
        <v>1660.8247072196496</v>
      </c>
      <c r="U787" s="5"/>
    </row>
    <row r="788" spans="2:21" x14ac:dyDescent="0.35">
      <c r="B788" s="5">
        <v>3</v>
      </c>
      <c r="C788">
        <v>234</v>
      </c>
      <c r="D788">
        <f t="shared" si="48"/>
        <v>221.57380401037179</v>
      </c>
      <c r="E788" s="3">
        <f t="shared" si="49"/>
        <v>154.41034677265228</v>
      </c>
      <c r="F788"/>
      <c r="G788"/>
      <c r="H788"/>
      <c r="I788"/>
      <c r="K788" s="5"/>
      <c r="P788" s="5">
        <v>5</v>
      </c>
      <c r="Q788">
        <v>174</v>
      </c>
      <c r="R788">
        <f t="shared" si="50"/>
        <v>227.75321713950507</v>
      </c>
      <c r="S788" s="3">
        <f t="shared" si="51"/>
        <v>2889.4083528467813</v>
      </c>
      <c r="U788" s="5"/>
    </row>
    <row r="789" spans="2:21" x14ac:dyDescent="0.35">
      <c r="B789" s="5">
        <v>3</v>
      </c>
      <c r="C789">
        <v>243</v>
      </c>
      <c r="D789">
        <f t="shared" si="48"/>
        <v>221.57380401037179</v>
      </c>
      <c r="E789" s="3">
        <f t="shared" si="49"/>
        <v>459.08187458596007</v>
      </c>
      <c r="F789"/>
      <c r="G789"/>
      <c r="H789"/>
      <c r="I789"/>
      <c r="K789" s="5"/>
      <c r="P789" s="5">
        <v>5</v>
      </c>
      <c r="Q789">
        <v>174</v>
      </c>
      <c r="R789">
        <f t="shared" si="50"/>
        <v>227.75321713950507</v>
      </c>
      <c r="S789" s="3">
        <f t="shared" si="51"/>
        <v>2889.4083528467813</v>
      </c>
      <c r="U789" s="5"/>
    </row>
    <row r="790" spans="2:21" x14ac:dyDescent="0.35">
      <c r="B790" s="5">
        <v>3</v>
      </c>
      <c r="C790">
        <v>227</v>
      </c>
      <c r="D790">
        <f t="shared" si="48"/>
        <v>221.57380401037179</v>
      </c>
      <c r="E790" s="3">
        <f t="shared" si="49"/>
        <v>29.443602917857291</v>
      </c>
      <c r="F790"/>
      <c r="G790"/>
      <c r="H790"/>
      <c r="I790"/>
      <c r="K790" s="5"/>
      <c r="P790" s="5">
        <v>5</v>
      </c>
      <c r="Q790">
        <v>167</v>
      </c>
      <c r="R790">
        <f t="shared" si="50"/>
        <v>227.75321713950507</v>
      </c>
      <c r="S790" s="3">
        <f t="shared" si="51"/>
        <v>3690.9533927998523</v>
      </c>
      <c r="U790" s="5"/>
    </row>
    <row r="791" spans="2:21" x14ac:dyDescent="0.35">
      <c r="B791" s="5">
        <v>3</v>
      </c>
      <c r="C791">
        <v>247</v>
      </c>
      <c r="D791">
        <f t="shared" si="48"/>
        <v>221.57380401037179</v>
      </c>
      <c r="E791" s="3">
        <f t="shared" si="49"/>
        <v>646.49144250298582</v>
      </c>
      <c r="F791"/>
      <c r="G791"/>
      <c r="H791"/>
      <c r="I791"/>
      <c r="K791" s="5"/>
      <c r="P791" s="5">
        <v>5</v>
      </c>
      <c r="Q791">
        <v>164</v>
      </c>
      <c r="R791">
        <f t="shared" si="50"/>
        <v>227.75321713950507</v>
      </c>
      <c r="S791" s="3">
        <f t="shared" si="51"/>
        <v>4064.4726956368827</v>
      </c>
      <c r="U791" s="5"/>
    </row>
    <row r="792" spans="2:21" x14ac:dyDescent="0.35">
      <c r="B792" s="5">
        <v>3</v>
      </c>
      <c r="C792">
        <v>277</v>
      </c>
      <c r="D792">
        <f t="shared" si="48"/>
        <v>221.57380401037179</v>
      </c>
      <c r="E792" s="3">
        <f t="shared" si="49"/>
        <v>3072.0632018806787</v>
      </c>
      <c r="F792"/>
      <c r="G792"/>
      <c r="H792"/>
      <c r="I792"/>
      <c r="K792" s="5"/>
      <c r="P792" s="5">
        <v>5</v>
      </c>
      <c r="Q792">
        <v>156</v>
      </c>
      <c r="R792">
        <f t="shared" si="50"/>
        <v>227.75321713950507</v>
      </c>
      <c r="S792" s="3">
        <f t="shared" si="51"/>
        <v>5148.5241698689642</v>
      </c>
      <c r="U792" s="5"/>
    </row>
    <row r="793" spans="2:21" x14ac:dyDescent="0.35">
      <c r="B793" s="5">
        <v>3</v>
      </c>
      <c r="C793">
        <v>257</v>
      </c>
      <c r="D793">
        <f t="shared" si="48"/>
        <v>221.57380401037179</v>
      </c>
      <c r="E793" s="3">
        <f t="shared" si="49"/>
        <v>1255.0153622955499</v>
      </c>
      <c r="F793"/>
      <c r="G793"/>
      <c r="H793"/>
      <c r="I793"/>
      <c r="K793" s="5"/>
      <c r="P793" s="5">
        <v>5</v>
      </c>
      <c r="Q793">
        <v>154</v>
      </c>
      <c r="R793">
        <f t="shared" si="50"/>
        <v>227.75321713950507</v>
      </c>
      <c r="S793" s="3">
        <f t="shared" si="51"/>
        <v>5439.5370384269845</v>
      </c>
      <c r="U793" s="5"/>
    </row>
    <row r="794" spans="2:21" x14ac:dyDescent="0.35">
      <c r="B794" s="5">
        <v>3</v>
      </c>
      <c r="C794">
        <v>238</v>
      </c>
      <c r="D794">
        <f t="shared" si="48"/>
        <v>221.57380401037179</v>
      </c>
      <c r="E794" s="3">
        <f t="shared" si="49"/>
        <v>269.81991468967794</v>
      </c>
      <c r="F794"/>
      <c r="G794"/>
      <c r="H794"/>
      <c r="I794"/>
      <c r="K794" s="5"/>
      <c r="L794" s="5"/>
      <c r="O794" s="5"/>
      <c r="P794" s="5">
        <v>5</v>
      </c>
      <c r="Q794" s="5">
        <v>248</v>
      </c>
      <c r="R794">
        <f t="shared" si="50"/>
        <v>227.75321713950507</v>
      </c>
      <c r="S794" s="3">
        <f t="shared" si="51"/>
        <v>409.93221620003135</v>
      </c>
      <c r="U794" s="5"/>
    </row>
    <row r="795" spans="2:21" x14ac:dyDescent="0.35">
      <c r="B795" s="5">
        <v>3</v>
      </c>
      <c r="C795" s="5">
        <v>251</v>
      </c>
      <c r="D795">
        <f t="shared" si="48"/>
        <v>221.57380401037179</v>
      </c>
      <c r="E795" s="3">
        <f t="shared" si="49"/>
        <v>865.90101042001152</v>
      </c>
      <c r="F795"/>
      <c r="G795" s="5"/>
      <c r="H795" s="5"/>
      <c r="I795" s="5"/>
      <c r="K795" s="5"/>
      <c r="L795" s="5"/>
      <c r="O795" s="5"/>
      <c r="P795" s="5">
        <v>5</v>
      </c>
      <c r="Q795" s="5">
        <v>220</v>
      </c>
      <c r="R795">
        <f t="shared" si="50"/>
        <v>227.75321713950507</v>
      </c>
      <c r="S795" s="3">
        <f t="shared" si="51"/>
        <v>60.112376012315153</v>
      </c>
      <c r="T795" s="5"/>
      <c r="U795" s="5"/>
    </row>
    <row r="796" spans="2:21" x14ac:dyDescent="0.35">
      <c r="B796" s="5">
        <v>3</v>
      </c>
      <c r="C796" s="5">
        <v>234</v>
      </c>
      <c r="D796">
        <f t="shared" si="48"/>
        <v>221.57380401037179</v>
      </c>
      <c r="E796" s="3">
        <f t="shared" si="49"/>
        <v>154.41034677265228</v>
      </c>
      <c r="F796"/>
      <c r="G796" s="5"/>
      <c r="H796" s="5"/>
      <c r="I796" s="5"/>
      <c r="K796" s="5"/>
      <c r="L796" s="5"/>
      <c r="O796" s="5"/>
      <c r="P796" s="5">
        <v>5</v>
      </c>
      <c r="Q796" s="5">
        <v>241</v>
      </c>
      <c r="R796">
        <f t="shared" si="50"/>
        <v>227.75321713950507</v>
      </c>
      <c r="S796" s="3">
        <f t="shared" si="51"/>
        <v>175.47725615310227</v>
      </c>
      <c r="T796" s="5"/>
      <c r="U796" s="5"/>
    </row>
    <row r="797" spans="2:21" x14ac:dyDescent="0.35">
      <c r="B797" s="5">
        <v>3</v>
      </c>
      <c r="C797" s="5">
        <v>228</v>
      </c>
      <c r="D797">
        <f t="shared" si="48"/>
        <v>221.57380401037179</v>
      </c>
      <c r="E797" s="3">
        <f t="shared" si="49"/>
        <v>41.295994897113715</v>
      </c>
      <c r="F797"/>
      <c r="G797" s="5"/>
      <c r="H797" s="5"/>
      <c r="I797" s="5"/>
      <c r="K797" s="5"/>
      <c r="L797" s="5"/>
      <c r="O797" s="5"/>
      <c r="P797" s="5">
        <v>5</v>
      </c>
      <c r="Q797" s="5">
        <v>193</v>
      </c>
      <c r="R797">
        <f t="shared" si="50"/>
        <v>227.75321713950507</v>
      </c>
      <c r="S797" s="3">
        <f t="shared" si="51"/>
        <v>1207.7861015455887</v>
      </c>
      <c r="T797" s="5"/>
      <c r="U797" s="5"/>
    </row>
    <row r="798" spans="2:21" x14ac:dyDescent="0.35">
      <c r="B798" s="5">
        <v>3</v>
      </c>
      <c r="C798" s="5">
        <v>229</v>
      </c>
      <c r="D798">
        <f t="shared" si="48"/>
        <v>221.57380401037179</v>
      </c>
      <c r="E798" s="3">
        <f t="shared" si="49"/>
        <v>55.148386876370139</v>
      </c>
      <c r="F798"/>
      <c r="G798" s="5"/>
      <c r="H798" s="5"/>
      <c r="I798" s="5"/>
      <c r="K798" s="5"/>
      <c r="L798" s="5"/>
      <c r="O798" s="5"/>
      <c r="P798" s="5">
        <v>5</v>
      </c>
      <c r="Q798" s="5">
        <v>188</v>
      </c>
      <c r="R798">
        <f t="shared" si="50"/>
        <v>227.75321713950507</v>
      </c>
      <c r="S798" s="3">
        <f t="shared" si="51"/>
        <v>1580.3182729406394</v>
      </c>
      <c r="T798" s="5"/>
      <c r="U798" s="5"/>
    </row>
    <row r="799" spans="2:21" x14ac:dyDescent="0.35">
      <c r="B799" s="5">
        <v>3</v>
      </c>
      <c r="C799" s="5">
        <v>234</v>
      </c>
      <c r="D799">
        <f t="shared" si="48"/>
        <v>221.57380401037179</v>
      </c>
      <c r="E799" s="3">
        <f t="shared" si="49"/>
        <v>154.41034677265228</v>
      </c>
      <c r="F799"/>
      <c r="G799" s="5"/>
      <c r="H799" s="5"/>
      <c r="I799" s="5"/>
      <c r="K799" s="5"/>
      <c r="L799" s="5"/>
      <c r="O799" s="5"/>
      <c r="P799" s="5">
        <v>5</v>
      </c>
      <c r="Q799" s="5">
        <v>185</v>
      </c>
      <c r="R799">
        <f t="shared" si="50"/>
        <v>227.75321713950507</v>
      </c>
      <c r="S799" s="3">
        <f t="shared" si="51"/>
        <v>1827.8375757776698</v>
      </c>
      <c r="T799" s="5"/>
      <c r="U799" s="5"/>
    </row>
    <row r="800" spans="2:21" x14ac:dyDescent="0.35">
      <c r="B800" s="5">
        <v>3</v>
      </c>
      <c r="C800" s="5">
        <v>227</v>
      </c>
      <c r="D800">
        <f t="shared" si="48"/>
        <v>221.57380401037179</v>
      </c>
      <c r="E800" s="3">
        <f t="shared" si="49"/>
        <v>29.443602917857291</v>
      </c>
      <c r="F800"/>
      <c r="G800" s="5"/>
      <c r="H800" s="5"/>
      <c r="I800" s="5"/>
      <c r="K800" s="5"/>
      <c r="L800" s="5"/>
      <c r="O800" s="5"/>
      <c r="P800" s="5">
        <v>5</v>
      </c>
      <c r="Q800" s="5">
        <v>200</v>
      </c>
      <c r="R800">
        <f t="shared" si="50"/>
        <v>227.75321713950507</v>
      </c>
      <c r="S800" s="3">
        <f t="shared" si="51"/>
        <v>770.24106159251789</v>
      </c>
      <c r="T800" s="5"/>
      <c r="U800" s="5"/>
    </row>
    <row r="801" spans="2:21" x14ac:dyDescent="0.35">
      <c r="B801" s="5">
        <v>3</v>
      </c>
      <c r="C801" s="5">
        <v>226</v>
      </c>
      <c r="D801">
        <f t="shared" si="48"/>
        <v>221.57380401037179</v>
      </c>
      <c r="E801" s="3">
        <f t="shared" si="49"/>
        <v>19.591210938600867</v>
      </c>
      <c r="F801"/>
      <c r="G801" s="5"/>
      <c r="H801" s="5"/>
      <c r="I801" s="5"/>
      <c r="K801" s="5"/>
      <c r="L801" s="5"/>
      <c r="O801" s="5"/>
      <c r="P801" s="5">
        <v>5</v>
      </c>
      <c r="Q801" s="5">
        <v>190</v>
      </c>
      <c r="R801">
        <f t="shared" si="50"/>
        <v>227.75321713950507</v>
      </c>
      <c r="S801" s="3">
        <f t="shared" si="51"/>
        <v>1425.3054043826191</v>
      </c>
      <c r="T801" s="5"/>
      <c r="U801" s="5"/>
    </row>
    <row r="802" spans="2:21" x14ac:dyDescent="0.35">
      <c r="B802" s="5">
        <v>3</v>
      </c>
      <c r="C802" s="5">
        <v>236</v>
      </c>
      <c r="D802">
        <f t="shared" si="48"/>
        <v>221.57380401037179</v>
      </c>
      <c r="E802" s="3">
        <f t="shared" si="49"/>
        <v>208.11513073116512</v>
      </c>
      <c r="F802"/>
      <c r="G802" s="5"/>
      <c r="H802" s="5"/>
      <c r="I802" s="5"/>
      <c r="K802" s="5"/>
      <c r="L802" s="5"/>
      <c r="O802" s="5"/>
      <c r="P802" s="5">
        <v>5</v>
      </c>
      <c r="Q802" s="5">
        <v>232</v>
      </c>
      <c r="R802">
        <f t="shared" si="50"/>
        <v>227.75321713950507</v>
      </c>
      <c r="S802" s="3">
        <f t="shared" si="51"/>
        <v>18.035164664193516</v>
      </c>
      <c r="T802" s="5"/>
      <c r="U802" s="5"/>
    </row>
    <row r="803" spans="2:21" x14ac:dyDescent="0.35">
      <c r="B803" s="5">
        <v>3</v>
      </c>
      <c r="C803" s="5">
        <v>234</v>
      </c>
      <c r="D803">
        <f t="shared" si="48"/>
        <v>221.57380401037179</v>
      </c>
      <c r="E803" s="3">
        <f t="shared" si="49"/>
        <v>154.41034677265228</v>
      </c>
      <c r="F803"/>
      <c r="G803" s="5"/>
      <c r="H803" s="5"/>
      <c r="I803" s="5"/>
      <c r="K803" s="5"/>
      <c r="L803" s="5"/>
      <c r="O803" s="5"/>
      <c r="P803" s="5">
        <v>5</v>
      </c>
      <c r="Q803" s="5">
        <v>238</v>
      </c>
      <c r="R803">
        <f t="shared" si="50"/>
        <v>227.75321713950507</v>
      </c>
      <c r="S803" s="3">
        <f t="shared" si="51"/>
        <v>104.9965589901327</v>
      </c>
      <c r="T803" s="5"/>
      <c r="U803" s="5"/>
    </row>
    <row r="804" spans="2:21" x14ac:dyDescent="0.35">
      <c r="B804" s="5">
        <v>3</v>
      </c>
      <c r="C804" s="5">
        <v>230</v>
      </c>
      <c r="D804">
        <f t="shared" si="48"/>
        <v>221.57380401037179</v>
      </c>
      <c r="E804" s="3">
        <f t="shared" si="49"/>
        <v>71.000778855626564</v>
      </c>
      <c r="F804"/>
      <c r="G804" s="5"/>
      <c r="H804" s="5"/>
      <c r="I804" s="5"/>
      <c r="K804" s="5"/>
      <c r="L804" s="5"/>
      <c r="O804" s="5"/>
      <c r="P804" s="5">
        <v>5</v>
      </c>
      <c r="Q804" s="5">
        <v>167</v>
      </c>
      <c r="R804">
        <f t="shared" si="50"/>
        <v>227.75321713950507</v>
      </c>
      <c r="S804" s="3">
        <f t="shared" si="51"/>
        <v>3690.9533927998523</v>
      </c>
      <c r="T804" s="5"/>
      <c r="U804" s="5"/>
    </row>
    <row r="805" spans="2:21" x14ac:dyDescent="0.35">
      <c r="B805" s="5">
        <v>3</v>
      </c>
      <c r="C805" s="5">
        <v>252</v>
      </c>
      <c r="D805">
        <f t="shared" si="48"/>
        <v>221.57380401037179</v>
      </c>
      <c r="E805" s="3">
        <f t="shared" si="49"/>
        <v>925.75340239926788</v>
      </c>
      <c r="F805"/>
      <c r="G805" s="5"/>
      <c r="H805" s="5"/>
      <c r="I805" s="5"/>
      <c r="K805" s="5"/>
      <c r="L805" s="5"/>
      <c r="O805" s="5"/>
      <c r="P805" s="5">
        <v>5</v>
      </c>
      <c r="Q805" s="5">
        <v>221</v>
      </c>
      <c r="R805">
        <f t="shared" si="50"/>
        <v>227.75321713950507</v>
      </c>
      <c r="S805" s="3">
        <f t="shared" si="51"/>
        <v>45.605941733305016</v>
      </c>
      <c r="T805" s="5"/>
      <c r="U805" s="5"/>
    </row>
    <row r="806" spans="2:21" x14ac:dyDescent="0.35">
      <c r="B806" s="5">
        <v>3</v>
      </c>
      <c r="C806" s="5">
        <v>241</v>
      </c>
      <c r="D806">
        <f t="shared" si="48"/>
        <v>221.57380401037179</v>
      </c>
      <c r="E806" s="3">
        <f t="shared" si="49"/>
        <v>377.37709062744722</v>
      </c>
      <c r="F806"/>
      <c r="G806" s="5"/>
      <c r="H806" s="5"/>
      <c r="I806" s="5"/>
      <c r="K806" s="5"/>
      <c r="L806" s="5"/>
      <c r="O806" s="5"/>
      <c r="P806" s="5">
        <v>5</v>
      </c>
      <c r="Q806" s="5">
        <v>224</v>
      </c>
      <c r="R806">
        <f t="shared" si="50"/>
        <v>227.75321713950507</v>
      </c>
      <c r="S806" s="3">
        <f t="shared" si="51"/>
        <v>14.086638896274607</v>
      </c>
      <c r="T806" s="5"/>
      <c r="U806" s="5"/>
    </row>
    <row r="807" spans="2:21" x14ac:dyDescent="0.35">
      <c r="B807" s="5">
        <v>3</v>
      </c>
      <c r="C807" s="5">
        <v>264</v>
      </c>
      <c r="D807">
        <f t="shared" si="48"/>
        <v>221.57380401037179</v>
      </c>
      <c r="E807" s="3">
        <f t="shared" si="49"/>
        <v>1799.9821061503451</v>
      </c>
      <c r="F807"/>
      <c r="G807" s="5"/>
      <c r="H807" s="5"/>
      <c r="I807" s="5"/>
      <c r="K807" s="5"/>
      <c r="L807" s="5"/>
      <c r="O807" s="5"/>
      <c r="P807" s="5">
        <v>5</v>
      </c>
      <c r="Q807" s="5">
        <v>263</v>
      </c>
      <c r="R807">
        <f t="shared" si="50"/>
        <v>227.75321713950507</v>
      </c>
      <c r="S807" s="3">
        <f t="shared" si="51"/>
        <v>1242.3357020148792</v>
      </c>
      <c r="T807" s="5"/>
      <c r="U807" s="5"/>
    </row>
    <row r="808" spans="2:21" x14ac:dyDescent="0.35">
      <c r="B808" s="5">
        <v>3</v>
      </c>
      <c r="C808" s="5">
        <v>217</v>
      </c>
      <c r="D808">
        <f t="shared" si="48"/>
        <v>221.57380401037179</v>
      </c>
      <c r="E808" s="3">
        <f t="shared" si="49"/>
        <v>20.919683125293048</v>
      </c>
      <c r="F808"/>
      <c r="G808" s="5"/>
      <c r="H808" s="5"/>
      <c r="I808" s="5"/>
      <c r="K808" s="5"/>
      <c r="L808" s="5"/>
      <c r="O808" s="5"/>
      <c r="P808" s="5">
        <v>5</v>
      </c>
      <c r="Q808" s="5">
        <v>256</v>
      </c>
      <c r="R808">
        <f t="shared" si="50"/>
        <v>227.75321713950507</v>
      </c>
      <c r="S808" s="3">
        <f t="shared" si="51"/>
        <v>797.88074196795026</v>
      </c>
      <c r="T808" s="5"/>
      <c r="U808" s="5"/>
    </row>
    <row r="809" spans="2:21" x14ac:dyDescent="0.35">
      <c r="B809" s="5">
        <v>3</v>
      </c>
      <c r="C809" s="5">
        <v>233</v>
      </c>
      <c r="D809">
        <f t="shared" si="48"/>
        <v>221.57380401037179</v>
      </c>
      <c r="E809" s="3">
        <f t="shared" si="49"/>
        <v>130.55795479339585</v>
      </c>
      <c r="F809"/>
      <c r="G809" s="5"/>
      <c r="H809" s="5"/>
      <c r="I809" s="5"/>
      <c r="K809" s="5"/>
      <c r="L809" s="5"/>
      <c r="O809" s="5"/>
      <c r="P809" s="5">
        <v>5</v>
      </c>
      <c r="Q809" s="5">
        <v>245</v>
      </c>
      <c r="R809">
        <f t="shared" si="50"/>
        <v>227.75321713950507</v>
      </c>
      <c r="S809" s="3">
        <f t="shared" si="51"/>
        <v>297.45151903706176</v>
      </c>
      <c r="T809" s="5"/>
      <c r="U809" s="5"/>
    </row>
    <row r="810" spans="2:21" x14ac:dyDescent="0.35">
      <c r="B810" s="5">
        <v>3</v>
      </c>
      <c r="C810" s="5">
        <v>248</v>
      </c>
      <c r="D810">
        <f t="shared" si="48"/>
        <v>221.57380401037179</v>
      </c>
      <c r="E810" s="3">
        <f t="shared" si="49"/>
        <v>698.34383448224219</v>
      </c>
      <c r="F810"/>
      <c r="G810" s="5"/>
      <c r="H810" s="5"/>
      <c r="I810" s="5"/>
      <c r="K810" s="5"/>
      <c r="L810" s="5"/>
      <c r="O810" s="5"/>
      <c r="P810" s="5">
        <v>5</v>
      </c>
      <c r="Q810" s="5">
        <v>249</v>
      </c>
      <c r="R810">
        <f t="shared" si="50"/>
        <v>227.75321713950507</v>
      </c>
      <c r="S810" s="3">
        <f t="shared" si="51"/>
        <v>451.42578192102121</v>
      </c>
      <c r="T810" s="5"/>
      <c r="U810" s="5"/>
    </row>
    <row r="811" spans="2:21" x14ac:dyDescent="0.35">
      <c r="B811" s="5">
        <v>3</v>
      </c>
      <c r="C811" s="5">
        <v>234</v>
      </c>
      <c r="D811">
        <f t="shared" si="48"/>
        <v>221.57380401037179</v>
      </c>
      <c r="E811" s="3">
        <f t="shared" si="49"/>
        <v>154.41034677265228</v>
      </c>
      <c r="F811"/>
      <c r="G811" s="5"/>
      <c r="H811" s="5"/>
      <c r="I811" s="5"/>
      <c r="K811" s="5"/>
      <c r="L811" s="5"/>
      <c r="O811" s="5"/>
      <c r="P811" s="5">
        <v>5</v>
      </c>
      <c r="Q811" s="5">
        <v>258</v>
      </c>
      <c r="R811">
        <f t="shared" si="50"/>
        <v>227.75321713950507</v>
      </c>
      <c r="S811" s="3">
        <f t="shared" si="51"/>
        <v>914.86787340992998</v>
      </c>
      <c r="T811" s="5"/>
      <c r="U811" s="5"/>
    </row>
    <row r="812" spans="2:21" x14ac:dyDescent="0.35">
      <c r="B812" s="5">
        <v>3</v>
      </c>
      <c r="C812" s="5">
        <v>210</v>
      </c>
      <c r="D812">
        <f t="shared" si="48"/>
        <v>221.57380401037179</v>
      </c>
      <c r="E812" s="3">
        <f t="shared" si="49"/>
        <v>133.95293927049809</v>
      </c>
      <c r="F812"/>
      <c r="G812" s="5"/>
      <c r="H812" s="5"/>
      <c r="I812" s="5"/>
      <c r="K812" s="5"/>
      <c r="L812" s="5"/>
      <c r="O812" s="5"/>
      <c r="P812" s="5">
        <v>5</v>
      </c>
      <c r="Q812" s="5">
        <v>267</v>
      </c>
      <c r="R812">
        <f t="shared" si="50"/>
        <v>227.75321713950507</v>
      </c>
      <c r="S812" s="3">
        <f t="shared" si="51"/>
        <v>1540.3099648988386</v>
      </c>
      <c r="T812" s="5"/>
      <c r="U812" s="5"/>
    </row>
    <row r="813" spans="2:21" x14ac:dyDescent="0.35">
      <c r="B813" s="5">
        <v>3</v>
      </c>
      <c r="C813" s="5">
        <v>208</v>
      </c>
      <c r="D813">
        <f t="shared" si="48"/>
        <v>221.57380401037179</v>
      </c>
      <c r="E813" s="3">
        <f t="shared" si="49"/>
        <v>184.24815531198524</v>
      </c>
      <c r="F813"/>
      <c r="G813" s="5"/>
      <c r="H813" s="5"/>
      <c r="I813" s="5"/>
      <c r="K813" s="5"/>
      <c r="L813" s="5"/>
      <c r="O813" s="5"/>
      <c r="P813" s="5">
        <v>5</v>
      </c>
      <c r="Q813" s="5">
        <v>252</v>
      </c>
      <c r="R813">
        <f t="shared" si="50"/>
        <v>227.75321713950507</v>
      </c>
      <c r="S813" s="3">
        <f t="shared" si="51"/>
        <v>587.9064790839908</v>
      </c>
      <c r="T813" s="5"/>
      <c r="U813" s="5"/>
    </row>
    <row r="814" spans="2:21" x14ac:dyDescent="0.35">
      <c r="B814" s="5">
        <v>3</v>
      </c>
      <c r="C814" s="5">
        <v>209</v>
      </c>
      <c r="D814">
        <f t="shared" si="48"/>
        <v>221.57380401037179</v>
      </c>
      <c r="E814" s="3">
        <f t="shared" si="49"/>
        <v>158.10054729124167</v>
      </c>
      <c r="F814"/>
      <c r="G814" s="5"/>
      <c r="H814" s="5"/>
      <c r="I814" s="5"/>
      <c r="K814" s="5"/>
      <c r="L814" s="5"/>
      <c r="O814" s="5"/>
      <c r="P814" s="5">
        <v>5</v>
      </c>
      <c r="Q814" s="5">
        <v>267</v>
      </c>
      <c r="R814">
        <f t="shared" si="50"/>
        <v>227.75321713950507</v>
      </c>
      <c r="S814" s="3">
        <f t="shared" si="51"/>
        <v>1540.3099648988386</v>
      </c>
      <c r="T814" s="5"/>
      <c r="U814" s="5"/>
    </row>
    <row r="815" spans="2:21" x14ac:dyDescent="0.35">
      <c r="B815" s="5">
        <v>3</v>
      </c>
      <c r="C815" s="5">
        <v>215</v>
      </c>
      <c r="D815">
        <f t="shared" si="48"/>
        <v>221.57380401037179</v>
      </c>
      <c r="E815" s="3">
        <f t="shared" si="49"/>
        <v>43.214899166780199</v>
      </c>
      <c r="F815"/>
      <c r="G815" s="5"/>
      <c r="H815" s="5"/>
      <c r="I815" s="5"/>
      <c r="K815" s="5"/>
      <c r="L815" s="5"/>
      <c r="O815" s="5"/>
      <c r="P815" s="5">
        <v>5</v>
      </c>
      <c r="Q815" s="5">
        <v>257</v>
      </c>
      <c r="R815">
        <f t="shared" si="50"/>
        <v>227.75321713950507</v>
      </c>
      <c r="S815" s="3">
        <f t="shared" si="51"/>
        <v>855.37430768894012</v>
      </c>
      <c r="T815" s="5"/>
      <c r="U815" s="5"/>
    </row>
    <row r="816" spans="2:21" x14ac:dyDescent="0.35">
      <c r="B816" s="5">
        <v>3</v>
      </c>
      <c r="C816" s="5">
        <v>203</v>
      </c>
      <c r="D816">
        <f t="shared" si="48"/>
        <v>221.57380401037179</v>
      </c>
      <c r="E816" s="3">
        <f t="shared" si="49"/>
        <v>344.98619541570309</v>
      </c>
      <c r="F816"/>
      <c r="G816" s="5"/>
      <c r="H816" s="5"/>
      <c r="I816" s="5"/>
      <c r="K816" s="5"/>
      <c r="L816" s="5"/>
      <c r="O816" s="5"/>
      <c r="P816" s="5">
        <v>5</v>
      </c>
      <c r="Q816" s="5">
        <v>255</v>
      </c>
      <c r="R816">
        <f t="shared" si="50"/>
        <v>227.75321713950507</v>
      </c>
      <c r="S816" s="3">
        <f t="shared" si="51"/>
        <v>742.38717624696039</v>
      </c>
      <c r="T816" s="5"/>
      <c r="U816" s="5"/>
    </row>
    <row r="817" spans="2:21" x14ac:dyDescent="0.35">
      <c r="B817" s="5">
        <v>3</v>
      </c>
      <c r="C817" s="5">
        <v>192</v>
      </c>
      <c r="D817">
        <f t="shared" si="48"/>
        <v>221.57380401037179</v>
      </c>
      <c r="E817" s="3">
        <f t="shared" si="49"/>
        <v>874.60988364388243</v>
      </c>
      <c r="F817"/>
      <c r="G817" s="5"/>
      <c r="H817" s="5"/>
      <c r="I817" s="5"/>
      <c r="K817" s="3"/>
      <c r="P817" s="3">
        <v>5</v>
      </c>
      <c r="Q817">
        <v>210</v>
      </c>
      <c r="R817">
        <f t="shared" si="50"/>
        <v>227.75321713950507</v>
      </c>
      <c r="S817" s="3">
        <f t="shared" si="51"/>
        <v>315.17671880241653</v>
      </c>
      <c r="T817" s="5"/>
      <c r="U817" s="5"/>
    </row>
    <row r="818" spans="2:21" x14ac:dyDescent="0.35">
      <c r="B818" s="5">
        <v>3</v>
      </c>
      <c r="C818" s="5">
        <v>198</v>
      </c>
      <c r="D818">
        <f t="shared" si="48"/>
        <v>221.57380401037179</v>
      </c>
      <c r="E818" s="3">
        <f t="shared" si="49"/>
        <v>555.72423551942097</v>
      </c>
      <c r="F818"/>
      <c r="G818" s="5"/>
      <c r="H818" s="5"/>
      <c r="I818" s="5"/>
      <c r="K818" s="3"/>
      <c r="P818" s="3">
        <v>5</v>
      </c>
      <c r="Q818">
        <v>204</v>
      </c>
      <c r="R818">
        <f t="shared" si="50"/>
        <v>227.75321713950507</v>
      </c>
      <c r="S818" s="3">
        <f t="shared" si="51"/>
        <v>564.21532447647735</v>
      </c>
      <c r="T818" s="5"/>
      <c r="U818" s="5"/>
    </row>
    <row r="819" spans="2:21" x14ac:dyDescent="0.35">
      <c r="B819" s="5">
        <v>3</v>
      </c>
      <c r="C819" s="5">
        <v>205</v>
      </c>
      <c r="D819">
        <f t="shared" si="48"/>
        <v>221.57380401037179</v>
      </c>
      <c r="E819" s="3">
        <f t="shared" si="49"/>
        <v>274.69097937421594</v>
      </c>
      <c r="F819"/>
      <c r="G819" s="5"/>
      <c r="H819" s="5"/>
      <c r="I819" s="5"/>
      <c r="K819" s="3"/>
      <c r="P819" s="3">
        <v>5</v>
      </c>
      <c r="Q819">
        <v>195</v>
      </c>
      <c r="R819">
        <f t="shared" si="50"/>
        <v>227.75321713950507</v>
      </c>
      <c r="S819" s="3">
        <f t="shared" si="51"/>
        <v>1072.7732329875685</v>
      </c>
      <c r="T819" s="5"/>
      <c r="U819" s="5"/>
    </row>
    <row r="820" spans="2:21" x14ac:dyDescent="0.35">
      <c r="B820" s="5">
        <v>3</v>
      </c>
      <c r="C820" s="5">
        <v>208</v>
      </c>
      <c r="D820">
        <f t="shared" si="48"/>
        <v>221.57380401037179</v>
      </c>
      <c r="E820" s="3">
        <f t="shared" si="49"/>
        <v>184.24815531198524</v>
      </c>
      <c r="F820"/>
      <c r="G820" s="5"/>
      <c r="H820" s="5"/>
      <c r="I820" s="5"/>
      <c r="K820" s="3"/>
      <c r="P820" s="3">
        <v>5</v>
      </c>
      <c r="Q820">
        <v>223</v>
      </c>
      <c r="R820">
        <f t="shared" si="50"/>
        <v>227.75321713950507</v>
      </c>
      <c r="S820" s="3">
        <f t="shared" si="51"/>
        <v>22.593073175284744</v>
      </c>
      <c r="T820" s="5"/>
      <c r="U820" s="5"/>
    </row>
    <row r="821" spans="2:21" x14ac:dyDescent="0.35">
      <c r="B821" s="5">
        <v>3</v>
      </c>
      <c r="C821" s="5">
        <v>196</v>
      </c>
      <c r="D821">
        <f t="shared" si="48"/>
        <v>221.57380401037179</v>
      </c>
      <c r="E821" s="3">
        <f t="shared" si="49"/>
        <v>654.01945156090812</v>
      </c>
      <c r="F821"/>
      <c r="G821" s="5"/>
      <c r="H821" s="5"/>
      <c r="I821" s="5"/>
      <c r="K821" s="3"/>
      <c r="P821" s="3">
        <v>5</v>
      </c>
      <c r="Q821">
        <v>272</v>
      </c>
      <c r="R821">
        <f t="shared" si="50"/>
        <v>227.75321713950507</v>
      </c>
      <c r="S821" s="3">
        <f t="shared" si="51"/>
        <v>1957.777793503788</v>
      </c>
      <c r="T821" s="5"/>
      <c r="U821" s="5"/>
    </row>
    <row r="822" spans="2:21" x14ac:dyDescent="0.35">
      <c r="B822" s="5">
        <v>3</v>
      </c>
      <c r="C822" s="5">
        <v>193</v>
      </c>
      <c r="D822">
        <f t="shared" si="48"/>
        <v>221.57380401037179</v>
      </c>
      <c r="E822" s="3">
        <f t="shared" si="49"/>
        <v>816.46227562313891</v>
      </c>
      <c r="F822"/>
      <c r="G822" s="5"/>
      <c r="H822" s="5"/>
      <c r="I822" s="5"/>
      <c r="K822" s="3"/>
      <c r="P822" s="3">
        <v>5</v>
      </c>
      <c r="Q822">
        <v>241</v>
      </c>
      <c r="R822">
        <f t="shared" si="50"/>
        <v>227.75321713950507</v>
      </c>
      <c r="S822" s="3">
        <f t="shared" si="51"/>
        <v>175.47725615310227</v>
      </c>
      <c r="T822" s="5"/>
      <c r="U822" s="5"/>
    </row>
    <row r="823" spans="2:21" x14ac:dyDescent="0.35">
      <c r="B823" s="5">
        <v>3</v>
      </c>
      <c r="C823" s="5">
        <v>197</v>
      </c>
      <c r="D823">
        <f t="shared" si="48"/>
        <v>221.57380401037179</v>
      </c>
      <c r="E823" s="3">
        <f t="shared" si="49"/>
        <v>603.8718435401646</v>
      </c>
      <c r="F823"/>
      <c r="G823" s="5"/>
      <c r="H823" s="5"/>
      <c r="I823" s="5"/>
      <c r="K823" s="3"/>
      <c r="P823" s="3">
        <v>5</v>
      </c>
      <c r="Q823">
        <v>271</v>
      </c>
      <c r="R823">
        <f t="shared" si="50"/>
        <v>227.75321713950507</v>
      </c>
      <c r="S823" s="3">
        <f t="shared" si="51"/>
        <v>1870.2842277827981</v>
      </c>
      <c r="T823" s="5"/>
      <c r="U823" s="5"/>
    </row>
    <row r="824" spans="2:21" x14ac:dyDescent="0.35">
      <c r="B824" s="5">
        <v>3</v>
      </c>
      <c r="C824" s="5">
        <v>203</v>
      </c>
      <c r="D824">
        <f t="shared" si="48"/>
        <v>221.57380401037179</v>
      </c>
      <c r="E824" s="3">
        <f t="shared" si="49"/>
        <v>344.98619541570309</v>
      </c>
      <c r="F824"/>
      <c r="G824" s="5"/>
      <c r="H824" s="5"/>
      <c r="I824" s="5"/>
      <c r="K824" s="3"/>
      <c r="P824" s="3">
        <v>5</v>
      </c>
      <c r="Q824">
        <v>274</v>
      </c>
      <c r="R824">
        <f t="shared" si="50"/>
        <v>227.75321713950507</v>
      </c>
      <c r="S824" s="3">
        <f t="shared" si="51"/>
        <v>2138.7649249457677</v>
      </c>
      <c r="T824" s="5"/>
      <c r="U824" s="5"/>
    </row>
    <row r="825" spans="2:21" x14ac:dyDescent="0.35">
      <c r="B825" s="5">
        <v>3</v>
      </c>
      <c r="C825" s="5">
        <v>218</v>
      </c>
      <c r="D825">
        <f t="shared" si="48"/>
        <v>221.57380401037179</v>
      </c>
      <c r="E825" s="3">
        <f t="shared" si="49"/>
        <v>12.772075104549474</v>
      </c>
      <c r="F825"/>
      <c r="G825" s="5"/>
      <c r="H825" s="5"/>
      <c r="I825" s="5"/>
      <c r="K825" s="3"/>
      <c r="P825" s="3">
        <v>5</v>
      </c>
      <c r="Q825">
        <v>271</v>
      </c>
      <c r="R825">
        <f t="shared" si="50"/>
        <v>227.75321713950507</v>
      </c>
      <c r="S825" s="3">
        <f t="shared" si="51"/>
        <v>1870.2842277827981</v>
      </c>
      <c r="T825" s="5"/>
      <c r="U825" s="5"/>
    </row>
    <row r="826" spans="2:21" x14ac:dyDescent="0.35">
      <c r="B826" s="5">
        <v>3</v>
      </c>
      <c r="C826" s="5">
        <v>203</v>
      </c>
      <c r="D826">
        <f t="shared" si="48"/>
        <v>221.57380401037179</v>
      </c>
      <c r="E826" s="3">
        <f t="shared" si="49"/>
        <v>344.98619541570309</v>
      </c>
      <c r="F826"/>
      <c r="G826" s="5"/>
      <c r="H826" s="5"/>
      <c r="I826" s="5"/>
      <c r="K826" s="3"/>
      <c r="P826" s="3">
        <v>5</v>
      </c>
      <c r="Q826">
        <v>266</v>
      </c>
      <c r="R826">
        <f t="shared" si="50"/>
        <v>227.75321713950507</v>
      </c>
      <c r="S826" s="3">
        <f t="shared" si="51"/>
        <v>1462.8163991778488</v>
      </c>
      <c r="T826" s="5"/>
      <c r="U826" s="5"/>
    </row>
    <row r="827" spans="2:21" x14ac:dyDescent="0.35">
      <c r="B827" s="5">
        <v>3</v>
      </c>
      <c r="C827" s="5">
        <v>209</v>
      </c>
      <c r="D827">
        <f t="shared" si="48"/>
        <v>221.57380401037179</v>
      </c>
      <c r="E827" s="3">
        <f t="shared" si="49"/>
        <v>158.10054729124167</v>
      </c>
      <c r="F827"/>
      <c r="G827" s="5"/>
      <c r="H827" s="5"/>
      <c r="I827" s="5"/>
      <c r="K827" s="3"/>
      <c r="P827" s="3">
        <v>5</v>
      </c>
      <c r="Q827">
        <v>260</v>
      </c>
      <c r="R827">
        <f t="shared" si="50"/>
        <v>227.75321713950507</v>
      </c>
      <c r="S827" s="3">
        <f t="shared" si="51"/>
        <v>1039.8550048519096</v>
      </c>
      <c r="T827" s="5"/>
      <c r="U827" s="5"/>
    </row>
    <row r="828" spans="2:21" x14ac:dyDescent="0.35">
      <c r="B828" s="5">
        <v>3</v>
      </c>
      <c r="C828" s="5">
        <v>203</v>
      </c>
      <c r="D828">
        <f t="shared" si="48"/>
        <v>221.57380401037179</v>
      </c>
      <c r="E828" s="3">
        <f t="shared" si="49"/>
        <v>344.98619541570309</v>
      </c>
      <c r="F828"/>
      <c r="G828" s="5"/>
      <c r="H828" s="5"/>
      <c r="I828" s="5"/>
      <c r="K828" s="3"/>
      <c r="P828" s="3">
        <v>5</v>
      </c>
      <c r="Q828">
        <v>246</v>
      </c>
      <c r="R828">
        <f t="shared" si="50"/>
        <v>227.75321713950507</v>
      </c>
      <c r="S828" s="3">
        <f t="shared" si="51"/>
        <v>332.94508475805162</v>
      </c>
      <c r="T828" s="5"/>
      <c r="U828" s="5"/>
    </row>
    <row r="829" spans="2:21" x14ac:dyDescent="0.35">
      <c r="B829" s="5">
        <v>3</v>
      </c>
      <c r="C829" s="5">
        <v>214</v>
      </c>
      <c r="D829">
        <f t="shared" si="48"/>
        <v>221.57380401037179</v>
      </c>
      <c r="E829" s="3">
        <f t="shared" si="49"/>
        <v>57.362507187523775</v>
      </c>
      <c r="F829"/>
      <c r="G829" s="5"/>
      <c r="H829" s="5"/>
      <c r="I829" s="5"/>
      <c r="K829" s="3"/>
      <c r="P829" s="3">
        <v>5</v>
      </c>
      <c r="Q829">
        <v>248</v>
      </c>
      <c r="R829">
        <f t="shared" si="50"/>
        <v>227.75321713950507</v>
      </c>
      <c r="S829" s="3">
        <f t="shared" si="51"/>
        <v>409.93221620003135</v>
      </c>
      <c r="T829" s="5"/>
      <c r="U829" s="5"/>
    </row>
    <row r="830" spans="2:21" x14ac:dyDescent="0.35">
      <c r="B830" s="5">
        <v>3</v>
      </c>
      <c r="C830" s="5">
        <v>214</v>
      </c>
      <c r="D830">
        <f t="shared" si="48"/>
        <v>221.57380401037179</v>
      </c>
      <c r="E830" s="3">
        <f t="shared" si="49"/>
        <v>57.362507187523775</v>
      </c>
      <c r="F830"/>
      <c r="G830" s="5"/>
      <c r="H830" s="5"/>
      <c r="I830" s="5"/>
      <c r="K830" s="3"/>
      <c r="P830" s="3">
        <v>5</v>
      </c>
      <c r="Q830">
        <v>251</v>
      </c>
      <c r="R830">
        <f t="shared" si="50"/>
        <v>227.75321713950507</v>
      </c>
      <c r="S830" s="3">
        <f t="shared" si="51"/>
        <v>540.41291336300094</v>
      </c>
      <c r="T830" s="5"/>
      <c r="U830" s="5"/>
    </row>
    <row r="831" spans="2:21" x14ac:dyDescent="0.35">
      <c r="B831" s="5">
        <v>4</v>
      </c>
      <c r="C831" s="5">
        <v>238</v>
      </c>
      <c r="D831">
        <f t="shared" si="48"/>
        <v>243.67214612179922</v>
      </c>
      <c r="E831" s="3">
        <f t="shared" si="49"/>
        <v>32.173241627041882</v>
      </c>
      <c r="F831"/>
      <c r="G831" s="5"/>
      <c r="H831" s="5"/>
      <c r="I831" s="5"/>
      <c r="K831" s="3"/>
      <c r="P831" s="3">
        <v>5</v>
      </c>
      <c r="Q831">
        <v>251</v>
      </c>
      <c r="R831">
        <f t="shared" si="50"/>
        <v>227.75321713950507</v>
      </c>
      <c r="S831" s="3">
        <f t="shared" si="51"/>
        <v>540.41291336300094</v>
      </c>
      <c r="T831" s="5"/>
      <c r="U831" s="5"/>
    </row>
    <row r="832" spans="2:21" x14ac:dyDescent="0.35">
      <c r="B832" s="5">
        <v>4</v>
      </c>
      <c r="C832" s="5">
        <v>262</v>
      </c>
      <c r="D832">
        <f t="shared" si="48"/>
        <v>243.67214612179922</v>
      </c>
      <c r="E832" s="3">
        <f t="shared" si="49"/>
        <v>335.91022778067952</v>
      </c>
      <c r="F832"/>
      <c r="G832" s="5"/>
      <c r="H832" s="5"/>
      <c r="I832" s="5"/>
      <c r="K832" s="3"/>
      <c r="P832" s="3">
        <v>5</v>
      </c>
      <c r="Q832">
        <v>246</v>
      </c>
      <c r="R832">
        <f t="shared" si="50"/>
        <v>227.75321713950507</v>
      </c>
      <c r="S832" s="3">
        <f t="shared" si="51"/>
        <v>332.94508475805162</v>
      </c>
      <c r="T832" s="5"/>
      <c r="U832" s="5"/>
    </row>
    <row r="833" spans="2:21" x14ac:dyDescent="0.35">
      <c r="B833" s="5">
        <v>4</v>
      </c>
      <c r="C833" s="5">
        <v>221</v>
      </c>
      <c r="D833">
        <f t="shared" si="48"/>
        <v>243.67214612179922</v>
      </c>
      <c r="E833" s="3">
        <f t="shared" si="49"/>
        <v>514.02620976821527</v>
      </c>
      <c r="F833"/>
      <c r="G833" s="5"/>
      <c r="H833" s="5"/>
      <c r="I833" s="5"/>
      <c r="K833" s="5"/>
      <c r="L833" s="5"/>
      <c r="O833" s="5"/>
      <c r="P833" s="5">
        <v>5</v>
      </c>
      <c r="Q833" s="5">
        <v>217</v>
      </c>
      <c r="R833">
        <f t="shared" si="50"/>
        <v>227.75321713950507</v>
      </c>
      <c r="S833" s="3">
        <f t="shared" si="51"/>
        <v>115.63167884934556</v>
      </c>
      <c r="T833" s="5"/>
      <c r="U833" s="5"/>
    </row>
    <row r="834" spans="2:21" x14ac:dyDescent="0.35">
      <c r="B834" s="5">
        <v>4</v>
      </c>
      <c r="C834" s="5">
        <v>270</v>
      </c>
      <c r="D834">
        <f t="shared" si="48"/>
        <v>243.67214612179922</v>
      </c>
      <c r="E834" s="3">
        <f t="shared" si="49"/>
        <v>693.15588983189207</v>
      </c>
      <c r="F834"/>
      <c r="G834" s="5"/>
      <c r="H834" s="5"/>
      <c r="I834" s="5"/>
      <c r="K834" s="5"/>
      <c r="L834" s="5"/>
      <c r="O834" s="5"/>
      <c r="P834" s="5">
        <v>5</v>
      </c>
      <c r="Q834" s="5">
        <v>219</v>
      </c>
      <c r="R834">
        <f t="shared" si="50"/>
        <v>227.75321713950507</v>
      </c>
      <c r="S834" s="3">
        <f t="shared" si="51"/>
        <v>76.618810291325289</v>
      </c>
      <c r="T834" s="5"/>
      <c r="U834" s="5"/>
    </row>
    <row r="835" spans="2:21" x14ac:dyDescent="0.35">
      <c r="B835" s="5">
        <v>4</v>
      </c>
      <c r="C835" s="5">
        <v>267</v>
      </c>
      <c r="D835">
        <f t="shared" si="48"/>
        <v>243.67214612179922</v>
      </c>
      <c r="E835" s="3">
        <f t="shared" si="49"/>
        <v>544.18876656268742</v>
      </c>
      <c r="F835"/>
      <c r="G835" s="5"/>
      <c r="H835" s="5"/>
      <c r="I835" s="5"/>
      <c r="K835" s="5"/>
      <c r="L835" s="5"/>
      <c r="O835" s="5"/>
      <c r="P835" s="5">
        <v>5</v>
      </c>
      <c r="Q835" s="5">
        <v>236</v>
      </c>
      <c r="R835">
        <f t="shared" si="50"/>
        <v>227.75321713950507</v>
      </c>
      <c r="S835" s="3">
        <f t="shared" si="51"/>
        <v>68.009427548152971</v>
      </c>
      <c r="T835" s="5"/>
      <c r="U835" s="5"/>
    </row>
    <row r="836" spans="2:21" x14ac:dyDescent="0.35">
      <c r="B836" s="5">
        <v>4</v>
      </c>
      <c r="C836" s="5">
        <v>252</v>
      </c>
      <c r="D836">
        <f t="shared" si="48"/>
        <v>243.67214612179922</v>
      </c>
      <c r="E836" s="3">
        <f t="shared" si="49"/>
        <v>69.353150216663849</v>
      </c>
      <c r="F836"/>
      <c r="G836" s="5"/>
      <c r="H836" s="5"/>
      <c r="I836" s="5"/>
      <c r="K836" s="5"/>
      <c r="L836" s="5"/>
      <c r="O836" s="5"/>
      <c r="P836" s="5">
        <v>5</v>
      </c>
      <c r="Q836" s="5">
        <v>249</v>
      </c>
      <c r="R836">
        <f t="shared" si="50"/>
        <v>227.75321713950507</v>
      </c>
      <c r="S836" s="3">
        <f t="shared" si="51"/>
        <v>451.42578192102121</v>
      </c>
      <c r="T836" s="5"/>
      <c r="U836" s="5"/>
    </row>
    <row r="837" spans="2:21" x14ac:dyDescent="0.35">
      <c r="B837" s="5">
        <v>4</v>
      </c>
      <c r="C837" s="5">
        <v>231</v>
      </c>
      <c r="D837">
        <f t="shared" si="48"/>
        <v>243.67214612179922</v>
      </c>
      <c r="E837" s="3">
        <f t="shared" si="49"/>
        <v>160.5832873322309</v>
      </c>
      <c r="F837"/>
      <c r="G837" s="5"/>
      <c r="H837" s="5"/>
      <c r="I837" s="5"/>
      <c r="K837" s="5"/>
      <c r="L837" s="5"/>
      <c r="O837" s="5"/>
      <c r="P837" s="5">
        <v>5</v>
      </c>
      <c r="Q837" s="5">
        <v>257</v>
      </c>
      <c r="R837">
        <f t="shared" si="50"/>
        <v>227.75321713950507</v>
      </c>
      <c r="S837" s="3">
        <f t="shared" si="51"/>
        <v>855.37430768894012</v>
      </c>
      <c r="T837" s="5"/>
      <c r="U837" s="5"/>
    </row>
    <row r="838" spans="2:21" x14ac:dyDescent="0.35">
      <c r="B838" s="5">
        <v>4</v>
      </c>
      <c r="C838" s="5">
        <v>237</v>
      </c>
      <c r="D838">
        <f t="shared" si="48"/>
        <v>243.67214612179922</v>
      </c>
      <c r="E838" s="3">
        <f t="shared" si="49"/>
        <v>44.517533870640314</v>
      </c>
      <c r="F838"/>
      <c r="G838" s="5"/>
      <c r="H838" s="5"/>
      <c r="I838" s="5"/>
      <c r="K838" s="5"/>
      <c r="L838" s="5"/>
      <c r="O838" s="5"/>
      <c r="P838" s="5">
        <v>5</v>
      </c>
      <c r="Q838" s="5">
        <v>257</v>
      </c>
      <c r="R838">
        <f t="shared" si="50"/>
        <v>227.75321713950507</v>
      </c>
      <c r="S838" s="3">
        <f t="shared" si="51"/>
        <v>855.37430768894012</v>
      </c>
      <c r="T838" s="5"/>
      <c r="U838" s="5"/>
    </row>
    <row r="839" spans="2:21" x14ac:dyDescent="0.35">
      <c r="B839" s="5">
        <v>4</v>
      </c>
      <c r="C839" s="5">
        <v>293</v>
      </c>
      <c r="D839">
        <f t="shared" si="48"/>
        <v>243.67214612179922</v>
      </c>
      <c r="E839" s="3">
        <f t="shared" si="49"/>
        <v>2433.2371682291282</v>
      </c>
      <c r="F839"/>
      <c r="G839" s="5"/>
      <c r="H839" s="5"/>
      <c r="I839" s="5"/>
      <c r="K839" s="3"/>
      <c r="P839" s="3">
        <v>5</v>
      </c>
      <c r="Q839">
        <v>223</v>
      </c>
      <c r="R839">
        <f t="shared" si="50"/>
        <v>227.75321713950507</v>
      </c>
      <c r="S839" s="3">
        <f t="shared" si="51"/>
        <v>22.593073175284744</v>
      </c>
      <c r="T839" s="5"/>
      <c r="U839" s="5"/>
    </row>
    <row r="840" spans="2:21" x14ac:dyDescent="0.35">
      <c r="B840" s="5">
        <v>4</v>
      </c>
      <c r="C840" s="5">
        <v>257</v>
      </c>
      <c r="D840">
        <f t="shared" ref="D840:D903" si="52">$I$7*(1-EXP(-$I$8*(B840-$I$9)))</f>
        <v>243.67214612179922</v>
      </c>
      <c r="E840" s="3">
        <f t="shared" ref="E840:E903" si="53">(C840-D840)^2</f>
        <v>177.63168899867168</v>
      </c>
      <c r="F840"/>
      <c r="G840" s="5"/>
      <c r="H840" s="5"/>
      <c r="I840" s="5"/>
      <c r="K840" s="3"/>
      <c r="P840" s="3">
        <v>5</v>
      </c>
      <c r="Q840">
        <v>223</v>
      </c>
      <c r="R840">
        <f t="shared" ref="R840:R903" si="54">$W$7*(1-EXP(-$W$8*(P840-$W$9)))</f>
        <v>227.75321713950507</v>
      </c>
      <c r="S840" s="3">
        <f t="shared" ref="S840:S903" si="55">(Q840-R840)^2</f>
        <v>22.593073175284744</v>
      </c>
      <c r="T840" s="5"/>
      <c r="U840" s="5"/>
    </row>
    <row r="841" spans="2:21" x14ac:dyDescent="0.35">
      <c r="B841" s="5">
        <v>4</v>
      </c>
      <c r="C841" s="5">
        <v>232</v>
      </c>
      <c r="D841">
        <f t="shared" si="52"/>
        <v>243.67214612179922</v>
      </c>
      <c r="E841" s="3">
        <f t="shared" si="53"/>
        <v>136.23899508863246</v>
      </c>
      <c r="F841"/>
      <c r="G841" s="5"/>
      <c r="H841" s="5"/>
      <c r="I841" s="5"/>
      <c r="K841" s="3"/>
      <c r="P841" s="3">
        <v>5</v>
      </c>
      <c r="Q841">
        <v>217</v>
      </c>
      <c r="R841">
        <f t="shared" si="54"/>
        <v>227.75321713950507</v>
      </c>
      <c r="S841" s="3">
        <f t="shared" si="55"/>
        <v>115.63167884934556</v>
      </c>
      <c r="T841" s="5"/>
      <c r="U841" s="5"/>
    </row>
    <row r="842" spans="2:21" x14ac:dyDescent="0.35">
      <c r="B842" s="5">
        <v>4</v>
      </c>
      <c r="C842" s="5">
        <v>226</v>
      </c>
      <c r="D842">
        <f t="shared" si="52"/>
        <v>243.67214612179922</v>
      </c>
      <c r="E842" s="3">
        <f t="shared" si="53"/>
        <v>312.30474855022305</v>
      </c>
      <c r="F842"/>
      <c r="G842" s="5"/>
      <c r="H842" s="5"/>
      <c r="I842" s="5"/>
      <c r="K842" s="3"/>
      <c r="P842" s="3">
        <v>5</v>
      </c>
      <c r="Q842">
        <v>225</v>
      </c>
      <c r="R842">
        <f t="shared" si="54"/>
        <v>227.75321713950507</v>
      </c>
      <c r="S842" s="3">
        <f t="shared" si="55"/>
        <v>7.5802046172644699</v>
      </c>
      <c r="T842" s="5"/>
      <c r="U842" s="5"/>
    </row>
    <row r="843" spans="2:21" x14ac:dyDescent="0.35">
      <c r="B843" s="5">
        <v>4</v>
      </c>
      <c r="C843" s="5">
        <v>220</v>
      </c>
      <c r="D843">
        <f t="shared" si="52"/>
        <v>243.67214612179922</v>
      </c>
      <c r="E843" s="3">
        <f t="shared" si="53"/>
        <v>560.37050201181364</v>
      </c>
      <c r="F843"/>
      <c r="G843" s="5"/>
      <c r="H843" s="5"/>
      <c r="I843" s="5"/>
      <c r="K843" s="3"/>
      <c r="P843" s="3">
        <v>5</v>
      </c>
      <c r="Q843">
        <v>217</v>
      </c>
      <c r="R843">
        <f t="shared" si="54"/>
        <v>227.75321713950507</v>
      </c>
      <c r="S843" s="3">
        <f t="shared" si="55"/>
        <v>115.63167884934556</v>
      </c>
      <c r="T843" s="5"/>
      <c r="U843" s="5"/>
    </row>
    <row r="844" spans="2:21" x14ac:dyDescent="0.35">
      <c r="B844" s="5">
        <v>4</v>
      </c>
      <c r="C844" s="5">
        <v>258</v>
      </c>
      <c r="D844">
        <f t="shared" si="52"/>
        <v>243.67214612179922</v>
      </c>
      <c r="E844" s="3">
        <f t="shared" si="53"/>
        <v>205.28739675507325</v>
      </c>
      <c r="F844"/>
      <c r="G844" s="5"/>
      <c r="H844" s="5"/>
      <c r="I844" s="5"/>
      <c r="K844" s="3"/>
      <c r="P844" s="3">
        <v>5</v>
      </c>
      <c r="Q844">
        <v>236</v>
      </c>
      <c r="R844">
        <f t="shared" si="54"/>
        <v>227.75321713950507</v>
      </c>
      <c r="S844" s="3">
        <f t="shared" si="55"/>
        <v>68.009427548152971</v>
      </c>
      <c r="T844" s="5"/>
      <c r="U844" s="5"/>
    </row>
    <row r="845" spans="2:21" x14ac:dyDescent="0.35">
      <c r="B845" s="5">
        <v>4</v>
      </c>
      <c r="C845" s="5">
        <v>261</v>
      </c>
      <c r="D845">
        <f t="shared" si="52"/>
        <v>243.67214612179922</v>
      </c>
      <c r="E845" s="3">
        <f t="shared" si="53"/>
        <v>300.25452002427795</v>
      </c>
      <c r="F845"/>
      <c r="G845" s="5"/>
      <c r="H845" s="5"/>
      <c r="I845" s="5"/>
      <c r="K845" s="3"/>
      <c r="P845" s="3">
        <v>5</v>
      </c>
      <c r="Q845">
        <v>252</v>
      </c>
      <c r="R845">
        <f t="shared" si="54"/>
        <v>227.75321713950507</v>
      </c>
      <c r="S845" s="3">
        <f t="shared" si="55"/>
        <v>587.9064790839908</v>
      </c>
      <c r="T845" s="5"/>
      <c r="U845" s="5"/>
    </row>
    <row r="846" spans="2:21" x14ac:dyDescent="0.35">
      <c r="B846" s="5">
        <v>4</v>
      </c>
      <c r="C846" s="5">
        <v>236</v>
      </c>
      <c r="D846">
        <f t="shared" si="52"/>
        <v>243.67214612179922</v>
      </c>
      <c r="E846" s="3">
        <f t="shared" si="53"/>
        <v>58.861826114238745</v>
      </c>
      <c r="F846"/>
      <c r="G846" s="5"/>
      <c r="H846" s="5"/>
      <c r="I846" s="5"/>
      <c r="K846" s="3"/>
      <c r="P846" s="3">
        <v>5</v>
      </c>
      <c r="Q846">
        <v>224</v>
      </c>
      <c r="R846">
        <f t="shared" si="54"/>
        <v>227.75321713950507</v>
      </c>
      <c r="S846" s="3">
        <f t="shared" si="55"/>
        <v>14.086638896274607</v>
      </c>
      <c r="T846" s="5"/>
      <c r="U846" s="5"/>
    </row>
    <row r="847" spans="2:21" x14ac:dyDescent="0.35">
      <c r="B847" s="5">
        <v>4</v>
      </c>
      <c r="C847" s="5">
        <v>256</v>
      </c>
      <c r="D847">
        <f t="shared" si="52"/>
        <v>243.67214612179922</v>
      </c>
      <c r="E847" s="3">
        <f t="shared" si="53"/>
        <v>151.97598124227011</v>
      </c>
      <c r="F847"/>
      <c r="G847" s="5"/>
      <c r="H847" s="5"/>
      <c r="I847" s="5"/>
      <c r="K847" s="3"/>
      <c r="P847" s="3">
        <v>5</v>
      </c>
      <c r="Q847">
        <v>264</v>
      </c>
      <c r="R847">
        <f t="shared" si="54"/>
        <v>227.75321713950507</v>
      </c>
      <c r="S847" s="3">
        <f t="shared" si="55"/>
        <v>1313.8292677358691</v>
      </c>
      <c r="T847" s="5"/>
      <c r="U847" s="5"/>
    </row>
    <row r="848" spans="2:21" x14ac:dyDescent="0.35">
      <c r="B848" s="5">
        <v>4</v>
      </c>
      <c r="C848" s="5">
        <v>246</v>
      </c>
      <c r="D848">
        <f t="shared" si="52"/>
        <v>243.67214612179922</v>
      </c>
      <c r="E848" s="3">
        <f t="shared" si="53"/>
        <v>5.4189036782544315</v>
      </c>
      <c r="F848"/>
      <c r="G848" s="5"/>
      <c r="H848" s="5"/>
      <c r="I848" s="5"/>
      <c r="K848" s="3"/>
      <c r="P848" s="3">
        <v>5</v>
      </c>
      <c r="Q848">
        <v>258</v>
      </c>
      <c r="R848">
        <f t="shared" si="54"/>
        <v>227.75321713950507</v>
      </c>
      <c r="S848" s="3">
        <f t="shared" si="55"/>
        <v>914.86787340992998</v>
      </c>
      <c r="T848" s="5"/>
      <c r="U848" s="5"/>
    </row>
    <row r="849" spans="2:21" x14ac:dyDescent="0.35">
      <c r="B849" s="5">
        <v>4</v>
      </c>
      <c r="C849" s="5">
        <v>247</v>
      </c>
      <c r="D849">
        <f t="shared" si="52"/>
        <v>243.67214612179922</v>
      </c>
      <c r="E849" s="3">
        <f t="shared" si="53"/>
        <v>11.074611434656001</v>
      </c>
      <c r="F849"/>
      <c r="G849" s="5"/>
      <c r="H849" s="5"/>
      <c r="I849" s="5"/>
      <c r="K849" s="3"/>
      <c r="P849" s="3">
        <v>5</v>
      </c>
      <c r="Q849">
        <v>259</v>
      </c>
      <c r="R849">
        <f t="shared" si="54"/>
        <v>227.75321713950507</v>
      </c>
      <c r="S849" s="3">
        <f t="shared" si="55"/>
        <v>976.36143913091985</v>
      </c>
      <c r="T849" s="5"/>
      <c r="U849" s="5"/>
    </row>
    <row r="850" spans="2:21" x14ac:dyDescent="0.35">
      <c r="B850" s="5">
        <v>4</v>
      </c>
      <c r="C850" s="5">
        <v>237</v>
      </c>
      <c r="D850">
        <f t="shared" si="52"/>
        <v>243.67214612179922</v>
      </c>
      <c r="E850" s="3">
        <f t="shared" si="53"/>
        <v>44.517533870640314</v>
      </c>
      <c r="F850"/>
      <c r="G850" s="5"/>
      <c r="H850" s="5"/>
      <c r="I850" s="5"/>
      <c r="K850" s="3"/>
      <c r="P850" s="3">
        <v>5</v>
      </c>
      <c r="Q850">
        <v>284</v>
      </c>
      <c r="R850">
        <f t="shared" si="54"/>
        <v>227.75321713950507</v>
      </c>
      <c r="S850" s="3">
        <f t="shared" si="55"/>
        <v>3163.7005821556663</v>
      </c>
      <c r="T850" s="5"/>
      <c r="U850" s="5"/>
    </row>
    <row r="851" spans="2:21" x14ac:dyDescent="0.35">
      <c r="B851" s="5">
        <v>4</v>
      </c>
      <c r="C851" s="5">
        <v>233</v>
      </c>
      <c r="D851">
        <f t="shared" si="52"/>
        <v>243.67214612179922</v>
      </c>
      <c r="E851" s="3">
        <f t="shared" si="53"/>
        <v>113.89470284503405</v>
      </c>
      <c r="F851"/>
      <c r="G851" s="5"/>
      <c r="H851" s="5"/>
      <c r="I851" s="5"/>
      <c r="K851" s="3"/>
      <c r="P851" s="3">
        <v>5</v>
      </c>
      <c r="Q851">
        <v>296</v>
      </c>
      <c r="R851">
        <f t="shared" si="54"/>
        <v>227.75321713950507</v>
      </c>
      <c r="S851" s="3">
        <f t="shared" si="55"/>
        <v>4657.6233708075451</v>
      </c>
      <c r="T851" s="5"/>
      <c r="U851" s="5"/>
    </row>
    <row r="852" spans="2:21" x14ac:dyDescent="0.35">
      <c r="B852" s="5">
        <v>4</v>
      </c>
      <c r="C852" s="5">
        <v>275</v>
      </c>
      <c r="D852">
        <f t="shared" si="52"/>
        <v>243.67214612179922</v>
      </c>
      <c r="E852" s="3">
        <f t="shared" si="53"/>
        <v>981.43442861389997</v>
      </c>
      <c r="F852"/>
      <c r="G852" s="5"/>
      <c r="H852" s="5"/>
      <c r="I852" s="5"/>
      <c r="K852" s="5"/>
      <c r="P852" s="5">
        <v>5</v>
      </c>
      <c r="Q852">
        <v>235</v>
      </c>
      <c r="R852">
        <f t="shared" si="54"/>
        <v>227.75321713950507</v>
      </c>
      <c r="S852" s="3">
        <f t="shared" si="55"/>
        <v>52.515861827163107</v>
      </c>
      <c r="T852" s="5"/>
      <c r="U852" s="5"/>
    </row>
    <row r="853" spans="2:21" x14ac:dyDescent="0.35">
      <c r="B853" s="5">
        <v>4</v>
      </c>
      <c r="C853" s="5">
        <v>271</v>
      </c>
      <c r="D853">
        <f t="shared" si="52"/>
        <v>243.67214612179922</v>
      </c>
      <c r="E853" s="3">
        <f t="shared" si="53"/>
        <v>746.81159758829369</v>
      </c>
      <c r="F853"/>
      <c r="G853" s="5"/>
      <c r="H853" s="5"/>
      <c r="I853" s="5"/>
      <c r="K853" s="5"/>
      <c r="P853" s="5">
        <v>5</v>
      </c>
      <c r="Q853">
        <v>227</v>
      </c>
      <c r="R853">
        <f t="shared" si="54"/>
        <v>227.75321713950507</v>
      </c>
      <c r="S853" s="3">
        <f t="shared" si="55"/>
        <v>0.56733605924419739</v>
      </c>
      <c r="T853" s="5"/>
      <c r="U853" s="5"/>
    </row>
    <row r="854" spans="2:21" x14ac:dyDescent="0.35">
      <c r="B854" s="5">
        <v>4</v>
      </c>
      <c r="C854" s="5">
        <v>270</v>
      </c>
      <c r="D854">
        <f t="shared" si="52"/>
        <v>243.67214612179922</v>
      </c>
      <c r="E854" s="3">
        <f t="shared" si="53"/>
        <v>693.15588983189207</v>
      </c>
      <c r="F854"/>
      <c r="G854" s="5"/>
      <c r="H854" s="5"/>
      <c r="I854" s="5"/>
      <c r="K854" s="5"/>
      <c r="P854" s="5">
        <v>5</v>
      </c>
      <c r="Q854">
        <v>212</v>
      </c>
      <c r="R854">
        <f t="shared" si="54"/>
        <v>227.75321713950507</v>
      </c>
      <c r="S854" s="3">
        <f t="shared" si="55"/>
        <v>248.16385024439623</v>
      </c>
      <c r="T854" s="5"/>
      <c r="U854" s="5"/>
    </row>
    <row r="855" spans="2:21" x14ac:dyDescent="0.35">
      <c r="B855" s="5">
        <v>4</v>
      </c>
      <c r="C855" s="5">
        <v>268</v>
      </c>
      <c r="D855">
        <f t="shared" si="52"/>
        <v>243.67214612179922</v>
      </c>
      <c r="E855" s="3">
        <f t="shared" si="53"/>
        <v>591.84447431908893</v>
      </c>
      <c r="F855"/>
      <c r="G855" s="5"/>
      <c r="H855" s="5"/>
      <c r="I855" s="5"/>
      <c r="K855" s="5"/>
      <c r="P855" s="5">
        <v>5</v>
      </c>
      <c r="Q855">
        <v>228</v>
      </c>
      <c r="R855">
        <f t="shared" si="54"/>
        <v>227.75321713950507</v>
      </c>
      <c r="S855" s="3">
        <f t="shared" si="55"/>
        <v>6.0901780234060975E-2</v>
      </c>
      <c r="T855" s="5"/>
      <c r="U855" s="5"/>
    </row>
    <row r="856" spans="2:21" x14ac:dyDescent="0.35">
      <c r="B856" s="5">
        <v>4</v>
      </c>
      <c r="C856" s="5">
        <v>237</v>
      </c>
      <c r="D856">
        <f t="shared" si="52"/>
        <v>243.67214612179922</v>
      </c>
      <c r="E856" s="3">
        <f t="shared" si="53"/>
        <v>44.517533870640314</v>
      </c>
      <c r="F856"/>
      <c r="G856" s="5"/>
      <c r="H856" s="5"/>
      <c r="I856" s="5"/>
      <c r="K856" s="5"/>
      <c r="P856" s="5">
        <v>5</v>
      </c>
      <c r="Q856">
        <v>212</v>
      </c>
      <c r="R856">
        <f t="shared" si="54"/>
        <v>227.75321713950507</v>
      </c>
      <c r="S856" s="3">
        <f t="shared" si="55"/>
        <v>248.16385024439623</v>
      </c>
      <c r="T856" s="5"/>
      <c r="U856" s="5"/>
    </row>
    <row r="857" spans="2:21" x14ac:dyDescent="0.35">
      <c r="B857" s="5">
        <v>4</v>
      </c>
      <c r="C857" s="5">
        <v>232</v>
      </c>
      <c r="D857">
        <f t="shared" si="52"/>
        <v>243.67214612179922</v>
      </c>
      <c r="E857" s="3">
        <f t="shared" si="53"/>
        <v>136.23899508863246</v>
      </c>
      <c r="F857"/>
      <c r="G857" s="5"/>
      <c r="H857" s="5"/>
      <c r="I857" s="5"/>
      <c r="K857" s="5"/>
      <c r="P857" s="5">
        <v>5</v>
      </c>
      <c r="Q857">
        <v>208</v>
      </c>
      <c r="R857">
        <f t="shared" si="54"/>
        <v>227.75321713950507</v>
      </c>
      <c r="S857" s="3">
        <f t="shared" si="55"/>
        <v>390.1895873604368</v>
      </c>
      <c r="T857" s="5"/>
      <c r="U857" s="5"/>
    </row>
    <row r="858" spans="2:21" x14ac:dyDescent="0.35">
      <c r="B858" s="5">
        <v>4</v>
      </c>
      <c r="C858" s="5">
        <v>237</v>
      </c>
      <c r="D858">
        <f t="shared" si="52"/>
        <v>243.67214612179922</v>
      </c>
      <c r="E858" s="3">
        <f t="shared" si="53"/>
        <v>44.517533870640314</v>
      </c>
      <c r="F858"/>
      <c r="G858" s="5"/>
      <c r="H858" s="5"/>
      <c r="I858" s="5"/>
      <c r="K858" s="5"/>
      <c r="P858" s="5">
        <v>5</v>
      </c>
      <c r="Q858">
        <v>276</v>
      </c>
      <c r="R858">
        <f t="shared" si="54"/>
        <v>227.75321713950507</v>
      </c>
      <c r="S858" s="3">
        <f t="shared" si="55"/>
        <v>2327.7520563877474</v>
      </c>
      <c r="T858" s="5"/>
      <c r="U858" s="5"/>
    </row>
    <row r="859" spans="2:21" x14ac:dyDescent="0.35">
      <c r="B859" s="5">
        <v>4</v>
      </c>
      <c r="C859" s="5">
        <v>224</v>
      </c>
      <c r="D859">
        <f t="shared" si="52"/>
        <v>243.67214612179922</v>
      </c>
      <c r="E859" s="3">
        <f t="shared" si="53"/>
        <v>386.99333303741992</v>
      </c>
      <c r="F859"/>
      <c r="G859" s="5"/>
      <c r="H859" s="5"/>
      <c r="I859" s="5"/>
      <c r="K859" s="5"/>
      <c r="P859" s="5">
        <v>5</v>
      </c>
      <c r="Q859">
        <v>291</v>
      </c>
      <c r="R859">
        <f t="shared" si="54"/>
        <v>227.75321713950507</v>
      </c>
      <c r="S859" s="3">
        <f t="shared" si="55"/>
        <v>4000.1555422025954</v>
      </c>
      <c r="T859" s="5"/>
      <c r="U859" s="5"/>
    </row>
    <row r="860" spans="2:21" x14ac:dyDescent="0.35">
      <c r="B860" s="5">
        <v>4</v>
      </c>
      <c r="C860" s="5">
        <v>246</v>
      </c>
      <c r="D860">
        <f t="shared" si="52"/>
        <v>243.67214612179922</v>
      </c>
      <c r="E860" s="3">
        <f t="shared" si="53"/>
        <v>5.4189036782544315</v>
      </c>
      <c r="F860"/>
      <c r="G860" s="5"/>
      <c r="H860" s="5"/>
      <c r="I860" s="5"/>
      <c r="K860" s="5"/>
      <c r="P860" s="5">
        <v>5</v>
      </c>
      <c r="Q860">
        <v>278</v>
      </c>
      <c r="R860">
        <f t="shared" si="54"/>
        <v>227.75321713950507</v>
      </c>
      <c r="S860" s="3">
        <f t="shared" si="55"/>
        <v>2524.7391878297271</v>
      </c>
      <c r="T860" s="5"/>
      <c r="U860" s="5"/>
    </row>
    <row r="861" spans="2:21" x14ac:dyDescent="0.35">
      <c r="B861" s="5">
        <v>4</v>
      </c>
      <c r="C861" s="5">
        <v>256</v>
      </c>
      <c r="D861">
        <f t="shared" si="52"/>
        <v>243.67214612179922</v>
      </c>
      <c r="E861" s="3">
        <f t="shared" si="53"/>
        <v>151.97598124227011</v>
      </c>
      <c r="F861"/>
      <c r="G861" s="5"/>
      <c r="H861" s="5"/>
      <c r="I861" s="5"/>
      <c r="K861" s="5"/>
      <c r="P861" s="5">
        <v>5</v>
      </c>
      <c r="Q861">
        <v>296</v>
      </c>
      <c r="R861">
        <f t="shared" si="54"/>
        <v>227.75321713950507</v>
      </c>
      <c r="S861" s="3">
        <f t="shared" si="55"/>
        <v>4657.6233708075451</v>
      </c>
      <c r="T861" s="5"/>
      <c r="U861" s="5"/>
    </row>
    <row r="862" spans="2:21" x14ac:dyDescent="0.35">
      <c r="B862" s="5">
        <v>4</v>
      </c>
      <c r="C862" s="5">
        <v>283</v>
      </c>
      <c r="D862">
        <f t="shared" si="52"/>
        <v>243.67214612179922</v>
      </c>
      <c r="E862" s="3">
        <f t="shared" si="53"/>
        <v>1546.6800906651124</v>
      </c>
      <c r="F862"/>
      <c r="G862" s="5"/>
      <c r="H862" s="5"/>
      <c r="I862" s="5"/>
      <c r="K862" s="5"/>
      <c r="P862" s="5">
        <v>5</v>
      </c>
      <c r="Q862">
        <v>203</v>
      </c>
      <c r="R862">
        <f t="shared" si="54"/>
        <v>227.75321713950507</v>
      </c>
      <c r="S862" s="3">
        <f t="shared" si="55"/>
        <v>612.72175875548749</v>
      </c>
      <c r="T862" s="5"/>
      <c r="U862" s="5"/>
    </row>
    <row r="863" spans="2:21" x14ac:dyDescent="0.35">
      <c r="B863" s="5">
        <v>4</v>
      </c>
      <c r="C863" s="5">
        <v>216</v>
      </c>
      <c r="D863">
        <f t="shared" si="52"/>
        <v>243.67214612179922</v>
      </c>
      <c r="E863" s="3">
        <f t="shared" si="53"/>
        <v>765.74767098620737</v>
      </c>
      <c r="F863"/>
      <c r="G863" s="5"/>
      <c r="H863" s="5"/>
      <c r="I863" s="5"/>
      <c r="K863" s="5"/>
      <c r="P863" s="5">
        <v>5</v>
      </c>
      <c r="Q863">
        <v>235</v>
      </c>
      <c r="R863">
        <f t="shared" si="54"/>
        <v>227.75321713950507</v>
      </c>
      <c r="S863" s="3">
        <f t="shared" si="55"/>
        <v>52.515861827163107</v>
      </c>
      <c r="T863" s="5"/>
      <c r="U863" s="5"/>
    </row>
    <row r="864" spans="2:21" x14ac:dyDescent="0.35">
      <c r="B864" s="5">
        <v>4</v>
      </c>
      <c r="C864" s="5">
        <v>264</v>
      </c>
      <c r="D864">
        <f t="shared" si="52"/>
        <v>243.67214612179922</v>
      </c>
      <c r="E864" s="3">
        <f t="shared" si="53"/>
        <v>413.22164329348266</v>
      </c>
      <c r="F864"/>
      <c r="G864" s="5"/>
      <c r="H864" s="5"/>
      <c r="I864" s="5"/>
      <c r="K864" s="5"/>
      <c r="P864" s="5">
        <v>5</v>
      </c>
      <c r="Q864">
        <v>193</v>
      </c>
      <c r="R864">
        <f t="shared" si="54"/>
        <v>227.75321713950507</v>
      </c>
      <c r="S864" s="3">
        <f t="shared" si="55"/>
        <v>1207.7861015455887</v>
      </c>
      <c r="T864" s="5"/>
      <c r="U864" s="5"/>
    </row>
    <row r="865" spans="2:21" x14ac:dyDescent="0.35">
      <c r="B865" s="5">
        <v>4</v>
      </c>
      <c r="C865" s="5">
        <v>217</v>
      </c>
      <c r="D865">
        <f t="shared" si="52"/>
        <v>243.67214612179922</v>
      </c>
      <c r="E865" s="3">
        <f t="shared" si="53"/>
        <v>711.40337874260899</v>
      </c>
      <c r="F865"/>
      <c r="G865" s="5"/>
      <c r="H865" s="5"/>
      <c r="I865" s="5"/>
      <c r="K865" s="5"/>
      <c r="P865" s="5">
        <v>5</v>
      </c>
      <c r="Q865">
        <v>191</v>
      </c>
      <c r="R865">
        <f t="shared" si="54"/>
        <v>227.75321713950507</v>
      </c>
      <c r="S865" s="3">
        <f t="shared" si="55"/>
        <v>1350.798970103609</v>
      </c>
      <c r="T865" s="5"/>
      <c r="U865" s="5"/>
    </row>
    <row r="866" spans="2:21" x14ac:dyDescent="0.35">
      <c r="B866" s="5">
        <v>4</v>
      </c>
      <c r="C866" s="5">
        <v>218</v>
      </c>
      <c r="D866">
        <f t="shared" si="52"/>
        <v>243.67214612179922</v>
      </c>
      <c r="E866" s="3">
        <f t="shared" si="53"/>
        <v>659.0590864990105</v>
      </c>
      <c r="F866"/>
      <c r="G866" s="5"/>
      <c r="H866" s="5"/>
      <c r="I866" s="5"/>
      <c r="K866" s="5"/>
      <c r="P866" s="5">
        <v>5</v>
      </c>
      <c r="Q866">
        <v>182</v>
      </c>
      <c r="R866">
        <f t="shared" si="54"/>
        <v>227.75321713950507</v>
      </c>
      <c r="S866" s="3">
        <f t="shared" si="55"/>
        <v>2093.3568786147002</v>
      </c>
      <c r="T866" s="5"/>
      <c r="U866" s="5"/>
    </row>
    <row r="867" spans="2:21" x14ac:dyDescent="0.35">
      <c r="B867" s="5">
        <v>4</v>
      </c>
      <c r="C867" s="5">
        <v>222</v>
      </c>
      <c r="D867">
        <f t="shared" si="52"/>
        <v>243.67214612179922</v>
      </c>
      <c r="E867" s="3">
        <f t="shared" si="53"/>
        <v>469.68191752461678</v>
      </c>
      <c r="F867"/>
      <c r="G867" s="5"/>
      <c r="H867" s="5"/>
      <c r="I867" s="5"/>
      <c r="K867" s="5"/>
      <c r="P867" s="5">
        <v>5</v>
      </c>
      <c r="Q867">
        <v>194</v>
      </c>
      <c r="R867">
        <f t="shared" si="54"/>
        <v>227.75321713950507</v>
      </c>
      <c r="S867" s="3">
        <f t="shared" si="55"/>
        <v>1139.2796672665786</v>
      </c>
      <c r="T867" s="5"/>
      <c r="U867" s="5"/>
    </row>
    <row r="868" spans="2:21" x14ac:dyDescent="0.35">
      <c r="B868" s="5">
        <v>4</v>
      </c>
      <c r="C868" s="5">
        <v>207</v>
      </c>
      <c r="D868">
        <f t="shared" si="52"/>
        <v>243.67214612179922</v>
      </c>
      <c r="E868" s="3">
        <f t="shared" si="53"/>
        <v>1344.8463011785932</v>
      </c>
      <c r="F868"/>
      <c r="G868" s="5"/>
      <c r="H868" s="5"/>
      <c r="I868" s="5"/>
      <c r="K868" s="5"/>
      <c r="P868" s="5">
        <v>5</v>
      </c>
      <c r="Q868">
        <v>253</v>
      </c>
      <c r="R868">
        <f t="shared" si="54"/>
        <v>227.75321713950507</v>
      </c>
      <c r="S868" s="3">
        <f t="shared" si="55"/>
        <v>637.40004480498067</v>
      </c>
      <c r="T868" s="5"/>
      <c r="U868" s="5"/>
    </row>
    <row r="869" spans="2:21" x14ac:dyDescent="0.35">
      <c r="B869" s="5">
        <v>4</v>
      </c>
      <c r="C869" s="5">
        <v>211</v>
      </c>
      <c r="D869">
        <f t="shared" si="52"/>
        <v>243.67214612179922</v>
      </c>
      <c r="E869" s="3">
        <f t="shared" si="53"/>
        <v>1067.4691322041995</v>
      </c>
      <c r="F869"/>
      <c r="G869" s="5"/>
      <c r="H869" s="5"/>
      <c r="I869" s="5"/>
      <c r="K869" s="5"/>
      <c r="P869" s="5">
        <v>5</v>
      </c>
      <c r="Q869">
        <v>242</v>
      </c>
      <c r="R869">
        <f t="shared" si="54"/>
        <v>227.75321713950507</v>
      </c>
      <c r="S869" s="3">
        <f t="shared" si="55"/>
        <v>202.97082187409214</v>
      </c>
      <c r="T869" s="5"/>
      <c r="U869" s="5"/>
    </row>
    <row r="870" spans="2:21" x14ac:dyDescent="0.35">
      <c r="B870" s="5">
        <v>4</v>
      </c>
      <c r="C870" s="5">
        <v>235</v>
      </c>
      <c r="D870">
        <f t="shared" si="52"/>
        <v>243.67214612179922</v>
      </c>
      <c r="E870" s="3">
        <f t="shared" si="53"/>
        <v>75.206118357837184</v>
      </c>
      <c r="F870"/>
      <c r="G870" s="5"/>
      <c r="H870" s="5"/>
      <c r="I870" s="5"/>
      <c r="K870" s="5"/>
      <c r="P870" s="5">
        <v>5</v>
      </c>
      <c r="Q870">
        <v>258</v>
      </c>
      <c r="R870">
        <f t="shared" si="54"/>
        <v>227.75321713950507</v>
      </c>
      <c r="S870" s="3">
        <f t="shared" si="55"/>
        <v>914.86787340992998</v>
      </c>
      <c r="T870" s="5"/>
      <c r="U870" s="5"/>
    </row>
    <row r="871" spans="2:21" x14ac:dyDescent="0.35">
      <c r="B871" s="5">
        <v>4</v>
      </c>
      <c r="C871" s="5">
        <v>230</v>
      </c>
      <c r="D871">
        <f t="shared" si="52"/>
        <v>243.67214612179922</v>
      </c>
      <c r="E871" s="3">
        <f t="shared" si="53"/>
        <v>186.92757957582933</v>
      </c>
      <c r="F871"/>
      <c r="G871" s="5"/>
      <c r="H871" s="5"/>
      <c r="I871" s="5"/>
      <c r="K871" s="5"/>
      <c r="L871" s="5"/>
      <c r="O871" s="5"/>
      <c r="P871" s="5">
        <v>5</v>
      </c>
      <c r="Q871" s="5">
        <v>224</v>
      </c>
      <c r="R871">
        <f t="shared" si="54"/>
        <v>227.75321713950507</v>
      </c>
      <c r="S871" s="3">
        <f t="shared" si="55"/>
        <v>14.086638896274607</v>
      </c>
      <c r="T871" s="5"/>
      <c r="U871" s="5"/>
    </row>
    <row r="872" spans="2:21" x14ac:dyDescent="0.35">
      <c r="B872" s="5">
        <v>4</v>
      </c>
      <c r="C872" s="5">
        <v>240</v>
      </c>
      <c r="D872">
        <f t="shared" si="52"/>
        <v>243.67214612179922</v>
      </c>
      <c r="E872" s="3">
        <f t="shared" si="53"/>
        <v>13.484657139845021</v>
      </c>
      <c r="F872"/>
      <c r="G872" s="5"/>
      <c r="H872" s="5"/>
      <c r="I872" s="5"/>
      <c r="K872" s="5"/>
      <c r="L872" s="5"/>
      <c r="O872" s="5"/>
      <c r="P872" s="5">
        <v>5</v>
      </c>
      <c r="Q872" s="5">
        <v>268</v>
      </c>
      <c r="R872">
        <f t="shared" si="54"/>
        <v>227.75321713950507</v>
      </c>
      <c r="S872" s="3">
        <f t="shared" si="55"/>
        <v>1619.8035306198285</v>
      </c>
      <c r="T872" s="5"/>
      <c r="U872" s="5"/>
    </row>
    <row r="873" spans="2:21" x14ac:dyDescent="0.35">
      <c r="B873" s="5">
        <v>4</v>
      </c>
      <c r="C873" s="5">
        <v>246</v>
      </c>
      <c r="D873">
        <f t="shared" si="52"/>
        <v>243.67214612179922</v>
      </c>
      <c r="E873" s="3">
        <f t="shared" si="53"/>
        <v>5.4189036782544315</v>
      </c>
      <c r="F873"/>
      <c r="G873" s="5"/>
      <c r="H873" s="5"/>
      <c r="I873" s="5"/>
      <c r="K873" s="5"/>
      <c r="L873" s="5"/>
      <c r="O873" s="5"/>
      <c r="P873" s="5">
        <v>5</v>
      </c>
      <c r="Q873" s="5">
        <v>251</v>
      </c>
      <c r="R873">
        <f t="shared" si="54"/>
        <v>227.75321713950507</v>
      </c>
      <c r="S873" s="3">
        <f t="shared" si="55"/>
        <v>540.41291336300094</v>
      </c>
      <c r="T873" s="5"/>
      <c r="U873" s="5"/>
    </row>
    <row r="874" spans="2:21" x14ac:dyDescent="0.35">
      <c r="B874" s="5">
        <v>4</v>
      </c>
      <c r="C874" s="5">
        <v>244</v>
      </c>
      <c r="D874">
        <f t="shared" si="52"/>
        <v>243.67214612179922</v>
      </c>
      <c r="E874" s="3">
        <f t="shared" si="53"/>
        <v>0.10748816545129468</v>
      </c>
      <c r="F874"/>
      <c r="G874" s="5"/>
      <c r="H874" s="5"/>
      <c r="I874" s="5"/>
      <c r="K874" s="5"/>
      <c r="L874" s="5"/>
      <c r="O874" s="5"/>
      <c r="P874" s="5">
        <v>5</v>
      </c>
      <c r="Q874" s="5">
        <v>243</v>
      </c>
      <c r="R874">
        <f t="shared" si="54"/>
        <v>227.75321713950507</v>
      </c>
      <c r="S874" s="3">
        <f t="shared" si="55"/>
        <v>232.464387595082</v>
      </c>
      <c r="T874" s="5"/>
      <c r="U874" s="5"/>
    </row>
    <row r="875" spans="2:21" x14ac:dyDescent="0.35">
      <c r="B875" s="5">
        <v>4</v>
      </c>
      <c r="C875" s="5">
        <v>232</v>
      </c>
      <c r="D875">
        <f t="shared" si="52"/>
        <v>243.67214612179922</v>
      </c>
      <c r="E875" s="3">
        <f t="shared" si="53"/>
        <v>136.23899508863246</v>
      </c>
      <c r="F875"/>
      <c r="G875" s="5"/>
      <c r="H875" s="5"/>
      <c r="I875" s="5"/>
      <c r="K875" s="5"/>
      <c r="P875" s="5">
        <v>5</v>
      </c>
      <c r="Q875">
        <v>198</v>
      </c>
      <c r="R875">
        <f t="shared" si="54"/>
        <v>227.75321713950507</v>
      </c>
      <c r="S875" s="3">
        <f t="shared" si="55"/>
        <v>885.25393015053817</v>
      </c>
      <c r="T875" s="5"/>
      <c r="U875" s="5"/>
    </row>
    <row r="876" spans="2:21" x14ac:dyDescent="0.35">
      <c r="B876" s="5">
        <v>4</v>
      </c>
      <c r="C876" s="5">
        <v>244</v>
      </c>
      <c r="D876">
        <f t="shared" si="52"/>
        <v>243.67214612179922</v>
      </c>
      <c r="E876" s="3">
        <f t="shared" si="53"/>
        <v>0.10748816545129468</v>
      </c>
      <c r="F876"/>
      <c r="G876" s="5"/>
      <c r="H876" s="5"/>
      <c r="I876" s="5"/>
      <c r="K876" s="5"/>
      <c r="P876" s="5">
        <v>5</v>
      </c>
      <c r="Q876">
        <v>258</v>
      </c>
      <c r="R876">
        <f t="shared" si="54"/>
        <v>227.75321713950507</v>
      </c>
      <c r="S876" s="3">
        <f t="shared" si="55"/>
        <v>914.86787340992998</v>
      </c>
      <c r="T876" s="5"/>
      <c r="U876" s="5"/>
    </row>
    <row r="877" spans="2:21" x14ac:dyDescent="0.35">
      <c r="B877" s="5">
        <v>4</v>
      </c>
      <c r="C877" s="5">
        <v>235</v>
      </c>
      <c r="D877">
        <f t="shared" si="52"/>
        <v>243.67214612179922</v>
      </c>
      <c r="E877" s="3">
        <f t="shared" si="53"/>
        <v>75.206118357837184</v>
      </c>
      <c r="F877"/>
      <c r="G877" s="5"/>
      <c r="H877" s="5"/>
      <c r="I877" s="5"/>
      <c r="K877" s="5"/>
      <c r="P877" s="5">
        <v>5</v>
      </c>
      <c r="Q877">
        <v>268</v>
      </c>
      <c r="R877">
        <f t="shared" si="54"/>
        <v>227.75321713950507</v>
      </c>
      <c r="S877" s="3">
        <f t="shared" si="55"/>
        <v>1619.8035306198285</v>
      </c>
      <c r="T877" s="5"/>
      <c r="U877" s="5"/>
    </row>
    <row r="878" spans="2:21" x14ac:dyDescent="0.35">
      <c r="B878" s="5">
        <v>4</v>
      </c>
      <c r="C878" s="5">
        <v>255</v>
      </c>
      <c r="D878">
        <f t="shared" si="52"/>
        <v>243.67214612179922</v>
      </c>
      <c r="E878" s="3">
        <f t="shared" si="53"/>
        <v>128.32027348586854</v>
      </c>
      <c r="F878"/>
      <c r="G878" s="5"/>
      <c r="H878" s="5"/>
      <c r="I878" s="5"/>
      <c r="K878" s="5"/>
      <c r="P878" s="5">
        <v>5</v>
      </c>
      <c r="Q878">
        <v>221</v>
      </c>
      <c r="R878">
        <f t="shared" si="54"/>
        <v>227.75321713950507</v>
      </c>
      <c r="S878" s="3">
        <f t="shared" si="55"/>
        <v>45.605941733305016</v>
      </c>
      <c r="T878" s="5"/>
      <c r="U878" s="5"/>
    </row>
    <row r="879" spans="2:21" x14ac:dyDescent="0.35">
      <c r="B879" s="5">
        <v>4</v>
      </c>
      <c r="C879" s="5">
        <v>276</v>
      </c>
      <c r="D879">
        <f t="shared" si="52"/>
        <v>243.67214612179922</v>
      </c>
      <c r="E879" s="3">
        <f t="shared" si="53"/>
        <v>1045.0901363703015</v>
      </c>
      <c r="F879"/>
      <c r="G879" s="5"/>
      <c r="H879" s="5"/>
      <c r="I879" s="5"/>
      <c r="K879" s="5"/>
      <c r="P879" s="5">
        <v>5</v>
      </c>
      <c r="Q879">
        <v>232</v>
      </c>
      <c r="R879">
        <f t="shared" si="54"/>
        <v>227.75321713950507</v>
      </c>
      <c r="S879" s="3">
        <f t="shared" si="55"/>
        <v>18.035164664193516</v>
      </c>
      <c r="T879" s="5"/>
      <c r="U879" s="5"/>
    </row>
    <row r="880" spans="2:21" x14ac:dyDescent="0.35">
      <c r="B880" s="5">
        <v>4</v>
      </c>
      <c r="C880" s="5">
        <v>232</v>
      </c>
      <c r="D880">
        <f t="shared" si="52"/>
        <v>243.67214612179922</v>
      </c>
      <c r="E880" s="3">
        <f t="shared" si="53"/>
        <v>136.23899508863246</v>
      </c>
      <c r="F880"/>
      <c r="G880" s="5"/>
      <c r="H880" s="5"/>
      <c r="I880" s="5"/>
      <c r="K880" s="5"/>
      <c r="P880" s="5">
        <v>5</v>
      </c>
      <c r="Q880">
        <v>247</v>
      </c>
      <c r="R880">
        <f t="shared" si="54"/>
        <v>227.75321713950507</v>
      </c>
      <c r="S880" s="3">
        <f t="shared" si="55"/>
        <v>370.43865047904148</v>
      </c>
      <c r="T880" s="5"/>
      <c r="U880" s="5"/>
    </row>
    <row r="881" spans="2:21" x14ac:dyDescent="0.35">
      <c r="B881" s="5">
        <v>4</v>
      </c>
      <c r="C881" s="5">
        <v>250</v>
      </c>
      <c r="D881">
        <f t="shared" si="52"/>
        <v>243.67214612179922</v>
      </c>
      <c r="E881" s="3">
        <f t="shared" si="53"/>
        <v>40.041734703860705</v>
      </c>
      <c r="F881"/>
      <c r="G881" s="5"/>
      <c r="H881" s="5"/>
      <c r="I881" s="5"/>
      <c r="K881" s="5"/>
      <c r="P881" s="5">
        <v>5</v>
      </c>
      <c r="Q881">
        <v>196</v>
      </c>
      <c r="R881">
        <f t="shared" si="54"/>
        <v>227.75321713950507</v>
      </c>
      <c r="S881" s="3">
        <f t="shared" si="55"/>
        <v>1008.2667987085584</v>
      </c>
      <c r="T881" s="5"/>
      <c r="U881" s="5"/>
    </row>
    <row r="882" spans="2:21" x14ac:dyDescent="0.35">
      <c r="B882" s="5">
        <v>4</v>
      </c>
      <c r="C882" s="5">
        <v>203</v>
      </c>
      <c r="D882">
        <f t="shared" si="52"/>
        <v>243.67214612179922</v>
      </c>
      <c r="E882" s="3">
        <f t="shared" si="53"/>
        <v>1654.2234701529869</v>
      </c>
      <c r="F882"/>
      <c r="G882" s="5"/>
      <c r="H882" s="5"/>
      <c r="I882" s="5"/>
      <c r="K882" s="5"/>
      <c r="P882" s="5">
        <v>5</v>
      </c>
      <c r="Q882">
        <v>207</v>
      </c>
      <c r="R882">
        <f t="shared" si="54"/>
        <v>227.75321713950507</v>
      </c>
      <c r="S882" s="3">
        <f t="shared" si="55"/>
        <v>430.69602163944694</v>
      </c>
      <c r="T882" s="5"/>
      <c r="U882" s="5"/>
    </row>
    <row r="883" spans="2:21" x14ac:dyDescent="0.35">
      <c r="B883" s="5">
        <v>4</v>
      </c>
      <c r="C883" s="5">
        <v>262</v>
      </c>
      <c r="D883">
        <f t="shared" si="52"/>
        <v>243.67214612179922</v>
      </c>
      <c r="E883" s="3">
        <f t="shared" si="53"/>
        <v>335.91022778067952</v>
      </c>
      <c r="F883"/>
      <c r="G883" s="5"/>
      <c r="H883" s="5"/>
      <c r="I883" s="5"/>
      <c r="K883" s="5"/>
      <c r="P883" s="5">
        <v>5</v>
      </c>
      <c r="Q883">
        <v>225</v>
      </c>
      <c r="R883">
        <f t="shared" si="54"/>
        <v>227.75321713950507</v>
      </c>
      <c r="S883" s="3">
        <f t="shared" si="55"/>
        <v>7.5802046172644699</v>
      </c>
      <c r="T883" s="5"/>
      <c r="U883" s="5"/>
    </row>
    <row r="884" spans="2:21" x14ac:dyDescent="0.35">
      <c r="B884" s="5">
        <v>4</v>
      </c>
      <c r="C884" s="5">
        <v>243</v>
      </c>
      <c r="D884">
        <f t="shared" si="52"/>
        <v>243.67214612179922</v>
      </c>
      <c r="E884" s="3">
        <f t="shared" si="53"/>
        <v>0.45178040904972616</v>
      </c>
      <c r="F884"/>
      <c r="G884" s="5"/>
      <c r="H884" s="5"/>
      <c r="I884" s="5"/>
      <c r="K884" s="5"/>
      <c r="P884" s="5">
        <v>5</v>
      </c>
      <c r="Q884">
        <v>234</v>
      </c>
      <c r="R884">
        <f t="shared" si="54"/>
        <v>227.75321713950507</v>
      </c>
      <c r="S884" s="3">
        <f t="shared" si="55"/>
        <v>39.022296106173243</v>
      </c>
      <c r="T884" s="5"/>
      <c r="U884" s="5"/>
    </row>
    <row r="885" spans="2:21" x14ac:dyDescent="0.35">
      <c r="B885" s="5">
        <v>4</v>
      </c>
      <c r="C885" s="5">
        <v>250</v>
      </c>
      <c r="D885">
        <f t="shared" si="52"/>
        <v>243.67214612179922</v>
      </c>
      <c r="E885" s="3">
        <f t="shared" si="53"/>
        <v>40.041734703860705</v>
      </c>
      <c r="F885"/>
      <c r="G885" s="5"/>
      <c r="H885" s="5"/>
      <c r="I885" s="5"/>
      <c r="K885" s="5"/>
      <c r="P885" s="5">
        <v>5</v>
      </c>
      <c r="Q885">
        <v>221</v>
      </c>
      <c r="R885">
        <f t="shared" si="54"/>
        <v>227.75321713950507</v>
      </c>
      <c r="S885" s="3">
        <f t="shared" si="55"/>
        <v>45.605941733305016</v>
      </c>
      <c r="T885" s="5"/>
      <c r="U885" s="5"/>
    </row>
    <row r="886" spans="2:21" x14ac:dyDescent="0.35">
      <c r="B886" s="5">
        <v>4</v>
      </c>
      <c r="C886" s="5">
        <v>248</v>
      </c>
      <c r="D886">
        <f t="shared" si="52"/>
        <v>243.67214612179922</v>
      </c>
      <c r="E886" s="3">
        <f t="shared" si="53"/>
        <v>18.730319191057568</v>
      </c>
      <c r="F886"/>
      <c r="G886" s="5"/>
      <c r="H886" s="5"/>
      <c r="I886" s="5"/>
      <c r="K886" s="5"/>
      <c r="P886" s="5">
        <v>5</v>
      </c>
      <c r="Q886">
        <v>228</v>
      </c>
      <c r="R886">
        <f t="shared" si="54"/>
        <v>227.75321713950507</v>
      </c>
      <c r="S886" s="3">
        <f t="shared" si="55"/>
        <v>6.0901780234060975E-2</v>
      </c>
      <c r="T886" s="5"/>
      <c r="U886" s="5"/>
    </row>
    <row r="887" spans="2:21" x14ac:dyDescent="0.35">
      <c r="B887" s="5">
        <v>4</v>
      </c>
      <c r="C887" s="5">
        <v>236</v>
      </c>
      <c r="D887">
        <f t="shared" si="52"/>
        <v>243.67214612179922</v>
      </c>
      <c r="E887" s="3">
        <f t="shared" si="53"/>
        <v>58.861826114238745</v>
      </c>
      <c r="F887"/>
      <c r="G887" s="5"/>
      <c r="H887" s="5"/>
      <c r="I887" s="5"/>
      <c r="K887" s="5"/>
      <c r="P887" s="5">
        <v>5</v>
      </c>
      <c r="Q887">
        <v>213</v>
      </c>
      <c r="R887">
        <f t="shared" si="54"/>
        <v>227.75321713950507</v>
      </c>
      <c r="S887" s="3">
        <f t="shared" si="55"/>
        <v>217.65741596538609</v>
      </c>
      <c r="T887" s="5"/>
      <c r="U887" s="5"/>
    </row>
    <row r="888" spans="2:21" x14ac:dyDescent="0.35">
      <c r="B888" s="5">
        <v>4</v>
      </c>
      <c r="C888" s="5">
        <v>248</v>
      </c>
      <c r="D888">
        <f t="shared" si="52"/>
        <v>243.67214612179922</v>
      </c>
      <c r="E888" s="3">
        <f t="shared" si="53"/>
        <v>18.730319191057568</v>
      </c>
      <c r="F888"/>
      <c r="G888" s="5"/>
      <c r="H888" s="5"/>
      <c r="I888" s="5"/>
      <c r="K888" s="5"/>
      <c r="P888" s="5">
        <v>5</v>
      </c>
      <c r="Q888">
        <v>222</v>
      </c>
      <c r="R888">
        <f t="shared" si="54"/>
        <v>227.75321713950507</v>
      </c>
      <c r="S888" s="3">
        <f t="shared" si="55"/>
        <v>33.09950745429488</v>
      </c>
      <c r="T888" s="5"/>
      <c r="U888" s="5"/>
    </row>
    <row r="889" spans="2:21" x14ac:dyDescent="0.35">
      <c r="B889" s="5">
        <v>4</v>
      </c>
      <c r="C889" s="5">
        <v>250</v>
      </c>
      <c r="D889">
        <f t="shared" si="52"/>
        <v>243.67214612179922</v>
      </c>
      <c r="E889" s="3">
        <f t="shared" si="53"/>
        <v>40.041734703860705</v>
      </c>
      <c r="F889"/>
      <c r="G889" s="5"/>
      <c r="H889" s="5"/>
      <c r="I889" s="5"/>
      <c r="K889" s="5"/>
      <c r="P889" s="5">
        <v>5</v>
      </c>
      <c r="Q889">
        <v>269</v>
      </c>
      <c r="R889">
        <f t="shared" si="54"/>
        <v>227.75321713950507</v>
      </c>
      <c r="S889" s="3">
        <f t="shared" si="55"/>
        <v>1701.2970963408184</v>
      </c>
      <c r="T889" s="5"/>
      <c r="U889" s="5"/>
    </row>
    <row r="890" spans="2:21" x14ac:dyDescent="0.35">
      <c r="B890" s="5">
        <v>4</v>
      </c>
      <c r="C890" s="5">
        <v>252</v>
      </c>
      <c r="D890">
        <f t="shared" si="52"/>
        <v>243.67214612179922</v>
      </c>
      <c r="E890" s="3">
        <f t="shared" si="53"/>
        <v>69.353150216663849</v>
      </c>
      <c r="F890"/>
      <c r="G890" s="5"/>
      <c r="H890" s="5"/>
      <c r="I890" s="5"/>
      <c r="K890" s="5"/>
      <c r="P890" s="5">
        <v>5</v>
      </c>
      <c r="Q890">
        <v>273</v>
      </c>
      <c r="R890">
        <f t="shared" si="54"/>
        <v>227.75321713950507</v>
      </c>
      <c r="S890" s="3">
        <f t="shared" si="55"/>
        <v>2047.2713592247778</v>
      </c>
      <c r="T890" s="5"/>
      <c r="U890" s="5"/>
    </row>
    <row r="891" spans="2:21" x14ac:dyDescent="0.35">
      <c r="B891" s="5">
        <v>4</v>
      </c>
      <c r="C891" s="5">
        <v>203</v>
      </c>
      <c r="D891">
        <f t="shared" si="52"/>
        <v>243.67214612179922</v>
      </c>
      <c r="E891" s="3">
        <f t="shared" si="53"/>
        <v>1654.2234701529869</v>
      </c>
      <c r="F891"/>
      <c r="G891" s="5"/>
      <c r="H891" s="5"/>
      <c r="I891" s="5"/>
      <c r="K891" s="5"/>
      <c r="P891" s="5">
        <v>5</v>
      </c>
      <c r="Q891">
        <v>176</v>
      </c>
      <c r="R891">
        <f t="shared" si="54"/>
        <v>227.75321713950507</v>
      </c>
      <c r="S891" s="3">
        <f t="shared" si="55"/>
        <v>2678.3954842887611</v>
      </c>
      <c r="T891" s="5"/>
      <c r="U891" s="5"/>
    </row>
    <row r="892" spans="2:21" x14ac:dyDescent="0.35">
      <c r="B892" s="5">
        <v>4</v>
      </c>
      <c r="C892" s="5">
        <v>228</v>
      </c>
      <c r="D892">
        <f t="shared" si="52"/>
        <v>243.67214612179922</v>
      </c>
      <c r="E892" s="3">
        <f t="shared" si="53"/>
        <v>245.61616406302619</v>
      </c>
      <c r="F892"/>
      <c r="G892" s="5"/>
      <c r="H892" s="5"/>
      <c r="I892" s="5"/>
      <c r="K892" s="5"/>
      <c r="P892" s="5">
        <v>5</v>
      </c>
      <c r="Q892">
        <v>271</v>
      </c>
      <c r="R892">
        <f t="shared" si="54"/>
        <v>227.75321713950507</v>
      </c>
      <c r="S892" s="3">
        <f t="shared" si="55"/>
        <v>1870.2842277827981</v>
      </c>
      <c r="T892" s="5"/>
      <c r="U892" s="5"/>
    </row>
    <row r="893" spans="2:21" x14ac:dyDescent="0.35">
      <c r="B893" s="5">
        <v>4</v>
      </c>
      <c r="C893" s="5">
        <v>238</v>
      </c>
      <c r="D893">
        <f t="shared" si="52"/>
        <v>243.67214612179922</v>
      </c>
      <c r="E893" s="3">
        <f t="shared" si="53"/>
        <v>32.173241627041882</v>
      </c>
      <c r="F893"/>
      <c r="G893" s="5"/>
      <c r="H893" s="5"/>
      <c r="I893" s="5"/>
      <c r="K893" s="5"/>
      <c r="P893" s="5">
        <v>5</v>
      </c>
      <c r="Q893">
        <v>212</v>
      </c>
      <c r="R893">
        <f t="shared" si="54"/>
        <v>227.75321713950507</v>
      </c>
      <c r="S893" s="3">
        <f t="shared" si="55"/>
        <v>248.16385024439623</v>
      </c>
      <c r="T893" s="5"/>
      <c r="U893" s="5"/>
    </row>
    <row r="894" spans="2:21" x14ac:dyDescent="0.35">
      <c r="B894" s="5">
        <v>4</v>
      </c>
      <c r="C894" s="5">
        <v>261</v>
      </c>
      <c r="D894">
        <f t="shared" si="52"/>
        <v>243.67214612179922</v>
      </c>
      <c r="E894" s="3">
        <f t="shared" si="53"/>
        <v>300.25452002427795</v>
      </c>
      <c r="F894"/>
      <c r="G894" s="5"/>
      <c r="H894" s="5"/>
      <c r="I894" s="5"/>
      <c r="K894" s="5"/>
      <c r="P894" s="5">
        <v>5</v>
      </c>
      <c r="Q894">
        <v>201</v>
      </c>
      <c r="R894">
        <f t="shared" si="54"/>
        <v>227.75321713950507</v>
      </c>
      <c r="S894" s="3">
        <f t="shared" si="55"/>
        <v>715.73462731350776</v>
      </c>
      <c r="T894" s="5"/>
      <c r="U894" s="5"/>
    </row>
    <row r="895" spans="2:21" x14ac:dyDescent="0.35">
      <c r="B895" s="5">
        <v>4</v>
      </c>
      <c r="C895" s="5">
        <v>257</v>
      </c>
      <c r="D895">
        <f t="shared" si="52"/>
        <v>243.67214612179922</v>
      </c>
      <c r="E895" s="3">
        <f t="shared" si="53"/>
        <v>177.63168899867168</v>
      </c>
      <c r="F895"/>
      <c r="G895" s="5"/>
      <c r="H895" s="5"/>
      <c r="I895" s="5"/>
      <c r="K895" s="5"/>
      <c r="P895" s="5">
        <v>5</v>
      </c>
      <c r="Q895">
        <v>234</v>
      </c>
      <c r="R895">
        <f t="shared" si="54"/>
        <v>227.75321713950507</v>
      </c>
      <c r="S895" s="3">
        <f t="shared" si="55"/>
        <v>39.022296106173243</v>
      </c>
      <c r="T895" s="5"/>
      <c r="U895" s="5"/>
    </row>
    <row r="896" spans="2:21" x14ac:dyDescent="0.35">
      <c r="B896" s="5">
        <v>4</v>
      </c>
      <c r="C896" s="5">
        <v>231</v>
      </c>
      <c r="D896">
        <f t="shared" si="52"/>
        <v>243.67214612179922</v>
      </c>
      <c r="E896" s="3">
        <f t="shared" si="53"/>
        <v>160.5832873322309</v>
      </c>
      <c r="F896"/>
      <c r="G896" s="5"/>
      <c r="H896" s="5"/>
      <c r="I896" s="5"/>
      <c r="K896" s="5"/>
      <c r="P896" s="5">
        <v>5</v>
      </c>
      <c r="Q896">
        <v>203</v>
      </c>
      <c r="R896">
        <f t="shared" si="54"/>
        <v>227.75321713950507</v>
      </c>
      <c r="S896" s="3">
        <f t="shared" si="55"/>
        <v>612.72175875548749</v>
      </c>
      <c r="T896" s="5"/>
      <c r="U896" s="5"/>
    </row>
    <row r="897" spans="2:21" x14ac:dyDescent="0.35">
      <c r="B897" s="5">
        <v>4</v>
      </c>
      <c r="C897" s="5">
        <v>225</v>
      </c>
      <c r="D897">
        <f t="shared" si="52"/>
        <v>243.67214612179922</v>
      </c>
      <c r="E897" s="3">
        <f t="shared" si="53"/>
        <v>348.64904079382148</v>
      </c>
      <c r="F897"/>
      <c r="G897" s="5"/>
      <c r="H897" s="5"/>
      <c r="I897" s="5"/>
      <c r="K897" s="5"/>
      <c r="P897" s="5">
        <v>5</v>
      </c>
      <c r="Q897">
        <v>184</v>
      </c>
      <c r="R897">
        <f t="shared" si="54"/>
        <v>227.75321713950507</v>
      </c>
      <c r="S897" s="3">
        <f t="shared" si="55"/>
        <v>1914.34401005668</v>
      </c>
      <c r="T897" s="5"/>
      <c r="U897" s="5"/>
    </row>
    <row r="898" spans="2:21" x14ac:dyDescent="0.35">
      <c r="B898" s="5">
        <v>4</v>
      </c>
      <c r="C898" s="5">
        <v>198</v>
      </c>
      <c r="D898">
        <f t="shared" si="52"/>
        <v>243.67214612179922</v>
      </c>
      <c r="E898" s="3">
        <f t="shared" si="53"/>
        <v>2085.9449313709792</v>
      </c>
      <c r="F898"/>
      <c r="G898" s="5"/>
      <c r="H898" s="5"/>
      <c r="I898" s="5"/>
      <c r="K898" s="5"/>
      <c r="P898" s="5">
        <v>5</v>
      </c>
      <c r="Q898">
        <v>203</v>
      </c>
      <c r="R898">
        <f t="shared" si="54"/>
        <v>227.75321713950507</v>
      </c>
      <c r="S898" s="3">
        <f t="shared" si="55"/>
        <v>612.72175875548749</v>
      </c>
      <c r="T898" s="5"/>
      <c r="U898" s="5"/>
    </row>
    <row r="899" spans="2:21" x14ac:dyDescent="0.35">
      <c r="B899" s="5">
        <v>4</v>
      </c>
      <c r="C899" s="5">
        <v>260</v>
      </c>
      <c r="D899">
        <f t="shared" si="52"/>
        <v>243.67214612179922</v>
      </c>
      <c r="E899" s="3">
        <f t="shared" si="53"/>
        <v>266.59881226787638</v>
      </c>
      <c r="F899"/>
      <c r="G899" s="5"/>
      <c r="H899" s="5"/>
      <c r="I899" s="5"/>
      <c r="K899" s="5"/>
      <c r="P899" s="5">
        <v>5</v>
      </c>
      <c r="Q899">
        <v>234</v>
      </c>
      <c r="R899">
        <f t="shared" si="54"/>
        <v>227.75321713950507</v>
      </c>
      <c r="S899" s="3">
        <f t="shared" si="55"/>
        <v>39.022296106173243</v>
      </c>
      <c r="T899" s="5"/>
      <c r="U899" s="5"/>
    </row>
    <row r="900" spans="2:21" x14ac:dyDescent="0.35">
      <c r="B900" s="5">
        <v>4</v>
      </c>
      <c r="C900" s="5">
        <v>279</v>
      </c>
      <c r="D900">
        <f t="shared" si="52"/>
        <v>243.67214612179922</v>
      </c>
      <c r="E900" s="3">
        <f t="shared" si="53"/>
        <v>1248.0572596395061</v>
      </c>
      <c r="F900"/>
      <c r="G900" s="5"/>
      <c r="H900" s="5"/>
      <c r="I900" s="5"/>
      <c r="K900" s="5"/>
      <c r="P900" s="5">
        <v>5</v>
      </c>
      <c r="Q900">
        <v>213</v>
      </c>
      <c r="R900">
        <f t="shared" si="54"/>
        <v>227.75321713950507</v>
      </c>
      <c r="S900" s="3">
        <f t="shared" si="55"/>
        <v>217.65741596538609</v>
      </c>
      <c r="T900" s="5"/>
      <c r="U900" s="5"/>
    </row>
    <row r="901" spans="2:21" x14ac:dyDescent="0.35">
      <c r="B901" s="5">
        <v>4</v>
      </c>
      <c r="C901" s="5">
        <v>217</v>
      </c>
      <c r="D901">
        <f t="shared" si="52"/>
        <v>243.67214612179922</v>
      </c>
      <c r="E901" s="3">
        <f t="shared" si="53"/>
        <v>711.40337874260899</v>
      </c>
      <c r="F901"/>
      <c r="G901" s="5"/>
      <c r="H901" s="5"/>
      <c r="I901" s="5"/>
      <c r="K901" s="5"/>
      <c r="P901" s="5">
        <v>5</v>
      </c>
      <c r="Q901">
        <v>278</v>
      </c>
      <c r="R901">
        <f t="shared" si="54"/>
        <v>227.75321713950507</v>
      </c>
      <c r="S901" s="3">
        <f t="shared" si="55"/>
        <v>2524.7391878297271</v>
      </c>
      <c r="T901" s="5"/>
      <c r="U901" s="5"/>
    </row>
    <row r="902" spans="2:21" x14ac:dyDescent="0.35">
      <c r="B902" s="5">
        <v>4</v>
      </c>
      <c r="C902" s="5">
        <v>263</v>
      </c>
      <c r="D902">
        <f t="shared" si="52"/>
        <v>243.67214612179922</v>
      </c>
      <c r="E902" s="3">
        <f t="shared" si="53"/>
        <v>373.56593553708109</v>
      </c>
      <c r="F902"/>
      <c r="G902" s="5"/>
      <c r="H902" s="5"/>
      <c r="I902" s="5"/>
      <c r="K902" s="5"/>
      <c r="P902" s="5">
        <v>5</v>
      </c>
      <c r="Q902">
        <v>281</v>
      </c>
      <c r="R902">
        <f t="shared" si="54"/>
        <v>227.75321713950507</v>
      </c>
      <c r="S902" s="3">
        <f t="shared" si="55"/>
        <v>2835.2198849926967</v>
      </c>
      <c r="T902" s="5"/>
      <c r="U902" s="5"/>
    </row>
    <row r="903" spans="2:21" x14ac:dyDescent="0.35">
      <c r="B903" s="5">
        <v>4</v>
      </c>
      <c r="C903" s="5">
        <v>270</v>
      </c>
      <c r="D903">
        <f t="shared" si="52"/>
        <v>243.67214612179922</v>
      </c>
      <c r="E903" s="3">
        <f t="shared" si="53"/>
        <v>693.15588983189207</v>
      </c>
      <c r="F903"/>
      <c r="G903" s="5"/>
      <c r="H903" s="5"/>
      <c r="I903" s="5"/>
      <c r="K903" s="5"/>
      <c r="P903" s="5">
        <v>5</v>
      </c>
      <c r="Q903">
        <v>281</v>
      </c>
      <c r="R903">
        <f t="shared" si="54"/>
        <v>227.75321713950507</v>
      </c>
      <c r="S903" s="3">
        <f t="shared" si="55"/>
        <v>2835.2198849926967</v>
      </c>
      <c r="T903" s="5"/>
      <c r="U903" s="5"/>
    </row>
    <row r="904" spans="2:21" x14ac:dyDescent="0.35">
      <c r="B904" s="5">
        <v>4</v>
      </c>
      <c r="C904" s="5">
        <v>226</v>
      </c>
      <c r="D904">
        <f t="shared" ref="D904:D967" si="56">$I$7*(1-EXP(-$I$8*(B904-$I$9)))</f>
        <v>243.67214612179922</v>
      </c>
      <c r="E904" s="3">
        <f t="shared" ref="E904:E967" si="57">(C904-D904)^2</f>
        <v>312.30474855022305</v>
      </c>
      <c r="F904"/>
      <c r="G904" s="5"/>
      <c r="H904" s="5"/>
      <c r="I904" s="5"/>
      <c r="K904" s="5"/>
      <c r="P904" s="5">
        <v>5</v>
      </c>
      <c r="Q904">
        <v>284</v>
      </c>
      <c r="R904">
        <f t="shared" ref="R904:R967" si="58">$W$7*(1-EXP(-$W$8*(P904-$W$9)))</f>
        <v>227.75321713950507</v>
      </c>
      <c r="S904" s="3">
        <f t="shared" ref="S904:S967" si="59">(Q904-R904)^2</f>
        <v>3163.7005821556663</v>
      </c>
      <c r="T904" s="5"/>
      <c r="U904" s="5"/>
    </row>
    <row r="905" spans="2:21" x14ac:dyDescent="0.35">
      <c r="B905" s="5">
        <v>4</v>
      </c>
      <c r="C905" s="5">
        <v>272</v>
      </c>
      <c r="D905">
        <f t="shared" si="56"/>
        <v>243.67214612179922</v>
      </c>
      <c r="E905" s="3">
        <f t="shared" si="57"/>
        <v>802.46730534469521</v>
      </c>
      <c r="F905"/>
      <c r="G905" s="5"/>
      <c r="H905" s="5"/>
      <c r="I905" s="5"/>
      <c r="K905" s="5"/>
      <c r="P905" s="5">
        <v>5</v>
      </c>
      <c r="Q905">
        <v>254</v>
      </c>
      <c r="R905">
        <f t="shared" si="58"/>
        <v>227.75321713950507</v>
      </c>
      <c r="S905" s="3">
        <f t="shared" si="59"/>
        <v>688.89361052597053</v>
      </c>
      <c r="T905" s="5"/>
      <c r="U905" s="5"/>
    </row>
    <row r="906" spans="2:21" x14ac:dyDescent="0.35">
      <c r="B906" s="5">
        <v>4</v>
      </c>
      <c r="C906" s="5">
        <v>272</v>
      </c>
      <c r="D906">
        <f t="shared" si="56"/>
        <v>243.67214612179922</v>
      </c>
      <c r="E906" s="3">
        <f t="shared" si="57"/>
        <v>802.46730534469521</v>
      </c>
      <c r="F906"/>
      <c r="G906" s="5"/>
      <c r="H906" s="5"/>
      <c r="I906" s="5"/>
      <c r="K906" s="5"/>
      <c r="P906" s="5">
        <v>5</v>
      </c>
      <c r="Q906">
        <v>261</v>
      </c>
      <c r="R906">
        <f t="shared" si="58"/>
        <v>227.75321713950507</v>
      </c>
      <c r="S906" s="3">
        <f t="shared" si="59"/>
        <v>1105.3485705728995</v>
      </c>
      <c r="T906" s="5"/>
      <c r="U906" s="5"/>
    </row>
    <row r="907" spans="2:21" x14ac:dyDescent="0.35">
      <c r="B907" s="5">
        <v>4</v>
      </c>
      <c r="C907" s="5">
        <v>246</v>
      </c>
      <c r="D907">
        <f t="shared" si="56"/>
        <v>243.67214612179922</v>
      </c>
      <c r="E907" s="3">
        <f t="shared" si="57"/>
        <v>5.4189036782544315</v>
      </c>
      <c r="F907"/>
      <c r="G907" s="5"/>
      <c r="H907" s="5"/>
      <c r="I907" s="5"/>
      <c r="K907" s="5"/>
      <c r="P907" s="5">
        <v>5</v>
      </c>
      <c r="Q907">
        <v>251</v>
      </c>
      <c r="R907">
        <f t="shared" si="58"/>
        <v>227.75321713950507</v>
      </c>
      <c r="S907" s="3">
        <f t="shared" si="59"/>
        <v>540.41291336300094</v>
      </c>
      <c r="T907" s="5"/>
      <c r="U907" s="5"/>
    </row>
    <row r="908" spans="2:21" x14ac:dyDescent="0.35">
      <c r="B908" s="5">
        <v>4</v>
      </c>
      <c r="C908" s="5">
        <v>245</v>
      </c>
      <c r="D908">
        <f t="shared" si="56"/>
        <v>243.67214612179922</v>
      </c>
      <c r="E908" s="3">
        <f t="shared" si="57"/>
        <v>1.7631959218528632</v>
      </c>
      <c r="F908"/>
      <c r="G908" s="5"/>
      <c r="H908" s="5"/>
      <c r="I908" s="5"/>
      <c r="K908" s="5"/>
      <c r="P908" s="5">
        <v>5</v>
      </c>
      <c r="Q908">
        <v>274</v>
      </c>
      <c r="R908">
        <f t="shared" si="58"/>
        <v>227.75321713950507</v>
      </c>
      <c r="S908" s="3">
        <f t="shared" si="59"/>
        <v>2138.7649249457677</v>
      </c>
      <c r="T908" s="5"/>
      <c r="U908" s="5"/>
    </row>
    <row r="909" spans="2:21" x14ac:dyDescent="0.35">
      <c r="B909" s="5">
        <v>4</v>
      </c>
      <c r="C909" s="5">
        <v>303</v>
      </c>
      <c r="D909">
        <f t="shared" si="56"/>
        <v>243.67214612179922</v>
      </c>
      <c r="E909" s="3">
        <f t="shared" si="57"/>
        <v>3519.794245793144</v>
      </c>
      <c r="F909"/>
      <c r="G909" s="5"/>
      <c r="H909" s="5"/>
      <c r="I909" s="5"/>
      <c r="K909" s="5"/>
      <c r="P909" s="5">
        <v>5</v>
      </c>
      <c r="Q909">
        <v>276</v>
      </c>
      <c r="R909">
        <f t="shared" si="58"/>
        <v>227.75321713950507</v>
      </c>
      <c r="S909" s="3">
        <f t="shared" si="59"/>
        <v>2327.7520563877474</v>
      </c>
      <c r="T909" s="5"/>
      <c r="U909" s="5"/>
    </row>
    <row r="910" spans="2:21" x14ac:dyDescent="0.35">
      <c r="B910" s="5">
        <v>4</v>
      </c>
      <c r="C910" s="5">
        <v>263</v>
      </c>
      <c r="D910">
        <f t="shared" si="56"/>
        <v>243.67214612179922</v>
      </c>
      <c r="E910" s="3">
        <f t="shared" si="57"/>
        <v>373.56593553708109</v>
      </c>
      <c r="F910"/>
      <c r="G910" s="5"/>
      <c r="H910" s="5"/>
      <c r="I910" s="5"/>
      <c r="K910" s="5"/>
      <c r="P910" s="5">
        <v>5</v>
      </c>
      <c r="Q910">
        <v>269</v>
      </c>
      <c r="R910">
        <f t="shared" si="58"/>
        <v>227.75321713950507</v>
      </c>
      <c r="S910" s="3">
        <f t="shared" si="59"/>
        <v>1701.2970963408184</v>
      </c>
      <c r="T910" s="5"/>
      <c r="U910" s="5"/>
    </row>
    <row r="911" spans="2:21" x14ac:dyDescent="0.35">
      <c r="B911" s="5">
        <v>4</v>
      </c>
      <c r="C911" s="5">
        <v>271</v>
      </c>
      <c r="D911">
        <f t="shared" si="56"/>
        <v>243.67214612179922</v>
      </c>
      <c r="E911" s="3">
        <f t="shared" si="57"/>
        <v>746.81159758829369</v>
      </c>
      <c r="F911"/>
      <c r="G911" s="5"/>
      <c r="H911" s="5"/>
      <c r="I911" s="5"/>
      <c r="K911" s="5"/>
      <c r="P911" s="5">
        <v>5</v>
      </c>
      <c r="Q911">
        <v>268</v>
      </c>
      <c r="R911">
        <f t="shared" si="58"/>
        <v>227.75321713950507</v>
      </c>
      <c r="S911" s="3">
        <f t="shared" si="59"/>
        <v>1619.8035306198285</v>
      </c>
      <c r="T911" s="5"/>
      <c r="U911" s="5"/>
    </row>
    <row r="912" spans="2:21" x14ac:dyDescent="0.35">
      <c r="B912" s="5">
        <v>4</v>
      </c>
      <c r="C912" s="5">
        <v>243</v>
      </c>
      <c r="D912">
        <f t="shared" si="56"/>
        <v>243.67214612179922</v>
      </c>
      <c r="E912" s="3">
        <f t="shared" si="57"/>
        <v>0.45178040904972616</v>
      </c>
      <c r="F912"/>
      <c r="G912" s="5"/>
      <c r="H912" s="5"/>
      <c r="I912" s="5"/>
      <c r="K912" s="5"/>
      <c r="P912" s="5">
        <v>5</v>
      </c>
      <c r="Q912">
        <v>246</v>
      </c>
      <c r="R912">
        <f t="shared" si="58"/>
        <v>227.75321713950507</v>
      </c>
      <c r="S912" s="3">
        <f t="shared" si="59"/>
        <v>332.94508475805162</v>
      </c>
      <c r="T912" s="5"/>
      <c r="U912" s="5"/>
    </row>
    <row r="913" spans="2:21" x14ac:dyDescent="0.35">
      <c r="B913" s="5">
        <v>4</v>
      </c>
      <c r="C913" s="5">
        <v>262</v>
      </c>
      <c r="D913">
        <f t="shared" si="56"/>
        <v>243.67214612179922</v>
      </c>
      <c r="E913" s="3">
        <f t="shared" si="57"/>
        <v>335.91022778067952</v>
      </c>
      <c r="F913"/>
      <c r="G913" s="5"/>
      <c r="H913" s="5"/>
      <c r="I913" s="5"/>
      <c r="K913" s="5"/>
      <c r="P913" s="5">
        <v>5</v>
      </c>
      <c r="Q913">
        <v>278</v>
      </c>
      <c r="R913">
        <f t="shared" si="58"/>
        <v>227.75321713950507</v>
      </c>
      <c r="S913" s="3">
        <f t="shared" si="59"/>
        <v>2524.7391878297271</v>
      </c>
      <c r="T913" s="5"/>
      <c r="U913" s="5"/>
    </row>
    <row r="914" spans="2:21" x14ac:dyDescent="0.35">
      <c r="B914" s="5">
        <v>4</v>
      </c>
      <c r="C914" s="5">
        <v>258</v>
      </c>
      <c r="D914">
        <f t="shared" si="56"/>
        <v>243.67214612179922</v>
      </c>
      <c r="E914" s="3">
        <f t="shared" si="57"/>
        <v>205.28739675507325</v>
      </c>
      <c r="F914"/>
      <c r="G914" s="5"/>
      <c r="H914" s="5"/>
      <c r="I914" s="5"/>
      <c r="K914" s="5"/>
      <c r="P914" s="5">
        <v>5</v>
      </c>
      <c r="Q914">
        <v>247</v>
      </c>
      <c r="R914">
        <f t="shared" si="58"/>
        <v>227.75321713950507</v>
      </c>
      <c r="S914" s="3">
        <f t="shared" si="59"/>
        <v>370.43865047904148</v>
      </c>
      <c r="T914" s="5"/>
      <c r="U914" s="5"/>
    </row>
    <row r="915" spans="2:21" x14ac:dyDescent="0.35">
      <c r="B915" s="5">
        <v>4</v>
      </c>
      <c r="C915" s="5">
        <v>247</v>
      </c>
      <c r="D915">
        <f t="shared" si="56"/>
        <v>243.67214612179922</v>
      </c>
      <c r="E915" s="3">
        <f t="shared" si="57"/>
        <v>11.074611434656001</v>
      </c>
      <c r="F915"/>
      <c r="G915" s="5"/>
      <c r="H915" s="5"/>
      <c r="I915" s="5"/>
      <c r="K915" s="5"/>
      <c r="P915" s="5">
        <v>5</v>
      </c>
      <c r="Q915">
        <v>286</v>
      </c>
      <c r="R915">
        <f t="shared" si="58"/>
        <v>227.75321713950507</v>
      </c>
      <c r="S915" s="3">
        <f t="shared" si="59"/>
        <v>3392.6877135976461</v>
      </c>
      <c r="T915" s="5"/>
      <c r="U915" s="5"/>
    </row>
    <row r="916" spans="2:21" x14ac:dyDescent="0.35">
      <c r="B916" s="5">
        <v>4</v>
      </c>
      <c r="C916" s="5">
        <v>237</v>
      </c>
      <c r="D916">
        <f t="shared" si="56"/>
        <v>243.67214612179922</v>
      </c>
      <c r="E916" s="3">
        <f t="shared" si="57"/>
        <v>44.517533870640314</v>
      </c>
      <c r="F916"/>
      <c r="G916" s="5"/>
      <c r="H916" s="5"/>
      <c r="I916" s="5"/>
      <c r="K916" s="5"/>
      <c r="P916" s="5">
        <v>5</v>
      </c>
      <c r="Q916">
        <v>267</v>
      </c>
      <c r="R916">
        <f t="shared" si="58"/>
        <v>227.75321713950507</v>
      </c>
      <c r="S916" s="3">
        <f t="shared" si="59"/>
        <v>1540.3099648988386</v>
      </c>
      <c r="T916" s="5"/>
      <c r="U916" s="5"/>
    </row>
    <row r="917" spans="2:21" x14ac:dyDescent="0.35">
      <c r="B917" s="5">
        <v>4</v>
      </c>
      <c r="C917" s="5">
        <v>283</v>
      </c>
      <c r="D917">
        <f t="shared" si="56"/>
        <v>243.67214612179922</v>
      </c>
      <c r="E917" s="3">
        <f t="shared" si="57"/>
        <v>1546.6800906651124</v>
      </c>
      <c r="F917"/>
      <c r="G917" s="5"/>
      <c r="H917" s="5"/>
      <c r="I917" s="5"/>
      <c r="K917" s="5"/>
      <c r="P917" s="5">
        <v>5</v>
      </c>
      <c r="Q917">
        <v>263</v>
      </c>
      <c r="R917">
        <f t="shared" si="58"/>
        <v>227.75321713950507</v>
      </c>
      <c r="S917" s="3">
        <f t="shared" si="59"/>
        <v>1242.3357020148792</v>
      </c>
      <c r="T917" s="5"/>
      <c r="U917" s="5"/>
    </row>
    <row r="918" spans="2:21" x14ac:dyDescent="0.35">
      <c r="B918" s="5">
        <v>4</v>
      </c>
      <c r="C918" s="5">
        <v>207</v>
      </c>
      <c r="D918">
        <f t="shared" si="56"/>
        <v>243.67214612179922</v>
      </c>
      <c r="E918" s="3">
        <f t="shared" si="57"/>
        <v>1344.8463011785932</v>
      </c>
      <c r="F918"/>
      <c r="G918" s="5"/>
      <c r="H918" s="5"/>
      <c r="I918" s="5"/>
      <c r="K918" s="5"/>
      <c r="P918" s="5">
        <v>5</v>
      </c>
      <c r="Q918">
        <v>261</v>
      </c>
      <c r="R918">
        <f t="shared" si="58"/>
        <v>227.75321713950507</v>
      </c>
      <c r="S918" s="3">
        <f t="shared" si="59"/>
        <v>1105.3485705728995</v>
      </c>
      <c r="T918" s="5"/>
      <c r="U918" s="5"/>
    </row>
    <row r="919" spans="2:21" x14ac:dyDescent="0.35">
      <c r="B919" s="5">
        <v>4</v>
      </c>
      <c r="C919" s="5">
        <v>241</v>
      </c>
      <c r="D919">
        <f t="shared" si="56"/>
        <v>243.67214612179922</v>
      </c>
      <c r="E919" s="3">
        <f t="shared" si="57"/>
        <v>7.1403648962465889</v>
      </c>
      <c r="F919"/>
      <c r="G919" s="5"/>
      <c r="H919" s="5"/>
      <c r="I919" s="5"/>
      <c r="K919" s="5"/>
      <c r="P919" s="5">
        <v>5</v>
      </c>
      <c r="Q919">
        <v>253</v>
      </c>
      <c r="R919">
        <f t="shared" si="58"/>
        <v>227.75321713950507</v>
      </c>
      <c r="S919" s="3">
        <f t="shared" si="59"/>
        <v>637.40004480498067</v>
      </c>
      <c r="T919" s="5"/>
      <c r="U919" s="5"/>
    </row>
    <row r="920" spans="2:21" x14ac:dyDescent="0.35">
      <c r="B920" s="5">
        <v>4</v>
      </c>
      <c r="C920" s="5">
        <v>291</v>
      </c>
      <c r="D920">
        <f t="shared" si="56"/>
        <v>243.67214612179922</v>
      </c>
      <c r="E920" s="3">
        <f t="shared" si="57"/>
        <v>2239.925752716325</v>
      </c>
      <c r="F920"/>
      <c r="G920" s="5"/>
      <c r="H920" s="5"/>
      <c r="I920" s="5"/>
      <c r="K920" s="5"/>
      <c r="P920" s="5">
        <v>5</v>
      </c>
      <c r="Q920">
        <v>268</v>
      </c>
      <c r="R920">
        <f t="shared" si="58"/>
        <v>227.75321713950507</v>
      </c>
      <c r="S920" s="3">
        <f t="shared" si="59"/>
        <v>1619.8035306198285</v>
      </c>
      <c r="T920" s="5"/>
      <c r="U920" s="5"/>
    </row>
    <row r="921" spans="2:21" x14ac:dyDescent="0.35">
      <c r="B921" s="5">
        <v>4</v>
      </c>
      <c r="C921" s="5">
        <v>312</v>
      </c>
      <c r="D921">
        <f t="shared" si="56"/>
        <v>243.67214612179922</v>
      </c>
      <c r="E921" s="3">
        <f t="shared" si="57"/>
        <v>4668.6956156007582</v>
      </c>
      <c r="F921"/>
      <c r="G921" s="5"/>
      <c r="H921" s="5"/>
      <c r="I921" s="5"/>
      <c r="K921" s="5"/>
      <c r="P921" s="5">
        <v>5</v>
      </c>
      <c r="Q921">
        <v>284</v>
      </c>
      <c r="R921">
        <f t="shared" si="58"/>
        <v>227.75321713950507</v>
      </c>
      <c r="S921" s="3">
        <f t="shared" si="59"/>
        <v>3163.7005821556663</v>
      </c>
      <c r="T921" s="5"/>
      <c r="U921" s="5"/>
    </row>
    <row r="922" spans="2:21" x14ac:dyDescent="0.35">
      <c r="B922" s="5">
        <v>4</v>
      </c>
      <c r="C922" s="5">
        <v>281</v>
      </c>
      <c r="D922">
        <f t="shared" si="56"/>
        <v>243.67214612179922</v>
      </c>
      <c r="E922" s="3">
        <f t="shared" si="57"/>
        <v>1393.3686751523094</v>
      </c>
      <c r="F922"/>
      <c r="G922" s="5"/>
      <c r="H922" s="5"/>
      <c r="I922" s="5"/>
      <c r="K922" s="5"/>
      <c r="P922" s="5">
        <v>5</v>
      </c>
      <c r="Q922">
        <v>256</v>
      </c>
      <c r="R922">
        <f t="shared" si="58"/>
        <v>227.75321713950507</v>
      </c>
      <c r="S922" s="3">
        <f t="shared" si="59"/>
        <v>797.88074196795026</v>
      </c>
      <c r="T922" s="5"/>
      <c r="U922" s="5"/>
    </row>
    <row r="923" spans="2:21" x14ac:dyDescent="0.35">
      <c r="B923" s="5">
        <v>4</v>
      </c>
      <c r="C923" s="5">
        <v>203</v>
      </c>
      <c r="D923">
        <f t="shared" si="56"/>
        <v>243.67214612179922</v>
      </c>
      <c r="E923" s="3">
        <f t="shared" si="57"/>
        <v>1654.2234701529869</v>
      </c>
      <c r="F923"/>
      <c r="G923" s="5"/>
      <c r="H923" s="5"/>
      <c r="I923" s="5"/>
      <c r="K923" s="5"/>
      <c r="P923" s="5">
        <v>5</v>
      </c>
      <c r="Q923">
        <v>244</v>
      </c>
      <c r="R923">
        <f t="shared" si="58"/>
        <v>227.75321713950507</v>
      </c>
      <c r="S923" s="3">
        <f t="shared" si="59"/>
        <v>263.95795331607189</v>
      </c>
      <c r="T923" s="5"/>
      <c r="U923" s="5"/>
    </row>
    <row r="924" spans="2:21" x14ac:dyDescent="0.35">
      <c r="B924" s="5">
        <v>4</v>
      </c>
      <c r="C924" s="5">
        <v>288</v>
      </c>
      <c r="D924">
        <f t="shared" si="56"/>
        <v>243.67214612179922</v>
      </c>
      <c r="E924" s="3">
        <f t="shared" si="57"/>
        <v>1964.9586294471203</v>
      </c>
      <c r="F924"/>
      <c r="G924" s="5"/>
      <c r="H924" s="5"/>
      <c r="I924" s="5"/>
      <c r="K924" s="5"/>
      <c r="P924" s="5">
        <v>5</v>
      </c>
      <c r="Q924">
        <v>284</v>
      </c>
      <c r="R924">
        <f t="shared" si="58"/>
        <v>227.75321713950507</v>
      </c>
      <c r="S924" s="3">
        <f t="shared" si="59"/>
        <v>3163.7005821556663</v>
      </c>
      <c r="T924" s="5"/>
      <c r="U924" s="5"/>
    </row>
    <row r="925" spans="2:21" x14ac:dyDescent="0.35">
      <c r="B925" s="5">
        <v>4</v>
      </c>
      <c r="C925" s="5">
        <v>287</v>
      </c>
      <c r="D925">
        <f t="shared" si="56"/>
        <v>243.67214612179922</v>
      </c>
      <c r="E925" s="3">
        <f t="shared" si="57"/>
        <v>1877.3029216907187</v>
      </c>
      <c r="F925"/>
      <c r="G925" s="5"/>
      <c r="H925" s="5"/>
      <c r="I925" s="5"/>
      <c r="K925" s="5"/>
      <c r="P925" s="5">
        <v>5</v>
      </c>
      <c r="Q925">
        <v>178</v>
      </c>
      <c r="R925">
        <f t="shared" si="58"/>
        <v>227.75321713950507</v>
      </c>
      <c r="S925" s="3">
        <f t="shared" si="59"/>
        <v>2475.3826157307408</v>
      </c>
      <c r="T925" s="5"/>
      <c r="U925" s="5"/>
    </row>
    <row r="926" spans="2:21" x14ac:dyDescent="0.35">
      <c r="B926" s="5">
        <v>4</v>
      </c>
      <c r="C926" s="5">
        <v>302</v>
      </c>
      <c r="D926">
        <f t="shared" si="56"/>
        <v>243.67214612179922</v>
      </c>
      <c r="E926" s="3">
        <f t="shared" si="57"/>
        <v>3402.1385380367424</v>
      </c>
      <c r="F926"/>
      <c r="G926" s="5"/>
      <c r="H926" s="5"/>
      <c r="I926" s="5"/>
      <c r="K926" s="5"/>
      <c r="P926" s="5">
        <v>5</v>
      </c>
      <c r="Q926">
        <v>294</v>
      </c>
      <c r="R926">
        <f t="shared" si="58"/>
        <v>227.75321713950507</v>
      </c>
      <c r="S926" s="3">
        <f t="shared" si="59"/>
        <v>4388.6362393655654</v>
      </c>
      <c r="T926" s="5"/>
      <c r="U926" s="5"/>
    </row>
    <row r="927" spans="2:21" x14ac:dyDescent="0.35">
      <c r="B927" s="5">
        <v>4</v>
      </c>
      <c r="C927" s="5">
        <v>283</v>
      </c>
      <c r="D927">
        <f t="shared" si="56"/>
        <v>243.67214612179922</v>
      </c>
      <c r="E927" s="3">
        <f t="shared" si="57"/>
        <v>1546.6800906651124</v>
      </c>
      <c r="F927"/>
      <c r="G927" s="5"/>
      <c r="H927" s="5"/>
      <c r="I927" s="5"/>
      <c r="K927" s="5"/>
      <c r="L927" s="5"/>
      <c r="O927" s="5"/>
      <c r="P927" s="5">
        <v>6</v>
      </c>
      <c r="Q927" s="5">
        <v>209</v>
      </c>
      <c r="R927">
        <f t="shared" si="58"/>
        <v>233.82179341312062</v>
      </c>
      <c r="S927" s="3">
        <f t="shared" si="59"/>
        <v>616.12142824363798</v>
      </c>
      <c r="T927" s="5"/>
      <c r="U927" s="5"/>
    </row>
    <row r="928" spans="2:21" x14ac:dyDescent="0.35">
      <c r="B928" s="5">
        <v>4</v>
      </c>
      <c r="C928" s="5">
        <v>256</v>
      </c>
      <c r="D928">
        <f t="shared" si="56"/>
        <v>243.67214612179922</v>
      </c>
      <c r="E928" s="3">
        <f t="shared" si="57"/>
        <v>151.97598124227011</v>
      </c>
      <c r="F928"/>
      <c r="G928" s="5"/>
      <c r="H928" s="5"/>
      <c r="I928" s="5"/>
      <c r="K928" s="5"/>
      <c r="L928" s="5"/>
      <c r="O928" s="5"/>
      <c r="P928" s="5">
        <v>6</v>
      </c>
      <c r="Q928" s="5">
        <v>212</v>
      </c>
      <c r="R928">
        <f t="shared" si="58"/>
        <v>233.82179341312062</v>
      </c>
      <c r="S928" s="3">
        <f t="shared" si="59"/>
        <v>476.19066776491434</v>
      </c>
      <c r="T928" s="5"/>
      <c r="U928" s="5"/>
    </row>
    <row r="929" spans="2:21" x14ac:dyDescent="0.35">
      <c r="B929" s="5">
        <v>4</v>
      </c>
      <c r="C929" s="5">
        <v>220</v>
      </c>
      <c r="D929">
        <f t="shared" si="56"/>
        <v>243.67214612179922</v>
      </c>
      <c r="E929" s="3">
        <f t="shared" si="57"/>
        <v>560.37050201181364</v>
      </c>
      <c r="F929"/>
      <c r="G929" s="5"/>
      <c r="H929" s="5"/>
      <c r="I929" s="5"/>
      <c r="K929" s="5"/>
      <c r="L929" s="5"/>
      <c r="O929" s="5"/>
      <c r="P929" s="5">
        <v>6</v>
      </c>
      <c r="Q929" s="5">
        <v>213</v>
      </c>
      <c r="R929">
        <f t="shared" si="58"/>
        <v>233.82179341312062</v>
      </c>
      <c r="S929" s="3">
        <f t="shared" si="59"/>
        <v>433.5470809386731</v>
      </c>
      <c r="T929" s="5"/>
      <c r="U929" s="5"/>
    </row>
    <row r="930" spans="2:21" x14ac:dyDescent="0.35">
      <c r="B930" s="5">
        <v>4</v>
      </c>
      <c r="C930" s="5">
        <v>294</v>
      </c>
      <c r="D930">
        <f t="shared" si="56"/>
        <v>243.67214612179922</v>
      </c>
      <c r="E930" s="3">
        <f t="shared" si="57"/>
        <v>2532.8928759855298</v>
      </c>
      <c r="F930"/>
      <c r="G930" s="5"/>
      <c r="H930" s="5"/>
      <c r="I930" s="5"/>
      <c r="K930" s="5"/>
      <c r="L930" s="5"/>
      <c r="O930" s="5"/>
      <c r="P930" s="5">
        <v>6</v>
      </c>
      <c r="Q930" s="5">
        <v>216</v>
      </c>
      <c r="R930">
        <f t="shared" si="58"/>
        <v>233.82179341312062</v>
      </c>
      <c r="S930" s="3">
        <f t="shared" si="59"/>
        <v>317.61632045994941</v>
      </c>
      <c r="T930" s="5"/>
      <c r="U930" s="5"/>
    </row>
    <row r="931" spans="2:21" x14ac:dyDescent="0.35">
      <c r="B931" s="5">
        <v>4</v>
      </c>
      <c r="C931" s="5">
        <v>275</v>
      </c>
      <c r="D931">
        <f t="shared" si="56"/>
        <v>243.67214612179922</v>
      </c>
      <c r="E931" s="3">
        <f t="shared" si="57"/>
        <v>981.43442861389997</v>
      </c>
      <c r="F931"/>
      <c r="G931" s="5"/>
      <c r="H931" s="5"/>
      <c r="I931" s="5"/>
      <c r="K931" s="5"/>
      <c r="L931" s="5"/>
      <c r="O931" s="5"/>
      <c r="P931" s="5">
        <v>6</v>
      </c>
      <c r="Q931" s="5">
        <v>217</v>
      </c>
      <c r="R931">
        <f t="shared" si="58"/>
        <v>233.82179341312062</v>
      </c>
      <c r="S931" s="3">
        <f t="shared" si="59"/>
        <v>282.97273363370817</v>
      </c>
      <c r="T931" s="5"/>
      <c r="U931" s="5"/>
    </row>
    <row r="932" spans="2:21" x14ac:dyDescent="0.35">
      <c r="B932" s="5">
        <v>4</v>
      </c>
      <c r="C932" s="5">
        <v>269</v>
      </c>
      <c r="D932">
        <f t="shared" si="56"/>
        <v>243.67214612179922</v>
      </c>
      <c r="E932" s="3">
        <f t="shared" si="57"/>
        <v>641.50018207549056</v>
      </c>
      <c r="F932"/>
      <c r="G932" s="5"/>
      <c r="H932" s="5"/>
      <c r="I932" s="5"/>
      <c r="K932" s="5"/>
      <c r="L932" s="5"/>
      <c r="O932" s="5"/>
      <c r="P932" s="5">
        <v>6</v>
      </c>
      <c r="Q932" s="5">
        <v>218</v>
      </c>
      <c r="R932">
        <f t="shared" si="58"/>
        <v>233.82179341312062</v>
      </c>
      <c r="S932" s="3">
        <f t="shared" si="59"/>
        <v>250.32914680746691</v>
      </c>
      <c r="T932" s="5"/>
      <c r="U932" s="5"/>
    </row>
    <row r="933" spans="2:21" x14ac:dyDescent="0.35">
      <c r="B933" s="5">
        <v>4</v>
      </c>
      <c r="C933" s="5">
        <v>244</v>
      </c>
      <c r="D933">
        <f t="shared" si="56"/>
        <v>243.67214612179922</v>
      </c>
      <c r="E933" s="3">
        <f t="shared" si="57"/>
        <v>0.10748816545129468</v>
      </c>
      <c r="F933"/>
      <c r="G933" s="5"/>
      <c r="H933" s="5"/>
      <c r="I933" s="5"/>
      <c r="K933" s="5"/>
      <c r="L933" s="5"/>
      <c r="O933" s="5"/>
      <c r="P933" s="5">
        <v>6</v>
      </c>
      <c r="Q933" s="5">
        <v>218</v>
      </c>
      <c r="R933">
        <f t="shared" si="58"/>
        <v>233.82179341312062</v>
      </c>
      <c r="S933" s="3">
        <f t="shared" si="59"/>
        <v>250.32914680746691</v>
      </c>
      <c r="T933" s="5"/>
      <c r="U933" s="5"/>
    </row>
    <row r="934" spans="2:21" x14ac:dyDescent="0.35">
      <c r="B934" s="5">
        <v>4</v>
      </c>
      <c r="C934" s="5">
        <v>242</v>
      </c>
      <c r="D934">
        <f t="shared" si="56"/>
        <v>243.67214612179922</v>
      </c>
      <c r="E934" s="3">
        <f t="shared" si="57"/>
        <v>2.7960726526481574</v>
      </c>
      <c r="F934"/>
      <c r="G934" s="5"/>
      <c r="H934" s="5"/>
      <c r="I934" s="5"/>
      <c r="K934" s="5"/>
      <c r="L934" s="5"/>
      <c r="O934" s="5"/>
      <c r="P934" s="5">
        <v>6</v>
      </c>
      <c r="Q934" s="5">
        <v>221</v>
      </c>
      <c r="R934">
        <f t="shared" si="58"/>
        <v>233.82179341312062</v>
      </c>
      <c r="S934" s="3">
        <f t="shared" si="59"/>
        <v>164.39838632874321</v>
      </c>
      <c r="T934" s="5"/>
      <c r="U934" s="5"/>
    </row>
    <row r="935" spans="2:21" x14ac:dyDescent="0.35">
      <c r="B935" s="5">
        <v>4</v>
      </c>
      <c r="C935" s="5">
        <v>292</v>
      </c>
      <c r="D935">
        <f t="shared" si="56"/>
        <v>243.67214612179922</v>
      </c>
      <c r="E935" s="3">
        <f t="shared" si="57"/>
        <v>2335.5814604727266</v>
      </c>
      <c r="F935"/>
      <c r="G935" s="5"/>
      <c r="H935" s="5"/>
      <c r="I935" s="5"/>
      <c r="K935" s="5"/>
      <c r="L935" s="5"/>
      <c r="O935" s="5"/>
      <c r="P935" s="5">
        <v>6</v>
      </c>
      <c r="Q935" s="5">
        <v>221</v>
      </c>
      <c r="R935">
        <f t="shared" si="58"/>
        <v>233.82179341312062</v>
      </c>
      <c r="S935" s="3">
        <f t="shared" si="59"/>
        <v>164.39838632874321</v>
      </c>
      <c r="T935" s="5"/>
      <c r="U935" s="5"/>
    </row>
    <row r="936" spans="2:21" x14ac:dyDescent="0.35">
      <c r="B936" s="5">
        <v>4</v>
      </c>
      <c r="C936" s="5">
        <v>223</v>
      </c>
      <c r="D936">
        <f t="shared" si="56"/>
        <v>243.67214612179922</v>
      </c>
      <c r="E936" s="3">
        <f t="shared" si="57"/>
        <v>427.33762528101835</v>
      </c>
      <c r="F936"/>
      <c r="G936" s="5"/>
      <c r="H936" s="5"/>
      <c r="I936" s="5"/>
      <c r="K936" s="5"/>
      <c r="L936" s="5"/>
      <c r="O936" s="5"/>
      <c r="P936" s="5">
        <v>6</v>
      </c>
      <c r="Q936" s="5">
        <v>223</v>
      </c>
      <c r="R936">
        <f t="shared" si="58"/>
        <v>233.82179341312062</v>
      </c>
      <c r="S936" s="3">
        <f t="shared" si="59"/>
        <v>117.11121267626076</v>
      </c>
      <c r="T936" s="5"/>
      <c r="U936" s="5"/>
    </row>
    <row r="937" spans="2:21" x14ac:dyDescent="0.35">
      <c r="B937" s="5">
        <v>4</v>
      </c>
      <c r="C937" s="5">
        <v>241</v>
      </c>
      <c r="D937">
        <f t="shared" si="56"/>
        <v>243.67214612179922</v>
      </c>
      <c r="E937" s="3">
        <f t="shared" si="57"/>
        <v>7.1403648962465889</v>
      </c>
      <c r="F937"/>
      <c r="G937" s="5"/>
      <c r="H937" s="5"/>
      <c r="I937" s="5"/>
      <c r="K937" s="5"/>
      <c r="L937" s="5"/>
      <c r="O937" s="5"/>
      <c r="P937" s="5">
        <v>6</v>
      </c>
      <c r="Q937" s="5">
        <v>223</v>
      </c>
      <c r="R937">
        <f t="shared" si="58"/>
        <v>233.82179341312062</v>
      </c>
      <c r="S937" s="3">
        <f t="shared" si="59"/>
        <v>117.11121267626076</v>
      </c>
      <c r="T937" s="5"/>
      <c r="U937" s="5"/>
    </row>
    <row r="938" spans="2:21" x14ac:dyDescent="0.35">
      <c r="B938" s="5">
        <v>4</v>
      </c>
      <c r="C938" s="5">
        <v>304</v>
      </c>
      <c r="D938">
        <f t="shared" si="56"/>
        <v>243.67214612179922</v>
      </c>
      <c r="E938" s="3">
        <f t="shared" si="57"/>
        <v>3639.4499535495456</v>
      </c>
      <c r="F938"/>
      <c r="G938" s="5"/>
      <c r="H938" s="5"/>
      <c r="I938" s="5"/>
      <c r="K938" s="5"/>
      <c r="L938" s="5"/>
      <c r="O938" s="5"/>
      <c r="P938" s="5">
        <v>6</v>
      </c>
      <c r="Q938" s="5">
        <v>224</v>
      </c>
      <c r="R938">
        <f t="shared" si="58"/>
        <v>233.82179341312062</v>
      </c>
      <c r="S938" s="3">
        <f t="shared" si="59"/>
        <v>96.46762585001953</v>
      </c>
      <c r="T938" s="5"/>
      <c r="U938" s="5"/>
    </row>
    <row r="939" spans="2:21" x14ac:dyDescent="0.35">
      <c r="B939" s="5">
        <v>4</v>
      </c>
      <c r="C939" s="5">
        <v>287</v>
      </c>
      <c r="D939">
        <f t="shared" si="56"/>
        <v>243.67214612179922</v>
      </c>
      <c r="E939" s="3">
        <f t="shared" si="57"/>
        <v>1877.3029216907187</v>
      </c>
      <c r="F939"/>
      <c r="G939" s="5"/>
      <c r="H939" s="5"/>
      <c r="I939" s="5"/>
      <c r="K939" s="5"/>
      <c r="L939" s="5"/>
      <c r="O939" s="5"/>
      <c r="P939" s="5">
        <v>6</v>
      </c>
      <c r="Q939" s="5">
        <v>224</v>
      </c>
      <c r="R939">
        <f t="shared" si="58"/>
        <v>233.82179341312062</v>
      </c>
      <c r="S939" s="3">
        <f t="shared" si="59"/>
        <v>96.46762585001953</v>
      </c>
      <c r="T939" s="5"/>
      <c r="U939" s="5"/>
    </row>
    <row r="940" spans="2:21" x14ac:dyDescent="0.35">
      <c r="B940" s="5">
        <v>4</v>
      </c>
      <c r="C940" s="5">
        <v>268</v>
      </c>
      <c r="D940">
        <f t="shared" si="56"/>
        <v>243.67214612179922</v>
      </c>
      <c r="E940" s="3">
        <f t="shared" si="57"/>
        <v>591.84447431908893</v>
      </c>
      <c r="F940"/>
      <c r="G940" s="5"/>
      <c r="H940" s="5"/>
      <c r="I940" s="5"/>
      <c r="K940" s="5"/>
      <c r="L940" s="5"/>
      <c r="O940" s="5"/>
      <c r="P940" s="5">
        <v>6</v>
      </c>
      <c r="Q940" s="5">
        <v>228</v>
      </c>
      <c r="R940">
        <f t="shared" si="58"/>
        <v>233.82179341312062</v>
      </c>
      <c r="S940" s="3">
        <f t="shared" si="59"/>
        <v>33.893278545054599</v>
      </c>
      <c r="T940" s="5"/>
      <c r="U940" s="5"/>
    </row>
    <row r="941" spans="2:21" x14ac:dyDescent="0.35">
      <c r="B941" s="5">
        <v>4</v>
      </c>
      <c r="C941" s="5">
        <v>255</v>
      </c>
      <c r="D941">
        <f t="shared" si="56"/>
        <v>243.67214612179922</v>
      </c>
      <c r="E941" s="3">
        <f t="shared" si="57"/>
        <v>128.32027348586854</v>
      </c>
      <c r="F941"/>
      <c r="G941" s="5"/>
      <c r="H941" s="5"/>
      <c r="I941" s="5"/>
      <c r="K941" s="5"/>
      <c r="L941" s="5"/>
      <c r="O941" s="5"/>
      <c r="P941" s="5">
        <v>6</v>
      </c>
      <c r="Q941" s="5">
        <v>243</v>
      </c>
      <c r="R941">
        <f t="shared" si="58"/>
        <v>233.82179341312062</v>
      </c>
      <c r="S941" s="3">
        <f t="shared" si="59"/>
        <v>84.239476151436108</v>
      </c>
      <c r="T941" s="5"/>
      <c r="U941" s="5"/>
    </row>
    <row r="942" spans="2:21" x14ac:dyDescent="0.35">
      <c r="B942" s="5">
        <v>4</v>
      </c>
      <c r="C942" s="5">
        <v>215</v>
      </c>
      <c r="D942">
        <f t="shared" si="56"/>
        <v>243.67214612179922</v>
      </c>
      <c r="E942" s="3">
        <f t="shared" si="57"/>
        <v>822.09196322980586</v>
      </c>
      <c r="F942"/>
      <c r="G942" s="5"/>
      <c r="H942" s="5"/>
      <c r="I942" s="5"/>
      <c r="K942" s="5"/>
      <c r="L942" s="5"/>
      <c r="O942" s="5"/>
      <c r="P942" s="5">
        <v>6</v>
      </c>
      <c r="Q942" s="5">
        <v>248</v>
      </c>
      <c r="R942">
        <f t="shared" si="58"/>
        <v>233.82179341312062</v>
      </c>
      <c r="S942" s="3">
        <f t="shared" si="59"/>
        <v>201.02154202022993</v>
      </c>
      <c r="T942" s="5"/>
      <c r="U942" s="5"/>
    </row>
    <row r="943" spans="2:21" x14ac:dyDescent="0.35">
      <c r="B943" s="5">
        <v>4</v>
      </c>
      <c r="C943" s="5">
        <v>235</v>
      </c>
      <c r="D943">
        <f t="shared" si="56"/>
        <v>243.67214612179922</v>
      </c>
      <c r="E943" s="3">
        <f t="shared" si="57"/>
        <v>75.206118357837184</v>
      </c>
      <c r="F943"/>
      <c r="G943" s="5"/>
      <c r="H943" s="5"/>
      <c r="I943" s="5"/>
      <c r="K943" s="5"/>
      <c r="L943" s="5"/>
      <c r="O943" s="5"/>
      <c r="P943" s="5">
        <v>6</v>
      </c>
      <c r="Q943" s="5">
        <v>248</v>
      </c>
      <c r="R943">
        <f t="shared" si="58"/>
        <v>233.82179341312062</v>
      </c>
      <c r="S943" s="3">
        <f t="shared" si="59"/>
        <v>201.02154202022993</v>
      </c>
      <c r="T943" s="5"/>
      <c r="U943" s="5"/>
    </row>
    <row r="944" spans="2:21" x14ac:dyDescent="0.35">
      <c r="B944" s="5">
        <v>4</v>
      </c>
      <c r="C944" s="5">
        <v>237</v>
      </c>
      <c r="D944">
        <f t="shared" si="56"/>
        <v>243.67214612179922</v>
      </c>
      <c r="E944" s="3">
        <f t="shared" si="57"/>
        <v>44.517533870640314</v>
      </c>
      <c r="F944"/>
      <c r="G944" s="5"/>
      <c r="H944" s="5"/>
      <c r="I944" s="5"/>
      <c r="K944" s="5"/>
      <c r="L944" s="5"/>
      <c r="O944" s="5"/>
      <c r="P944" s="5">
        <v>6</v>
      </c>
      <c r="Q944" s="5">
        <v>252</v>
      </c>
      <c r="R944">
        <f t="shared" si="58"/>
        <v>233.82179341312062</v>
      </c>
      <c r="S944" s="3">
        <f t="shared" si="59"/>
        <v>330.44719471526503</v>
      </c>
      <c r="T944" s="5"/>
      <c r="U944" s="5"/>
    </row>
    <row r="945" spans="2:21" x14ac:dyDescent="0.35">
      <c r="B945" s="5">
        <v>4</v>
      </c>
      <c r="C945" s="5">
        <v>251</v>
      </c>
      <c r="D945">
        <f t="shared" si="56"/>
        <v>243.67214612179922</v>
      </c>
      <c r="E945" s="3">
        <f t="shared" si="57"/>
        <v>53.697442460262273</v>
      </c>
      <c r="F945"/>
      <c r="G945" s="5"/>
      <c r="H945" s="5"/>
      <c r="I945" s="5"/>
      <c r="K945" s="5"/>
      <c r="L945" s="5"/>
      <c r="O945" s="5"/>
      <c r="P945" s="5">
        <v>6</v>
      </c>
      <c r="Q945" s="5">
        <v>206</v>
      </c>
      <c r="R945">
        <f t="shared" si="58"/>
        <v>233.82179341312062</v>
      </c>
      <c r="S945" s="3">
        <f t="shared" si="59"/>
        <v>774.05218872236173</v>
      </c>
      <c r="T945" s="5"/>
      <c r="U945" s="5"/>
    </row>
    <row r="946" spans="2:21" x14ac:dyDescent="0.35">
      <c r="B946" s="5">
        <v>4</v>
      </c>
      <c r="C946" s="5">
        <v>241</v>
      </c>
      <c r="D946">
        <f t="shared" si="56"/>
        <v>243.67214612179922</v>
      </c>
      <c r="E946" s="3">
        <f t="shared" si="57"/>
        <v>7.1403648962465889</v>
      </c>
      <c r="F946"/>
      <c r="G946" s="5"/>
      <c r="H946" s="5"/>
      <c r="I946" s="5"/>
      <c r="K946" s="5"/>
      <c r="L946" s="5"/>
      <c r="O946" s="5"/>
      <c r="P946" s="5">
        <v>6</v>
      </c>
      <c r="Q946" s="5">
        <v>212</v>
      </c>
      <c r="R946">
        <f t="shared" si="58"/>
        <v>233.82179341312062</v>
      </c>
      <c r="S946" s="3">
        <f t="shared" si="59"/>
        <v>476.19066776491434</v>
      </c>
      <c r="T946" s="5"/>
      <c r="U946" s="5"/>
    </row>
    <row r="947" spans="2:21" x14ac:dyDescent="0.35">
      <c r="B947" s="5">
        <v>4</v>
      </c>
      <c r="C947" s="5">
        <v>228</v>
      </c>
      <c r="D947">
        <f t="shared" si="56"/>
        <v>243.67214612179922</v>
      </c>
      <c r="E947" s="3">
        <f t="shared" si="57"/>
        <v>245.61616406302619</v>
      </c>
      <c r="F947"/>
      <c r="G947" s="5"/>
      <c r="H947" s="5"/>
      <c r="I947" s="5"/>
      <c r="K947" s="5"/>
      <c r="L947" s="5"/>
      <c r="O947" s="5"/>
      <c r="P947" s="5">
        <v>6</v>
      </c>
      <c r="Q947" s="5">
        <v>213</v>
      </c>
      <c r="R947">
        <f t="shared" si="58"/>
        <v>233.82179341312062</v>
      </c>
      <c r="S947" s="3">
        <f t="shared" si="59"/>
        <v>433.5470809386731</v>
      </c>
      <c r="T947" s="5"/>
      <c r="U947" s="5"/>
    </row>
    <row r="948" spans="2:21" x14ac:dyDescent="0.35">
      <c r="B948" s="5">
        <v>4</v>
      </c>
      <c r="C948" s="5">
        <v>267</v>
      </c>
      <c r="D948">
        <f t="shared" si="56"/>
        <v>243.67214612179922</v>
      </c>
      <c r="E948" s="3">
        <f t="shared" si="57"/>
        <v>544.18876656268742</v>
      </c>
      <c r="F948"/>
      <c r="G948" s="5"/>
      <c r="H948" s="5"/>
      <c r="I948" s="5"/>
      <c r="K948" s="5"/>
      <c r="L948" s="5"/>
      <c r="O948" s="5"/>
      <c r="P948" s="5">
        <v>6</v>
      </c>
      <c r="Q948" s="5">
        <v>283</v>
      </c>
      <c r="R948">
        <f t="shared" si="58"/>
        <v>233.82179341312062</v>
      </c>
      <c r="S948" s="3">
        <f t="shared" si="59"/>
        <v>2418.4960031017868</v>
      </c>
      <c r="T948" s="5"/>
      <c r="U948" s="5"/>
    </row>
    <row r="949" spans="2:21" x14ac:dyDescent="0.35">
      <c r="B949" s="5">
        <v>4</v>
      </c>
      <c r="C949" s="5">
        <v>285</v>
      </c>
      <c r="D949">
        <f t="shared" si="56"/>
        <v>243.67214612179922</v>
      </c>
      <c r="E949" s="3">
        <f t="shared" si="57"/>
        <v>1707.9915061779157</v>
      </c>
      <c r="F949"/>
      <c r="G949" s="5"/>
      <c r="H949" s="5"/>
      <c r="I949" s="5"/>
      <c r="K949" s="5"/>
      <c r="L949" s="5"/>
      <c r="O949" s="5"/>
      <c r="P949" s="5">
        <v>6</v>
      </c>
      <c r="Q949" s="5">
        <v>201</v>
      </c>
      <c r="R949">
        <f t="shared" si="58"/>
        <v>233.82179341312062</v>
      </c>
      <c r="S949" s="3">
        <f t="shared" si="59"/>
        <v>1077.270122853568</v>
      </c>
      <c r="T949" s="5"/>
      <c r="U949" s="5"/>
    </row>
    <row r="950" spans="2:21" x14ac:dyDescent="0.35">
      <c r="B950" s="5">
        <v>4</v>
      </c>
      <c r="C950" s="5">
        <v>233</v>
      </c>
      <c r="D950">
        <f t="shared" si="56"/>
        <v>243.67214612179922</v>
      </c>
      <c r="E950" s="3">
        <f t="shared" si="57"/>
        <v>113.89470284503405</v>
      </c>
      <c r="F950"/>
      <c r="G950" s="5"/>
      <c r="H950" s="5"/>
      <c r="I950" s="5"/>
      <c r="K950" s="5"/>
      <c r="L950" s="5"/>
      <c r="O950" s="5"/>
      <c r="P950" s="5">
        <v>6</v>
      </c>
      <c r="Q950" s="5">
        <v>201</v>
      </c>
      <c r="R950">
        <f t="shared" si="58"/>
        <v>233.82179341312062</v>
      </c>
      <c r="S950" s="3">
        <f t="shared" si="59"/>
        <v>1077.270122853568</v>
      </c>
      <c r="T950" s="5"/>
      <c r="U950" s="5"/>
    </row>
    <row r="951" spans="2:21" x14ac:dyDescent="0.35">
      <c r="B951" s="5">
        <v>4</v>
      </c>
      <c r="C951" s="5">
        <v>244</v>
      </c>
      <c r="D951">
        <f t="shared" si="56"/>
        <v>243.67214612179922</v>
      </c>
      <c r="E951" s="3">
        <f t="shared" si="57"/>
        <v>0.10748816545129468</v>
      </c>
      <c r="F951"/>
      <c r="G951" s="5"/>
      <c r="H951" s="5"/>
      <c r="I951" s="5"/>
      <c r="K951" s="5"/>
      <c r="L951" s="5"/>
      <c r="O951" s="5"/>
      <c r="P951" s="5">
        <v>6</v>
      </c>
      <c r="Q951" s="5">
        <v>240</v>
      </c>
      <c r="R951">
        <f t="shared" si="58"/>
        <v>233.82179341312062</v>
      </c>
      <c r="S951" s="3">
        <f t="shared" si="59"/>
        <v>38.170236630159806</v>
      </c>
      <c r="T951" s="5"/>
      <c r="U951" s="5"/>
    </row>
    <row r="952" spans="2:21" x14ac:dyDescent="0.35">
      <c r="B952" s="5">
        <v>4</v>
      </c>
      <c r="C952" s="5">
        <v>221</v>
      </c>
      <c r="D952">
        <f t="shared" si="56"/>
        <v>243.67214612179922</v>
      </c>
      <c r="E952" s="3">
        <f t="shared" si="57"/>
        <v>514.02620976821527</v>
      </c>
      <c r="F952"/>
      <c r="G952" s="5"/>
      <c r="H952" s="5"/>
      <c r="I952" s="5"/>
      <c r="K952" s="5"/>
      <c r="L952" s="5"/>
      <c r="O952" s="5"/>
      <c r="P952" s="5">
        <v>6</v>
      </c>
      <c r="Q952" s="5">
        <v>214</v>
      </c>
      <c r="R952">
        <f t="shared" si="58"/>
        <v>233.82179341312062</v>
      </c>
      <c r="S952" s="3">
        <f t="shared" si="59"/>
        <v>392.90349411243187</v>
      </c>
      <c r="T952" s="5"/>
      <c r="U952" s="5"/>
    </row>
    <row r="953" spans="2:21" x14ac:dyDescent="0.35">
      <c r="B953" s="5">
        <v>4</v>
      </c>
      <c r="C953" s="5">
        <v>227</v>
      </c>
      <c r="D953">
        <f t="shared" si="56"/>
        <v>243.67214612179922</v>
      </c>
      <c r="E953" s="3">
        <f t="shared" si="57"/>
        <v>277.96045630662462</v>
      </c>
      <c r="F953"/>
      <c r="G953" s="5"/>
      <c r="H953" s="5"/>
      <c r="I953" s="5"/>
      <c r="K953" s="5"/>
      <c r="L953" s="5"/>
      <c r="O953" s="5"/>
      <c r="P953" s="5">
        <v>6</v>
      </c>
      <c r="Q953" s="5">
        <v>217</v>
      </c>
      <c r="R953">
        <f t="shared" si="58"/>
        <v>233.82179341312062</v>
      </c>
      <c r="S953" s="3">
        <f t="shared" si="59"/>
        <v>282.97273363370817</v>
      </c>
      <c r="T953" s="5"/>
      <c r="U953" s="5"/>
    </row>
    <row r="954" spans="2:21" x14ac:dyDescent="0.35">
      <c r="B954" s="5">
        <v>4</v>
      </c>
      <c r="C954" s="5">
        <v>247</v>
      </c>
      <c r="D954">
        <f t="shared" si="56"/>
        <v>243.67214612179922</v>
      </c>
      <c r="E954" s="3">
        <f t="shared" si="57"/>
        <v>11.074611434656001</v>
      </c>
      <c r="F954"/>
      <c r="G954" s="5"/>
      <c r="H954" s="5"/>
      <c r="I954" s="5"/>
      <c r="K954" s="5"/>
      <c r="L954" s="5"/>
      <c r="O954" s="5"/>
      <c r="P954" s="5">
        <v>6</v>
      </c>
      <c r="Q954" s="5">
        <v>212</v>
      </c>
      <c r="R954">
        <f t="shared" si="58"/>
        <v>233.82179341312062</v>
      </c>
      <c r="S954" s="3">
        <f t="shared" si="59"/>
        <v>476.19066776491434</v>
      </c>
      <c r="T954" s="5"/>
      <c r="U954" s="5"/>
    </row>
    <row r="955" spans="2:21" x14ac:dyDescent="0.35">
      <c r="B955" s="5">
        <v>4</v>
      </c>
      <c r="C955" s="5">
        <v>242</v>
      </c>
      <c r="D955">
        <f t="shared" si="56"/>
        <v>243.67214612179922</v>
      </c>
      <c r="E955" s="3">
        <f t="shared" si="57"/>
        <v>2.7960726526481574</v>
      </c>
      <c r="F955"/>
      <c r="G955" s="5"/>
      <c r="H955" s="5"/>
      <c r="I955" s="5"/>
      <c r="K955" s="5"/>
      <c r="L955" s="5"/>
      <c r="O955" s="5"/>
      <c r="P955" s="5">
        <v>6</v>
      </c>
      <c r="Q955" s="5">
        <v>211</v>
      </c>
      <c r="R955">
        <f t="shared" si="58"/>
        <v>233.82179341312062</v>
      </c>
      <c r="S955" s="3">
        <f t="shared" si="59"/>
        <v>520.83425459115551</v>
      </c>
      <c r="T955" s="5"/>
      <c r="U955" s="5"/>
    </row>
    <row r="956" spans="2:21" x14ac:dyDescent="0.35">
      <c r="B956" s="5">
        <v>4</v>
      </c>
      <c r="C956" s="5">
        <v>260</v>
      </c>
      <c r="D956">
        <f t="shared" si="56"/>
        <v>243.67214612179922</v>
      </c>
      <c r="E956" s="3">
        <f t="shared" si="57"/>
        <v>266.59881226787638</v>
      </c>
      <c r="F956"/>
      <c r="G956" s="5"/>
      <c r="H956" s="5"/>
      <c r="I956" s="5"/>
      <c r="K956" s="5"/>
      <c r="L956" s="5"/>
      <c r="O956" s="5"/>
      <c r="P956" s="5">
        <v>6</v>
      </c>
      <c r="Q956" s="5">
        <v>228</v>
      </c>
      <c r="R956">
        <f t="shared" si="58"/>
        <v>233.82179341312062</v>
      </c>
      <c r="S956" s="3">
        <f t="shared" si="59"/>
        <v>33.893278545054599</v>
      </c>
      <c r="T956" s="5"/>
      <c r="U956" s="5"/>
    </row>
    <row r="957" spans="2:21" x14ac:dyDescent="0.35">
      <c r="B957" s="5">
        <v>4</v>
      </c>
      <c r="C957" s="5">
        <v>232</v>
      </c>
      <c r="D957">
        <f t="shared" si="56"/>
        <v>243.67214612179922</v>
      </c>
      <c r="E957" s="3">
        <f t="shared" si="57"/>
        <v>136.23899508863246</v>
      </c>
      <c r="F957"/>
      <c r="G957" s="5"/>
      <c r="H957" s="5"/>
      <c r="I957" s="5"/>
      <c r="K957" s="5"/>
      <c r="L957" s="5"/>
      <c r="O957" s="5"/>
      <c r="P957" s="5">
        <v>6</v>
      </c>
      <c r="Q957" s="5">
        <v>228</v>
      </c>
      <c r="R957">
        <f t="shared" si="58"/>
        <v>233.82179341312062</v>
      </c>
      <c r="S957" s="3">
        <f t="shared" si="59"/>
        <v>33.893278545054599</v>
      </c>
      <c r="T957" s="5"/>
      <c r="U957" s="5"/>
    </row>
    <row r="958" spans="2:21" x14ac:dyDescent="0.35">
      <c r="B958" s="5">
        <v>4</v>
      </c>
      <c r="C958" s="5">
        <v>264</v>
      </c>
      <c r="D958">
        <f t="shared" si="56"/>
        <v>243.67214612179922</v>
      </c>
      <c r="E958" s="3">
        <f t="shared" si="57"/>
        <v>413.22164329348266</v>
      </c>
      <c r="F958"/>
      <c r="G958" s="5"/>
      <c r="H958" s="5"/>
      <c r="I958" s="5"/>
      <c r="K958" s="5"/>
      <c r="L958" s="5"/>
      <c r="O958" s="5"/>
      <c r="P958" s="5">
        <v>6</v>
      </c>
      <c r="Q958" s="5">
        <v>212</v>
      </c>
      <c r="R958">
        <f t="shared" si="58"/>
        <v>233.82179341312062</v>
      </c>
      <c r="S958" s="3">
        <f t="shared" si="59"/>
        <v>476.19066776491434</v>
      </c>
      <c r="T958" s="5"/>
      <c r="U958" s="5"/>
    </row>
    <row r="959" spans="2:21" x14ac:dyDescent="0.35">
      <c r="B959" s="5">
        <v>4</v>
      </c>
      <c r="C959" s="5">
        <v>255</v>
      </c>
      <c r="D959">
        <f t="shared" si="56"/>
        <v>243.67214612179922</v>
      </c>
      <c r="E959" s="3">
        <f t="shared" si="57"/>
        <v>128.32027348586854</v>
      </c>
      <c r="F959"/>
      <c r="G959" s="5"/>
      <c r="H959" s="5"/>
      <c r="I959" s="5"/>
      <c r="K959" s="5"/>
      <c r="L959" s="5"/>
      <c r="O959" s="5"/>
      <c r="P959" s="5">
        <v>6</v>
      </c>
      <c r="Q959" s="5">
        <v>232</v>
      </c>
      <c r="R959">
        <f t="shared" si="58"/>
        <v>233.82179341312062</v>
      </c>
      <c r="S959" s="3">
        <f t="shared" si="59"/>
        <v>3.3189312400896647</v>
      </c>
      <c r="T959" s="5"/>
      <c r="U959" s="5"/>
    </row>
    <row r="960" spans="2:21" x14ac:dyDescent="0.35">
      <c r="B960" s="5">
        <v>4</v>
      </c>
      <c r="C960" s="5">
        <v>262</v>
      </c>
      <c r="D960">
        <f t="shared" si="56"/>
        <v>243.67214612179922</v>
      </c>
      <c r="E960" s="3">
        <f t="shared" si="57"/>
        <v>335.91022778067952</v>
      </c>
      <c r="F960"/>
      <c r="G960" s="5"/>
      <c r="H960" s="5"/>
      <c r="I960" s="5"/>
      <c r="K960" s="5"/>
      <c r="L960" s="5"/>
      <c r="O960" s="5"/>
      <c r="P960" s="5">
        <v>6</v>
      </c>
      <c r="Q960" s="5">
        <v>229</v>
      </c>
      <c r="R960">
        <f t="shared" si="58"/>
        <v>233.82179341312062</v>
      </c>
      <c r="S960" s="3">
        <f t="shared" si="59"/>
        <v>23.249691718813363</v>
      </c>
      <c r="T960" s="5"/>
      <c r="U960" s="5"/>
    </row>
    <row r="961" spans="2:21" x14ac:dyDescent="0.35">
      <c r="B961" s="5">
        <v>4</v>
      </c>
      <c r="C961" s="5">
        <v>264</v>
      </c>
      <c r="D961">
        <f t="shared" si="56"/>
        <v>243.67214612179922</v>
      </c>
      <c r="E961" s="3">
        <f t="shared" si="57"/>
        <v>413.22164329348266</v>
      </c>
      <c r="F961"/>
      <c r="G961" s="5"/>
      <c r="H961" s="5"/>
      <c r="I961" s="5"/>
      <c r="K961" s="5"/>
      <c r="L961" s="5"/>
      <c r="O961" s="5"/>
      <c r="P961" s="5">
        <v>6</v>
      </c>
      <c r="Q961" s="5">
        <v>247</v>
      </c>
      <c r="R961">
        <f t="shared" si="58"/>
        <v>233.82179341312062</v>
      </c>
      <c r="S961" s="3">
        <f t="shared" si="59"/>
        <v>173.66512884647116</v>
      </c>
      <c r="T961" s="5"/>
      <c r="U961" s="5"/>
    </row>
    <row r="962" spans="2:21" x14ac:dyDescent="0.35">
      <c r="B962" s="5">
        <v>4</v>
      </c>
      <c r="C962" s="5">
        <v>265</v>
      </c>
      <c r="D962">
        <f t="shared" si="56"/>
        <v>243.67214612179922</v>
      </c>
      <c r="E962" s="3">
        <f t="shared" si="57"/>
        <v>454.87735104988423</v>
      </c>
      <c r="F962"/>
      <c r="G962" s="5"/>
      <c r="H962" s="5"/>
      <c r="I962" s="5"/>
      <c r="K962" s="5"/>
      <c r="L962" s="5"/>
      <c r="O962" s="5"/>
      <c r="P962" s="5">
        <v>6</v>
      </c>
      <c r="Q962" s="5">
        <v>211</v>
      </c>
      <c r="R962">
        <f t="shared" si="58"/>
        <v>233.82179341312062</v>
      </c>
      <c r="S962" s="3">
        <f t="shared" si="59"/>
        <v>520.83425459115551</v>
      </c>
      <c r="T962" s="5"/>
      <c r="U962" s="5"/>
    </row>
    <row r="963" spans="2:21" x14ac:dyDescent="0.35">
      <c r="B963" s="5">
        <v>4</v>
      </c>
      <c r="C963" s="5">
        <v>265</v>
      </c>
      <c r="D963">
        <f t="shared" si="56"/>
        <v>243.67214612179922</v>
      </c>
      <c r="E963" s="3">
        <f t="shared" si="57"/>
        <v>454.87735104988423</v>
      </c>
      <c r="F963"/>
      <c r="G963" s="5"/>
      <c r="H963" s="5"/>
      <c r="I963" s="5"/>
      <c r="K963" s="5"/>
      <c r="L963" s="5"/>
      <c r="O963" s="5"/>
      <c r="P963" s="5">
        <v>6</v>
      </c>
      <c r="Q963" s="5">
        <v>237</v>
      </c>
      <c r="R963">
        <f t="shared" si="58"/>
        <v>233.82179341312062</v>
      </c>
      <c r="S963" s="3">
        <f t="shared" si="59"/>
        <v>10.100997108883501</v>
      </c>
      <c r="T963" s="5"/>
      <c r="U963" s="5"/>
    </row>
    <row r="964" spans="2:21" x14ac:dyDescent="0.35">
      <c r="B964" s="5">
        <v>4</v>
      </c>
      <c r="C964" s="5">
        <v>265</v>
      </c>
      <c r="D964">
        <f t="shared" si="56"/>
        <v>243.67214612179922</v>
      </c>
      <c r="E964" s="3">
        <f t="shared" si="57"/>
        <v>454.87735104988423</v>
      </c>
      <c r="F964"/>
      <c r="G964" s="5"/>
      <c r="H964" s="5"/>
      <c r="I964" s="5"/>
      <c r="K964" s="5"/>
      <c r="L964" s="5"/>
      <c r="O964" s="5"/>
      <c r="P964" s="5">
        <v>6</v>
      </c>
      <c r="Q964" s="5">
        <v>236</v>
      </c>
      <c r="R964">
        <f t="shared" si="58"/>
        <v>233.82179341312062</v>
      </c>
      <c r="S964" s="3">
        <f t="shared" si="59"/>
        <v>4.7445839351247336</v>
      </c>
      <c r="T964" s="5"/>
      <c r="U964" s="5"/>
    </row>
    <row r="965" spans="2:21" x14ac:dyDescent="0.35">
      <c r="B965" s="5">
        <v>4</v>
      </c>
      <c r="C965" s="5">
        <v>267</v>
      </c>
      <c r="D965">
        <f t="shared" si="56"/>
        <v>243.67214612179922</v>
      </c>
      <c r="E965" s="3">
        <f t="shared" si="57"/>
        <v>544.18876656268742</v>
      </c>
      <c r="F965"/>
      <c r="G965" s="5"/>
      <c r="H965" s="5"/>
      <c r="I965" s="5"/>
      <c r="K965" s="5"/>
      <c r="L965" s="5"/>
      <c r="O965" s="5"/>
      <c r="P965" s="5">
        <v>6</v>
      </c>
      <c r="Q965" s="5">
        <v>256</v>
      </c>
      <c r="R965">
        <f t="shared" si="58"/>
        <v>233.82179341312062</v>
      </c>
      <c r="S965" s="3">
        <f t="shared" si="59"/>
        <v>491.8728474103001</v>
      </c>
      <c r="T965" s="5"/>
      <c r="U965" s="5"/>
    </row>
    <row r="966" spans="2:21" x14ac:dyDescent="0.35">
      <c r="B966" s="5">
        <v>4</v>
      </c>
      <c r="C966" s="5">
        <v>271</v>
      </c>
      <c r="D966">
        <f t="shared" si="56"/>
        <v>243.67214612179922</v>
      </c>
      <c r="E966" s="3">
        <f t="shared" si="57"/>
        <v>746.81159758829369</v>
      </c>
      <c r="F966"/>
      <c r="G966" s="5"/>
      <c r="H966" s="5"/>
      <c r="I966" s="5"/>
      <c r="K966" s="5"/>
      <c r="L966" s="5"/>
      <c r="O966" s="5"/>
      <c r="P966" s="5">
        <v>6</v>
      </c>
      <c r="Q966" s="5">
        <v>273</v>
      </c>
      <c r="R966">
        <f t="shared" si="58"/>
        <v>233.82179341312062</v>
      </c>
      <c r="S966" s="3">
        <f t="shared" si="59"/>
        <v>1534.9318713641992</v>
      </c>
      <c r="T966" s="5"/>
      <c r="U966" s="5"/>
    </row>
    <row r="967" spans="2:21" x14ac:dyDescent="0.35">
      <c r="B967" s="5">
        <v>4</v>
      </c>
      <c r="C967" s="5">
        <v>276</v>
      </c>
      <c r="D967">
        <f t="shared" si="56"/>
        <v>243.67214612179922</v>
      </c>
      <c r="E967" s="3">
        <f t="shared" si="57"/>
        <v>1045.0901363703015</v>
      </c>
      <c r="F967"/>
      <c r="G967" s="5"/>
      <c r="H967" s="5"/>
      <c r="I967" s="5"/>
      <c r="K967" s="5"/>
      <c r="L967" s="5"/>
      <c r="O967" s="5"/>
      <c r="P967" s="5">
        <v>6</v>
      </c>
      <c r="Q967" s="5">
        <v>212</v>
      </c>
      <c r="R967">
        <f t="shared" si="58"/>
        <v>233.82179341312062</v>
      </c>
      <c r="S967" s="3">
        <f t="shared" si="59"/>
        <v>476.19066776491434</v>
      </c>
      <c r="T967" s="5"/>
      <c r="U967" s="5"/>
    </row>
    <row r="968" spans="2:21" x14ac:dyDescent="0.35">
      <c r="B968" s="5">
        <v>4</v>
      </c>
      <c r="C968" s="5">
        <v>280</v>
      </c>
      <c r="D968">
        <f t="shared" ref="D968:D1031" si="60">$I$7*(1-EXP(-$I$8*(B968-$I$9)))</f>
        <v>243.67214612179922</v>
      </c>
      <c r="E968" s="3">
        <f t="shared" ref="E968:E1031" si="61">(C968-D968)^2</f>
        <v>1319.7129673959078</v>
      </c>
      <c r="F968"/>
      <c r="G968" s="5"/>
      <c r="H968" s="5"/>
      <c r="I968" s="5"/>
      <c r="K968" s="5"/>
      <c r="L968" s="5"/>
      <c r="O968" s="5"/>
      <c r="P968" s="5">
        <v>6</v>
      </c>
      <c r="Q968" s="5">
        <v>227</v>
      </c>
      <c r="R968">
        <f t="shared" ref="R968:R1031" si="62">$W$7*(1-EXP(-$W$8*(P968-$W$9)))</f>
        <v>233.82179341312062</v>
      </c>
      <c r="S968" s="3">
        <f t="shared" ref="S968:S1031" si="63">(Q968-R968)^2</f>
        <v>46.536865371295832</v>
      </c>
      <c r="T968" s="5"/>
      <c r="U968" s="5"/>
    </row>
    <row r="969" spans="2:21" x14ac:dyDescent="0.35">
      <c r="B969" s="5">
        <v>4</v>
      </c>
      <c r="C969" s="5">
        <v>287</v>
      </c>
      <c r="D969">
        <f t="shared" si="60"/>
        <v>243.67214612179922</v>
      </c>
      <c r="E969" s="3">
        <f t="shared" si="61"/>
        <v>1877.3029216907187</v>
      </c>
      <c r="F969"/>
      <c r="G969" s="5"/>
      <c r="H969" s="5"/>
      <c r="I969" s="5"/>
      <c r="K969" s="5"/>
      <c r="L969" s="5"/>
      <c r="O969" s="5"/>
      <c r="P969" s="5">
        <v>6</v>
      </c>
      <c r="Q969" s="5">
        <v>215</v>
      </c>
      <c r="R969">
        <f t="shared" si="62"/>
        <v>233.82179341312062</v>
      </c>
      <c r="S969" s="3">
        <f t="shared" si="63"/>
        <v>354.25990728619064</v>
      </c>
      <c r="T969" s="5"/>
      <c r="U969" s="5"/>
    </row>
    <row r="970" spans="2:21" x14ac:dyDescent="0.35">
      <c r="B970" s="5">
        <v>4</v>
      </c>
      <c r="C970" s="5">
        <v>290</v>
      </c>
      <c r="D970">
        <f t="shared" si="60"/>
        <v>243.67214612179922</v>
      </c>
      <c r="E970" s="3">
        <f t="shared" si="61"/>
        <v>2146.2700449599233</v>
      </c>
      <c r="F970"/>
      <c r="G970" s="5"/>
      <c r="H970" s="5"/>
      <c r="I970" s="5"/>
      <c r="K970" s="5"/>
      <c r="L970" s="5"/>
      <c r="O970" s="5"/>
      <c r="P970" s="5">
        <v>6</v>
      </c>
      <c r="Q970" s="5">
        <v>215</v>
      </c>
      <c r="R970">
        <f t="shared" si="62"/>
        <v>233.82179341312062</v>
      </c>
      <c r="S970" s="3">
        <f t="shared" si="63"/>
        <v>354.25990728619064</v>
      </c>
      <c r="T970" s="5"/>
      <c r="U970" s="5"/>
    </row>
    <row r="971" spans="2:21" x14ac:dyDescent="0.35">
      <c r="B971" s="5">
        <v>4</v>
      </c>
      <c r="C971" s="5">
        <v>292</v>
      </c>
      <c r="D971">
        <f t="shared" si="60"/>
        <v>243.67214612179922</v>
      </c>
      <c r="E971" s="3">
        <f t="shared" si="61"/>
        <v>2335.5814604727266</v>
      </c>
      <c r="F971"/>
      <c r="G971" s="5"/>
      <c r="H971" s="5"/>
      <c r="I971" s="5"/>
      <c r="K971" s="5"/>
      <c r="L971" s="5"/>
      <c r="O971" s="5"/>
      <c r="P971" s="5">
        <v>6</v>
      </c>
      <c r="Q971" s="5">
        <v>237</v>
      </c>
      <c r="R971">
        <f t="shared" si="62"/>
        <v>233.82179341312062</v>
      </c>
      <c r="S971" s="3">
        <f t="shared" si="63"/>
        <v>10.100997108883501</v>
      </c>
      <c r="T971" s="5"/>
      <c r="U971" s="5"/>
    </row>
    <row r="972" spans="2:21" x14ac:dyDescent="0.35">
      <c r="B972" s="5">
        <v>4</v>
      </c>
      <c r="C972" s="5">
        <v>297</v>
      </c>
      <c r="D972">
        <f t="shared" si="60"/>
        <v>243.67214612179922</v>
      </c>
      <c r="E972" s="3">
        <f t="shared" si="61"/>
        <v>2843.8599992547342</v>
      </c>
      <c r="F972"/>
      <c r="G972" s="5"/>
      <c r="H972" s="5"/>
      <c r="I972" s="5"/>
      <c r="K972" s="5"/>
      <c r="L972" s="5"/>
      <c r="O972" s="5"/>
      <c r="P972" s="5">
        <v>6</v>
      </c>
      <c r="Q972" s="5">
        <v>222</v>
      </c>
      <c r="R972">
        <f t="shared" si="62"/>
        <v>233.82179341312062</v>
      </c>
      <c r="S972" s="3">
        <f t="shared" si="63"/>
        <v>139.75479950250198</v>
      </c>
      <c r="T972" s="5"/>
      <c r="U972" s="5"/>
    </row>
    <row r="973" spans="2:21" x14ac:dyDescent="0.35">
      <c r="B973" s="5">
        <v>4</v>
      </c>
      <c r="C973" s="5">
        <v>305</v>
      </c>
      <c r="D973">
        <f t="shared" si="60"/>
        <v>243.67214612179922</v>
      </c>
      <c r="E973" s="3">
        <f t="shared" si="61"/>
        <v>3761.1056613059468</v>
      </c>
      <c r="F973"/>
      <c r="G973" s="5"/>
      <c r="H973" s="5"/>
      <c r="I973" s="5"/>
      <c r="K973" s="5"/>
      <c r="L973" s="5"/>
      <c r="O973" s="5"/>
      <c r="P973" s="5">
        <v>6</v>
      </c>
      <c r="Q973" s="5">
        <v>221</v>
      </c>
      <c r="R973">
        <f t="shared" si="62"/>
        <v>233.82179341312062</v>
      </c>
      <c r="S973" s="3">
        <f t="shared" si="63"/>
        <v>164.39838632874321</v>
      </c>
      <c r="T973" s="5"/>
      <c r="U973" s="5"/>
    </row>
    <row r="974" spans="2:21" x14ac:dyDescent="0.35">
      <c r="B974" s="5">
        <v>4</v>
      </c>
      <c r="C974" s="5">
        <v>315</v>
      </c>
      <c r="D974">
        <f t="shared" si="60"/>
        <v>243.67214612179922</v>
      </c>
      <c r="E974" s="3">
        <f t="shared" si="61"/>
        <v>5087.6627388699626</v>
      </c>
      <c r="F974"/>
      <c r="G974" s="5"/>
      <c r="H974" s="5"/>
      <c r="I974" s="5"/>
      <c r="K974" s="5"/>
      <c r="L974" s="5"/>
      <c r="O974" s="5"/>
      <c r="P974" s="5">
        <v>6</v>
      </c>
      <c r="Q974" s="5">
        <v>267</v>
      </c>
      <c r="R974">
        <f t="shared" si="62"/>
        <v>233.82179341312062</v>
      </c>
      <c r="S974" s="3">
        <f t="shared" si="63"/>
        <v>1100.7933923216465</v>
      </c>
      <c r="T974" s="5"/>
      <c r="U974" s="5"/>
    </row>
    <row r="975" spans="2:21" x14ac:dyDescent="0.35">
      <c r="B975" s="5">
        <v>4</v>
      </c>
      <c r="C975" s="5">
        <v>190</v>
      </c>
      <c r="D975">
        <f t="shared" si="60"/>
        <v>243.67214612179922</v>
      </c>
      <c r="E975" s="3">
        <f t="shared" si="61"/>
        <v>2880.6992693197667</v>
      </c>
      <c r="F975"/>
      <c r="G975" s="5"/>
      <c r="H975" s="5"/>
      <c r="I975" s="5"/>
      <c r="K975" s="5"/>
      <c r="L975" s="5"/>
      <c r="O975" s="5"/>
      <c r="P975" s="5">
        <v>6</v>
      </c>
      <c r="Q975" s="5">
        <v>247</v>
      </c>
      <c r="R975">
        <f t="shared" si="62"/>
        <v>233.82179341312062</v>
      </c>
      <c r="S975" s="3">
        <f t="shared" si="63"/>
        <v>173.66512884647116</v>
      </c>
      <c r="T975" s="5"/>
      <c r="U975" s="5"/>
    </row>
    <row r="976" spans="2:21" x14ac:dyDescent="0.35">
      <c r="B976" s="5">
        <v>4</v>
      </c>
      <c r="C976" s="5">
        <v>190</v>
      </c>
      <c r="D976">
        <f t="shared" si="60"/>
        <v>243.67214612179922</v>
      </c>
      <c r="E976" s="3">
        <f t="shared" si="61"/>
        <v>2880.6992693197667</v>
      </c>
      <c r="F976"/>
      <c r="G976" s="5"/>
      <c r="H976" s="5"/>
      <c r="I976" s="5"/>
      <c r="K976" s="5"/>
      <c r="L976" s="5"/>
      <c r="O976" s="5"/>
      <c r="P976" s="5">
        <v>6</v>
      </c>
      <c r="Q976" s="5">
        <v>213</v>
      </c>
      <c r="R976">
        <f t="shared" si="62"/>
        <v>233.82179341312062</v>
      </c>
      <c r="S976" s="3">
        <f t="shared" si="63"/>
        <v>433.5470809386731</v>
      </c>
      <c r="T976" s="5"/>
      <c r="U976" s="5"/>
    </row>
    <row r="977" spans="2:21" x14ac:dyDescent="0.35">
      <c r="B977" s="5">
        <v>4</v>
      </c>
      <c r="C977" s="5">
        <v>191</v>
      </c>
      <c r="D977">
        <f t="shared" si="60"/>
        <v>243.67214612179922</v>
      </c>
      <c r="E977" s="3">
        <f t="shared" si="61"/>
        <v>2774.3549770761683</v>
      </c>
      <c r="F977"/>
      <c r="G977" s="5"/>
      <c r="H977" s="5"/>
      <c r="I977" s="5"/>
      <c r="K977" s="5"/>
      <c r="L977" s="5"/>
      <c r="O977" s="5"/>
      <c r="P977" s="5">
        <v>6</v>
      </c>
      <c r="Q977" s="5">
        <v>248</v>
      </c>
      <c r="R977">
        <f t="shared" si="62"/>
        <v>233.82179341312062</v>
      </c>
      <c r="S977" s="3">
        <f t="shared" si="63"/>
        <v>201.02154202022993</v>
      </c>
      <c r="T977" s="5"/>
      <c r="U977" s="5"/>
    </row>
    <row r="978" spans="2:21" x14ac:dyDescent="0.35">
      <c r="B978" s="5">
        <v>4</v>
      </c>
      <c r="C978" s="5">
        <v>196</v>
      </c>
      <c r="D978">
        <f t="shared" si="60"/>
        <v>243.67214612179922</v>
      </c>
      <c r="E978" s="3">
        <f t="shared" si="61"/>
        <v>2272.633515858176</v>
      </c>
      <c r="F978"/>
      <c r="G978" s="5"/>
      <c r="H978" s="5"/>
      <c r="I978" s="5"/>
      <c r="K978" s="5"/>
      <c r="L978" s="5"/>
      <c r="O978" s="5"/>
      <c r="P978" s="5">
        <v>6</v>
      </c>
      <c r="Q978" s="5">
        <v>250</v>
      </c>
      <c r="R978">
        <f t="shared" si="62"/>
        <v>233.82179341312062</v>
      </c>
      <c r="S978" s="3">
        <f t="shared" si="63"/>
        <v>261.73436836774749</v>
      </c>
      <c r="T978" s="5"/>
      <c r="U978" s="5"/>
    </row>
    <row r="979" spans="2:21" x14ac:dyDescent="0.35">
      <c r="B979" s="5">
        <v>4</v>
      </c>
      <c r="C979" s="5">
        <v>200</v>
      </c>
      <c r="D979">
        <f t="shared" si="60"/>
        <v>243.67214612179922</v>
      </c>
      <c r="E979" s="3">
        <f t="shared" si="61"/>
        <v>1907.2563468837823</v>
      </c>
      <c r="F979"/>
      <c r="G979" s="5"/>
      <c r="H979" s="5"/>
      <c r="I979" s="5"/>
      <c r="K979" s="5"/>
      <c r="L979" s="5"/>
      <c r="O979" s="5"/>
      <c r="P979" s="5">
        <v>6</v>
      </c>
      <c r="Q979" s="5">
        <v>228</v>
      </c>
      <c r="R979">
        <f t="shared" si="62"/>
        <v>233.82179341312062</v>
      </c>
      <c r="S979" s="3">
        <f t="shared" si="63"/>
        <v>33.893278545054599</v>
      </c>
      <c r="T979" s="5"/>
      <c r="U979" s="5"/>
    </row>
    <row r="980" spans="2:21" x14ac:dyDescent="0.35">
      <c r="B980" s="5">
        <v>4</v>
      </c>
      <c r="C980" s="5">
        <v>200</v>
      </c>
      <c r="D980">
        <f t="shared" si="60"/>
        <v>243.67214612179922</v>
      </c>
      <c r="E980" s="3">
        <f t="shared" si="61"/>
        <v>1907.2563468837823</v>
      </c>
      <c r="F980"/>
      <c r="G980" s="5"/>
      <c r="H980" s="5"/>
      <c r="I980" s="5"/>
      <c r="K980" s="5"/>
      <c r="L980" s="5"/>
      <c r="O980" s="5"/>
      <c r="P980" s="5">
        <v>6</v>
      </c>
      <c r="Q980" s="5">
        <v>243</v>
      </c>
      <c r="R980">
        <f t="shared" si="62"/>
        <v>233.82179341312062</v>
      </c>
      <c r="S980" s="3">
        <f t="shared" si="63"/>
        <v>84.239476151436108</v>
      </c>
      <c r="T980" s="5"/>
      <c r="U980" s="5"/>
    </row>
    <row r="981" spans="2:21" x14ac:dyDescent="0.35">
      <c r="B981" s="5">
        <v>4</v>
      </c>
      <c r="C981" s="5">
        <v>203</v>
      </c>
      <c r="D981">
        <f t="shared" si="60"/>
        <v>243.67214612179922</v>
      </c>
      <c r="E981" s="3">
        <f t="shared" si="61"/>
        <v>1654.2234701529869</v>
      </c>
      <c r="F981"/>
      <c r="G981" s="5"/>
      <c r="H981" s="5"/>
      <c r="I981" s="5"/>
      <c r="K981" s="5"/>
      <c r="L981" s="5"/>
      <c r="O981" s="5"/>
      <c r="P981" s="5">
        <v>6</v>
      </c>
      <c r="Q981" s="5">
        <v>269</v>
      </c>
      <c r="R981">
        <f t="shared" si="62"/>
        <v>233.82179341312062</v>
      </c>
      <c r="S981" s="3">
        <f t="shared" si="63"/>
        <v>1237.5062186691641</v>
      </c>
      <c r="T981" s="5"/>
      <c r="U981" s="5"/>
    </row>
    <row r="982" spans="2:21" x14ac:dyDescent="0.35">
      <c r="B982" s="5">
        <v>4</v>
      </c>
      <c r="C982" s="5">
        <v>204</v>
      </c>
      <c r="D982">
        <f t="shared" si="60"/>
        <v>243.67214612179922</v>
      </c>
      <c r="E982" s="3">
        <f t="shared" si="61"/>
        <v>1573.8791779093885</v>
      </c>
      <c r="F982"/>
      <c r="G982" s="5"/>
      <c r="H982" s="5"/>
      <c r="I982" s="5"/>
      <c r="K982" s="5"/>
      <c r="L982" s="5"/>
      <c r="O982" s="5"/>
      <c r="P982" s="5">
        <v>6</v>
      </c>
      <c r="Q982" s="5">
        <v>266</v>
      </c>
      <c r="R982">
        <f t="shared" si="62"/>
        <v>233.82179341312062</v>
      </c>
      <c r="S982" s="3">
        <f t="shared" si="63"/>
        <v>1035.4369791478878</v>
      </c>
      <c r="T982" s="5"/>
      <c r="U982" s="5"/>
    </row>
    <row r="983" spans="2:21" x14ac:dyDescent="0.35">
      <c r="B983" s="5">
        <v>4</v>
      </c>
      <c r="C983" s="5">
        <v>204</v>
      </c>
      <c r="D983">
        <f t="shared" si="60"/>
        <v>243.67214612179922</v>
      </c>
      <c r="E983" s="3">
        <f t="shared" si="61"/>
        <v>1573.8791779093885</v>
      </c>
      <c r="F983"/>
      <c r="G983" s="5"/>
      <c r="H983" s="5"/>
      <c r="I983" s="5"/>
      <c r="K983" s="5"/>
      <c r="L983" s="5"/>
      <c r="O983" s="5"/>
      <c r="P983" s="5">
        <v>6</v>
      </c>
      <c r="Q983" s="5">
        <v>225</v>
      </c>
      <c r="R983">
        <f t="shared" si="62"/>
        <v>233.82179341312062</v>
      </c>
      <c r="S983" s="3">
        <f t="shared" si="63"/>
        <v>77.824039023778298</v>
      </c>
      <c r="T983" s="5"/>
      <c r="U983" s="5"/>
    </row>
    <row r="984" spans="2:21" x14ac:dyDescent="0.35">
      <c r="B984" s="5">
        <v>4</v>
      </c>
      <c r="C984" s="5">
        <v>206</v>
      </c>
      <c r="D984">
        <f t="shared" si="60"/>
        <v>243.67214612179922</v>
      </c>
      <c r="E984" s="3">
        <f t="shared" si="61"/>
        <v>1419.1905934221918</v>
      </c>
      <c r="F984"/>
      <c r="G984" s="5"/>
      <c r="H984" s="5"/>
      <c r="I984" s="5"/>
      <c r="K984" s="5"/>
      <c r="L984" s="5"/>
      <c r="O984" s="5"/>
      <c r="P984" s="5">
        <v>6</v>
      </c>
      <c r="Q984" s="5">
        <v>217</v>
      </c>
      <c r="R984">
        <f t="shared" si="62"/>
        <v>233.82179341312062</v>
      </c>
      <c r="S984" s="3">
        <f t="shared" si="63"/>
        <v>282.97273363370817</v>
      </c>
      <c r="T984" s="5"/>
      <c r="U984" s="5"/>
    </row>
    <row r="985" spans="2:21" x14ac:dyDescent="0.35">
      <c r="B985" s="5">
        <v>4</v>
      </c>
      <c r="C985" s="5">
        <v>207</v>
      </c>
      <c r="D985">
        <f t="shared" si="60"/>
        <v>243.67214612179922</v>
      </c>
      <c r="E985" s="3">
        <f t="shared" si="61"/>
        <v>1344.8463011785932</v>
      </c>
      <c r="F985"/>
      <c r="G985" s="5"/>
      <c r="H985" s="5"/>
      <c r="I985" s="5"/>
      <c r="K985" s="5"/>
      <c r="L985" s="5"/>
      <c r="O985" s="5"/>
      <c r="P985" s="5">
        <v>6</v>
      </c>
      <c r="Q985" s="5">
        <v>242</v>
      </c>
      <c r="R985">
        <f t="shared" si="62"/>
        <v>233.82179341312062</v>
      </c>
      <c r="S985" s="3">
        <f t="shared" si="63"/>
        <v>66.883062977677341</v>
      </c>
      <c r="T985" s="5"/>
      <c r="U985" s="5"/>
    </row>
    <row r="986" spans="2:21" x14ac:dyDescent="0.35">
      <c r="B986" s="5">
        <v>4</v>
      </c>
      <c r="C986" s="5">
        <v>208</v>
      </c>
      <c r="D986">
        <f t="shared" si="60"/>
        <v>243.67214612179922</v>
      </c>
      <c r="E986" s="3">
        <f t="shared" si="61"/>
        <v>1272.5020089349948</v>
      </c>
      <c r="F986"/>
      <c r="G986" s="5"/>
      <c r="H986" s="5"/>
      <c r="I986" s="5"/>
      <c r="K986" s="5"/>
      <c r="L986" s="5"/>
      <c r="O986" s="5"/>
      <c r="P986" s="5">
        <v>6</v>
      </c>
      <c r="Q986" s="5">
        <v>240</v>
      </c>
      <c r="R986">
        <f t="shared" si="62"/>
        <v>233.82179341312062</v>
      </c>
      <c r="S986" s="3">
        <f t="shared" si="63"/>
        <v>38.170236630159806</v>
      </c>
      <c r="T986" s="5"/>
      <c r="U986" s="5"/>
    </row>
    <row r="987" spans="2:21" x14ac:dyDescent="0.35">
      <c r="B987" s="5">
        <v>4</v>
      </c>
      <c r="C987" s="5">
        <v>209</v>
      </c>
      <c r="D987">
        <f t="shared" si="60"/>
        <v>243.67214612179922</v>
      </c>
      <c r="E987" s="3">
        <f t="shared" si="61"/>
        <v>1202.1577166913964</v>
      </c>
      <c r="F987"/>
      <c r="G987" s="5"/>
      <c r="H987" s="5"/>
      <c r="I987" s="5"/>
      <c r="K987" s="5"/>
      <c r="L987" s="5"/>
      <c r="O987" s="5"/>
      <c r="P987" s="5">
        <v>6</v>
      </c>
      <c r="Q987" s="5">
        <v>274</v>
      </c>
      <c r="R987">
        <f t="shared" si="62"/>
        <v>233.82179341312062</v>
      </c>
      <c r="S987" s="3">
        <f t="shared" si="63"/>
        <v>1614.2882845379579</v>
      </c>
      <c r="T987" s="5"/>
      <c r="U987" s="5"/>
    </row>
    <row r="988" spans="2:21" x14ac:dyDescent="0.35">
      <c r="B988" s="5">
        <v>4</v>
      </c>
      <c r="C988" s="5">
        <v>212</v>
      </c>
      <c r="D988">
        <f t="shared" si="60"/>
        <v>243.67214612179922</v>
      </c>
      <c r="E988" s="3">
        <f t="shared" si="61"/>
        <v>1003.1248399606011</v>
      </c>
      <c r="F988"/>
      <c r="G988" s="5"/>
      <c r="H988" s="5"/>
      <c r="I988" s="5"/>
      <c r="K988" s="5"/>
      <c r="L988" s="5"/>
      <c r="O988" s="5"/>
      <c r="P988" s="5">
        <v>6</v>
      </c>
      <c r="Q988" s="5">
        <v>275</v>
      </c>
      <c r="R988">
        <f t="shared" si="62"/>
        <v>233.82179341312062</v>
      </c>
      <c r="S988" s="3">
        <f t="shared" si="63"/>
        <v>1695.6446977117166</v>
      </c>
      <c r="T988" s="5"/>
      <c r="U988" s="5"/>
    </row>
    <row r="989" spans="2:21" x14ac:dyDescent="0.35">
      <c r="B989" s="5">
        <v>4</v>
      </c>
      <c r="C989" s="5">
        <v>212</v>
      </c>
      <c r="D989">
        <f t="shared" si="60"/>
        <v>243.67214612179922</v>
      </c>
      <c r="E989" s="3">
        <f t="shared" si="61"/>
        <v>1003.1248399606011</v>
      </c>
      <c r="F989"/>
      <c r="G989" s="5"/>
      <c r="H989" s="5"/>
      <c r="I989" s="5"/>
      <c r="K989" s="5"/>
      <c r="L989" s="5"/>
      <c r="O989" s="5"/>
      <c r="P989" s="5">
        <v>6</v>
      </c>
      <c r="Q989" s="5">
        <v>203</v>
      </c>
      <c r="R989">
        <f t="shared" si="62"/>
        <v>233.82179341312062</v>
      </c>
      <c r="S989" s="3">
        <f t="shared" si="63"/>
        <v>949.98294920108538</v>
      </c>
      <c r="T989" s="5"/>
      <c r="U989" s="5"/>
    </row>
    <row r="990" spans="2:21" x14ac:dyDescent="0.35">
      <c r="B990" s="5">
        <v>4</v>
      </c>
      <c r="C990" s="5">
        <v>213</v>
      </c>
      <c r="D990">
        <f t="shared" si="60"/>
        <v>243.67214612179922</v>
      </c>
      <c r="E990" s="3">
        <f t="shared" si="61"/>
        <v>940.78054771700272</v>
      </c>
      <c r="F990"/>
      <c r="G990" s="5"/>
      <c r="H990" s="5"/>
      <c r="I990" s="5"/>
      <c r="K990" s="5"/>
      <c r="L990" s="5"/>
      <c r="O990" s="5"/>
      <c r="P990" s="5">
        <v>6</v>
      </c>
      <c r="Q990" s="5">
        <v>208</v>
      </c>
      <c r="R990">
        <f t="shared" si="62"/>
        <v>233.82179341312062</v>
      </c>
      <c r="S990" s="3">
        <f t="shared" si="63"/>
        <v>666.76501506987927</v>
      </c>
      <c r="T990" s="5"/>
      <c r="U990" s="5"/>
    </row>
    <row r="991" spans="2:21" x14ac:dyDescent="0.35">
      <c r="B991" s="5">
        <v>4</v>
      </c>
      <c r="C991" s="5">
        <v>213</v>
      </c>
      <c r="D991">
        <f t="shared" si="60"/>
        <v>243.67214612179922</v>
      </c>
      <c r="E991" s="3">
        <f t="shared" si="61"/>
        <v>940.78054771700272</v>
      </c>
      <c r="F991"/>
      <c r="G991" s="5"/>
      <c r="H991" s="5"/>
      <c r="I991" s="5"/>
      <c r="K991" s="5"/>
      <c r="L991" s="5"/>
      <c r="O991" s="5"/>
      <c r="P991" s="5">
        <v>6</v>
      </c>
      <c r="Q991" s="5">
        <v>207</v>
      </c>
      <c r="R991">
        <f t="shared" si="62"/>
        <v>233.82179341312062</v>
      </c>
      <c r="S991" s="3">
        <f t="shared" si="63"/>
        <v>719.40860189612044</v>
      </c>
      <c r="T991" s="5"/>
      <c r="U991" s="5"/>
    </row>
    <row r="992" spans="2:21" x14ac:dyDescent="0.35">
      <c r="B992" s="5">
        <v>4</v>
      </c>
      <c r="C992" s="5">
        <v>213</v>
      </c>
      <c r="D992">
        <f t="shared" si="60"/>
        <v>243.67214612179922</v>
      </c>
      <c r="E992" s="3">
        <f t="shared" si="61"/>
        <v>940.78054771700272</v>
      </c>
      <c r="F992"/>
      <c r="G992" s="5"/>
      <c r="H992" s="5"/>
      <c r="I992" s="5"/>
      <c r="K992" s="5"/>
      <c r="L992" s="5"/>
      <c r="O992" s="5"/>
      <c r="P992" s="5">
        <v>6</v>
      </c>
      <c r="Q992" s="5">
        <v>201</v>
      </c>
      <c r="R992">
        <f t="shared" si="62"/>
        <v>233.82179341312062</v>
      </c>
      <c r="S992" s="3">
        <f t="shared" si="63"/>
        <v>1077.270122853568</v>
      </c>
      <c r="T992" s="5"/>
      <c r="U992" s="5"/>
    </row>
    <row r="993" spans="2:21" x14ac:dyDescent="0.35">
      <c r="B993" s="5">
        <v>4</v>
      </c>
      <c r="C993" s="5">
        <v>214</v>
      </c>
      <c r="D993">
        <f t="shared" si="60"/>
        <v>243.67214612179922</v>
      </c>
      <c r="E993" s="3">
        <f t="shared" si="61"/>
        <v>880.43625547340423</v>
      </c>
      <c r="F993"/>
      <c r="G993" s="5"/>
      <c r="H993" s="5"/>
      <c r="I993" s="5"/>
      <c r="K993" s="5"/>
      <c r="L993" s="5"/>
      <c r="O993" s="5"/>
      <c r="P993" s="5">
        <v>6</v>
      </c>
      <c r="Q993" s="5">
        <v>193</v>
      </c>
      <c r="R993">
        <f t="shared" si="62"/>
        <v>233.82179341312062</v>
      </c>
      <c r="S993" s="3">
        <f t="shared" si="63"/>
        <v>1666.4188174634978</v>
      </c>
      <c r="T993" s="5"/>
      <c r="U993" s="5"/>
    </row>
    <row r="994" spans="2:21" x14ac:dyDescent="0.35">
      <c r="B994" s="5">
        <v>4</v>
      </c>
      <c r="C994" s="5">
        <v>214</v>
      </c>
      <c r="D994">
        <f t="shared" si="60"/>
        <v>243.67214612179922</v>
      </c>
      <c r="E994" s="3">
        <f t="shared" si="61"/>
        <v>880.43625547340423</v>
      </c>
      <c r="F994"/>
      <c r="G994" s="5"/>
      <c r="H994" s="5"/>
      <c r="I994" s="5"/>
      <c r="K994" s="5"/>
      <c r="L994" s="5"/>
      <c r="O994" s="5"/>
      <c r="P994" s="5">
        <v>6</v>
      </c>
      <c r="Q994" s="5">
        <v>188</v>
      </c>
      <c r="R994">
        <f t="shared" si="62"/>
        <v>233.82179341312062</v>
      </c>
      <c r="S994" s="3">
        <f t="shared" si="63"/>
        <v>2099.636751594704</v>
      </c>
      <c r="T994" s="5"/>
      <c r="U994" s="5"/>
    </row>
    <row r="995" spans="2:21" x14ac:dyDescent="0.35">
      <c r="B995" s="5">
        <v>4</v>
      </c>
      <c r="C995" s="5">
        <v>219</v>
      </c>
      <c r="D995">
        <f t="shared" si="60"/>
        <v>243.67214612179922</v>
      </c>
      <c r="E995" s="3">
        <f t="shared" si="61"/>
        <v>608.71479425541213</v>
      </c>
      <c r="F995"/>
      <c r="G995" s="5"/>
      <c r="H995" s="5"/>
      <c r="I995" s="5"/>
      <c r="K995" s="5"/>
      <c r="L995" s="5"/>
      <c r="O995" s="5"/>
      <c r="P995" s="5">
        <v>6</v>
      </c>
      <c r="Q995" s="5">
        <v>311</v>
      </c>
      <c r="R995">
        <f t="shared" si="62"/>
        <v>233.82179341312062</v>
      </c>
      <c r="S995" s="3">
        <f t="shared" si="63"/>
        <v>5956.475571967032</v>
      </c>
      <c r="T995" s="5"/>
      <c r="U995" s="5"/>
    </row>
    <row r="996" spans="2:21" x14ac:dyDescent="0.35">
      <c r="B996" s="5">
        <v>4</v>
      </c>
      <c r="C996" s="5">
        <v>220</v>
      </c>
      <c r="D996">
        <f t="shared" si="60"/>
        <v>243.67214612179922</v>
      </c>
      <c r="E996" s="3">
        <f t="shared" si="61"/>
        <v>560.37050201181364</v>
      </c>
      <c r="F996"/>
      <c r="G996" s="5"/>
      <c r="H996" s="5"/>
      <c r="I996" s="5"/>
      <c r="K996" s="5"/>
      <c r="L996" s="5"/>
      <c r="O996" s="5"/>
      <c r="P996" s="5">
        <v>6</v>
      </c>
      <c r="Q996" s="5">
        <v>258</v>
      </c>
      <c r="R996">
        <f t="shared" si="62"/>
        <v>233.82179341312062</v>
      </c>
      <c r="S996" s="3">
        <f t="shared" si="63"/>
        <v>584.58567375781763</v>
      </c>
      <c r="T996" s="5"/>
      <c r="U996" s="5"/>
    </row>
    <row r="997" spans="2:21" x14ac:dyDescent="0.35">
      <c r="B997" s="5">
        <v>4</v>
      </c>
      <c r="C997" s="5">
        <v>221</v>
      </c>
      <c r="D997">
        <f t="shared" si="60"/>
        <v>243.67214612179922</v>
      </c>
      <c r="E997" s="3">
        <f t="shared" si="61"/>
        <v>514.02620976821527</v>
      </c>
      <c r="F997"/>
      <c r="G997" s="5"/>
      <c r="H997" s="5"/>
      <c r="I997" s="5"/>
      <c r="K997" s="5"/>
      <c r="L997" s="5"/>
      <c r="O997" s="5"/>
      <c r="P997" s="5">
        <v>6</v>
      </c>
      <c r="Q997" s="5">
        <v>243</v>
      </c>
      <c r="R997">
        <f t="shared" si="62"/>
        <v>233.82179341312062</v>
      </c>
      <c r="S997" s="3">
        <f t="shared" si="63"/>
        <v>84.239476151436108</v>
      </c>
      <c r="T997" s="5"/>
      <c r="U997" s="5"/>
    </row>
    <row r="998" spans="2:21" x14ac:dyDescent="0.35">
      <c r="B998" s="5">
        <v>4</v>
      </c>
      <c r="C998" s="5">
        <v>223</v>
      </c>
      <c r="D998">
        <f t="shared" si="60"/>
        <v>243.67214612179922</v>
      </c>
      <c r="E998" s="3">
        <f t="shared" si="61"/>
        <v>427.33762528101835</v>
      </c>
      <c r="F998"/>
      <c r="G998" s="5"/>
      <c r="H998" s="5"/>
      <c r="I998" s="5"/>
      <c r="K998" s="5"/>
      <c r="L998" s="5"/>
      <c r="O998" s="5"/>
      <c r="P998" s="5">
        <v>6</v>
      </c>
      <c r="Q998" s="5">
        <v>247</v>
      </c>
      <c r="R998">
        <f t="shared" si="62"/>
        <v>233.82179341312062</v>
      </c>
      <c r="S998" s="3">
        <f t="shared" si="63"/>
        <v>173.66512884647116</v>
      </c>
      <c r="T998" s="5"/>
      <c r="U998" s="5"/>
    </row>
    <row r="999" spans="2:21" x14ac:dyDescent="0.35">
      <c r="B999" s="5">
        <v>4</v>
      </c>
      <c r="C999" s="5">
        <v>224</v>
      </c>
      <c r="D999">
        <f t="shared" si="60"/>
        <v>243.67214612179922</v>
      </c>
      <c r="E999" s="3">
        <f t="shared" si="61"/>
        <v>386.99333303741992</v>
      </c>
      <c r="F999"/>
      <c r="G999" s="5"/>
      <c r="H999" s="5"/>
      <c r="I999" s="5"/>
      <c r="K999" s="5"/>
      <c r="L999" s="5"/>
      <c r="O999" s="5"/>
      <c r="P999" s="5">
        <v>6</v>
      </c>
      <c r="Q999" s="5">
        <v>236</v>
      </c>
      <c r="R999">
        <f t="shared" si="62"/>
        <v>233.82179341312062</v>
      </c>
      <c r="S999" s="3">
        <f t="shared" si="63"/>
        <v>4.7445839351247336</v>
      </c>
      <c r="T999" s="5"/>
      <c r="U999" s="5"/>
    </row>
    <row r="1000" spans="2:21" x14ac:dyDescent="0.35">
      <c r="B1000" s="5">
        <v>4</v>
      </c>
      <c r="C1000" s="5">
        <v>225</v>
      </c>
      <c r="D1000">
        <f t="shared" si="60"/>
        <v>243.67214612179922</v>
      </c>
      <c r="E1000" s="3">
        <f t="shared" si="61"/>
        <v>348.64904079382148</v>
      </c>
      <c r="F1000"/>
      <c r="G1000" s="5"/>
      <c r="H1000" s="5"/>
      <c r="I1000" s="5"/>
      <c r="K1000" s="5"/>
      <c r="L1000" s="5"/>
      <c r="O1000" s="5"/>
      <c r="P1000" s="5">
        <v>6</v>
      </c>
      <c r="Q1000" s="5">
        <v>195</v>
      </c>
      <c r="R1000">
        <f t="shared" si="62"/>
        <v>233.82179341312062</v>
      </c>
      <c r="S1000" s="3">
        <f t="shared" si="63"/>
        <v>1507.1316438110152</v>
      </c>
      <c r="T1000" s="5"/>
      <c r="U1000" s="5"/>
    </row>
    <row r="1001" spans="2:21" x14ac:dyDescent="0.35">
      <c r="B1001" s="5">
        <v>4</v>
      </c>
      <c r="C1001" s="5">
        <v>226</v>
      </c>
      <c r="D1001">
        <f t="shared" si="60"/>
        <v>243.67214612179922</v>
      </c>
      <c r="E1001" s="3">
        <f t="shared" si="61"/>
        <v>312.30474855022305</v>
      </c>
      <c r="F1001"/>
      <c r="G1001" s="5"/>
      <c r="H1001" s="5"/>
      <c r="I1001" s="5"/>
      <c r="K1001" s="5"/>
      <c r="L1001" s="5"/>
      <c r="O1001" s="5"/>
      <c r="P1001" s="5">
        <v>6</v>
      </c>
      <c r="Q1001" s="5">
        <v>246</v>
      </c>
      <c r="R1001">
        <f t="shared" si="62"/>
        <v>233.82179341312062</v>
      </c>
      <c r="S1001" s="3">
        <f t="shared" si="63"/>
        <v>148.3087156727124</v>
      </c>
      <c r="T1001" s="5"/>
      <c r="U1001" s="5"/>
    </row>
    <row r="1002" spans="2:21" x14ac:dyDescent="0.35">
      <c r="B1002" s="5">
        <v>4</v>
      </c>
      <c r="C1002" s="5">
        <v>227</v>
      </c>
      <c r="D1002">
        <f t="shared" si="60"/>
        <v>243.67214612179922</v>
      </c>
      <c r="E1002" s="3">
        <f t="shared" si="61"/>
        <v>277.96045630662462</v>
      </c>
      <c r="F1002"/>
      <c r="G1002" s="5"/>
      <c r="H1002" s="5"/>
      <c r="I1002" s="5"/>
      <c r="K1002" s="5"/>
      <c r="L1002" s="5"/>
      <c r="O1002" s="5"/>
      <c r="P1002" s="5">
        <v>6</v>
      </c>
      <c r="Q1002" s="5">
        <v>243</v>
      </c>
      <c r="R1002">
        <f t="shared" si="62"/>
        <v>233.82179341312062</v>
      </c>
      <c r="S1002" s="3">
        <f t="shared" si="63"/>
        <v>84.239476151436108</v>
      </c>
      <c r="T1002" s="5"/>
      <c r="U1002" s="5"/>
    </row>
    <row r="1003" spans="2:21" x14ac:dyDescent="0.35">
      <c r="B1003" s="5">
        <v>4</v>
      </c>
      <c r="C1003" s="5">
        <v>231</v>
      </c>
      <c r="D1003">
        <f t="shared" si="60"/>
        <v>243.67214612179922</v>
      </c>
      <c r="E1003" s="3">
        <f t="shared" si="61"/>
        <v>160.5832873322309</v>
      </c>
      <c r="F1003"/>
      <c r="G1003" s="5"/>
      <c r="H1003" s="5"/>
      <c r="I1003" s="5"/>
      <c r="K1003" s="5"/>
      <c r="L1003" s="5"/>
      <c r="O1003" s="5"/>
      <c r="P1003" s="5">
        <v>6</v>
      </c>
      <c r="Q1003" s="5">
        <v>236</v>
      </c>
      <c r="R1003">
        <f t="shared" si="62"/>
        <v>233.82179341312062</v>
      </c>
      <c r="S1003" s="3">
        <f t="shared" si="63"/>
        <v>4.7445839351247336</v>
      </c>
      <c r="T1003" s="5"/>
      <c r="U1003" s="5"/>
    </row>
    <row r="1004" spans="2:21" x14ac:dyDescent="0.35">
      <c r="B1004" s="5">
        <v>4</v>
      </c>
      <c r="C1004" s="5">
        <v>233</v>
      </c>
      <c r="D1004">
        <f t="shared" si="60"/>
        <v>243.67214612179922</v>
      </c>
      <c r="E1004" s="3">
        <f t="shared" si="61"/>
        <v>113.89470284503405</v>
      </c>
      <c r="F1004"/>
      <c r="G1004" s="5"/>
      <c r="H1004" s="5"/>
      <c r="I1004" s="5"/>
      <c r="K1004" s="5"/>
      <c r="L1004" s="5"/>
      <c r="O1004" s="5"/>
      <c r="P1004" s="5">
        <v>6</v>
      </c>
      <c r="Q1004" s="5">
        <v>228</v>
      </c>
      <c r="R1004">
        <f t="shared" si="62"/>
        <v>233.82179341312062</v>
      </c>
      <c r="S1004" s="3">
        <f t="shared" si="63"/>
        <v>33.893278545054599</v>
      </c>
      <c r="T1004" s="5"/>
      <c r="U1004" s="5"/>
    </row>
    <row r="1005" spans="2:21" x14ac:dyDescent="0.35">
      <c r="B1005" s="5">
        <v>4</v>
      </c>
      <c r="C1005" s="5">
        <v>236</v>
      </c>
      <c r="D1005">
        <f t="shared" si="60"/>
        <v>243.67214612179922</v>
      </c>
      <c r="E1005" s="3">
        <f t="shared" si="61"/>
        <v>58.861826114238745</v>
      </c>
      <c r="F1005"/>
      <c r="G1005" s="5"/>
      <c r="H1005" s="5"/>
      <c r="I1005" s="5"/>
      <c r="K1005" s="5"/>
      <c r="L1005" s="5"/>
      <c r="O1005" s="5"/>
      <c r="P1005" s="5">
        <v>6</v>
      </c>
      <c r="Q1005" s="5">
        <v>250</v>
      </c>
      <c r="R1005">
        <f t="shared" si="62"/>
        <v>233.82179341312062</v>
      </c>
      <c r="S1005" s="3">
        <f t="shared" si="63"/>
        <v>261.73436836774749</v>
      </c>
      <c r="T1005" s="5"/>
      <c r="U1005" s="5"/>
    </row>
    <row r="1006" spans="2:21" x14ac:dyDescent="0.35">
      <c r="B1006" s="5">
        <v>4</v>
      </c>
      <c r="C1006" s="5">
        <v>237</v>
      </c>
      <c r="D1006">
        <f t="shared" si="60"/>
        <v>243.67214612179922</v>
      </c>
      <c r="E1006" s="3">
        <f t="shared" si="61"/>
        <v>44.517533870640314</v>
      </c>
      <c r="F1006"/>
      <c r="G1006" s="5"/>
      <c r="H1006" s="5"/>
      <c r="I1006" s="5"/>
      <c r="K1006" s="5"/>
      <c r="L1006" s="5"/>
      <c r="O1006" s="5"/>
      <c r="P1006" s="5">
        <v>6</v>
      </c>
      <c r="Q1006" s="5">
        <v>235</v>
      </c>
      <c r="R1006">
        <f t="shared" si="62"/>
        <v>233.82179341312062</v>
      </c>
      <c r="S1006" s="3">
        <f t="shared" si="63"/>
        <v>1.3881707613659666</v>
      </c>
      <c r="T1006" s="5"/>
      <c r="U1006" s="5"/>
    </row>
    <row r="1007" spans="2:21" x14ac:dyDescent="0.35">
      <c r="B1007" s="5">
        <v>4</v>
      </c>
      <c r="C1007" s="5">
        <v>238</v>
      </c>
      <c r="D1007">
        <f t="shared" si="60"/>
        <v>243.67214612179922</v>
      </c>
      <c r="E1007" s="3">
        <f t="shared" si="61"/>
        <v>32.173241627041882</v>
      </c>
      <c r="F1007"/>
      <c r="G1007" s="5"/>
      <c r="H1007" s="5"/>
      <c r="I1007" s="5"/>
      <c r="K1007" s="5"/>
      <c r="L1007" s="5"/>
      <c r="O1007" s="5"/>
      <c r="P1007" s="5">
        <v>6</v>
      </c>
      <c r="Q1007" s="5">
        <v>242</v>
      </c>
      <c r="R1007">
        <f t="shared" si="62"/>
        <v>233.82179341312062</v>
      </c>
      <c r="S1007" s="3">
        <f t="shared" si="63"/>
        <v>66.883062977677341</v>
      </c>
      <c r="T1007" s="5"/>
      <c r="U1007" s="5"/>
    </row>
    <row r="1008" spans="2:21" x14ac:dyDescent="0.35">
      <c r="B1008" s="5">
        <v>4</v>
      </c>
      <c r="C1008" s="5">
        <v>238</v>
      </c>
      <c r="D1008">
        <f t="shared" si="60"/>
        <v>243.67214612179922</v>
      </c>
      <c r="E1008" s="3">
        <f t="shared" si="61"/>
        <v>32.173241627041882</v>
      </c>
      <c r="F1008"/>
      <c r="G1008" s="5"/>
      <c r="H1008" s="5"/>
      <c r="I1008" s="5"/>
      <c r="K1008" s="5"/>
      <c r="L1008" s="5"/>
      <c r="O1008" s="5"/>
      <c r="P1008" s="5">
        <v>6</v>
      </c>
      <c r="Q1008" s="5">
        <v>253</v>
      </c>
      <c r="R1008">
        <f t="shared" si="62"/>
        <v>233.82179341312062</v>
      </c>
      <c r="S1008" s="3">
        <f t="shared" si="63"/>
        <v>367.80360788902379</v>
      </c>
      <c r="T1008" s="5"/>
      <c r="U1008" s="5"/>
    </row>
    <row r="1009" spans="2:21" x14ac:dyDescent="0.35">
      <c r="B1009" s="5">
        <v>4</v>
      </c>
      <c r="C1009" s="5">
        <v>238</v>
      </c>
      <c r="D1009">
        <f t="shared" si="60"/>
        <v>243.67214612179922</v>
      </c>
      <c r="E1009" s="3">
        <f t="shared" si="61"/>
        <v>32.173241627041882</v>
      </c>
      <c r="F1009"/>
      <c r="G1009" s="5"/>
      <c r="H1009" s="5"/>
      <c r="I1009" s="5"/>
      <c r="K1009" s="5"/>
      <c r="L1009" s="5"/>
      <c r="O1009" s="5"/>
      <c r="P1009" s="5">
        <v>6</v>
      </c>
      <c r="Q1009" s="5">
        <v>214</v>
      </c>
      <c r="R1009">
        <f t="shared" si="62"/>
        <v>233.82179341312062</v>
      </c>
      <c r="S1009" s="3">
        <f t="shared" si="63"/>
        <v>392.90349411243187</v>
      </c>
      <c r="T1009" s="5"/>
      <c r="U1009" s="5"/>
    </row>
    <row r="1010" spans="2:21" x14ac:dyDescent="0.35">
      <c r="B1010" s="5">
        <v>4</v>
      </c>
      <c r="C1010" s="5">
        <v>238</v>
      </c>
      <c r="D1010">
        <f t="shared" si="60"/>
        <v>243.67214612179922</v>
      </c>
      <c r="E1010" s="3">
        <f t="shared" si="61"/>
        <v>32.173241627041882</v>
      </c>
      <c r="F1010"/>
      <c r="G1010" s="5"/>
      <c r="H1010" s="5"/>
      <c r="I1010" s="5"/>
      <c r="K1010" s="5"/>
      <c r="L1010" s="5"/>
      <c r="O1010" s="5"/>
      <c r="P1010" s="5">
        <v>6</v>
      </c>
      <c r="Q1010" s="5">
        <v>227</v>
      </c>
      <c r="R1010">
        <f t="shared" si="62"/>
        <v>233.82179341312062</v>
      </c>
      <c r="S1010" s="3">
        <f t="shared" si="63"/>
        <v>46.536865371295832</v>
      </c>
      <c r="T1010" s="5"/>
      <c r="U1010" s="5"/>
    </row>
    <row r="1011" spans="2:21" x14ac:dyDescent="0.35">
      <c r="B1011" s="5">
        <v>4</v>
      </c>
      <c r="C1011" s="5">
        <v>239</v>
      </c>
      <c r="D1011">
        <f t="shared" si="60"/>
        <v>243.67214612179922</v>
      </c>
      <c r="E1011" s="3">
        <f t="shared" si="61"/>
        <v>21.828949383443451</v>
      </c>
      <c r="F1011"/>
      <c r="G1011" s="5"/>
      <c r="H1011" s="5"/>
      <c r="I1011" s="5"/>
      <c r="K1011" s="5"/>
      <c r="L1011" s="5"/>
      <c r="O1011" s="5"/>
      <c r="P1011" s="5">
        <v>6</v>
      </c>
      <c r="Q1011" s="5">
        <v>273</v>
      </c>
      <c r="R1011">
        <f t="shared" si="62"/>
        <v>233.82179341312062</v>
      </c>
      <c r="S1011" s="3">
        <f t="shared" si="63"/>
        <v>1534.9318713641992</v>
      </c>
      <c r="T1011" s="5"/>
      <c r="U1011" s="5"/>
    </row>
    <row r="1012" spans="2:21" x14ac:dyDescent="0.35">
      <c r="B1012" s="5">
        <v>4</v>
      </c>
      <c r="C1012" s="5">
        <v>240</v>
      </c>
      <c r="D1012">
        <f t="shared" si="60"/>
        <v>243.67214612179922</v>
      </c>
      <c r="E1012" s="3">
        <f t="shared" si="61"/>
        <v>13.484657139845021</v>
      </c>
      <c r="F1012"/>
      <c r="G1012" s="5"/>
      <c r="H1012" s="5"/>
      <c r="I1012" s="5"/>
      <c r="K1012" s="5"/>
      <c r="L1012" s="5"/>
      <c r="O1012" s="5"/>
      <c r="P1012" s="5">
        <v>6</v>
      </c>
      <c r="Q1012" s="5">
        <v>208</v>
      </c>
      <c r="R1012">
        <f t="shared" si="62"/>
        <v>233.82179341312062</v>
      </c>
      <c r="S1012" s="3">
        <f t="shared" si="63"/>
        <v>666.76501506987927</v>
      </c>
      <c r="T1012" s="5"/>
      <c r="U1012" s="5"/>
    </row>
    <row r="1013" spans="2:21" x14ac:dyDescent="0.35">
      <c r="B1013" s="5">
        <v>4</v>
      </c>
      <c r="C1013" s="5">
        <v>240</v>
      </c>
      <c r="D1013">
        <f t="shared" si="60"/>
        <v>243.67214612179922</v>
      </c>
      <c r="E1013" s="3">
        <f t="shared" si="61"/>
        <v>13.484657139845021</v>
      </c>
      <c r="F1013"/>
      <c r="G1013" s="5"/>
      <c r="H1013" s="5"/>
      <c r="I1013" s="5"/>
      <c r="K1013" s="5"/>
      <c r="L1013" s="5"/>
      <c r="O1013" s="5"/>
      <c r="P1013" s="5">
        <v>6</v>
      </c>
      <c r="Q1013" s="5">
        <v>217</v>
      </c>
      <c r="R1013">
        <f t="shared" si="62"/>
        <v>233.82179341312062</v>
      </c>
      <c r="S1013" s="3">
        <f t="shared" si="63"/>
        <v>282.97273363370817</v>
      </c>
      <c r="T1013" s="5"/>
      <c r="U1013" s="5"/>
    </row>
    <row r="1014" spans="2:21" x14ac:dyDescent="0.35">
      <c r="B1014" s="5">
        <v>4</v>
      </c>
      <c r="C1014" s="5">
        <v>245</v>
      </c>
      <c r="D1014">
        <f t="shared" si="60"/>
        <v>243.67214612179922</v>
      </c>
      <c r="E1014" s="3">
        <f t="shared" si="61"/>
        <v>1.7631959218528632</v>
      </c>
      <c r="F1014"/>
      <c r="G1014" s="5"/>
      <c r="H1014" s="5"/>
      <c r="I1014" s="5"/>
      <c r="K1014" s="5"/>
      <c r="L1014" s="5"/>
      <c r="O1014" s="5"/>
      <c r="P1014" s="5">
        <v>6</v>
      </c>
      <c r="Q1014" s="5">
        <v>230</v>
      </c>
      <c r="R1014">
        <f t="shared" si="62"/>
        <v>233.82179341312062</v>
      </c>
      <c r="S1014" s="3">
        <f t="shared" si="63"/>
        <v>14.60610489257213</v>
      </c>
      <c r="T1014" s="5"/>
      <c r="U1014" s="5"/>
    </row>
    <row r="1015" spans="2:21" x14ac:dyDescent="0.35">
      <c r="B1015" s="5">
        <v>4</v>
      </c>
      <c r="C1015" s="5">
        <v>245</v>
      </c>
      <c r="D1015">
        <f t="shared" si="60"/>
        <v>243.67214612179922</v>
      </c>
      <c r="E1015" s="3">
        <f t="shared" si="61"/>
        <v>1.7631959218528632</v>
      </c>
      <c r="F1015"/>
      <c r="G1015" s="5"/>
      <c r="H1015" s="5"/>
      <c r="I1015" s="5"/>
      <c r="K1015" s="5"/>
      <c r="L1015" s="5"/>
      <c r="O1015" s="5"/>
      <c r="P1015" s="5">
        <v>6</v>
      </c>
      <c r="Q1015" s="5">
        <v>234</v>
      </c>
      <c r="R1015">
        <f t="shared" si="62"/>
        <v>233.82179341312062</v>
      </c>
      <c r="S1015" s="3">
        <f t="shared" si="63"/>
        <v>3.1757587607199302E-2</v>
      </c>
      <c r="T1015" s="5"/>
      <c r="U1015" s="5"/>
    </row>
    <row r="1016" spans="2:21" x14ac:dyDescent="0.35">
      <c r="B1016" s="5">
        <v>4</v>
      </c>
      <c r="C1016" s="5">
        <v>251</v>
      </c>
      <c r="D1016">
        <f t="shared" si="60"/>
        <v>243.67214612179922</v>
      </c>
      <c r="E1016" s="3">
        <f t="shared" si="61"/>
        <v>53.697442460262273</v>
      </c>
      <c r="F1016"/>
      <c r="G1016" s="5"/>
      <c r="H1016" s="5"/>
      <c r="I1016" s="5"/>
      <c r="K1016" s="5"/>
      <c r="L1016" s="5"/>
      <c r="O1016" s="5"/>
      <c r="P1016" s="5">
        <v>6</v>
      </c>
      <c r="Q1016" s="5">
        <v>236</v>
      </c>
      <c r="R1016">
        <f t="shared" si="62"/>
        <v>233.82179341312062</v>
      </c>
      <c r="S1016" s="3">
        <f t="shared" si="63"/>
        <v>4.7445839351247336</v>
      </c>
      <c r="T1016" s="5"/>
      <c r="U1016" s="5"/>
    </row>
    <row r="1017" spans="2:21" x14ac:dyDescent="0.35">
      <c r="B1017" s="5">
        <v>4</v>
      </c>
      <c r="C1017" s="5">
        <v>252</v>
      </c>
      <c r="D1017">
        <f t="shared" si="60"/>
        <v>243.67214612179922</v>
      </c>
      <c r="E1017" s="3">
        <f t="shared" si="61"/>
        <v>69.353150216663849</v>
      </c>
      <c r="F1017"/>
      <c r="G1017" s="5"/>
      <c r="H1017" s="5"/>
      <c r="I1017" s="5"/>
      <c r="K1017" s="5"/>
      <c r="L1017" s="5"/>
      <c r="O1017" s="5"/>
      <c r="P1017" s="5">
        <v>6</v>
      </c>
      <c r="Q1017" s="5">
        <v>244</v>
      </c>
      <c r="R1017">
        <f t="shared" si="62"/>
        <v>233.82179341312062</v>
      </c>
      <c r="S1017" s="3">
        <f t="shared" si="63"/>
        <v>103.59588932519488</v>
      </c>
      <c r="T1017" s="5"/>
      <c r="U1017" s="5"/>
    </row>
    <row r="1018" spans="2:21" x14ac:dyDescent="0.35">
      <c r="B1018" s="5">
        <v>4</v>
      </c>
      <c r="C1018" s="5">
        <v>254</v>
      </c>
      <c r="D1018">
        <f t="shared" si="60"/>
        <v>243.67214612179922</v>
      </c>
      <c r="E1018" s="3">
        <f t="shared" si="61"/>
        <v>106.66456572946699</v>
      </c>
      <c r="F1018"/>
      <c r="G1018" s="5"/>
      <c r="H1018" s="5"/>
      <c r="I1018" s="5"/>
      <c r="K1018" s="5"/>
      <c r="L1018" s="5"/>
      <c r="O1018" s="5"/>
      <c r="P1018" s="5">
        <v>6</v>
      </c>
      <c r="Q1018" s="5">
        <v>255</v>
      </c>
      <c r="R1018">
        <f t="shared" si="62"/>
        <v>233.82179341312062</v>
      </c>
      <c r="S1018" s="3">
        <f t="shared" si="63"/>
        <v>448.51643423654133</v>
      </c>
      <c r="T1018" s="5"/>
      <c r="U1018" s="5"/>
    </row>
    <row r="1019" spans="2:21" x14ac:dyDescent="0.35">
      <c r="B1019" s="5">
        <v>4</v>
      </c>
      <c r="C1019" s="5">
        <v>255</v>
      </c>
      <c r="D1019">
        <f t="shared" si="60"/>
        <v>243.67214612179922</v>
      </c>
      <c r="E1019" s="3">
        <f t="shared" si="61"/>
        <v>128.32027348586854</v>
      </c>
      <c r="F1019"/>
      <c r="G1019" s="5"/>
      <c r="H1019" s="5"/>
      <c r="I1019" s="5"/>
      <c r="K1019" s="5"/>
      <c r="L1019" s="5"/>
      <c r="O1019" s="5"/>
      <c r="P1019" s="5">
        <v>6</v>
      </c>
      <c r="Q1019" s="5">
        <v>219</v>
      </c>
      <c r="R1019">
        <f t="shared" si="62"/>
        <v>233.82179341312062</v>
      </c>
      <c r="S1019" s="3">
        <f t="shared" si="63"/>
        <v>219.68555998122568</v>
      </c>
      <c r="T1019" s="5"/>
      <c r="U1019" s="5"/>
    </row>
    <row r="1020" spans="2:21" x14ac:dyDescent="0.35">
      <c r="B1020" s="5">
        <v>4</v>
      </c>
      <c r="C1020" s="5">
        <v>255</v>
      </c>
      <c r="D1020">
        <f t="shared" si="60"/>
        <v>243.67214612179922</v>
      </c>
      <c r="E1020" s="3">
        <f t="shared" si="61"/>
        <v>128.32027348586854</v>
      </c>
      <c r="F1020"/>
      <c r="G1020" s="5"/>
      <c r="H1020" s="5"/>
      <c r="I1020" s="5"/>
      <c r="K1020" s="5"/>
      <c r="L1020" s="5"/>
      <c r="O1020" s="5"/>
      <c r="P1020" s="5">
        <v>6</v>
      </c>
      <c r="Q1020" s="5">
        <v>174</v>
      </c>
      <c r="R1020">
        <f t="shared" si="62"/>
        <v>233.82179341312062</v>
      </c>
      <c r="S1020" s="3">
        <f t="shared" si="63"/>
        <v>3578.6469671620812</v>
      </c>
      <c r="T1020" s="5"/>
      <c r="U1020" s="5"/>
    </row>
    <row r="1021" spans="2:21" x14ac:dyDescent="0.35">
      <c r="B1021" s="5">
        <v>4</v>
      </c>
      <c r="C1021" s="5">
        <v>255</v>
      </c>
      <c r="D1021">
        <f t="shared" si="60"/>
        <v>243.67214612179922</v>
      </c>
      <c r="E1021" s="3">
        <f t="shared" si="61"/>
        <v>128.32027348586854</v>
      </c>
      <c r="F1021"/>
      <c r="G1021" s="5"/>
      <c r="H1021" s="5"/>
      <c r="I1021" s="5"/>
      <c r="K1021" s="5"/>
      <c r="L1021" s="5"/>
      <c r="O1021" s="5"/>
      <c r="P1021" s="5">
        <v>6</v>
      </c>
      <c r="Q1021" s="5">
        <v>221</v>
      </c>
      <c r="R1021">
        <f t="shared" si="62"/>
        <v>233.82179341312062</v>
      </c>
      <c r="S1021" s="3">
        <f t="shared" si="63"/>
        <v>164.39838632874321</v>
      </c>
      <c r="T1021" s="5"/>
      <c r="U1021" s="5"/>
    </row>
    <row r="1022" spans="2:21" x14ac:dyDescent="0.35">
      <c r="B1022" s="5">
        <v>4</v>
      </c>
      <c r="C1022" s="5">
        <v>258</v>
      </c>
      <c r="D1022">
        <f t="shared" si="60"/>
        <v>243.67214612179922</v>
      </c>
      <c r="E1022" s="3">
        <f t="shared" si="61"/>
        <v>205.28739675507325</v>
      </c>
      <c r="F1022"/>
      <c r="G1022" s="5"/>
      <c r="H1022" s="5"/>
      <c r="I1022" s="5"/>
      <c r="K1022" s="5"/>
      <c r="L1022" s="5"/>
      <c r="O1022" s="5"/>
      <c r="P1022" s="5">
        <v>6</v>
      </c>
      <c r="Q1022" s="5">
        <v>211</v>
      </c>
      <c r="R1022">
        <f t="shared" si="62"/>
        <v>233.82179341312062</v>
      </c>
      <c r="S1022" s="3">
        <f t="shared" si="63"/>
        <v>520.83425459115551</v>
      </c>
      <c r="T1022" s="5"/>
      <c r="U1022" s="5"/>
    </row>
    <row r="1023" spans="2:21" x14ac:dyDescent="0.35">
      <c r="B1023" s="5">
        <v>4</v>
      </c>
      <c r="C1023" s="5">
        <v>260</v>
      </c>
      <c r="D1023">
        <f t="shared" si="60"/>
        <v>243.67214612179922</v>
      </c>
      <c r="E1023" s="3">
        <f t="shared" si="61"/>
        <v>266.59881226787638</v>
      </c>
      <c r="F1023"/>
      <c r="G1023" s="5"/>
      <c r="H1023" s="5"/>
      <c r="I1023" s="5"/>
      <c r="K1023" s="5"/>
      <c r="L1023" s="5"/>
      <c r="O1023" s="5"/>
      <c r="P1023" s="5">
        <v>6</v>
      </c>
      <c r="Q1023" s="5">
        <v>180</v>
      </c>
      <c r="R1023">
        <f t="shared" si="62"/>
        <v>233.82179341312062</v>
      </c>
      <c r="S1023" s="3">
        <f t="shared" si="63"/>
        <v>2896.7854462046339</v>
      </c>
      <c r="T1023" s="5"/>
      <c r="U1023" s="5"/>
    </row>
    <row r="1024" spans="2:21" x14ac:dyDescent="0.35">
      <c r="B1024" s="5">
        <v>4</v>
      </c>
      <c r="C1024" s="5">
        <v>261</v>
      </c>
      <c r="D1024">
        <f t="shared" si="60"/>
        <v>243.67214612179922</v>
      </c>
      <c r="E1024" s="3">
        <f t="shared" si="61"/>
        <v>300.25452002427795</v>
      </c>
      <c r="F1024"/>
      <c r="G1024" s="5"/>
      <c r="H1024" s="5"/>
      <c r="I1024" s="5"/>
      <c r="K1024" s="5"/>
      <c r="L1024" s="5"/>
      <c r="O1024" s="5"/>
      <c r="P1024" s="5">
        <v>6</v>
      </c>
      <c r="Q1024" s="5">
        <v>231</v>
      </c>
      <c r="R1024">
        <f t="shared" si="62"/>
        <v>233.82179341312062</v>
      </c>
      <c r="S1024" s="3">
        <f t="shared" si="63"/>
        <v>7.9625180663308974</v>
      </c>
      <c r="T1024" s="5"/>
      <c r="U1024" s="5"/>
    </row>
    <row r="1025" spans="2:21" x14ac:dyDescent="0.35">
      <c r="B1025" s="5">
        <v>4</v>
      </c>
      <c r="C1025" s="5">
        <v>264</v>
      </c>
      <c r="D1025">
        <f t="shared" si="60"/>
        <v>243.67214612179922</v>
      </c>
      <c r="E1025" s="3">
        <f t="shared" si="61"/>
        <v>413.22164329348266</v>
      </c>
      <c r="F1025"/>
      <c r="G1025" s="5"/>
      <c r="H1025" s="5"/>
      <c r="I1025" s="5"/>
      <c r="K1025" s="5"/>
      <c r="L1025" s="5"/>
      <c r="O1025" s="5"/>
      <c r="P1025" s="5">
        <v>6</v>
      </c>
      <c r="Q1025" s="5">
        <v>189</v>
      </c>
      <c r="R1025">
        <f t="shared" si="62"/>
        <v>233.82179341312062</v>
      </c>
      <c r="S1025" s="3">
        <f t="shared" si="63"/>
        <v>2008.9931647684627</v>
      </c>
      <c r="T1025" s="5"/>
      <c r="U1025" s="5"/>
    </row>
    <row r="1026" spans="2:21" x14ac:dyDescent="0.35">
      <c r="B1026" s="5">
        <v>4</v>
      </c>
      <c r="C1026" s="5">
        <v>266</v>
      </c>
      <c r="D1026">
        <f t="shared" si="60"/>
        <v>243.67214612179922</v>
      </c>
      <c r="E1026" s="3">
        <f t="shared" si="61"/>
        <v>498.53305880628579</v>
      </c>
      <c r="F1026"/>
      <c r="G1026" s="5"/>
      <c r="H1026" s="5"/>
      <c r="I1026" s="5"/>
      <c r="K1026" s="5"/>
      <c r="L1026" s="5"/>
      <c r="O1026" s="5"/>
      <c r="P1026" s="5">
        <v>6</v>
      </c>
      <c r="Q1026" s="5">
        <v>196</v>
      </c>
      <c r="R1026">
        <f t="shared" si="62"/>
        <v>233.82179341312062</v>
      </c>
      <c r="S1026" s="3">
        <f t="shared" si="63"/>
        <v>1430.4880569847739</v>
      </c>
      <c r="T1026" s="5"/>
      <c r="U1026" s="5"/>
    </row>
    <row r="1027" spans="2:21" x14ac:dyDescent="0.35">
      <c r="B1027" s="5">
        <v>4</v>
      </c>
      <c r="C1027" s="5">
        <v>269</v>
      </c>
      <c r="D1027">
        <f t="shared" si="60"/>
        <v>243.67214612179922</v>
      </c>
      <c r="E1027" s="3">
        <f t="shared" si="61"/>
        <v>641.50018207549056</v>
      </c>
      <c r="F1027"/>
      <c r="G1027" s="5"/>
      <c r="H1027" s="5"/>
      <c r="I1027" s="5"/>
      <c r="K1027" s="5"/>
      <c r="L1027" s="5"/>
      <c r="O1027" s="5"/>
      <c r="P1027" s="5">
        <v>6</v>
      </c>
      <c r="Q1027" s="5">
        <v>193</v>
      </c>
      <c r="R1027">
        <f t="shared" si="62"/>
        <v>233.82179341312062</v>
      </c>
      <c r="S1027" s="3">
        <f t="shared" si="63"/>
        <v>1666.4188174634978</v>
      </c>
      <c r="T1027" s="5"/>
      <c r="U1027" s="5"/>
    </row>
    <row r="1028" spans="2:21" x14ac:dyDescent="0.35">
      <c r="B1028" s="5">
        <v>4</v>
      </c>
      <c r="C1028" s="5">
        <v>270</v>
      </c>
      <c r="D1028">
        <f t="shared" si="60"/>
        <v>243.67214612179922</v>
      </c>
      <c r="E1028" s="3">
        <f t="shared" si="61"/>
        <v>693.15588983189207</v>
      </c>
      <c r="F1028"/>
      <c r="G1028" s="5"/>
      <c r="H1028" s="5"/>
      <c r="I1028" s="5"/>
      <c r="K1028" s="5"/>
      <c r="L1028" s="5"/>
      <c r="O1028" s="5"/>
      <c r="P1028" s="5">
        <v>6</v>
      </c>
      <c r="Q1028" s="5">
        <v>195</v>
      </c>
      <c r="R1028">
        <f t="shared" si="62"/>
        <v>233.82179341312062</v>
      </c>
      <c r="S1028" s="3">
        <f t="shared" si="63"/>
        <v>1507.1316438110152</v>
      </c>
      <c r="T1028" s="5"/>
      <c r="U1028" s="5"/>
    </row>
    <row r="1029" spans="2:21" x14ac:dyDescent="0.35">
      <c r="B1029" s="5">
        <v>4</v>
      </c>
      <c r="C1029" s="5">
        <v>272</v>
      </c>
      <c r="D1029">
        <f t="shared" si="60"/>
        <v>243.67214612179922</v>
      </c>
      <c r="E1029" s="3">
        <f t="shared" si="61"/>
        <v>802.46730534469521</v>
      </c>
      <c r="F1029"/>
      <c r="G1029" s="5"/>
      <c r="H1029" s="5"/>
      <c r="I1029" s="5"/>
      <c r="K1029" s="5"/>
      <c r="L1029" s="5"/>
      <c r="O1029" s="5"/>
      <c r="P1029" s="5">
        <v>6</v>
      </c>
      <c r="Q1029" s="5">
        <v>202</v>
      </c>
      <c r="R1029">
        <f t="shared" si="62"/>
        <v>233.82179341312062</v>
      </c>
      <c r="S1029" s="3">
        <f t="shared" si="63"/>
        <v>1012.6265360273267</v>
      </c>
      <c r="T1029" s="5"/>
      <c r="U1029" s="5"/>
    </row>
    <row r="1030" spans="2:21" x14ac:dyDescent="0.35">
      <c r="B1030" s="5">
        <v>4</v>
      </c>
      <c r="C1030" s="5">
        <v>273</v>
      </c>
      <c r="D1030">
        <f t="shared" si="60"/>
        <v>243.67214612179922</v>
      </c>
      <c r="E1030" s="3">
        <f t="shared" si="61"/>
        <v>860.12301310109683</v>
      </c>
      <c r="F1030"/>
      <c r="G1030" s="5"/>
      <c r="H1030" s="5"/>
      <c r="I1030" s="5"/>
      <c r="K1030" s="5"/>
      <c r="L1030" s="5"/>
      <c r="O1030" s="5"/>
      <c r="P1030" s="5">
        <v>6</v>
      </c>
      <c r="Q1030" s="5">
        <v>205</v>
      </c>
      <c r="R1030">
        <f t="shared" si="62"/>
        <v>233.82179341312062</v>
      </c>
      <c r="S1030" s="3">
        <f t="shared" si="63"/>
        <v>830.69577554860291</v>
      </c>
      <c r="T1030" s="5"/>
      <c r="U1030" s="5"/>
    </row>
    <row r="1031" spans="2:21" x14ac:dyDescent="0.35">
      <c r="B1031" s="5">
        <v>4</v>
      </c>
      <c r="C1031" s="5">
        <v>278</v>
      </c>
      <c r="D1031">
        <f t="shared" si="60"/>
        <v>243.67214612179922</v>
      </c>
      <c r="E1031" s="3">
        <f t="shared" si="61"/>
        <v>1178.4015518831047</v>
      </c>
      <c r="F1031"/>
      <c r="G1031" s="5"/>
      <c r="H1031" s="5"/>
      <c r="I1031" s="5"/>
      <c r="K1031" s="5"/>
      <c r="L1031" s="5"/>
      <c r="O1031" s="5"/>
      <c r="P1031" s="5">
        <v>6</v>
      </c>
      <c r="Q1031" s="5">
        <v>209</v>
      </c>
      <c r="R1031">
        <f t="shared" si="62"/>
        <v>233.82179341312062</v>
      </c>
      <c r="S1031" s="3">
        <f t="shared" si="63"/>
        <v>616.12142824363798</v>
      </c>
      <c r="T1031" s="5"/>
      <c r="U1031" s="5"/>
    </row>
    <row r="1032" spans="2:21" x14ac:dyDescent="0.35">
      <c r="B1032" s="5">
        <v>4</v>
      </c>
      <c r="C1032" s="5">
        <v>279</v>
      </c>
      <c r="D1032">
        <f t="shared" ref="D1032:D1095" si="64">$I$7*(1-EXP(-$I$8*(B1032-$I$9)))</f>
        <v>243.67214612179922</v>
      </c>
      <c r="E1032" s="3">
        <f t="shared" ref="E1032:E1095" si="65">(C1032-D1032)^2</f>
        <v>1248.0572596395061</v>
      </c>
      <c r="F1032"/>
      <c r="G1032" s="5"/>
      <c r="H1032" s="5"/>
      <c r="I1032" s="5"/>
      <c r="K1032" s="5"/>
      <c r="L1032" s="5"/>
      <c r="O1032" s="5"/>
      <c r="P1032" s="5">
        <v>6</v>
      </c>
      <c r="Q1032" s="5">
        <v>211</v>
      </c>
      <c r="R1032">
        <f t="shared" ref="R1032:R1095" si="66">$W$7*(1-EXP(-$W$8*(P1032-$W$9)))</f>
        <v>233.82179341312062</v>
      </c>
      <c r="S1032" s="3">
        <f t="shared" ref="S1032:S1095" si="67">(Q1032-R1032)^2</f>
        <v>520.83425459115551</v>
      </c>
      <c r="T1032" s="5"/>
      <c r="U1032" s="5"/>
    </row>
    <row r="1033" spans="2:21" x14ac:dyDescent="0.35">
      <c r="B1033" s="5">
        <v>4</v>
      </c>
      <c r="C1033" s="5">
        <v>280</v>
      </c>
      <c r="D1033">
        <f t="shared" si="64"/>
        <v>243.67214612179922</v>
      </c>
      <c r="E1033" s="3">
        <f t="shared" si="65"/>
        <v>1319.7129673959078</v>
      </c>
      <c r="F1033"/>
      <c r="G1033" s="5"/>
      <c r="H1033" s="5"/>
      <c r="I1033" s="5"/>
      <c r="K1033" s="5"/>
      <c r="L1033" s="5"/>
      <c r="O1033" s="5"/>
      <c r="P1033" s="5">
        <v>6</v>
      </c>
      <c r="Q1033" s="5">
        <v>213</v>
      </c>
      <c r="R1033">
        <f t="shared" si="66"/>
        <v>233.82179341312062</v>
      </c>
      <c r="S1033" s="3">
        <f t="shared" si="67"/>
        <v>433.5470809386731</v>
      </c>
      <c r="T1033" s="5"/>
      <c r="U1033" s="5"/>
    </row>
    <row r="1034" spans="2:21" x14ac:dyDescent="0.35">
      <c r="B1034" s="5">
        <v>4</v>
      </c>
      <c r="C1034" s="5">
        <v>280</v>
      </c>
      <c r="D1034">
        <f t="shared" si="64"/>
        <v>243.67214612179922</v>
      </c>
      <c r="E1034" s="3">
        <f t="shared" si="65"/>
        <v>1319.7129673959078</v>
      </c>
      <c r="F1034"/>
      <c r="G1034" s="5"/>
      <c r="H1034" s="5"/>
      <c r="I1034" s="5"/>
      <c r="K1034" s="5"/>
      <c r="L1034" s="5"/>
      <c r="O1034" s="5"/>
      <c r="P1034" s="5">
        <v>6</v>
      </c>
      <c r="Q1034" s="5">
        <v>213</v>
      </c>
      <c r="R1034">
        <f t="shared" si="66"/>
        <v>233.82179341312062</v>
      </c>
      <c r="S1034" s="3">
        <f t="shared" si="67"/>
        <v>433.5470809386731</v>
      </c>
      <c r="T1034" s="5"/>
      <c r="U1034" s="5"/>
    </row>
    <row r="1035" spans="2:21" x14ac:dyDescent="0.35">
      <c r="B1035" s="5">
        <v>4</v>
      </c>
      <c r="C1035" s="5">
        <v>281</v>
      </c>
      <c r="D1035">
        <f t="shared" si="64"/>
        <v>243.67214612179922</v>
      </c>
      <c r="E1035" s="3">
        <f t="shared" si="65"/>
        <v>1393.3686751523094</v>
      </c>
      <c r="F1035"/>
      <c r="G1035" s="5"/>
      <c r="H1035" s="5"/>
      <c r="I1035" s="5"/>
      <c r="K1035" s="5"/>
      <c r="L1035" s="5"/>
      <c r="O1035" s="5"/>
      <c r="P1035" s="5">
        <v>6</v>
      </c>
      <c r="Q1035" s="5">
        <v>217</v>
      </c>
      <c r="R1035">
        <f t="shared" si="66"/>
        <v>233.82179341312062</v>
      </c>
      <c r="S1035" s="3">
        <f t="shared" si="67"/>
        <v>282.97273363370817</v>
      </c>
      <c r="T1035" s="5"/>
      <c r="U1035" s="5"/>
    </row>
    <row r="1036" spans="2:21" x14ac:dyDescent="0.35">
      <c r="B1036" s="5">
        <v>4</v>
      </c>
      <c r="C1036" s="5">
        <v>281</v>
      </c>
      <c r="D1036">
        <f t="shared" si="64"/>
        <v>243.67214612179922</v>
      </c>
      <c r="E1036" s="3">
        <f t="shared" si="65"/>
        <v>1393.3686751523094</v>
      </c>
      <c r="F1036"/>
      <c r="G1036" s="5"/>
      <c r="H1036" s="5"/>
      <c r="I1036" s="5"/>
      <c r="K1036" s="5"/>
      <c r="L1036" s="5"/>
      <c r="O1036" s="5"/>
      <c r="P1036" s="5">
        <v>6</v>
      </c>
      <c r="Q1036" s="5">
        <v>218</v>
      </c>
      <c r="R1036">
        <f t="shared" si="66"/>
        <v>233.82179341312062</v>
      </c>
      <c r="S1036" s="3">
        <f t="shared" si="67"/>
        <v>250.32914680746691</v>
      </c>
      <c r="T1036" s="5"/>
      <c r="U1036" s="5"/>
    </row>
    <row r="1037" spans="2:21" x14ac:dyDescent="0.35">
      <c r="B1037" s="5">
        <v>4</v>
      </c>
      <c r="C1037" s="5">
        <v>282</v>
      </c>
      <c r="D1037">
        <f t="shared" si="64"/>
        <v>243.67214612179922</v>
      </c>
      <c r="E1037" s="3">
        <f t="shared" si="65"/>
        <v>1469.024382908711</v>
      </c>
      <c r="F1037"/>
      <c r="G1037" s="5"/>
      <c r="H1037" s="5"/>
      <c r="I1037" s="5"/>
      <c r="K1037" s="5"/>
      <c r="L1037" s="5"/>
      <c r="O1037" s="5"/>
      <c r="P1037" s="5">
        <v>6</v>
      </c>
      <c r="Q1037" s="5">
        <v>220</v>
      </c>
      <c r="R1037">
        <f t="shared" si="66"/>
        <v>233.82179341312062</v>
      </c>
      <c r="S1037" s="3">
        <f t="shared" si="67"/>
        <v>191.04197315498445</v>
      </c>
      <c r="T1037" s="5"/>
      <c r="U1037" s="5"/>
    </row>
    <row r="1038" spans="2:21" x14ac:dyDescent="0.35">
      <c r="B1038" s="5">
        <v>4</v>
      </c>
      <c r="C1038" s="5">
        <v>282</v>
      </c>
      <c r="D1038">
        <f t="shared" si="64"/>
        <v>243.67214612179922</v>
      </c>
      <c r="E1038" s="3">
        <f t="shared" si="65"/>
        <v>1469.024382908711</v>
      </c>
      <c r="F1038"/>
      <c r="G1038" s="5"/>
      <c r="H1038" s="5"/>
      <c r="I1038" s="5"/>
      <c r="K1038" s="5"/>
      <c r="L1038" s="5"/>
      <c r="O1038" s="5"/>
      <c r="P1038" s="5">
        <v>6</v>
      </c>
      <c r="Q1038" s="5">
        <v>220</v>
      </c>
      <c r="R1038">
        <f t="shared" si="66"/>
        <v>233.82179341312062</v>
      </c>
      <c r="S1038" s="3">
        <f t="shared" si="67"/>
        <v>191.04197315498445</v>
      </c>
      <c r="T1038" s="5"/>
      <c r="U1038" s="5"/>
    </row>
    <row r="1039" spans="2:21" x14ac:dyDescent="0.35">
      <c r="B1039" s="5">
        <v>4</v>
      </c>
      <c r="C1039" s="5">
        <v>284</v>
      </c>
      <c r="D1039">
        <f t="shared" si="64"/>
        <v>243.67214612179922</v>
      </c>
      <c r="E1039" s="3">
        <f t="shared" si="65"/>
        <v>1626.335798421514</v>
      </c>
      <c r="F1039"/>
      <c r="G1039" s="5"/>
      <c r="H1039" s="5"/>
      <c r="I1039" s="5"/>
      <c r="K1039" s="5"/>
      <c r="L1039" s="5"/>
      <c r="O1039" s="5"/>
      <c r="P1039" s="5">
        <v>6</v>
      </c>
      <c r="Q1039" s="5">
        <v>232</v>
      </c>
      <c r="R1039">
        <f t="shared" si="66"/>
        <v>233.82179341312062</v>
      </c>
      <c r="S1039" s="3">
        <f t="shared" si="67"/>
        <v>3.3189312400896647</v>
      </c>
      <c r="T1039" s="5"/>
      <c r="U1039" s="5"/>
    </row>
    <row r="1040" spans="2:21" x14ac:dyDescent="0.35">
      <c r="B1040" s="5">
        <v>4</v>
      </c>
      <c r="C1040" s="5">
        <v>284</v>
      </c>
      <c r="D1040">
        <f t="shared" si="64"/>
        <v>243.67214612179922</v>
      </c>
      <c r="E1040" s="3">
        <f t="shared" si="65"/>
        <v>1626.335798421514</v>
      </c>
      <c r="F1040"/>
      <c r="G1040" s="5"/>
      <c r="H1040" s="5"/>
      <c r="I1040" s="5"/>
      <c r="K1040" s="5"/>
      <c r="L1040" s="5"/>
      <c r="O1040" s="5"/>
      <c r="P1040" s="5">
        <v>6</v>
      </c>
      <c r="Q1040" s="5">
        <v>243</v>
      </c>
      <c r="R1040">
        <f t="shared" si="66"/>
        <v>233.82179341312062</v>
      </c>
      <c r="S1040" s="3">
        <f t="shared" si="67"/>
        <v>84.239476151436108</v>
      </c>
      <c r="T1040" s="5"/>
      <c r="U1040" s="5"/>
    </row>
    <row r="1041" spans="2:21" x14ac:dyDescent="0.35">
      <c r="B1041" s="5">
        <v>4</v>
      </c>
      <c r="C1041" s="5">
        <v>285</v>
      </c>
      <c r="D1041">
        <f t="shared" si="64"/>
        <v>243.67214612179922</v>
      </c>
      <c r="E1041" s="3">
        <f t="shared" si="65"/>
        <v>1707.9915061779157</v>
      </c>
      <c r="F1041"/>
      <c r="G1041" s="5"/>
      <c r="H1041" s="5"/>
      <c r="I1041" s="5"/>
      <c r="K1041" s="5"/>
      <c r="L1041" s="5"/>
      <c r="O1041" s="5"/>
      <c r="P1041" s="5">
        <v>6</v>
      </c>
      <c r="Q1041" s="5">
        <v>248</v>
      </c>
      <c r="R1041">
        <f t="shared" si="66"/>
        <v>233.82179341312062</v>
      </c>
      <c r="S1041" s="3">
        <f t="shared" si="67"/>
        <v>201.02154202022993</v>
      </c>
      <c r="T1041" s="5"/>
      <c r="U1041" s="5"/>
    </row>
    <row r="1042" spans="2:21" x14ac:dyDescent="0.35">
      <c r="B1042" s="5">
        <v>4</v>
      </c>
      <c r="C1042" s="5">
        <v>285</v>
      </c>
      <c r="D1042">
        <f t="shared" si="64"/>
        <v>243.67214612179922</v>
      </c>
      <c r="E1042" s="3">
        <f t="shared" si="65"/>
        <v>1707.9915061779157</v>
      </c>
      <c r="F1042"/>
      <c r="G1042" s="5"/>
      <c r="H1042" s="5"/>
      <c r="I1042" s="5"/>
      <c r="K1042" s="5"/>
      <c r="L1042" s="5"/>
      <c r="O1042" s="5"/>
      <c r="P1042" s="5">
        <v>6</v>
      </c>
      <c r="Q1042" s="5">
        <v>249</v>
      </c>
      <c r="R1042">
        <f t="shared" si="66"/>
        <v>233.82179341312062</v>
      </c>
      <c r="S1042" s="3">
        <f t="shared" si="67"/>
        <v>230.3779551939887</v>
      </c>
      <c r="T1042" s="5"/>
      <c r="U1042" s="5"/>
    </row>
    <row r="1043" spans="2:21" x14ac:dyDescent="0.35">
      <c r="B1043" s="5">
        <v>4</v>
      </c>
      <c r="C1043" s="5">
        <v>286</v>
      </c>
      <c r="D1043">
        <f t="shared" si="64"/>
        <v>243.67214612179922</v>
      </c>
      <c r="E1043" s="3">
        <f t="shared" si="65"/>
        <v>1791.6472139343173</v>
      </c>
      <c r="F1043"/>
      <c r="G1043" s="5"/>
      <c r="H1043" s="5"/>
      <c r="I1043" s="5"/>
      <c r="K1043" s="5"/>
      <c r="L1043" s="5"/>
      <c r="O1043" s="5"/>
      <c r="P1043" s="5">
        <v>6</v>
      </c>
      <c r="Q1043" s="5">
        <v>255</v>
      </c>
      <c r="R1043">
        <f t="shared" si="66"/>
        <v>233.82179341312062</v>
      </c>
      <c r="S1043" s="3">
        <f t="shared" si="67"/>
        <v>448.51643423654133</v>
      </c>
      <c r="T1043" s="5"/>
      <c r="U1043" s="5"/>
    </row>
    <row r="1044" spans="2:21" x14ac:dyDescent="0.35">
      <c r="B1044" s="5">
        <v>4</v>
      </c>
      <c r="C1044" s="5">
        <v>288</v>
      </c>
      <c r="D1044">
        <f t="shared" si="64"/>
        <v>243.67214612179922</v>
      </c>
      <c r="E1044" s="3">
        <f t="shared" si="65"/>
        <v>1964.9586294471203</v>
      </c>
      <c r="F1044"/>
      <c r="G1044" s="5"/>
      <c r="H1044" s="5"/>
      <c r="I1044" s="5"/>
      <c r="K1044" s="5"/>
      <c r="L1044" s="5"/>
      <c r="O1044" s="5"/>
      <c r="P1044" s="5">
        <v>6</v>
      </c>
      <c r="Q1044" s="5">
        <v>265</v>
      </c>
      <c r="R1044">
        <f t="shared" si="66"/>
        <v>233.82179341312062</v>
      </c>
      <c r="S1044" s="3">
        <f t="shared" si="67"/>
        <v>972.08056597412894</v>
      </c>
      <c r="T1044" s="5"/>
      <c r="U1044" s="5"/>
    </row>
    <row r="1045" spans="2:21" x14ac:dyDescent="0.35">
      <c r="B1045" s="5">
        <v>4</v>
      </c>
      <c r="C1045" s="5">
        <v>290</v>
      </c>
      <c r="D1045">
        <f t="shared" si="64"/>
        <v>243.67214612179922</v>
      </c>
      <c r="E1045" s="3">
        <f t="shared" si="65"/>
        <v>2146.2700449599233</v>
      </c>
      <c r="F1045"/>
      <c r="G1045" s="5"/>
      <c r="H1045" s="5"/>
      <c r="I1045" s="5"/>
      <c r="K1045" s="5"/>
      <c r="L1045" s="5"/>
      <c r="O1045" s="5"/>
      <c r="P1045" s="5">
        <v>6</v>
      </c>
      <c r="Q1045" s="5">
        <v>207</v>
      </c>
      <c r="R1045">
        <f t="shared" si="66"/>
        <v>233.82179341312062</v>
      </c>
      <c r="S1045" s="3">
        <f t="shared" si="67"/>
        <v>719.40860189612044</v>
      </c>
      <c r="T1045" s="5"/>
      <c r="U1045" s="5"/>
    </row>
    <row r="1046" spans="2:21" x14ac:dyDescent="0.35">
      <c r="B1046" s="5">
        <v>4</v>
      </c>
      <c r="C1046" s="5">
        <v>292</v>
      </c>
      <c r="D1046">
        <f t="shared" si="64"/>
        <v>243.67214612179922</v>
      </c>
      <c r="E1046" s="3">
        <f t="shared" si="65"/>
        <v>2335.5814604727266</v>
      </c>
      <c r="F1046"/>
      <c r="G1046" s="5"/>
      <c r="H1046" s="5"/>
      <c r="I1046" s="5"/>
      <c r="K1046" s="5"/>
      <c r="L1046" s="5"/>
      <c r="O1046" s="5"/>
      <c r="P1046" s="5">
        <v>6</v>
      </c>
      <c r="Q1046" s="5">
        <v>219</v>
      </c>
      <c r="R1046">
        <f t="shared" si="66"/>
        <v>233.82179341312062</v>
      </c>
      <c r="S1046" s="3">
        <f t="shared" si="67"/>
        <v>219.68555998122568</v>
      </c>
      <c r="T1046" s="5"/>
      <c r="U1046" s="5"/>
    </row>
    <row r="1047" spans="2:21" x14ac:dyDescent="0.35">
      <c r="B1047" s="5">
        <v>4</v>
      </c>
      <c r="C1047" s="5">
        <v>295</v>
      </c>
      <c r="D1047">
        <f t="shared" si="64"/>
        <v>243.67214612179922</v>
      </c>
      <c r="E1047" s="3">
        <f t="shared" si="65"/>
        <v>2634.5485837419315</v>
      </c>
      <c r="F1047"/>
      <c r="G1047" s="5"/>
      <c r="H1047" s="5"/>
      <c r="I1047" s="5"/>
      <c r="K1047" s="5"/>
      <c r="L1047" s="5"/>
      <c r="O1047" s="5"/>
      <c r="P1047" s="5">
        <v>6</v>
      </c>
      <c r="Q1047" s="5">
        <v>226</v>
      </c>
      <c r="R1047">
        <f t="shared" si="66"/>
        <v>233.82179341312062</v>
      </c>
      <c r="S1047" s="3">
        <f t="shared" si="67"/>
        <v>61.180452197537065</v>
      </c>
      <c r="T1047" s="5"/>
      <c r="U1047" s="5"/>
    </row>
    <row r="1048" spans="2:21" x14ac:dyDescent="0.35">
      <c r="B1048" s="5">
        <v>4</v>
      </c>
      <c r="C1048" s="5">
        <v>295</v>
      </c>
      <c r="D1048">
        <f t="shared" si="64"/>
        <v>243.67214612179922</v>
      </c>
      <c r="E1048" s="3">
        <f t="shared" si="65"/>
        <v>2634.5485837419315</v>
      </c>
      <c r="F1048"/>
      <c r="G1048" s="5"/>
      <c r="H1048" s="5"/>
      <c r="I1048" s="5"/>
      <c r="K1048" s="5"/>
      <c r="L1048" s="5"/>
      <c r="O1048" s="5"/>
      <c r="P1048" s="5">
        <v>6</v>
      </c>
      <c r="Q1048" s="5">
        <v>215</v>
      </c>
      <c r="R1048">
        <f t="shared" si="66"/>
        <v>233.82179341312062</v>
      </c>
      <c r="S1048" s="3">
        <f t="shared" si="67"/>
        <v>354.25990728619064</v>
      </c>
      <c r="T1048" s="5"/>
      <c r="U1048" s="5"/>
    </row>
    <row r="1049" spans="2:21" x14ac:dyDescent="0.35">
      <c r="B1049" s="5">
        <v>4</v>
      </c>
      <c r="C1049" s="5">
        <v>303</v>
      </c>
      <c r="D1049">
        <f t="shared" si="64"/>
        <v>243.67214612179922</v>
      </c>
      <c r="E1049" s="3">
        <f t="shared" si="65"/>
        <v>3519.794245793144</v>
      </c>
      <c r="F1049"/>
      <c r="G1049" s="5"/>
      <c r="H1049" s="5"/>
      <c r="I1049" s="5"/>
      <c r="K1049" s="5"/>
      <c r="L1049" s="5"/>
      <c r="O1049" s="5"/>
      <c r="P1049" s="5">
        <v>6</v>
      </c>
      <c r="Q1049" s="5">
        <v>189</v>
      </c>
      <c r="R1049">
        <f t="shared" si="66"/>
        <v>233.82179341312062</v>
      </c>
      <c r="S1049" s="3">
        <f t="shared" si="67"/>
        <v>2008.9931647684627</v>
      </c>
      <c r="T1049" s="5"/>
      <c r="U1049" s="5"/>
    </row>
    <row r="1050" spans="2:21" x14ac:dyDescent="0.35">
      <c r="B1050" s="5">
        <v>4</v>
      </c>
      <c r="C1050" s="5">
        <v>192</v>
      </c>
      <c r="D1050">
        <f t="shared" si="64"/>
        <v>243.67214612179922</v>
      </c>
      <c r="E1050" s="3">
        <f t="shared" si="65"/>
        <v>2670.01068483257</v>
      </c>
      <c r="F1050"/>
      <c r="G1050" s="5"/>
      <c r="H1050" s="5"/>
      <c r="I1050" s="5"/>
      <c r="K1050" s="5"/>
      <c r="L1050" s="5"/>
      <c r="O1050" s="5"/>
      <c r="P1050" s="5">
        <v>6</v>
      </c>
      <c r="Q1050" s="5">
        <v>212</v>
      </c>
      <c r="R1050">
        <f t="shared" si="66"/>
        <v>233.82179341312062</v>
      </c>
      <c r="S1050" s="3">
        <f t="shared" si="67"/>
        <v>476.19066776491434</v>
      </c>
      <c r="T1050" s="5"/>
      <c r="U1050" s="5"/>
    </row>
    <row r="1051" spans="2:21" x14ac:dyDescent="0.35">
      <c r="B1051" s="5">
        <v>4</v>
      </c>
      <c r="C1051" s="5">
        <v>223</v>
      </c>
      <c r="D1051">
        <f t="shared" si="64"/>
        <v>243.67214612179922</v>
      </c>
      <c r="E1051" s="3">
        <f t="shared" si="65"/>
        <v>427.33762528101835</v>
      </c>
      <c r="F1051"/>
      <c r="G1051" s="5"/>
      <c r="H1051" s="5"/>
      <c r="I1051" s="5"/>
      <c r="K1051" s="5"/>
      <c r="L1051" s="5"/>
      <c r="O1051" s="5"/>
      <c r="P1051" s="5">
        <v>6</v>
      </c>
      <c r="Q1051" s="5">
        <v>199</v>
      </c>
      <c r="R1051">
        <f t="shared" si="66"/>
        <v>233.82179341312062</v>
      </c>
      <c r="S1051" s="3">
        <f t="shared" si="67"/>
        <v>1212.5572965060503</v>
      </c>
      <c r="T1051" s="5"/>
      <c r="U1051" s="5"/>
    </row>
    <row r="1052" spans="2:21" x14ac:dyDescent="0.35">
      <c r="B1052" s="5">
        <v>4</v>
      </c>
      <c r="C1052" s="5">
        <v>231</v>
      </c>
      <c r="D1052">
        <f t="shared" si="64"/>
        <v>243.67214612179922</v>
      </c>
      <c r="E1052" s="3">
        <f t="shared" si="65"/>
        <v>160.5832873322309</v>
      </c>
      <c r="F1052"/>
      <c r="G1052" s="5"/>
      <c r="H1052" s="5"/>
      <c r="I1052" s="5"/>
      <c r="K1052" s="5"/>
      <c r="L1052" s="5"/>
      <c r="O1052" s="5"/>
      <c r="P1052" s="5">
        <v>6</v>
      </c>
      <c r="Q1052" s="5">
        <v>264</v>
      </c>
      <c r="R1052">
        <f t="shared" si="66"/>
        <v>233.82179341312062</v>
      </c>
      <c r="S1052" s="3">
        <f t="shared" si="67"/>
        <v>910.72415280037023</v>
      </c>
      <c r="T1052" s="5"/>
      <c r="U1052" s="5"/>
    </row>
    <row r="1053" spans="2:21" x14ac:dyDescent="0.35">
      <c r="B1053" s="5">
        <v>4</v>
      </c>
      <c r="C1053" s="5">
        <v>243</v>
      </c>
      <c r="D1053">
        <f t="shared" si="64"/>
        <v>243.67214612179922</v>
      </c>
      <c r="E1053" s="3">
        <f t="shared" si="65"/>
        <v>0.45178040904972616</v>
      </c>
      <c r="F1053"/>
      <c r="G1053" s="5"/>
      <c r="H1053" s="5"/>
      <c r="I1053" s="5"/>
      <c r="K1053" s="5"/>
      <c r="L1053" s="5"/>
      <c r="O1053" s="5"/>
      <c r="P1053" s="5">
        <v>6</v>
      </c>
      <c r="Q1053" s="5">
        <v>195</v>
      </c>
      <c r="R1053">
        <f t="shared" si="66"/>
        <v>233.82179341312062</v>
      </c>
      <c r="S1053" s="3">
        <f t="shared" si="67"/>
        <v>1507.1316438110152</v>
      </c>
      <c r="T1053" s="5"/>
      <c r="U1053" s="5"/>
    </row>
    <row r="1054" spans="2:21" x14ac:dyDescent="0.35">
      <c r="B1054" s="5">
        <v>4</v>
      </c>
      <c r="C1054" s="5">
        <v>248</v>
      </c>
      <c r="D1054">
        <f t="shared" si="64"/>
        <v>243.67214612179922</v>
      </c>
      <c r="E1054" s="3">
        <f t="shared" si="65"/>
        <v>18.730319191057568</v>
      </c>
      <c r="F1054"/>
      <c r="G1054" s="5"/>
      <c r="H1054" s="5"/>
      <c r="I1054" s="5"/>
      <c r="K1054" s="5"/>
      <c r="L1054" s="5"/>
      <c r="O1054" s="5"/>
      <c r="P1054" s="5">
        <v>6</v>
      </c>
      <c r="Q1054" s="5">
        <v>218</v>
      </c>
      <c r="R1054">
        <f t="shared" si="66"/>
        <v>233.82179341312062</v>
      </c>
      <c r="S1054" s="3">
        <f t="shared" si="67"/>
        <v>250.32914680746691</v>
      </c>
      <c r="T1054" s="5"/>
      <c r="U1054" s="5"/>
    </row>
    <row r="1055" spans="2:21" x14ac:dyDescent="0.35">
      <c r="B1055" s="5">
        <v>4</v>
      </c>
      <c r="C1055" s="5">
        <v>253</v>
      </c>
      <c r="D1055">
        <f t="shared" si="64"/>
        <v>243.67214612179922</v>
      </c>
      <c r="E1055" s="3">
        <f t="shared" si="65"/>
        <v>87.008857973065417</v>
      </c>
      <c r="F1055"/>
      <c r="G1055" s="5"/>
      <c r="H1055" s="5"/>
      <c r="I1055" s="5"/>
      <c r="K1055" s="5"/>
      <c r="L1055" s="5"/>
      <c r="O1055" s="5"/>
      <c r="P1055" s="5">
        <v>6</v>
      </c>
      <c r="Q1055" s="5">
        <v>243</v>
      </c>
      <c r="R1055">
        <f t="shared" si="66"/>
        <v>233.82179341312062</v>
      </c>
      <c r="S1055" s="3">
        <f t="shared" si="67"/>
        <v>84.239476151436108</v>
      </c>
      <c r="T1055" s="5"/>
      <c r="U1055" s="5"/>
    </row>
    <row r="1056" spans="2:21" x14ac:dyDescent="0.35">
      <c r="B1056" s="5">
        <v>4</v>
      </c>
      <c r="C1056" s="5">
        <v>256</v>
      </c>
      <c r="D1056">
        <f t="shared" si="64"/>
        <v>243.67214612179922</v>
      </c>
      <c r="E1056" s="3">
        <f t="shared" si="65"/>
        <v>151.97598124227011</v>
      </c>
      <c r="F1056"/>
      <c r="G1056" s="5"/>
      <c r="H1056" s="5"/>
      <c r="I1056" s="5"/>
      <c r="K1056" s="5"/>
      <c r="L1056" s="5"/>
      <c r="O1056" s="5"/>
      <c r="P1056" s="5">
        <v>6</v>
      </c>
      <c r="Q1056" s="5">
        <v>246</v>
      </c>
      <c r="R1056">
        <f t="shared" si="66"/>
        <v>233.82179341312062</v>
      </c>
      <c r="S1056" s="3">
        <f t="shared" si="67"/>
        <v>148.3087156727124</v>
      </c>
      <c r="T1056" s="5"/>
      <c r="U1056" s="5"/>
    </row>
    <row r="1057" spans="2:21" x14ac:dyDescent="0.35">
      <c r="B1057" s="5">
        <v>4</v>
      </c>
      <c r="C1057" s="5">
        <v>268</v>
      </c>
      <c r="D1057">
        <f t="shared" si="64"/>
        <v>243.67214612179922</v>
      </c>
      <c r="E1057" s="3">
        <f t="shared" si="65"/>
        <v>591.84447431908893</v>
      </c>
      <c r="F1057"/>
      <c r="G1057" s="5"/>
      <c r="H1057" s="5"/>
      <c r="I1057" s="5"/>
      <c r="K1057" s="5"/>
      <c r="L1057" s="5"/>
      <c r="O1057" s="5"/>
      <c r="P1057" s="5">
        <v>6</v>
      </c>
      <c r="Q1057" s="5">
        <v>229</v>
      </c>
      <c r="R1057">
        <f t="shared" si="66"/>
        <v>233.82179341312062</v>
      </c>
      <c r="S1057" s="3">
        <f t="shared" si="67"/>
        <v>23.249691718813363</v>
      </c>
      <c r="T1057" s="5"/>
      <c r="U1057" s="5"/>
    </row>
    <row r="1058" spans="2:21" x14ac:dyDescent="0.35">
      <c r="B1058" s="5">
        <v>4</v>
      </c>
      <c r="C1058" s="5">
        <v>277</v>
      </c>
      <c r="D1058">
        <f t="shared" si="64"/>
        <v>243.67214612179922</v>
      </c>
      <c r="E1058" s="3">
        <f t="shared" si="65"/>
        <v>1110.7458441267031</v>
      </c>
      <c r="F1058"/>
      <c r="G1058" s="5"/>
      <c r="H1058" s="5"/>
      <c r="I1058" s="5"/>
      <c r="K1058" s="5"/>
      <c r="L1058" s="5"/>
      <c r="O1058" s="5"/>
      <c r="P1058" s="5">
        <v>6</v>
      </c>
      <c r="Q1058" s="5">
        <v>254</v>
      </c>
      <c r="R1058">
        <f t="shared" si="66"/>
        <v>233.82179341312062</v>
      </c>
      <c r="S1058" s="3">
        <f t="shared" si="67"/>
        <v>407.16002106278256</v>
      </c>
      <c r="T1058" s="5"/>
      <c r="U1058" s="5"/>
    </row>
    <row r="1059" spans="2:21" x14ac:dyDescent="0.35">
      <c r="B1059" s="5">
        <v>4</v>
      </c>
      <c r="C1059" s="5">
        <v>286</v>
      </c>
      <c r="D1059">
        <f t="shared" si="64"/>
        <v>243.67214612179922</v>
      </c>
      <c r="E1059" s="3">
        <f t="shared" si="65"/>
        <v>1791.6472139343173</v>
      </c>
      <c r="F1059"/>
      <c r="G1059" s="5"/>
      <c r="H1059" s="5"/>
      <c r="I1059" s="5"/>
      <c r="K1059" s="5"/>
      <c r="L1059" s="5"/>
      <c r="O1059" s="5"/>
      <c r="P1059" s="5">
        <v>6</v>
      </c>
      <c r="Q1059" s="5">
        <v>244</v>
      </c>
      <c r="R1059">
        <f t="shared" si="66"/>
        <v>233.82179341312062</v>
      </c>
      <c r="S1059" s="3">
        <f t="shared" si="67"/>
        <v>103.59588932519488</v>
      </c>
      <c r="T1059" s="5"/>
      <c r="U1059" s="5"/>
    </row>
    <row r="1060" spans="2:21" x14ac:dyDescent="0.35">
      <c r="B1060" s="5">
        <v>4</v>
      </c>
      <c r="C1060" s="5">
        <v>293</v>
      </c>
      <c r="D1060">
        <f t="shared" si="64"/>
        <v>243.67214612179922</v>
      </c>
      <c r="E1060" s="3">
        <f t="shared" si="65"/>
        <v>2433.2371682291282</v>
      </c>
      <c r="F1060"/>
      <c r="G1060" s="5"/>
      <c r="H1060" s="5"/>
      <c r="I1060" s="5"/>
      <c r="K1060" s="5"/>
      <c r="L1060" s="5"/>
      <c r="O1060" s="5"/>
      <c r="P1060" s="5">
        <v>6</v>
      </c>
      <c r="Q1060" s="5">
        <v>246</v>
      </c>
      <c r="R1060">
        <f t="shared" si="66"/>
        <v>233.82179341312062</v>
      </c>
      <c r="S1060" s="3">
        <f t="shared" si="67"/>
        <v>148.3087156727124</v>
      </c>
      <c r="T1060" s="5"/>
      <c r="U1060" s="5"/>
    </row>
    <row r="1061" spans="2:21" x14ac:dyDescent="0.35">
      <c r="B1061" s="5">
        <v>4</v>
      </c>
      <c r="C1061" s="5">
        <v>300</v>
      </c>
      <c r="D1061">
        <f t="shared" si="64"/>
        <v>243.67214612179922</v>
      </c>
      <c r="E1061" s="3">
        <f t="shared" si="65"/>
        <v>3172.8271225239391</v>
      </c>
      <c r="F1061"/>
      <c r="G1061" s="5"/>
      <c r="H1061" s="5"/>
      <c r="I1061" s="5"/>
      <c r="K1061" s="5"/>
      <c r="L1061" s="5"/>
      <c r="O1061" s="5"/>
      <c r="P1061" s="5">
        <v>6</v>
      </c>
      <c r="Q1061" s="5">
        <v>248</v>
      </c>
      <c r="R1061">
        <f t="shared" si="66"/>
        <v>233.82179341312062</v>
      </c>
      <c r="S1061" s="3">
        <f t="shared" si="67"/>
        <v>201.02154202022993</v>
      </c>
      <c r="T1061" s="5"/>
      <c r="U1061" s="5"/>
    </row>
    <row r="1062" spans="2:21" x14ac:dyDescent="0.35">
      <c r="B1062" s="5">
        <v>4</v>
      </c>
      <c r="C1062" s="5">
        <v>329</v>
      </c>
      <c r="D1062">
        <f t="shared" si="64"/>
        <v>243.67214612179922</v>
      </c>
      <c r="E1062" s="3">
        <f t="shared" si="65"/>
        <v>7280.8426474595844</v>
      </c>
      <c r="F1062"/>
      <c r="G1062" s="5"/>
      <c r="H1062" s="5"/>
      <c r="I1062" s="5"/>
      <c r="K1062" s="5"/>
      <c r="L1062" s="5"/>
      <c r="O1062" s="5"/>
      <c r="P1062" s="5">
        <v>6</v>
      </c>
      <c r="Q1062" s="5">
        <v>252</v>
      </c>
      <c r="R1062">
        <f t="shared" si="66"/>
        <v>233.82179341312062</v>
      </c>
      <c r="S1062" s="3">
        <f t="shared" si="67"/>
        <v>330.44719471526503</v>
      </c>
      <c r="T1062" s="5"/>
      <c r="U1062" s="5"/>
    </row>
    <row r="1063" spans="2:21" x14ac:dyDescent="0.35">
      <c r="B1063" s="5">
        <v>4</v>
      </c>
      <c r="C1063" s="5">
        <v>312</v>
      </c>
      <c r="D1063">
        <f t="shared" si="64"/>
        <v>243.67214612179922</v>
      </c>
      <c r="E1063" s="3">
        <f t="shared" si="65"/>
        <v>4668.6956156007582</v>
      </c>
      <c r="F1063"/>
      <c r="G1063" s="5"/>
      <c r="H1063" s="5"/>
      <c r="I1063" s="5"/>
      <c r="K1063" s="5"/>
      <c r="L1063" s="5"/>
      <c r="O1063" s="5"/>
      <c r="P1063" s="5">
        <v>6</v>
      </c>
      <c r="Q1063" s="5">
        <v>264</v>
      </c>
      <c r="R1063">
        <f t="shared" si="66"/>
        <v>233.82179341312062</v>
      </c>
      <c r="S1063" s="3">
        <f t="shared" si="67"/>
        <v>910.72415280037023</v>
      </c>
      <c r="T1063" s="5"/>
      <c r="U1063" s="5"/>
    </row>
    <row r="1064" spans="2:21" x14ac:dyDescent="0.35">
      <c r="B1064" s="5">
        <v>4</v>
      </c>
      <c r="C1064" s="5">
        <v>307</v>
      </c>
      <c r="D1064">
        <f t="shared" si="64"/>
        <v>243.67214612179922</v>
      </c>
      <c r="E1064" s="3">
        <f t="shared" si="65"/>
        <v>4010.41707681875</v>
      </c>
      <c r="F1064"/>
      <c r="G1064" s="5"/>
      <c r="H1064" s="5"/>
      <c r="I1064" s="5"/>
      <c r="K1064" s="5"/>
      <c r="L1064" s="5"/>
      <c r="O1064" s="5"/>
      <c r="P1064" s="5">
        <v>6</v>
      </c>
      <c r="Q1064" s="5">
        <v>218</v>
      </c>
      <c r="R1064">
        <f t="shared" si="66"/>
        <v>233.82179341312062</v>
      </c>
      <c r="S1064" s="3">
        <f t="shared" si="67"/>
        <v>250.32914680746691</v>
      </c>
      <c r="T1064" s="5"/>
      <c r="U1064" s="5"/>
    </row>
    <row r="1065" spans="2:21" x14ac:dyDescent="0.35">
      <c r="B1065" s="5">
        <v>4</v>
      </c>
      <c r="C1065" s="5">
        <v>311</v>
      </c>
      <c r="D1065">
        <f t="shared" si="64"/>
        <v>243.67214612179922</v>
      </c>
      <c r="E1065" s="3">
        <f t="shared" si="65"/>
        <v>4533.0399078443561</v>
      </c>
      <c r="F1065"/>
      <c r="G1065" s="5"/>
      <c r="H1065" s="5"/>
      <c r="I1065" s="5"/>
      <c r="K1065" s="5"/>
      <c r="L1065" s="5"/>
      <c r="O1065" s="5"/>
      <c r="P1065" s="5">
        <v>6</v>
      </c>
      <c r="Q1065" s="5">
        <v>257</v>
      </c>
      <c r="R1065">
        <f t="shared" si="66"/>
        <v>233.82179341312062</v>
      </c>
      <c r="S1065" s="3">
        <f t="shared" si="67"/>
        <v>537.22926058405881</v>
      </c>
      <c r="T1065" s="5"/>
      <c r="U1065" s="5"/>
    </row>
    <row r="1066" spans="2:21" x14ac:dyDescent="0.35">
      <c r="B1066" s="5">
        <v>4</v>
      </c>
      <c r="C1066" s="5">
        <v>177</v>
      </c>
      <c r="D1066">
        <f t="shared" si="64"/>
        <v>243.67214612179922</v>
      </c>
      <c r="E1066" s="3">
        <f t="shared" si="65"/>
        <v>4445.1750684865465</v>
      </c>
      <c r="F1066"/>
      <c r="G1066" s="5"/>
      <c r="H1066" s="5"/>
      <c r="I1066" s="5"/>
      <c r="K1066" s="5"/>
      <c r="L1066" s="5"/>
      <c r="O1066" s="5"/>
      <c r="P1066" s="5">
        <v>6</v>
      </c>
      <c r="Q1066" s="5">
        <v>273</v>
      </c>
      <c r="R1066">
        <f t="shared" si="66"/>
        <v>233.82179341312062</v>
      </c>
      <c r="S1066" s="3">
        <f t="shared" si="67"/>
        <v>1534.9318713641992</v>
      </c>
      <c r="T1066" s="5"/>
      <c r="U1066" s="5"/>
    </row>
    <row r="1067" spans="2:21" x14ac:dyDescent="0.35">
      <c r="B1067" s="5">
        <v>4</v>
      </c>
      <c r="C1067" s="5">
        <v>194</v>
      </c>
      <c r="D1067">
        <f t="shared" si="64"/>
        <v>243.67214612179922</v>
      </c>
      <c r="E1067" s="3">
        <f t="shared" si="65"/>
        <v>2467.3221003453727</v>
      </c>
      <c r="F1067"/>
      <c r="G1067" s="5"/>
      <c r="H1067" s="5"/>
      <c r="I1067" s="5"/>
      <c r="K1067" s="5"/>
      <c r="L1067" s="5"/>
      <c r="O1067" s="5"/>
      <c r="P1067" s="5">
        <v>6</v>
      </c>
      <c r="Q1067" s="5">
        <v>242</v>
      </c>
      <c r="R1067">
        <f t="shared" si="66"/>
        <v>233.82179341312062</v>
      </c>
      <c r="S1067" s="3">
        <f t="shared" si="67"/>
        <v>66.883062977677341</v>
      </c>
      <c r="T1067" s="5"/>
      <c r="U1067" s="5"/>
    </row>
    <row r="1068" spans="2:21" x14ac:dyDescent="0.35">
      <c r="B1068" s="5">
        <v>4</v>
      </c>
      <c r="C1068" s="5">
        <v>193</v>
      </c>
      <c r="D1068">
        <f t="shared" si="64"/>
        <v>243.67214612179922</v>
      </c>
      <c r="E1068" s="3">
        <f t="shared" si="65"/>
        <v>2567.6663925889711</v>
      </c>
      <c r="F1068"/>
      <c r="G1068" s="5"/>
      <c r="H1068" s="5"/>
      <c r="I1068" s="5"/>
      <c r="K1068" s="5"/>
      <c r="P1068" s="5">
        <v>6</v>
      </c>
      <c r="Q1068">
        <v>268</v>
      </c>
      <c r="R1068">
        <f t="shared" si="66"/>
        <v>233.82179341312062</v>
      </c>
      <c r="S1068" s="3">
        <f t="shared" si="67"/>
        <v>1168.1498054954052</v>
      </c>
      <c r="T1068" s="5"/>
      <c r="U1068" s="5"/>
    </row>
    <row r="1069" spans="2:21" x14ac:dyDescent="0.35">
      <c r="B1069" s="5">
        <v>4</v>
      </c>
      <c r="C1069" s="5">
        <v>197</v>
      </c>
      <c r="D1069">
        <f t="shared" si="64"/>
        <v>243.67214612179922</v>
      </c>
      <c r="E1069" s="3">
        <f t="shared" si="65"/>
        <v>2178.2892236145776</v>
      </c>
      <c r="F1069"/>
      <c r="G1069" s="5"/>
      <c r="H1069" s="5"/>
      <c r="I1069" s="5"/>
      <c r="K1069" s="5"/>
      <c r="P1069" s="5">
        <v>6</v>
      </c>
      <c r="Q1069">
        <v>224</v>
      </c>
      <c r="R1069">
        <f t="shared" si="66"/>
        <v>233.82179341312062</v>
      </c>
      <c r="S1069" s="3">
        <f t="shared" si="67"/>
        <v>96.46762585001953</v>
      </c>
      <c r="T1069" s="5"/>
      <c r="U1069" s="5"/>
    </row>
    <row r="1070" spans="2:21" x14ac:dyDescent="0.35">
      <c r="B1070" s="5">
        <v>4</v>
      </c>
      <c r="C1070" s="5">
        <v>192</v>
      </c>
      <c r="D1070">
        <f t="shared" si="64"/>
        <v>243.67214612179922</v>
      </c>
      <c r="E1070" s="3">
        <f t="shared" si="65"/>
        <v>2670.01068483257</v>
      </c>
      <c r="F1070"/>
      <c r="G1070" s="5"/>
      <c r="H1070" s="5"/>
      <c r="I1070" s="5"/>
      <c r="K1070" s="5"/>
      <c r="P1070" s="5">
        <v>6</v>
      </c>
      <c r="Q1070">
        <v>195</v>
      </c>
      <c r="R1070">
        <f t="shared" si="66"/>
        <v>233.82179341312062</v>
      </c>
      <c r="S1070" s="3">
        <f t="shared" si="67"/>
        <v>1507.1316438110152</v>
      </c>
      <c r="T1070" s="5"/>
      <c r="U1070" s="5"/>
    </row>
    <row r="1071" spans="2:21" x14ac:dyDescent="0.35">
      <c r="B1071" s="5">
        <v>4</v>
      </c>
      <c r="C1071" s="5">
        <v>198</v>
      </c>
      <c r="D1071">
        <f t="shared" si="64"/>
        <v>243.67214612179922</v>
      </c>
      <c r="E1071" s="3">
        <f t="shared" si="65"/>
        <v>2085.9449313709792</v>
      </c>
      <c r="F1071"/>
      <c r="G1071" s="5"/>
      <c r="H1071" s="5"/>
      <c r="I1071" s="5"/>
      <c r="K1071" s="5"/>
      <c r="L1071" s="5"/>
      <c r="O1071" s="5"/>
      <c r="P1071" s="5">
        <v>6</v>
      </c>
      <c r="Q1071" s="5">
        <v>184</v>
      </c>
      <c r="R1071">
        <f t="shared" si="66"/>
        <v>233.82179341312062</v>
      </c>
      <c r="S1071" s="3">
        <f t="shared" si="67"/>
        <v>2482.2110988996687</v>
      </c>
      <c r="T1071" s="5"/>
      <c r="U1071" s="5"/>
    </row>
    <row r="1072" spans="2:21" x14ac:dyDescent="0.35">
      <c r="B1072" s="5">
        <v>4</v>
      </c>
      <c r="C1072" s="5">
        <v>195</v>
      </c>
      <c r="D1072">
        <f t="shared" si="64"/>
        <v>243.67214612179922</v>
      </c>
      <c r="E1072" s="3">
        <f t="shared" si="65"/>
        <v>2368.9778081017744</v>
      </c>
      <c r="F1072"/>
      <c r="G1072" s="5"/>
      <c r="H1072" s="5"/>
      <c r="I1072" s="5"/>
      <c r="K1072" s="5"/>
      <c r="L1072" s="5"/>
      <c r="O1072" s="5"/>
      <c r="P1072" s="5">
        <v>6</v>
      </c>
      <c r="Q1072" s="5">
        <v>196</v>
      </c>
      <c r="R1072">
        <f t="shared" si="66"/>
        <v>233.82179341312062</v>
      </c>
      <c r="S1072" s="3">
        <f t="shared" si="67"/>
        <v>1430.4880569847739</v>
      </c>
      <c r="T1072" s="5"/>
      <c r="U1072" s="5"/>
    </row>
    <row r="1073" spans="2:21" x14ac:dyDescent="0.35">
      <c r="B1073" s="5">
        <v>4</v>
      </c>
      <c r="C1073" s="5">
        <v>200</v>
      </c>
      <c r="D1073">
        <f t="shared" si="64"/>
        <v>243.67214612179922</v>
      </c>
      <c r="E1073" s="3">
        <f t="shared" si="65"/>
        <v>1907.2563468837823</v>
      </c>
      <c r="F1073"/>
      <c r="G1073" s="5"/>
      <c r="H1073" s="5"/>
      <c r="I1073" s="5"/>
      <c r="K1073" s="5"/>
      <c r="L1073" s="5"/>
      <c r="O1073" s="5"/>
      <c r="P1073" s="5">
        <v>6</v>
      </c>
      <c r="Q1073" s="5">
        <v>194</v>
      </c>
      <c r="R1073">
        <f t="shared" si="66"/>
        <v>233.82179341312062</v>
      </c>
      <c r="S1073" s="3">
        <f t="shared" si="67"/>
        <v>1585.7752306372565</v>
      </c>
      <c r="T1073" s="5"/>
      <c r="U1073" s="5"/>
    </row>
    <row r="1074" spans="2:21" x14ac:dyDescent="0.35">
      <c r="B1074" s="5">
        <v>4</v>
      </c>
      <c r="C1074" s="5">
        <v>199</v>
      </c>
      <c r="D1074">
        <f t="shared" si="64"/>
        <v>243.67214612179922</v>
      </c>
      <c r="E1074" s="3">
        <f t="shared" si="65"/>
        <v>1995.6006391273806</v>
      </c>
      <c r="F1074"/>
      <c r="G1074" s="5"/>
      <c r="H1074" s="5"/>
      <c r="I1074" s="5"/>
      <c r="K1074" s="5"/>
      <c r="L1074" s="5"/>
      <c r="O1074" s="5"/>
      <c r="P1074" s="5">
        <v>6</v>
      </c>
      <c r="Q1074" s="5">
        <v>179</v>
      </c>
      <c r="R1074">
        <f t="shared" si="66"/>
        <v>233.82179341312062</v>
      </c>
      <c r="S1074" s="3">
        <f t="shared" si="67"/>
        <v>3005.429033030875</v>
      </c>
      <c r="T1074" s="5"/>
      <c r="U1074" s="5"/>
    </row>
    <row r="1075" spans="2:21" x14ac:dyDescent="0.35">
      <c r="B1075" s="5">
        <v>4</v>
      </c>
      <c r="C1075" s="5">
        <v>246</v>
      </c>
      <c r="D1075">
        <f t="shared" si="64"/>
        <v>243.67214612179922</v>
      </c>
      <c r="E1075" s="3">
        <f t="shared" si="65"/>
        <v>5.4189036782544315</v>
      </c>
      <c r="F1075"/>
      <c r="G1075" s="5"/>
      <c r="H1075" s="5"/>
      <c r="I1075" s="5"/>
      <c r="K1075" s="5"/>
      <c r="L1075" s="5"/>
      <c r="O1075" s="5"/>
      <c r="P1075" s="5">
        <v>6</v>
      </c>
      <c r="Q1075" s="5">
        <v>215</v>
      </c>
      <c r="R1075">
        <f t="shared" si="66"/>
        <v>233.82179341312062</v>
      </c>
      <c r="S1075" s="3">
        <f t="shared" si="67"/>
        <v>354.25990728619064</v>
      </c>
      <c r="T1075" s="5"/>
      <c r="U1075" s="5"/>
    </row>
    <row r="1076" spans="2:21" x14ac:dyDescent="0.35">
      <c r="B1076" s="5">
        <v>4</v>
      </c>
      <c r="C1076" s="5">
        <v>211</v>
      </c>
      <c r="D1076">
        <f t="shared" si="64"/>
        <v>243.67214612179922</v>
      </c>
      <c r="E1076" s="3">
        <f t="shared" si="65"/>
        <v>1067.4691322041995</v>
      </c>
      <c r="F1076"/>
      <c r="G1076" s="5"/>
      <c r="H1076" s="5"/>
      <c r="I1076" s="5"/>
      <c r="K1076" s="5"/>
      <c r="L1076" s="5"/>
      <c r="O1076" s="5"/>
      <c r="P1076" s="5">
        <v>6</v>
      </c>
      <c r="Q1076" s="5">
        <v>179</v>
      </c>
      <c r="R1076">
        <f t="shared" si="66"/>
        <v>233.82179341312062</v>
      </c>
      <c r="S1076" s="3">
        <f t="shared" si="67"/>
        <v>3005.429033030875</v>
      </c>
      <c r="T1076" s="5"/>
      <c r="U1076" s="5"/>
    </row>
    <row r="1077" spans="2:21" x14ac:dyDescent="0.35">
      <c r="B1077" s="5">
        <v>4</v>
      </c>
      <c r="C1077" s="5">
        <v>294</v>
      </c>
      <c r="D1077">
        <f t="shared" si="64"/>
        <v>243.67214612179922</v>
      </c>
      <c r="E1077" s="3">
        <f t="shared" si="65"/>
        <v>2532.8928759855298</v>
      </c>
      <c r="F1077"/>
      <c r="G1077" s="5"/>
      <c r="H1077" s="5"/>
      <c r="I1077" s="5"/>
      <c r="K1077" s="5"/>
      <c r="L1077" s="5"/>
      <c r="O1077" s="5"/>
      <c r="P1077" s="5">
        <v>6</v>
      </c>
      <c r="Q1077" s="5">
        <v>238</v>
      </c>
      <c r="R1077">
        <f t="shared" si="66"/>
        <v>233.82179341312062</v>
      </c>
      <c r="S1077" s="3">
        <f t="shared" si="67"/>
        <v>17.457410282642268</v>
      </c>
      <c r="T1077" s="5"/>
      <c r="U1077" s="5"/>
    </row>
    <row r="1078" spans="2:21" x14ac:dyDescent="0.35">
      <c r="B1078" s="5">
        <v>4</v>
      </c>
      <c r="C1078" s="5">
        <v>225</v>
      </c>
      <c r="D1078">
        <f t="shared" si="64"/>
        <v>243.67214612179922</v>
      </c>
      <c r="E1078" s="3">
        <f t="shared" si="65"/>
        <v>348.64904079382148</v>
      </c>
      <c r="F1078"/>
      <c r="G1078" s="5"/>
      <c r="H1078" s="5"/>
      <c r="I1078" s="5"/>
      <c r="K1078" s="5"/>
      <c r="L1078" s="5"/>
      <c r="O1078" s="5"/>
      <c r="P1078" s="5">
        <v>6</v>
      </c>
      <c r="Q1078" s="5">
        <v>238</v>
      </c>
      <c r="R1078">
        <f t="shared" si="66"/>
        <v>233.82179341312062</v>
      </c>
      <c r="S1078" s="3">
        <f t="shared" si="67"/>
        <v>17.457410282642268</v>
      </c>
      <c r="T1078" s="5"/>
      <c r="U1078" s="5"/>
    </row>
    <row r="1079" spans="2:21" x14ac:dyDescent="0.35">
      <c r="B1079" s="5">
        <v>4</v>
      </c>
      <c r="C1079" s="5">
        <v>249</v>
      </c>
      <c r="D1079">
        <f t="shared" si="64"/>
        <v>243.67214612179922</v>
      </c>
      <c r="E1079" s="3">
        <f t="shared" si="65"/>
        <v>28.386026947459136</v>
      </c>
      <c r="F1079"/>
      <c r="G1079" s="5"/>
      <c r="H1079" s="5"/>
      <c r="I1079" s="5"/>
      <c r="K1079" s="5"/>
      <c r="L1079" s="5"/>
      <c r="O1079" s="5"/>
      <c r="P1079" s="5">
        <v>6</v>
      </c>
      <c r="Q1079" s="5">
        <v>253</v>
      </c>
      <c r="R1079">
        <f t="shared" si="66"/>
        <v>233.82179341312062</v>
      </c>
      <c r="S1079" s="3">
        <f t="shared" si="67"/>
        <v>367.80360788902379</v>
      </c>
      <c r="T1079" s="5"/>
      <c r="U1079" s="5"/>
    </row>
    <row r="1080" spans="2:21" x14ac:dyDescent="0.35">
      <c r="B1080" s="5">
        <v>4</v>
      </c>
      <c r="C1080" s="5">
        <v>217</v>
      </c>
      <c r="D1080">
        <f t="shared" si="64"/>
        <v>243.67214612179922</v>
      </c>
      <c r="E1080" s="3">
        <f t="shared" si="65"/>
        <v>711.40337874260899</v>
      </c>
      <c r="F1080"/>
      <c r="G1080" s="5"/>
      <c r="H1080" s="5"/>
      <c r="I1080" s="5"/>
      <c r="K1080" s="5"/>
      <c r="L1080" s="5"/>
      <c r="O1080" s="5"/>
      <c r="P1080" s="5">
        <v>6</v>
      </c>
      <c r="Q1080" s="5">
        <v>234</v>
      </c>
      <c r="R1080">
        <f t="shared" si="66"/>
        <v>233.82179341312062</v>
      </c>
      <c r="S1080" s="3">
        <f t="shared" si="67"/>
        <v>3.1757587607199302E-2</v>
      </c>
      <c r="T1080" s="5"/>
      <c r="U1080" s="5"/>
    </row>
    <row r="1081" spans="2:21" x14ac:dyDescent="0.35">
      <c r="B1081" s="5">
        <v>4</v>
      </c>
      <c r="C1081" s="5">
        <v>235</v>
      </c>
      <c r="D1081">
        <f t="shared" si="64"/>
        <v>243.67214612179922</v>
      </c>
      <c r="E1081" s="3">
        <f t="shared" si="65"/>
        <v>75.206118357837184</v>
      </c>
      <c r="F1081"/>
      <c r="G1081" s="5"/>
      <c r="H1081" s="5"/>
      <c r="I1081" s="5"/>
      <c r="K1081" s="5"/>
      <c r="L1081" s="5"/>
      <c r="O1081" s="5"/>
      <c r="P1081" s="5">
        <v>6</v>
      </c>
      <c r="Q1081" s="5">
        <v>205</v>
      </c>
      <c r="R1081">
        <f t="shared" si="66"/>
        <v>233.82179341312062</v>
      </c>
      <c r="S1081" s="3">
        <f t="shared" si="67"/>
        <v>830.69577554860291</v>
      </c>
      <c r="T1081" s="5"/>
      <c r="U1081" s="5"/>
    </row>
    <row r="1082" spans="2:21" x14ac:dyDescent="0.35">
      <c r="B1082" s="5">
        <v>4</v>
      </c>
      <c r="C1082" s="5">
        <v>226</v>
      </c>
      <c r="D1082">
        <f t="shared" si="64"/>
        <v>243.67214612179922</v>
      </c>
      <c r="E1082" s="3">
        <f t="shared" si="65"/>
        <v>312.30474855022305</v>
      </c>
      <c r="F1082"/>
      <c r="G1082" s="5"/>
      <c r="H1082" s="5"/>
      <c r="I1082" s="5"/>
      <c r="K1082" s="5"/>
      <c r="L1082" s="5"/>
      <c r="O1082" s="5"/>
      <c r="P1082" s="5">
        <v>6</v>
      </c>
      <c r="Q1082" s="5">
        <v>245</v>
      </c>
      <c r="R1082">
        <f t="shared" si="66"/>
        <v>233.82179341312062</v>
      </c>
      <c r="S1082" s="3">
        <f t="shared" si="67"/>
        <v>124.95230249895364</v>
      </c>
      <c r="T1082" s="5"/>
      <c r="U1082" s="5"/>
    </row>
    <row r="1083" spans="2:21" x14ac:dyDescent="0.35">
      <c r="B1083" s="5">
        <v>4</v>
      </c>
      <c r="C1083" s="5">
        <v>220</v>
      </c>
      <c r="D1083">
        <f t="shared" si="64"/>
        <v>243.67214612179922</v>
      </c>
      <c r="E1083" s="3">
        <f t="shared" si="65"/>
        <v>560.37050201181364</v>
      </c>
      <c r="F1083"/>
      <c r="G1083" s="5"/>
      <c r="H1083" s="5"/>
      <c r="I1083" s="5"/>
      <c r="K1083" s="5"/>
      <c r="L1083" s="5"/>
      <c r="O1083" s="5"/>
      <c r="P1083" s="5">
        <v>6</v>
      </c>
      <c r="Q1083" s="5">
        <v>241</v>
      </c>
      <c r="R1083">
        <f t="shared" si="66"/>
        <v>233.82179341312062</v>
      </c>
      <c r="S1083" s="3">
        <f t="shared" si="67"/>
        <v>51.526649803918573</v>
      </c>
      <c r="T1083" s="5"/>
      <c r="U1083" s="5"/>
    </row>
    <row r="1084" spans="2:21" x14ac:dyDescent="0.35">
      <c r="B1084" s="5">
        <v>4</v>
      </c>
      <c r="C1084" s="5">
        <v>248</v>
      </c>
      <c r="D1084">
        <f t="shared" si="64"/>
        <v>243.67214612179922</v>
      </c>
      <c r="E1084" s="3">
        <f t="shared" si="65"/>
        <v>18.730319191057568</v>
      </c>
      <c r="F1084"/>
      <c r="G1084" s="5"/>
      <c r="H1084" s="5"/>
      <c r="I1084" s="5"/>
      <c r="K1084" s="5"/>
      <c r="L1084" s="5"/>
      <c r="O1084" s="5"/>
      <c r="P1084" s="5">
        <v>6</v>
      </c>
      <c r="Q1084" s="5">
        <v>184</v>
      </c>
      <c r="R1084">
        <f t="shared" si="66"/>
        <v>233.82179341312062</v>
      </c>
      <c r="S1084" s="3">
        <f t="shared" si="67"/>
        <v>2482.2110988996687</v>
      </c>
      <c r="T1084" s="5"/>
      <c r="U1084" s="5"/>
    </row>
    <row r="1085" spans="2:21" x14ac:dyDescent="0.35">
      <c r="B1085" s="5">
        <v>4</v>
      </c>
      <c r="C1085" s="5">
        <v>242</v>
      </c>
      <c r="D1085">
        <f t="shared" si="64"/>
        <v>243.67214612179922</v>
      </c>
      <c r="E1085" s="3">
        <f t="shared" si="65"/>
        <v>2.7960726526481574</v>
      </c>
      <c r="F1085"/>
      <c r="G1085" s="5"/>
      <c r="H1085" s="5"/>
      <c r="I1085" s="5"/>
      <c r="K1085" s="5"/>
      <c r="L1085" s="5"/>
      <c r="O1085" s="5"/>
      <c r="P1085" s="5">
        <v>6</v>
      </c>
      <c r="Q1085" s="5">
        <v>199</v>
      </c>
      <c r="R1085">
        <f t="shared" si="66"/>
        <v>233.82179341312062</v>
      </c>
      <c r="S1085" s="3">
        <f t="shared" si="67"/>
        <v>1212.5572965060503</v>
      </c>
      <c r="T1085" s="5"/>
      <c r="U1085" s="5"/>
    </row>
    <row r="1086" spans="2:21" x14ac:dyDescent="0.35">
      <c r="B1086" s="5">
        <v>4</v>
      </c>
      <c r="C1086" s="5">
        <v>232</v>
      </c>
      <c r="D1086">
        <f t="shared" si="64"/>
        <v>243.67214612179922</v>
      </c>
      <c r="E1086" s="3">
        <f t="shared" si="65"/>
        <v>136.23899508863246</v>
      </c>
      <c r="F1086"/>
      <c r="G1086" s="5"/>
      <c r="H1086" s="5"/>
      <c r="I1086" s="5"/>
      <c r="K1086" s="5"/>
      <c r="L1086" s="5"/>
      <c r="O1086" s="5"/>
      <c r="P1086" s="5">
        <v>6</v>
      </c>
      <c r="Q1086" s="5">
        <v>197</v>
      </c>
      <c r="R1086">
        <f t="shared" si="66"/>
        <v>233.82179341312062</v>
      </c>
      <c r="S1086" s="3">
        <f t="shared" si="67"/>
        <v>1355.8444701585329</v>
      </c>
      <c r="T1086" s="5"/>
      <c r="U1086" s="5"/>
    </row>
    <row r="1087" spans="2:21" x14ac:dyDescent="0.35">
      <c r="B1087" s="5">
        <v>4</v>
      </c>
      <c r="C1087" s="5">
        <v>257</v>
      </c>
      <c r="D1087">
        <f t="shared" si="64"/>
        <v>243.67214612179922</v>
      </c>
      <c r="E1087" s="3">
        <f t="shared" si="65"/>
        <v>177.63168899867168</v>
      </c>
      <c r="F1087"/>
      <c r="G1087" s="5"/>
      <c r="H1087" s="5"/>
      <c r="I1087" s="5"/>
      <c r="K1087" s="5"/>
      <c r="L1087" s="5"/>
      <c r="O1087" s="5"/>
      <c r="P1087" s="5">
        <v>6</v>
      </c>
      <c r="Q1087" s="5">
        <v>188</v>
      </c>
      <c r="R1087">
        <f t="shared" si="66"/>
        <v>233.82179341312062</v>
      </c>
      <c r="S1087" s="3">
        <f t="shared" si="67"/>
        <v>2099.636751594704</v>
      </c>
      <c r="T1087" s="5"/>
      <c r="U1087" s="5"/>
    </row>
    <row r="1088" spans="2:21" x14ac:dyDescent="0.35">
      <c r="B1088" s="5">
        <v>4</v>
      </c>
      <c r="C1088" s="5">
        <v>247</v>
      </c>
      <c r="D1088">
        <f t="shared" si="64"/>
        <v>243.67214612179922</v>
      </c>
      <c r="E1088" s="3">
        <f t="shared" si="65"/>
        <v>11.074611434656001</v>
      </c>
      <c r="F1088"/>
      <c r="G1088" s="5"/>
      <c r="H1088" s="5"/>
      <c r="I1088" s="5"/>
      <c r="K1088" s="5"/>
      <c r="L1088" s="5"/>
      <c r="O1088" s="5"/>
      <c r="P1088" s="5">
        <v>6</v>
      </c>
      <c r="Q1088" s="5">
        <v>183</v>
      </c>
      <c r="R1088">
        <f t="shared" si="66"/>
        <v>233.82179341312062</v>
      </c>
      <c r="S1088" s="3">
        <f t="shared" si="67"/>
        <v>2582.8546857259103</v>
      </c>
      <c r="T1088" s="5"/>
      <c r="U1088" s="5"/>
    </row>
    <row r="1089" spans="2:21" x14ac:dyDescent="0.35">
      <c r="B1089" s="5">
        <v>4</v>
      </c>
      <c r="C1089" s="5">
        <v>213</v>
      </c>
      <c r="D1089">
        <f t="shared" si="64"/>
        <v>243.67214612179922</v>
      </c>
      <c r="E1089" s="3">
        <f t="shared" si="65"/>
        <v>940.78054771700272</v>
      </c>
      <c r="F1089"/>
      <c r="G1089" s="5"/>
      <c r="H1089" s="5"/>
      <c r="I1089" s="5"/>
      <c r="K1089" s="5"/>
      <c r="L1089" s="5"/>
      <c r="O1089" s="5"/>
      <c r="P1089" s="5">
        <v>6</v>
      </c>
      <c r="Q1089" s="5">
        <v>195</v>
      </c>
      <c r="R1089">
        <f t="shared" si="66"/>
        <v>233.82179341312062</v>
      </c>
      <c r="S1089" s="3">
        <f t="shared" si="67"/>
        <v>1507.1316438110152</v>
      </c>
      <c r="T1089" s="5"/>
      <c r="U1089" s="5"/>
    </row>
    <row r="1090" spans="2:21" x14ac:dyDescent="0.35">
      <c r="B1090" s="5">
        <v>4</v>
      </c>
      <c r="C1090" s="5">
        <v>247</v>
      </c>
      <c r="D1090">
        <f t="shared" si="64"/>
        <v>243.67214612179922</v>
      </c>
      <c r="E1090" s="3">
        <f t="shared" si="65"/>
        <v>11.074611434656001</v>
      </c>
      <c r="F1090"/>
      <c r="G1090" s="5"/>
      <c r="H1090" s="5"/>
      <c r="I1090" s="5"/>
      <c r="K1090" s="5"/>
      <c r="L1090" s="5"/>
      <c r="O1090" s="5"/>
      <c r="P1090" s="5">
        <v>6</v>
      </c>
      <c r="Q1090" s="5">
        <v>178</v>
      </c>
      <c r="R1090">
        <f t="shared" si="66"/>
        <v>233.82179341312062</v>
      </c>
      <c r="S1090" s="3">
        <f t="shared" si="67"/>
        <v>3116.072619857116</v>
      </c>
      <c r="T1090" s="5"/>
      <c r="U1090" s="5"/>
    </row>
    <row r="1091" spans="2:21" x14ac:dyDescent="0.35">
      <c r="B1091" s="5">
        <v>4</v>
      </c>
      <c r="C1091" s="5">
        <v>280</v>
      </c>
      <c r="D1091">
        <f t="shared" si="64"/>
        <v>243.67214612179922</v>
      </c>
      <c r="E1091" s="3">
        <f t="shared" si="65"/>
        <v>1319.7129673959078</v>
      </c>
      <c r="F1091"/>
      <c r="G1091" s="5"/>
      <c r="H1091" s="5"/>
      <c r="I1091" s="5"/>
      <c r="K1091" s="5"/>
      <c r="L1091" s="5"/>
      <c r="O1091" s="5"/>
      <c r="P1091" s="5">
        <v>6</v>
      </c>
      <c r="Q1091" s="5">
        <v>216</v>
      </c>
      <c r="R1091">
        <f t="shared" si="66"/>
        <v>233.82179341312062</v>
      </c>
      <c r="S1091" s="3">
        <f t="shared" si="67"/>
        <v>317.61632045994941</v>
      </c>
      <c r="T1091" s="5"/>
      <c r="U1091" s="5"/>
    </row>
    <row r="1092" spans="2:21" x14ac:dyDescent="0.35">
      <c r="B1092" s="5">
        <v>4</v>
      </c>
      <c r="C1092" s="5">
        <v>221</v>
      </c>
      <c r="D1092">
        <f t="shared" si="64"/>
        <v>243.67214612179922</v>
      </c>
      <c r="E1092" s="3">
        <f t="shared" si="65"/>
        <v>514.02620976821527</v>
      </c>
      <c r="F1092"/>
      <c r="G1092" s="5"/>
      <c r="H1092" s="5"/>
      <c r="I1092" s="5"/>
      <c r="K1092" s="5"/>
      <c r="L1092" s="5"/>
      <c r="O1092" s="5"/>
      <c r="P1092" s="5">
        <v>6</v>
      </c>
      <c r="Q1092" s="5">
        <v>188</v>
      </c>
      <c r="R1092">
        <f t="shared" si="66"/>
        <v>233.82179341312062</v>
      </c>
      <c r="S1092" s="3">
        <f t="shared" si="67"/>
        <v>2099.636751594704</v>
      </c>
      <c r="T1092" s="5"/>
      <c r="U1092" s="5"/>
    </row>
    <row r="1093" spans="2:21" x14ac:dyDescent="0.35">
      <c r="B1093" s="5">
        <v>4</v>
      </c>
      <c r="C1093" s="5">
        <v>248</v>
      </c>
      <c r="D1093">
        <f t="shared" si="64"/>
        <v>243.67214612179922</v>
      </c>
      <c r="E1093" s="3">
        <f t="shared" si="65"/>
        <v>18.730319191057568</v>
      </c>
      <c r="F1093"/>
      <c r="G1093" s="5"/>
      <c r="H1093" s="5"/>
      <c r="I1093" s="5"/>
      <c r="K1093" s="5"/>
      <c r="L1093" s="5"/>
      <c r="O1093" s="5"/>
      <c r="P1093" s="5">
        <v>6</v>
      </c>
      <c r="Q1093" s="5">
        <v>197</v>
      </c>
      <c r="R1093">
        <f t="shared" si="66"/>
        <v>233.82179341312062</v>
      </c>
      <c r="S1093" s="3">
        <f t="shared" si="67"/>
        <v>1355.8444701585329</v>
      </c>
      <c r="T1093" s="5"/>
      <c r="U1093" s="5"/>
    </row>
    <row r="1094" spans="2:21" x14ac:dyDescent="0.35">
      <c r="B1094" s="5">
        <v>4</v>
      </c>
      <c r="C1094" s="5">
        <v>216</v>
      </c>
      <c r="D1094">
        <f t="shared" si="64"/>
        <v>243.67214612179922</v>
      </c>
      <c r="E1094" s="3">
        <f t="shared" si="65"/>
        <v>765.74767098620737</v>
      </c>
      <c r="F1094"/>
      <c r="G1094" s="5"/>
      <c r="H1094" s="5"/>
      <c r="I1094" s="5"/>
      <c r="K1094" s="5"/>
      <c r="L1094" s="5"/>
      <c r="O1094" s="5"/>
      <c r="P1094" s="5">
        <v>6</v>
      </c>
      <c r="Q1094" s="5">
        <v>187</v>
      </c>
      <c r="R1094">
        <f t="shared" si="66"/>
        <v>233.82179341312062</v>
      </c>
      <c r="S1094" s="3">
        <f t="shared" si="67"/>
        <v>2192.2803384209451</v>
      </c>
      <c r="T1094" s="5"/>
      <c r="U1094" s="5"/>
    </row>
    <row r="1095" spans="2:21" x14ac:dyDescent="0.35">
      <c r="B1095" s="5">
        <v>4</v>
      </c>
      <c r="C1095" s="5">
        <v>235</v>
      </c>
      <c r="D1095">
        <f t="shared" si="64"/>
        <v>243.67214612179922</v>
      </c>
      <c r="E1095" s="3">
        <f t="shared" si="65"/>
        <v>75.206118357837184</v>
      </c>
      <c r="F1095"/>
      <c r="G1095" s="5"/>
      <c r="H1095" s="5"/>
      <c r="I1095" s="5"/>
      <c r="K1095" s="5"/>
      <c r="L1095" s="5"/>
      <c r="O1095" s="5"/>
      <c r="P1095" s="5">
        <v>6</v>
      </c>
      <c r="Q1095" s="5">
        <v>207</v>
      </c>
      <c r="R1095">
        <f t="shared" si="66"/>
        <v>233.82179341312062</v>
      </c>
      <c r="S1095" s="3">
        <f t="shared" si="67"/>
        <v>719.40860189612044</v>
      </c>
      <c r="T1095" s="5"/>
      <c r="U1095" s="5"/>
    </row>
    <row r="1096" spans="2:21" x14ac:dyDescent="0.35">
      <c r="B1096" s="5">
        <v>4</v>
      </c>
      <c r="C1096" s="5">
        <v>251</v>
      </c>
      <c r="D1096">
        <f t="shared" ref="D1096:D1159" si="68">$I$7*(1-EXP(-$I$8*(B1096-$I$9)))</f>
        <v>243.67214612179922</v>
      </c>
      <c r="E1096" s="3">
        <f t="shared" ref="E1096:E1159" si="69">(C1096-D1096)^2</f>
        <v>53.697442460262273</v>
      </c>
      <c r="F1096"/>
      <c r="G1096" s="5"/>
      <c r="H1096" s="5"/>
      <c r="I1096" s="5"/>
      <c r="K1096" s="5"/>
      <c r="L1096" s="5"/>
      <c r="O1096" s="5"/>
      <c r="P1096" s="5">
        <v>6</v>
      </c>
      <c r="Q1096" s="5">
        <v>196</v>
      </c>
      <c r="R1096">
        <f t="shared" ref="R1096:R1159" si="70">$W$7*(1-EXP(-$W$8*(P1096-$W$9)))</f>
        <v>233.82179341312062</v>
      </c>
      <c r="S1096" s="3">
        <f t="shared" ref="S1096:S1159" si="71">(Q1096-R1096)^2</f>
        <v>1430.4880569847739</v>
      </c>
      <c r="T1096" s="5"/>
      <c r="U1096" s="5"/>
    </row>
    <row r="1097" spans="2:21" x14ac:dyDescent="0.35">
      <c r="B1097" s="5">
        <v>4</v>
      </c>
      <c r="C1097" s="5">
        <v>235</v>
      </c>
      <c r="D1097">
        <f t="shared" si="68"/>
        <v>243.67214612179922</v>
      </c>
      <c r="E1097" s="3">
        <f t="shared" si="69"/>
        <v>75.206118357837184</v>
      </c>
      <c r="F1097"/>
      <c r="G1097" s="5"/>
      <c r="H1097" s="5"/>
      <c r="I1097" s="5"/>
      <c r="K1097" s="5"/>
      <c r="L1097" s="5"/>
      <c r="O1097" s="5"/>
      <c r="P1097" s="5">
        <v>6</v>
      </c>
      <c r="Q1097" s="5">
        <v>188</v>
      </c>
      <c r="R1097">
        <f t="shared" si="70"/>
        <v>233.82179341312062</v>
      </c>
      <c r="S1097" s="3">
        <f t="shared" si="71"/>
        <v>2099.636751594704</v>
      </c>
      <c r="T1097" s="5"/>
      <c r="U1097" s="5"/>
    </row>
    <row r="1098" spans="2:21" x14ac:dyDescent="0.35">
      <c r="B1098" s="5">
        <v>4</v>
      </c>
      <c r="C1098" s="5">
        <v>250</v>
      </c>
      <c r="D1098">
        <f t="shared" si="68"/>
        <v>243.67214612179922</v>
      </c>
      <c r="E1098" s="3">
        <f t="shared" si="69"/>
        <v>40.041734703860705</v>
      </c>
      <c r="F1098"/>
      <c r="G1098" s="5"/>
      <c r="H1098" s="5"/>
      <c r="I1098" s="5"/>
      <c r="K1098" s="5"/>
      <c r="L1098" s="5"/>
      <c r="O1098" s="5"/>
      <c r="P1098" s="5">
        <v>6</v>
      </c>
      <c r="Q1098" s="5">
        <v>215</v>
      </c>
      <c r="R1098">
        <f t="shared" si="70"/>
        <v>233.82179341312062</v>
      </c>
      <c r="S1098" s="3">
        <f t="shared" si="71"/>
        <v>354.25990728619064</v>
      </c>
      <c r="T1098" s="5"/>
      <c r="U1098" s="5"/>
    </row>
    <row r="1099" spans="2:21" x14ac:dyDescent="0.35">
      <c r="B1099" s="5">
        <v>4</v>
      </c>
      <c r="C1099" s="5">
        <v>232</v>
      </c>
      <c r="D1099">
        <f t="shared" si="68"/>
        <v>243.67214612179922</v>
      </c>
      <c r="E1099" s="3">
        <f t="shared" si="69"/>
        <v>136.23899508863246</v>
      </c>
      <c r="F1099"/>
      <c r="G1099" s="5"/>
      <c r="H1099" s="5"/>
      <c r="I1099" s="5"/>
      <c r="K1099" s="5"/>
      <c r="L1099" s="5"/>
      <c r="O1099" s="5"/>
      <c r="P1099" s="5">
        <v>6</v>
      </c>
      <c r="Q1099" s="5">
        <v>210</v>
      </c>
      <c r="R1099">
        <f t="shared" si="70"/>
        <v>233.82179341312062</v>
      </c>
      <c r="S1099" s="3">
        <f t="shared" si="71"/>
        <v>567.4778414173968</v>
      </c>
      <c r="T1099" s="5"/>
      <c r="U1099" s="5"/>
    </row>
    <row r="1100" spans="2:21" x14ac:dyDescent="0.35">
      <c r="B1100" s="5">
        <v>4</v>
      </c>
      <c r="C1100" s="5">
        <v>234</v>
      </c>
      <c r="D1100">
        <f t="shared" si="68"/>
        <v>243.67214612179922</v>
      </c>
      <c r="E1100" s="3">
        <f t="shared" si="69"/>
        <v>93.550410601435615</v>
      </c>
      <c r="F1100"/>
      <c r="G1100" s="5"/>
      <c r="H1100" s="5"/>
      <c r="I1100" s="5"/>
      <c r="K1100" s="5"/>
      <c r="L1100" s="5"/>
      <c r="O1100" s="5"/>
      <c r="P1100" s="5">
        <v>6</v>
      </c>
      <c r="Q1100" s="5">
        <v>186</v>
      </c>
      <c r="R1100">
        <f t="shared" si="70"/>
        <v>233.82179341312062</v>
      </c>
      <c r="S1100" s="3">
        <f t="shared" si="71"/>
        <v>2286.9239252471862</v>
      </c>
      <c r="T1100" s="5"/>
      <c r="U1100" s="5"/>
    </row>
    <row r="1101" spans="2:21" x14ac:dyDescent="0.35">
      <c r="B1101" s="5">
        <v>4</v>
      </c>
      <c r="C1101" s="5">
        <v>233</v>
      </c>
      <c r="D1101">
        <f t="shared" si="68"/>
        <v>243.67214612179922</v>
      </c>
      <c r="E1101" s="3">
        <f t="shared" si="69"/>
        <v>113.89470284503405</v>
      </c>
      <c r="F1101"/>
      <c r="G1101" s="5"/>
      <c r="H1101" s="5"/>
      <c r="I1101" s="5"/>
      <c r="K1101" s="5"/>
      <c r="L1101" s="5"/>
      <c r="O1101" s="5"/>
      <c r="P1101" s="5">
        <v>6</v>
      </c>
      <c r="Q1101" s="5">
        <v>195</v>
      </c>
      <c r="R1101">
        <f t="shared" si="70"/>
        <v>233.82179341312062</v>
      </c>
      <c r="S1101" s="3">
        <f t="shared" si="71"/>
        <v>1507.1316438110152</v>
      </c>
      <c r="T1101" s="5"/>
      <c r="U1101" s="5"/>
    </row>
    <row r="1102" spans="2:21" x14ac:dyDescent="0.35">
      <c r="B1102" s="5">
        <v>4</v>
      </c>
      <c r="C1102" s="5">
        <v>237</v>
      </c>
      <c r="D1102">
        <f t="shared" si="68"/>
        <v>243.67214612179922</v>
      </c>
      <c r="E1102" s="3">
        <f t="shared" si="69"/>
        <v>44.517533870640314</v>
      </c>
      <c r="F1102"/>
      <c r="G1102" s="5"/>
      <c r="H1102" s="5"/>
      <c r="I1102" s="5"/>
      <c r="K1102" s="5"/>
      <c r="L1102" s="5"/>
      <c r="O1102" s="5"/>
      <c r="P1102" s="5">
        <v>6</v>
      </c>
      <c r="Q1102" s="5">
        <v>187</v>
      </c>
      <c r="R1102">
        <f t="shared" si="70"/>
        <v>233.82179341312062</v>
      </c>
      <c r="S1102" s="3">
        <f t="shared" si="71"/>
        <v>2192.2803384209451</v>
      </c>
      <c r="T1102" s="5"/>
      <c r="U1102" s="5"/>
    </row>
    <row r="1103" spans="2:21" x14ac:dyDescent="0.35">
      <c r="B1103" s="5">
        <v>4</v>
      </c>
      <c r="C1103" s="5">
        <v>244</v>
      </c>
      <c r="D1103">
        <f t="shared" si="68"/>
        <v>243.67214612179922</v>
      </c>
      <c r="E1103" s="3">
        <f t="shared" si="69"/>
        <v>0.10748816545129468</v>
      </c>
      <c r="F1103"/>
      <c r="G1103" s="5"/>
      <c r="H1103" s="5"/>
      <c r="I1103" s="5"/>
      <c r="K1103" s="5"/>
      <c r="L1103" s="5"/>
      <c r="O1103" s="5"/>
      <c r="P1103" s="5">
        <v>6</v>
      </c>
      <c r="Q1103" s="5">
        <v>241</v>
      </c>
      <c r="R1103">
        <f t="shared" si="70"/>
        <v>233.82179341312062</v>
      </c>
      <c r="S1103" s="3">
        <f t="shared" si="71"/>
        <v>51.526649803918573</v>
      </c>
      <c r="T1103" s="5"/>
      <c r="U1103" s="5"/>
    </row>
    <row r="1104" spans="2:21" x14ac:dyDescent="0.35">
      <c r="B1104" s="5">
        <v>4</v>
      </c>
      <c r="C1104" s="5">
        <v>262</v>
      </c>
      <c r="D1104">
        <f t="shared" si="68"/>
        <v>243.67214612179922</v>
      </c>
      <c r="E1104" s="3">
        <f t="shared" si="69"/>
        <v>335.91022778067952</v>
      </c>
      <c r="F1104"/>
      <c r="G1104" s="5"/>
      <c r="H1104" s="5"/>
      <c r="I1104" s="5"/>
      <c r="K1104" s="5"/>
      <c r="L1104" s="5"/>
      <c r="O1104" s="5"/>
      <c r="P1104" s="5">
        <v>6</v>
      </c>
      <c r="Q1104" s="5">
        <v>238</v>
      </c>
      <c r="R1104">
        <f t="shared" si="70"/>
        <v>233.82179341312062</v>
      </c>
      <c r="S1104" s="3">
        <f t="shared" si="71"/>
        <v>17.457410282642268</v>
      </c>
      <c r="T1104" s="5"/>
      <c r="U1104" s="5"/>
    </row>
    <row r="1105" spans="2:21" x14ac:dyDescent="0.35">
      <c r="B1105" s="5">
        <v>4</v>
      </c>
      <c r="C1105" s="5">
        <v>234</v>
      </c>
      <c r="D1105">
        <f t="shared" si="68"/>
        <v>243.67214612179922</v>
      </c>
      <c r="E1105" s="3">
        <f t="shared" si="69"/>
        <v>93.550410601435615</v>
      </c>
      <c r="F1105"/>
      <c r="G1105" s="5"/>
      <c r="H1105" s="5"/>
      <c r="I1105" s="5"/>
      <c r="K1105" s="5"/>
      <c r="L1105" s="5"/>
      <c r="O1105" s="5"/>
      <c r="P1105" s="5">
        <v>6</v>
      </c>
      <c r="Q1105" s="5">
        <v>234</v>
      </c>
      <c r="R1105">
        <f t="shared" si="70"/>
        <v>233.82179341312062</v>
      </c>
      <c r="S1105" s="3">
        <f t="shared" si="71"/>
        <v>3.1757587607199302E-2</v>
      </c>
      <c r="T1105" s="5"/>
      <c r="U1105" s="5"/>
    </row>
    <row r="1106" spans="2:21" x14ac:dyDescent="0.35">
      <c r="B1106" s="5">
        <v>4</v>
      </c>
      <c r="C1106" s="5">
        <v>218</v>
      </c>
      <c r="D1106">
        <f t="shared" si="68"/>
        <v>243.67214612179922</v>
      </c>
      <c r="E1106" s="3">
        <f t="shared" si="69"/>
        <v>659.0590864990105</v>
      </c>
      <c r="F1106"/>
      <c r="G1106" s="5"/>
      <c r="H1106" s="5"/>
      <c r="I1106" s="5"/>
      <c r="K1106" s="5"/>
      <c r="L1106" s="5"/>
      <c r="O1106" s="5"/>
      <c r="P1106" s="5">
        <v>6</v>
      </c>
      <c r="Q1106" s="5">
        <v>226</v>
      </c>
      <c r="R1106">
        <f t="shared" si="70"/>
        <v>233.82179341312062</v>
      </c>
      <c r="S1106" s="3">
        <f t="shared" si="71"/>
        <v>61.180452197537065</v>
      </c>
      <c r="T1106" s="5"/>
      <c r="U1106" s="5"/>
    </row>
    <row r="1107" spans="2:21" x14ac:dyDescent="0.35">
      <c r="B1107" s="5">
        <v>4</v>
      </c>
      <c r="C1107" s="5">
        <v>249</v>
      </c>
      <c r="D1107">
        <f t="shared" si="68"/>
        <v>243.67214612179922</v>
      </c>
      <c r="E1107" s="3">
        <f t="shared" si="69"/>
        <v>28.386026947459136</v>
      </c>
      <c r="F1107"/>
      <c r="G1107" s="5"/>
      <c r="H1107" s="5"/>
      <c r="I1107" s="5"/>
      <c r="K1107" s="5"/>
      <c r="L1107" s="5"/>
      <c r="O1107" s="5"/>
      <c r="P1107" s="5">
        <v>6</v>
      </c>
      <c r="Q1107" s="5">
        <v>223</v>
      </c>
      <c r="R1107">
        <f t="shared" si="70"/>
        <v>233.82179341312062</v>
      </c>
      <c r="S1107" s="3">
        <f t="shared" si="71"/>
        <v>117.11121267626076</v>
      </c>
      <c r="T1107" s="5"/>
      <c r="U1107" s="5"/>
    </row>
    <row r="1108" spans="2:21" x14ac:dyDescent="0.35">
      <c r="B1108" s="5">
        <v>4</v>
      </c>
      <c r="C1108" s="5">
        <v>273</v>
      </c>
      <c r="D1108">
        <f t="shared" si="68"/>
        <v>243.67214612179922</v>
      </c>
      <c r="E1108" s="3">
        <f t="shared" si="69"/>
        <v>860.12301310109683</v>
      </c>
      <c r="F1108"/>
      <c r="G1108" s="5"/>
      <c r="H1108" s="5"/>
      <c r="I1108" s="5"/>
      <c r="K1108" s="5"/>
      <c r="L1108" s="5"/>
      <c r="O1108" s="5"/>
      <c r="P1108" s="5">
        <v>6</v>
      </c>
      <c r="Q1108" s="5">
        <v>256</v>
      </c>
      <c r="R1108">
        <f t="shared" si="70"/>
        <v>233.82179341312062</v>
      </c>
      <c r="S1108" s="3">
        <f t="shared" si="71"/>
        <v>491.8728474103001</v>
      </c>
      <c r="T1108" s="5"/>
      <c r="U1108" s="5"/>
    </row>
    <row r="1109" spans="2:21" x14ac:dyDescent="0.35">
      <c r="B1109" s="5">
        <v>4</v>
      </c>
      <c r="C1109" s="5">
        <v>233</v>
      </c>
      <c r="D1109">
        <f t="shared" si="68"/>
        <v>243.67214612179922</v>
      </c>
      <c r="E1109" s="3">
        <f t="shared" si="69"/>
        <v>113.89470284503405</v>
      </c>
      <c r="F1109"/>
      <c r="G1109" s="5"/>
      <c r="H1109" s="5"/>
      <c r="I1109" s="5"/>
      <c r="K1109" s="5"/>
      <c r="L1109" s="5"/>
      <c r="O1109" s="5"/>
      <c r="P1109" s="5">
        <v>6</v>
      </c>
      <c r="Q1109" s="5">
        <v>223</v>
      </c>
      <c r="R1109">
        <f t="shared" si="70"/>
        <v>233.82179341312062</v>
      </c>
      <c r="S1109" s="3">
        <f t="shared" si="71"/>
        <v>117.11121267626076</v>
      </c>
      <c r="T1109" s="5"/>
      <c r="U1109" s="5"/>
    </row>
    <row r="1110" spans="2:21" x14ac:dyDescent="0.35">
      <c r="B1110" s="5">
        <v>4</v>
      </c>
      <c r="C1110" s="5">
        <v>266</v>
      </c>
      <c r="D1110">
        <f t="shared" si="68"/>
        <v>243.67214612179922</v>
      </c>
      <c r="E1110" s="3">
        <f t="shared" si="69"/>
        <v>498.53305880628579</v>
      </c>
      <c r="F1110"/>
      <c r="G1110" s="5"/>
      <c r="H1110" s="5"/>
      <c r="I1110" s="5"/>
      <c r="K1110" s="5"/>
      <c r="L1110" s="5"/>
      <c r="O1110" s="5"/>
      <c r="P1110" s="5">
        <v>6</v>
      </c>
      <c r="Q1110" s="5">
        <v>256</v>
      </c>
      <c r="R1110">
        <f t="shared" si="70"/>
        <v>233.82179341312062</v>
      </c>
      <c r="S1110" s="3">
        <f t="shared" si="71"/>
        <v>491.8728474103001</v>
      </c>
      <c r="T1110" s="5"/>
      <c r="U1110" s="5"/>
    </row>
    <row r="1111" spans="2:21" x14ac:dyDescent="0.35">
      <c r="B1111" s="5">
        <v>4</v>
      </c>
      <c r="C1111" s="5">
        <v>237</v>
      </c>
      <c r="D1111">
        <f t="shared" si="68"/>
        <v>243.67214612179922</v>
      </c>
      <c r="E1111" s="3">
        <f t="shared" si="69"/>
        <v>44.517533870640314</v>
      </c>
      <c r="F1111"/>
      <c r="G1111" s="5"/>
      <c r="H1111" s="5"/>
      <c r="I1111" s="5"/>
      <c r="K1111" s="5"/>
      <c r="L1111" s="5"/>
      <c r="O1111" s="5"/>
      <c r="P1111" s="5">
        <v>6</v>
      </c>
      <c r="Q1111" s="5">
        <v>280</v>
      </c>
      <c r="R1111">
        <f t="shared" si="70"/>
        <v>233.82179341312062</v>
      </c>
      <c r="S1111" s="3">
        <f t="shared" si="71"/>
        <v>2132.4267635805104</v>
      </c>
      <c r="T1111" s="5"/>
      <c r="U1111" s="5"/>
    </row>
    <row r="1112" spans="2:21" x14ac:dyDescent="0.35">
      <c r="B1112" s="5">
        <v>4</v>
      </c>
      <c r="C1112" s="5">
        <v>257</v>
      </c>
      <c r="D1112">
        <f t="shared" si="68"/>
        <v>243.67214612179922</v>
      </c>
      <c r="E1112" s="3">
        <f t="shared" si="69"/>
        <v>177.63168899867168</v>
      </c>
      <c r="F1112"/>
      <c r="G1112" s="5"/>
      <c r="H1112" s="5"/>
      <c r="I1112" s="5"/>
      <c r="K1112" s="3"/>
      <c r="P1112" s="3">
        <v>6</v>
      </c>
      <c r="Q1112">
        <v>228</v>
      </c>
      <c r="R1112">
        <f t="shared" si="70"/>
        <v>233.82179341312062</v>
      </c>
      <c r="S1112" s="3">
        <f t="shared" si="71"/>
        <v>33.893278545054599</v>
      </c>
      <c r="T1112" s="5"/>
      <c r="U1112" s="5"/>
    </row>
    <row r="1113" spans="2:21" x14ac:dyDescent="0.35">
      <c r="B1113" s="5">
        <v>4</v>
      </c>
      <c r="C1113" s="5">
        <v>235</v>
      </c>
      <c r="D1113">
        <f t="shared" si="68"/>
        <v>243.67214612179922</v>
      </c>
      <c r="E1113" s="3">
        <f t="shared" si="69"/>
        <v>75.206118357837184</v>
      </c>
      <c r="F1113"/>
      <c r="G1113" s="5"/>
      <c r="H1113" s="5"/>
      <c r="I1113" s="5"/>
      <c r="K1113" s="3"/>
      <c r="P1113" s="3">
        <v>6</v>
      </c>
      <c r="Q1113">
        <v>199</v>
      </c>
      <c r="R1113">
        <f t="shared" si="70"/>
        <v>233.82179341312062</v>
      </c>
      <c r="S1113" s="3">
        <f t="shared" si="71"/>
        <v>1212.5572965060503</v>
      </c>
      <c r="T1113" s="5"/>
      <c r="U1113" s="5"/>
    </row>
    <row r="1114" spans="2:21" x14ac:dyDescent="0.35">
      <c r="B1114" s="5">
        <v>4</v>
      </c>
      <c r="C1114" s="5">
        <v>249</v>
      </c>
      <c r="D1114">
        <f t="shared" si="68"/>
        <v>243.67214612179922</v>
      </c>
      <c r="E1114" s="3">
        <f t="shared" si="69"/>
        <v>28.386026947459136</v>
      </c>
      <c r="F1114"/>
      <c r="G1114" s="5"/>
      <c r="H1114" s="5"/>
      <c r="I1114" s="5"/>
      <c r="K1114" s="3"/>
      <c r="P1114" s="3">
        <v>6</v>
      </c>
      <c r="Q1114">
        <v>241</v>
      </c>
      <c r="R1114">
        <f t="shared" si="70"/>
        <v>233.82179341312062</v>
      </c>
      <c r="S1114" s="3">
        <f t="shared" si="71"/>
        <v>51.526649803918573</v>
      </c>
      <c r="T1114" s="5"/>
      <c r="U1114" s="5"/>
    </row>
    <row r="1115" spans="2:21" x14ac:dyDescent="0.35">
      <c r="B1115" s="5">
        <v>4</v>
      </c>
      <c r="C1115" s="5">
        <v>235</v>
      </c>
      <c r="D1115">
        <f t="shared" si="68"/>
        <v>243.67214612179922</v>
      </c>
      <c r="E1115" s="3">
        <f t="shared" si="69"/>
        <v>75.206118357837184</v>
      </c>
      <c r="F1115"/>
      <c r="G1115" s="5"/>
      <c r="H1115" s="5"/>
      <c r="I1115" s="5"/>
      <c r="K1115" s="3"/>
      <c r="P1115" s="3">
        <v>6</v>
      </c>
      <c r="Q1115">
        <v>228</v>
      </c>
      <c r="R1115">
        <f t="shared" si="70"/>
        <v>233.82179341312062</v>
      </c>
      <c r="S1115" s="3">
        <f t="shared" si="71"/>
        <v>33.893278545054599</v>
      </c>
      <c r="T1115" s="5"/>
      <c r="U1115" s="5"/>
    </row>
    <row r="1116" spans="2:21" x14ac:dyDescent="0.35">
      <c r="B1116" s="5">
        <v>4</v>
      </c>
      <c r="C1116" s="5">
        <v>234</v>
      </c>
      <c r="D1116">
        <f t="shared" si="68"/>
        <v>243.67214612179922</v>
      </c>
      <c r="E1116" s="3">
        <f t="shared" si="69"/>
        <v>93.550410601435615</v>
      </c>
      <c r="F1116"/>
      <c r="G1116" s="5"/>
      <c r="H1116" s="5"/>
      <c r="I1116" s="5"/>
      <c r="K1116" s="3"/>
      <c r="P1116" s="3">
        <v>6</v>
      </c>
      <c r="Q1116">
        <v>252</v>
      </c>
      <c r="R1116">
        <f t="shared" si="70"/>
        <v>233.82179341312062</v>
      </c>
      <c r="S1116" s="3">
        <f t="shared" si="71"/>
        <v>330.44719471526503</v>
      </c>
      <c r="T1116" s="5"/>
      <c r="U1116" s="5"/>
    </row>
    <row r="1117" spans="2:21" x14ac:dyDescent="0.35">
      <c r="B1117" s="5">
        <v>4</v>
      </c>
      <c r="C1117" s="5">
        <v>233</v>
      </c>
      <c r="D1117">
        <f t="shared" si="68"/>
        <v>243.67214612179922</v>
      </c>
      <c r="E1117" s="3">
        <f t="shared" si="69"/>
        <v>113.89470284503405</v>
      </c>
      <c r="F1117"/>
      <c r="G1117" s="5"/>
      <c r="H1117" s="5"/>
      <c r="I1117" s="5"/>
      <c r="K1117" s="3"/>
      <c r="P1117" s="3">
        <v>6</v>
      </c>
      <c r="Q1117">
        <v>248</v>
      </c>
      <c r="R1117">
        <f t="shared" si="70"/>
        <v>233.82179341312062</v>
      </c>
      <c r="S1117" s="3">
        <f t="shared" si="71"/>
        <v>201.02154202022993</v>
      </c>
      <c r="T1117" s="5"/>
      <c r="U1117" s="5"/>
    </row>
    <row r="1118" spans="2:21" x14ac:dyDescent="0.35">
      <c r="B1118" s="5">
        <v>4</v>
      </c>
      <c r="C1118" s="5">
        <v>236</v>
      </c>
      <c r="D1118">
        <f t="shared" si="68"/>
        <v>243.67214612179922</v>
      </c>
      <c r="E1118" s="3">
        <f t="shared" si="69"/>
        <v>58.861826114238745</v>
      </c>
      <c r="F1118"/>
      <c r="G1118" s="5"/>
      <c r="H1118" s="5"/>
      <c r="I1118" s="5"/>
      <c r="K1118" s="3"/>
      <c r="P1118" s="3">
        <v>6</v>
      </c>
      <c r="Q1118">
        <v>252</v>
      </c>
      <c r="R1118">
        <f t="shared" si="70"/>
        <v>233.82179341312062</v>
      </c>
      <c r="S1118" s="3">
        <f t="shared" si="71"/>
        <v>330.44719471526503</v>
      </c>
      <c r="T1118" s="5"/>
      <c r="U1118" s="5"/>
    </row>
    <row r="1119" spans="2:21" x14ac:dyDescent="0.35">
      <c r="B1119" s="5">
        <v>4</v>
      </c>
      <c r="C1119" s="5">
        <v>241</v>
      </c>
      <c r="D1119">
        <f t="shared" si="68"/>
        <v>243.67214612179922</v>
      </c>
      <c r="E1119" s="3">
        <f t="shared" si="69"/>
        <v>7.1403648962465889</v>
      </c>
      <c r="F1119"/>
      <c r="G1119" s="5"/>
      <c r="H1119" s="5"/>
      <c r="I1119" s="5"/>
      <c r="K1119" s="3"/>
      <c r="P1119" s="3">
        <v>6</v>
      </c>
      <c r="Q1119">
        <v>273</v>
      </c>
      <c r="R1119">
        <f t="shared" si="70"/>
        <v>233.82179341312062</v>
      </c>
      <c r="S1119" s="3">
        <f t="shared" si="71"/>
        <v>1534.9318713641992</v>
      </c>
      <c r="T1119" s="5"/>
      <c r="U1119" s="5"/>
    </row>
    <row r="1120" spans="2:21" x14ac:dyDescent="0.35">
      <c r="B1120" s="5">
        <v>4</v>
      </c>
      <c r="C1120" s="5">
        <v>222</v>
      </c>
      <c r="D1120">
        <f t="shared" si="68"/>
        <v>243.67214612179922</v>
      </c>
      <c r="E1120" s="3">
        <f t="shared" si="69"/>
        <v>469.68191752461678</v>
      </c>
      <c r="F1120"/>
      <c r="G1120" s="5"/>
      <c r="H1120" s="5"/>
      <c r="I1120" s="5"/>
      <c r="K1120" s="3"/>
      <c r="P1120" s="3">
        <v>6</v>
      </c>
      <c r="Q1120">
        <v>261</v>
      </c>
      <c r="R1120">
        <f t="shared" si="70"/>
        <v>233.82179341312062</v>
      </c>
      <c r="S1120" s="3">
        <f t="shared" si="71"/>
        <v>738.65491327909388</v>
      </c>
      <c r="T1120" s="5"/>
      <c r="U1120" s="5"/>
    </row>
    <row r="1121" spans="2:21" x14ac:dyDescent="0.35">
      <c r="B1121" s="5">
        <v>4</v>
      </c>
      <c r="C1121" s="5">
        <v>243</v>
      </c>
      <c r="D1121">
        <f t="shared" si="68"/>
        <v>243.67214612179922</v>
      </c>
      <c r="E1121" s="3">
        <f t="shared" si="69"/>
        <v>0.45178040904972616</v>
      </c>
      <c r="F1121"/>
      <c r="G1121" s="5"/>
      <c r="H1121" s="5"/>
      <c r="I1121" s="5"/>
      <c r="K1121" s="3"/>
      <c r="P1121" s="3">
        <v>6</v>
      </c>
      <c r="Q1121">
        <v>282</v>
      </c>
      <c r="R1121">
        <f t="shared" si="70"/>
        <v>233.82179341312062</v>
      </c>
      <c r="S1121" s="3">
        <f t="shared" si="71"/>
        <v>2321.1395899280278</v>
      </c>
      <c r="T1121" s="5"/>
      <c r="U1121" s="5"/>
    </row>
    <row r="1122" spans="2:21" x14ac:dyDescent="0.35">
      <c r="B1122" s="5">
        <v>4</v>
      </c>
      <c r="C1122" s="5">
        <v>238</v>
      </c>
      <c r="D1122">
        <f t="shared" si="68"/>
        <v>243.67214612179922</v>
      </c>
      <c r="E1122" s="3">
        <f t="shared" si="69"/>
        <v>32.173241627041882</v>
      </c>
      <c r="F1122"/>
      <c r="G1122" s="5"/>
      <c r="H1122" s="5"/>
      <c r="I1122" s="5"/>
      <c r="K1122" s="3"/>
      <c r="P1122" s="3">
        <v>6</v>
      </c>
      <c r="Q1122">
        <v>256</v>
      </c>
      <c r="R1122">
        <f t="shared" si="70"/>
        <v>233.82179341312062</v>
      </c>
      <c r="S1122" s="3">
        <f t="shared" si="71"/>
        <v>491.8728474103001</v>
      </c>
      <c r="T1122" s="5"/>
      <c r="U1122" s="5"/>
    </row>
    <row r="1123" spans="2:21" x14ac:dyDescent="0.35">
      <c r="B1123" s="5">
        <v>4</v>
      </c>
      <c r="C1123" s="5">
        <v>256</v>
      </c>
      <c r="D1123">
        <f t="shared" si="68"/>
        <v>243.67214612179922</v>
      </c>
      <c r="E1123" s="3">
        <f t="shared" si="69"/>
        <v>151.97598124227011</v>
      </c>
      <c r="F1123"/>
      <c r="G1123" s="5"/>
      <c r="H1123" s="5"/>
      <c r="I1123" s="5"/>
      <c r="K1123" s="3"/>
      <c r="P1123" s="3">
        <v>6</v>
      </c>
      <c r="Q1123">
        <v>254</v>
      </c>
      <c r="R1123">
        <f t="shared" si="70"/>
        <v>233.82179341312062</v>
      </c>
      <c r="S1123" s="3">
        <f t="shared" si="71"/>
        <v>407.16002106278256</v>
      </c>
      <c r="T1123" s="5"/>
      <c r="U1123" s="5"/>
    </row>
    <row r="1124" spans="2:21" x14ac:dyDescent="0.35">
      <c r="B1124" s="5">
        <v>4</v>
      </c>
      <c r="C1124" s="5">
        <v>278</v>
      </c>
      <c r="D1124">
        <f t="shared" si="68"/>
        <v>243.67214612179922</v>
      </c>
      <c r="E1124" s="3">
        <f t="shared" si="69"/>
        <v>1178.4015518831047</v>
      </c>
      <c r="F1124"/>
      <c r="G1124" s="5"/>
      <c r="H1124" s="5"/>
      <c r="I1124" s="5"/>
      <c r="K1124" s="3"/>
      <c r="P1124" s="3">
        <v>6</v>
      </c>
      <c r="Q1124">
        <v>262</v>
      </c>
      <c r="R1124">
        <f t="shared" si="70"/>
        <v>233.82179341312062</v>
      </c>
      <c r="S1124" s="3">
        <f t="shared" si="71"/>
        <v>794.0113264528527</v>
      </c>
      <c r="T1124" s="5"/>
      <c r="U1124" s="5"/>
    </row>
    <row r="1125" spans="2:21" x14ac:dyDescent="0.35">
      <c r="B1125" s="5">
        <v>4</v>
      </c>
      <c r="C1125" s="5">
        <v>207</v>
      </c>
      <c r="D1125">
        <f t="shared" si="68"/>
        <v>243.67214612179922</v>
      </c>
      <c r="E1125" s="3">
        <f t="shared" si="69"/>
        <v>1344.8463011785932</v>
      </c>
      <c r="F1125"/>
      <c r="G1125" s="5"/>
      <c r="H1125" s="5"/>
      <c r="I1125" s="5"/>
      <c r="K1125" s="3"/>
      <c r="P1125" s="3">
        <v>6</v>
      </c>
      <c r="Q1125">
        <v>262</v>
      </c>
      <c r="R1125">
        <f t="shared" si="70"/>
        <v>233.82179341312062</v>
      </c>
      <c r="S1125" s="3">
        <f t="shared" si="71"/>
        <v>794.0113264528527</v>
      </c>
      <c r="T1125" s="5"/>
      <c r="U1125" s="5"/>
    </row>
    <row r="1126" spans="2:21" x14ac:dyDescent="0.35">
      <c r="B1126" s="5">
        <v>4</v>
      </c>
      <c r="C1126" s="5">
        <v>231</v>
      </c>
      <c r="D1126">
        <f t="shared" si="68"/>
        <v>243.67214612179922</v>
      </c>
      <c r="E1126" s="3">
        <f t="shared" si="69"/>
        <v>160.5832873322309</v>
      </c>
      <c r="F1126"/>
      <c r="G1126" s="5"/>
      <c r="H1126" s="5"/>
      <c r="I1126" s="5"/>
      <c r="K1126" s="3"/>
      <c r="P1126" s="3">
        <v>6</v>
      </c>
      <c r="Q1126">
        <v>257</v>
      </c>
      <c r="R1126">
        <f t="shared" si="70"/>
        <v>233.82179341312062</v>
      </c>
      <c r="S1126" s="3">
        <f t="shared" si="71"/>
        <v>537.22926058405881</v>
      </c>
      <c r="T1126" s="5"/>
      <c r="U1126" s="5"/>
    </row>
    <row r="1127" spans="2:21" x14ac:dyDescent="0.35">
      <c r="B1127" s="5">
        <v>4</v>
      </c>
      <c r="C1127" s="5">
        <v>225</v>
      </c>
      <c r="D1127">
        <f t="shared" si="68"/>
        <v>243.67214612179922</v>
      </c>
      <c r="E1127" s="3">
        <f t="shared" si="69"/>
        <v>348.64904079382148</v>
      </c>
      <c r="F1127"/>
      <c r="G1127" s="5"/>
      <c r="H1127" s="5"/>
      <c r="I1127" s="5"/>
      <c r="K1127" s="3"/>
      <c r="P1127" s="3">
        <v>6</v>
      </c>
      <c r="Q1127">
        <v>252</v>
      </c>
      <c r="R1127">
        <f t="shared" si="70"/>
        <v>233.82179341312062</v>
      </c>
      <c r="S1127" s="3">
        <f t="shared" si="71"/>
        <v>330.44719471526503</v>
      </c>
      <c r="T1127" s="5"/>
      <c r="U1127" s="5"/>
    </row>
    <row r="1128" spans="2:21" x14ac:dyDescent="0.35">
      <c r="B1128" s="5">
        <v>4</v>
      </c>
      <c r="C1128" s="5">
        <v>255</v>
      </c>
      <c r="D1128">
        <f t="shared" si="68"/>
        <v>243.67214612179922</v>
      </c>
      <c r="E1128" s="3">
        <f t="shared" si="69"/>
        <v>128.32027348586854</v>
      </c>
      <c r="F1128"/>
      <c r="G1128" s="5"/>
      <c r="H1128" s="5"/>
      <c r="I1128" s="5"/>
      <c r="K1128" s="5"/>
      <c r="L1128" s="5"/>
      <c r="O1128" s="5"/>
      <c r="P1128" s="5">
        <v>6</v>
      </c>
      <c r="Q1128" s="5">
        <v>218</v>
      </c>
      <c r="R1128">
        <f t="shared" si="70"/>
        <v>233.82179341312062</v>
      </c>
      <c r="S1128" s="3">
        <f t="shared" si="71"/>
        <v>250.32914680746691</v>
      </c>
      <c r="T1128" s="5"/>
      <c r="U1128" s="5"/>
    </row>
    <row r="1129" spans="2:21" x14ac:dyDescent="0.35">
      <c r="B1129" s="5">
        <v>4</v>
      </c>
      <c r="C1129" s="5">
        <v>231</v>
      </c>
      <c r="D1129">
        <f t="shared" si="68"/>
        <v>243.67214612179922</v>
      </c>
      <c r="E1129" s="3">
        <f t="shared" si="69"/>
        <v>160.5832873322309</v>
      </c>
      <c r="F1129"/>
      <c r="G1129" s="5"/>
      <c r="H1129" s="5"/>
      <c r="I1129" s="5"/>
      <c r="K1129" s="5"/>
      <c r="L1129" s="5"/>
      <c r="O1129" s="5"/>
      <c r="P1129" s="5">
        <v>6</v>
      </c>
      <c r="Q1129" s="5">
        <v>218</v>
      </c>
      <c r="R1129">
        <f t="shared" si="70"/>
        <v>233.82179341312062</v>
      </c>
      <c r="S1129" s="3">
        <f t="shared" si="71"/>
        <v>250.32914680746691</v>
      </c>
      <c r="T1129" s="5"/>
      <c r="U1129" s="5"/>
    </row>
    <row r="1130" spans="2:21" x14ac:dyDescent="0.35">
      <c r="B1130" s="5">
        <v>4</v>
      </c>
      <c r="C1130" s="5">
        <v>275</v>
      </c>
      <c r="D1130">
        <f t="shared" si="68"/>
        <v>243.67214612179922</v>
      </c>
      <c r="E1130" s="3">
        <f t="shared" si="69"/>
        <v>981.43442861389997</v>
      </c>
      <c r="F1130"/>
      <c r="G1130" s="5"/>
      <c r="H1130" s="5"/>
      <c r="I1130" s="5"/>
      <c r="K1130" s="5"/>
      <c r="L1130" s="5"/>
      <c r="O1130" s="5"/>
      <c r="P1130" s="5">
        <v>6</v>
      </c>
      <c r="Q1130" s="5">
        <v>225</v>
      </c>
      <c r="R1130">
        <f t="shared" si="70"/>
        <v>233.82179341312062</v>
      </c>
      <c r="S1130" s="3">
        <f t="shared" si="71"/>
        <v>77.824039023778298</v>
      </c>
      <c r="T1130" s="5"/>
      <c r="U1130" s="5"/>
    </row>
    <row r="1131" spans="2:21" x14ac:dyDescent="0.35">
      <c r="B1131" s="5">
        <v>4</v>
      </c>
      <c r="C1131" s="5">
        <v>222</v>
      </c>
      <c r="D1131">
        <f t="shared" si="68"/>
        <v>243.67214612179922</v>
      </c>
      <c r="E1131" s="3">
        <f t="shared" si="69"/>
        <v>469.68191752461678</v>
      </c>
      <c r="F1131"/>
      <c r="G1131" s="5"/>
      <c r="H1131" s="5"/>
      <c r="I1131" s="5"/>
      <c r="K1131" s="5"/>
      <c r="L1131" s="5"/>
      <c r="O1131" s="5"/>
      <c r="P1131" s="5">
        <v>6</v>
      </c>
      <c r="Q1131" s="5">
        <v>232</v>
      </c>
      <c r="R1131">
        <f t="shared" si="70"/>
        <v>233.82179341312062</v>
      </c>
      <c r="S1131" s="3">
        <f t="shared" si="71"/>
        <v>3.3189312400896647</v>
      </c>
      <c r="T1131" s="5"/>
      <c r="U1131" s="5"/>
    </row>
    <row r="1132" spans="2:21" x14ac:dyDescent="0.35">
      <c r="B1132" s="5">
        <v>4</v>
      </c>
      <c r="C1132" s="5">
        <v>252</v>
      </c>
      <c r="D1132">
        <f t="shared" si="68"/>
        <v>243.67214612179922</v>
      </c>
      <c r="E1132" s="3">
        <f t="shared" si="69"/>
        <v>69.353150216663849</v>
      </c>
      <c r="F1132"/>
      <c r="G1132" s="5"/>
      <c r="H1132" s="5"/>
      <c r="I1132" s="5"/>
      <c r="K1132" s="5"/>
      <c r="L1132" s="5"/>
      <c r="O1132" s="5"/>
      <c r="P1132" s="5">
        <v>6</v>
      </c>
      <c r="Q1132" s="5">
        <v>235</v>
      </c>
      <c r="R1132">
        <f t="shared" si="70"/>
        <v>233.82179341312062</v>
      </c>
      <c r="S1132" s="3">
        <f t="shared" si="71"/>
        <v>1.3881707613659666</v>
      </c>
      <c r="T1132" s="5"/>
      <c r="U1132" s="5"/>
    </row>
    <row r="1133" spans="2:21" x14ac:dyDescent="0.35">
      <c r="B1133" s="5">
        <v>4</v>
      </c>
      <c r="C1133" s="5">
        <v>234</v>
      </c>
      <c r="D1133">
        <f t="shared" si="68"/>
        <v>243.67214612179922</v>
      </c>
      <c r="E1133" s="3">
        <f t="shared" si="69"/>
        <v>93.550410601435615</v>
      </c>
      <c r="F1133"/>
      <c r="G1133" s="5"/>
      <c r="H1133" s="5"/>
      <c r="I1133" s="5"/>
      <c r="K1133" s="5"/>
      <c r="L1133" s="5"/>
      <c r="O1133" s="5"/>
      <c r="P1133" s="5">
        <v>6</v>
      </c>
      <c r="Q1133" s="5">
        <v>236</v>
      </c>
      <c r="R1133">
        <f t="shared" si="70"/>
        <v>233.82179341312062</v>
      </c>
      <c r="S1133" s="3">
        <f t="shared" si="71"/>
        <v>4.7445839351247336</v>
      </c>
      <c r="T1133" s="5"/>
      <c r="U1133" s="5"/>
    </row>
    <row r="1134" spans="2:21" x14ac:dyDescent="0.35">
      <c r="B1134" s="5">
        <v>4</v>
      </c>
      <c r="C1134" s="5">
        <v>226</v>
      </c>
      <c r="D1134">
        <f t="shared" si="68"/>
        <v>243.67214612179922</v>
      </c>
      <c r="E1134" s="3">
        <f t="shared" si="69"/>
        <v>312.30474855022305</v>
      </c>
      <c r="F1134"/>
      <c r="G1134" s="5"/>
      <c r="H1134" s="5"/>
      <c r="I1134" s="5"/>
      <c r="K1134" s="5"/>
      <c r="L1134" s="5"/>
      <c r="O1134" s="5"/>
      <c r="P1134" s="5">
        <v>6</v>
      </c>
      <c r="Q1134" s="5">
        <v>237</v>
      </c>
      <c r="R1134">
        <f t="shared" si="70"/>
        <v>233.82179341312062</v>
      </c>
      <c r="S1134" s="3">
        <f t="shared" si="71"/>
        <v>10.100997108883501</v>
      </c>
      <c r="T1134" s="5"/>
      <c r="U1134" s="5"/>
    </row>
    <row r="1135" spans="2:21" x14ac:dyDescent="0.35">
      <c r="B1135" s="5">
        <v>4</v>
      </c>
      <c r="C1135" s="5">
        <v>282</v>
      </c>
      <c r="D1135">
        <f t="shared" si="68"/>
        <v>243.67214612179922</v>
      </c>
      <c r="E1135" s="3">
        <f t="shared" si="69"/>
        <v>1469.024382908711</v>
      </c>
      <c r="F1135"/>
      <c r="G1135" s="5"/>
      <c r="H1135" s="5"/>
      <c r="I1135" s="5"/>
      <c r="K1135" s="5"/>
      <c r="L1135" s="5"/>
      <c r="O1135" s="5"/>
      <c r="P1135" s="5">
        <v>6</v>
      </c>
      <c r="Q1135" s="5">
        <v>246</v>
      </c>
      <c r="R1135">
        <f t="shared" si="70"/>
        <v>233.82179341312062</v>
      </c>
      <c r="S1135" s="3">
        <f t="shared" si="71"/>
        <v>148.3087156727124</v>
      </c>
      <c r="T1135" s="5"/>
      <c r="U1135" s="5"/>
    </row>
    <row r="1136" spans="2:21" x14ac:dyDescent="0.35">
      <c r="B1136" s="5">
        <v>4</v>
      </c>
      <c r="C1136" s="5">
        <v>216</v>
      </c>
      <c r="D1136">
        <f t="shared" si="68"/>
        <v>243.67214612179922</v>
      </c>
      <c r="E1136" s="3">
        <f t="shared" si="69"/>
        <v>765.74767098620737</v>
      </c>
      <c r="F1136"/>
      <c r="G1136" s="5"/>
      <c r="H1136" s="5"/>
      <c r="I1136" s="5"/>
      <c r="K1136" s="5"/>
      <c r="L1136" s="5"/>
      <c r="O1136" s="5"/>
      <c r="P1136" s="5">
        <v>6</v>
      </c>
      <c r="Q1136" s="5">
        <v>259</v>
      </c>
      <c r="R1136">
        <f t="shared" si="70"/>
        <v>233.82179341312062</v>
      </c>
      <c r="S1136" s="3">
        <f t="shared" si="71"/>
        <v>633.94208693157634</v>
      </c>
      <c r="T1136" s="5"/>
      <c r="U1136" s="5"/>
    </row>
    <row r="1137" spans="2:21" x14ac:dyDescent="0.35">
      <c r="B1137" s="5">
        <v>4</v>
      </c>
      <c r="C1137" s="5">
        <v>256</v>
      </c>
      <c r="D1137">
        <f t="shared" si="68"/>
        <v>243.67214612179922</v>
      </c>
      <c r="E1137" s="3">
        <f t="shared" si="69"/>
        <v>151.97598124227011</v>
      </c>
      <c r="F1137"/>
      <c r="G1137" s="5"/>
      <c r="H1137" s="5"/>
      <c r="I1137" s="5"/>
      <c r="K1137" s="5"/>
      <c r="L1137" s="5"/>
      <c r="O1137" s="5"/>
      <c r="P1137" s="5">
        <v>6</v>
      </c>
      <c r="Q1137" s="5">
        <v>262</v>
      </c>
      <c r="R1137">
        <f t="shared" si="70"/>
        <v>233.82179341312062</v>
      </c>
      <c r="S1137" s="3">
        <f t="shared" si="71"/>
        <v>794.0113264528527</v>
      </c>
      <c r="T1137" s="5"/>
      <c r="U1137" s="5"/>
    </row>
    <row r="1138" spans="2:21" x14ac:dyDescent="0.35">
      <c r="B1138" s="5">
        <v>4</v>
      </c>
      <c r="C1138" s="5">
        <v>268</v>
      </c>
      <c r="D1138">
        <f t="shared" si="68"/>
        <v>243.67214612179922</v>
      </c>
      <c r="E1138" s="3">
        <f t="shared" si="69"/>
        <v>591.84447431908893</v>
      </c>
      <c r="F1138"/>
      <c r="G1138" s="5"/>
      <c r="H1138" s="5"/>
      <c r="I1138" s="5"/>
      <c r="K1138" s="5"/>
      <c r="L1138" s="5"/>
      <c r="O1138" s="5"/>
      <c r="P1138" s="5">
        <v>6</v>
      </c>
      <c r="Q1138" s="5">
        <v>267</v>
      </c>
      <c r="R1138">
        <f t="shared" si="70"/>
        <v>233.82179341312062</v>
      </c>
      <c r="S1138" s="3">
        <f t="shared" si="71"/>
        <v>1100.7933923216465</v>
      </c>
      <c r="T1138" s="5"/>
      <c r="U1138" s="5"/>
    </row>
    <row r="1139" spans="2:21" x14ac:dyDescent="0.35">
      <c r="B1139" s="5">
        <v>4</v>
      </c>
      <c r="C1139" s="5">
        <v>283</v>
      </c>
      <c r="D1139">
        <f t="shared" si="68"/>
        <v>243.67214612179922</v>
      </c>
      <c r="E1139" s="3">
        <f t="shared" si="69"/>
        <v>1546.6800906651124</v>
      </c>
      <c r="F1139"/>
      <c r="G1139" s="5"/>
      <c r="H1139" s="5"/>
      <c r="I1139" s="5"/>
      <c r="K1139" s="5"/>
      <c r="L1139" s="5"/>
      <c r="O1139" s="5"/>
      <c r="P1139" s="5">
        <v>6</v>
      </c>
      <c r="Q1139" s="5">
        <v>268</v>
      </c>
      <c r="R1139">
        <f t="shared" si="70"/>
        <v>233.82179341312062</v>
      </c>
      <c r="S1139" s="3">
        <f t="shared" si="71"/>
        <v>1168.1498054954052</v>
      </c>
      <c r="T1139" s="5"/>
      <c r="U1139" s="5"/>
    </row>
    <row r="1140" spans="2:21" x14ac:dyDescent="0.35">
      <c r="B1140" s="5">
        <v>4</v>
      </c>
      <c r="C1140" s="5">
        <v>226</v>
      </c>
      <c r="D1140">
        <f t="shared" si="68"/>
        <v>243.67214612179922</v>
      </c>
      <c r="E1140" s="3">
        <f t="shared" si="69"/>
        <v>312.30474855022305</v>
      </c>
      <c r="F1140"/>
      <c r="G1140" s="5"/>
      <c r="H1140" s="5"/>
      <c r="I1140" s="5"/>
      <c r="K1140" s="5"/>
      <c r="L1140" s="5"/>
      <c r="O1140" s="5"/>
      <c r="P1140" s="5">
        <v>6</v>
      </c>
      <c r="Q1140" s="5">
        <v>273</v>
      </c>
      <c r="R1140">
        <f t="shared" si="70"/>
        <v>233.82179341312062</v>
      </c>
      <c r="S1140" s="3">
        <f t="shared" si="71"/>
        <v>1534.9318713641992</v>
      </c>
      <c r="T1140" s="5"/>
      <c r="U1140" s="5"/>
    </row>
    <row r="1141" spans="2:21" x14ac:dyDescent="0.35">
      <c r="B1141" s="5">
        <v>4</v>
      </c>
      <c r="C1141" s="5">
        <v>239</v>
      </c>
      <c r="D1141">
        <f t="shared" si="68"/>
        <v>243.67214612179922</v>
      </c>
      <c r="E1141" s="3">
        <f t="shared" si="69"/>
        <v>21.828949383443451</v>
      </c>
      <c r="F1141"/>
      <c r="G1141" s="5"/>
      <c r="H1141" s="5"/>
      <c r="I1141" s="5"/>
      <c r="K1141" s="3"/>
      <c r="P1141" s="3">
        <v>6</v>
      </c>
      <c r="Q1141">
        <v>273</v>
      </c>
      <c r="R1141">
        <f t="shared" si="70"/>
        <v>233.82179341312062</v>
      </c>
      <c r="S1141" s="3">
        <f t="shared" si="71"/>
        <v>1534.9318713641992</v>
      </c>
      <c r="T1141" s="5"/>
      <c r="U1141" s="5"/>
    </row>
    <row r="1142" spans="2:21" x14ac:dyDescent="0.35">
      <c r="B1142" s="5">
        <v>4</v>
      </c>
      <c r="C1142" s="5">
        <v>251</v>
      </c>
      <c r="D1142">
        <f t="shared" si="68"/>
        <v>243.67214612179922</v>
      </c>
      <c r="E1142" s="3">
        <f t="shared" si="69"/>
        <v>53.697442460262273</v>
      </c>
      <c r="F1142"/>
      <c r="G1142" s="5"/>
      <c r="H1142" s="5"/>
      <c r="I1142" s="5"/>
      <c r="K1142" s="5"/>
      <c r="P1142" s="5">
        <v>6</v>
      </c>
      <c r="Q1142">
        <v>224</v>
      </c>
      <c r="R1142">
        <f t="shared" si="70"/>
        <v>233.82179341312062</v>
      </c>
      <c r="S1142" s="3">
        <f t="shared" si="71"/>
        <v>96.46762585001953</v>
      </c>
      <c r="T1142" s="5"/>
      <c r="U1142" s="5"/>
    </row>
    <row r="1143" spans="2:21" x14ac:dyDescent="0.35">
      <c r="B1143" s="5">
        <v>4</v>
      </c>
      <c r="C1143" s="5">
        <v>217</v>
      </c>
      <c r="D1143">
        <f t="shared" si="68"/>
        <v>243.67214612179922</v>
      </c>
      <c r="E1143" s="3">
        <f t="shared" si="69"/>
        <v>711.40337874260899</v>
      </c>
      <c r="F1143"/>
      <c r="G1143" s="5"/>
      <c r="H1143" s="5"/>
      <c r="I1143" s="5"/>
      <c r="K1143" s="5"/>
      <c r="P1143" s="5">
        <v>6</v>
      </c>
      <c r="Q1143">
        <v>225</v>
      </c>
      <c r="R1143">
        <f t="shared" si="70"/>
        <v>233.82179341312062</v>
      </c>
      <c r="S1143" s="3">
        <f t="shared" si="71"/>
        <v>77.824039023778298</v>
      </c>
      <c r="T1143" s="5"/>
      <c r="U1143" s="5"/>
    </row>
    <row r="1144" spans="2:21" x14ac:dyDescent="0.35">
      <c r="B1144" s="5">
        <v>4</v>
      </c>
      <c r="C1144" s="5">
        <v>240</v>
      </c>
      <c r="D1144">
        <f t="shared" si="68"/>
        <v>243.67214612179922</v>
      </c>
      <c r="E1144" s="3">
        <f t="shared" si="69"/>
        <v>13.484657139845021</v>
      </c>
      <c r="F1144"/>
      <c r="G1144" s="5"/>
      <c r="H1144" s="5"/>
      <c r="I1144" s="5"/>
      <c r="K1144" s="5"/>
      <c r="P1144" s="5">
        <v>6</v>
      </c>
      <c r="Q1144">
        <v>294</v>
      </c>
      <c r="R1144">
        <f t="shared" si="70"/>
        <v>233.82179341312062</v>
      </c>
      <c r="S1144" s="3">
        <f t="shared" si="71"/>
        <v>3621.4165480131333</v>
      </c>
      <c r="T1144" s="5"/>
      <c r="U1144" s="5"/>
    </row>
    <row r="1145" spans="2:21" x14ac:dyDescent="0.35">
      <c r="B1145" s="5">
        <v>4</v>
      </c>
      <c r="C1145" s="5">
        <v>265</v>
      </c>
      <c r="D1145">
        <f t="shared" si="68"/>
        <v>243.67214612179922</v>
      </c>
      <c r="E1145" s="3">
        <f t="shared" si="69"/>
        <v>454.87735104988423</v>
      </c>
      <c r="F1145"/>
      <c r="G1145" s="5"/>
      <c r="H1145" s="5"/>
      <c r="I1145" s="5"/>
      <c r="K1145" s="5"/>
      <c r="P1145" s="5">
        <v>6</v>
      </c>
      <c r="Q1145">
        <v>248</v>
      </c>
      <c r="R1145">
        <f t="shared" si="70"/>
        <v>233.82179341312062</v>
      </c>
      <c r="S1145" s="3">
        <f t="shared" si="71"/>
        <v>201.02154202022993</v>
      </c>
      <c r="T1145" s="5"/>
      <c r="U1145" s="5"/>
    </row>
    <row r="1146" spans="2:21" x14ac:dyDescent="0.35">
      <c r="B1146" s="5">
        <v>4</v>
      </c>
      <c r="C1146" s="5">
        <v>265</v>
      </c>
      <c r="D1146">
        <f t="shared" si="68"/>
        <v>243.67214612179922</v>
      </c>
      <c r="E1146" s="3">
        <f t="shared" si="69"/>
        <v>454.87735104988423</v>
      </c>
      <c r="F1146"/>
      <c r="G1146" s="5"/>
      <c r="H1146" s="5"/>
      <c r="I1146" s="5"/>
      <c r="K1146" s="5"/>
      <c r="P1146" s="5">
        <v>6</v>
      </c>
      <c r="Q1146">
        <v>228</v>
      </c>
      <c r="R1146">
        <f t="shared" si="70"/>
        <v>233.82179341312062</v>
      </c>
      <c r="S1146" s="3">
        <f t="shared" si="71"/>
        <v>33.893278545054599</v>
      </c>
      <c r="T1146" s="5"/>
      <c r="U1146" s="5"/>
    </row>
    <row r="1147" spans="2:21" x14ac:dyDescent="0.35">
      <c r="B1147" s="5">
        <v>4</v>
      </c>
      <c r="C1147" s="5">
        <v>264</v>
      </c>
      <c r="D1147">
        <f t="shared" si="68"/>
        <v>243.67214612179922</v>
      </c>
      <c r="E1147" s="3">
        <f t="shared" si="69"/>
        <v>413.22164329348266</v>
      </c>
      <c r="F1147"/>
      <c r="G1147" s="5"/>
      <c r="H1147" s="5"/>
      <c r="I1147" s="5"/>
      <c r="K1147" s="5"/>
      <c r="P1147" s="5">
        <v>6</v>
      </c>
      <c r="Q1147">
        <v>247</v>
      </c>
      <c r="R1147">
        <f t="shared" si="70"/>
        <v>233.82179341312062</v>
      </c>
      <c r="S1147" s="3">
        <f t="shared" si="71"/>
        <v>173.66512884647116</v>
      </c>
      <c r="T1147" s="5"/>
      <c r="U1147" s="5"/>
    </row>
    <row r="1148" spans="2:21" x14ac:dyDescent="0.35">
      <c r="B1148" s="5">
        <v>4</v>
      </c>
      <c r="C1148" s="5">
        <v>265</v>
      </c>
      <c r="D1148">
        <f t="shared" si="68"/>
        <v>243.67214612179922</v>
      </c>
      <c r="E1148" s="3">
        <f t="shared" si="69"/>
        <v>454.87735104988423</v>
      </c>
      <c r="F1148"/>
      <c r="G1148" s="5"/>
      <c r="H1148" s="5"/>
      <c r="I1148" s="5"/>
      <c r="K1148" s="5"/>
      <c r="P1148" s="5">
        <v>6</v>
      </c>
      <c r="Q1148">
        <v>212</v>
      </c>
      <c r="R1148">
        <f t="shared" si="70"/>
        <v>233.82179341312062</v>
      </c>
      <c r="S1148" s="3">
        <f t="shared" si="71"/>
        <v>476.19066776491434</v>
      </c>
      <c r="T1148" s="5"/>
      <c r="U1148" s="5"/>
    </row>
    <row r="1149" spans="2:21" x14ac:dyDescent="0.35">
      <c r="B1149" s="5">
        <v>4</v>
      </c>
      <c r="C1149" s="5">
        <v>228</v>
      </c>
      <c r="D1149">
        <f t="shared" si="68"/>
        <v>243.67214612179922</v>
      </c>
      <c r="E1149" s="3">
        <f t="shared" si="69"/>
        <v>245.61616406302619</v>
      </c>
      <c r="F1149"/>
      <c r="G1149" s="5"/>
      <c r="H1149" s="5"/>
      <c r="I1149" s="5"/>
      <c r="K1149" s="5"/>
      <c r="P1149" s="5">
        <v>6</v>
      </c>
      <c r="Q1149">
        <v>228</v>
      </c>
      <c r="R1149">
        <f t="shared" si="70"/>
        <v>233.82179341312062</v>
      </c>
      <c r="S1149" s="3">
        <f t="shared" si="71"/>
        <v>33.893278545054599</v>
      </c>
      <c r="T1149" s="5"/>
      <c r="U1149" s="5"/>
    </row>
    <row r="1150" spans="2:21" x14ac:dyDescent="0.35">
      <c r="B1150" s="5">
        <v>4</v>
      </c>
      <c r="C1150" s="5">
        <v>275</v>
      </c>
      <c r="D1150">
        <f t="shared" si="68"/>
        <v>243.67214612179922</v>
      </c>
      <c r="E1150" s="3">
        <f t="shared" si="69"/>
        <v>981.43442861389997</v>
      </c>
      <c r="F1150"/>
      <c r="G1150" s="5"/>
      <c r="H1150" s="5"/>
      <c r="I1150" s="5"/>
      <c r="K1150" s="5"/>
      <c r="P1150" s="5">
        <v>6</v>
      </c>
      <c r="Q1150">
        <v>270</v>
      </c>
      <c r="R1150">
        <f t="shared" si="70"/>
        <v>233.82179341312062</v>
      </c>
      <c r="S1150" s="3">
        <f t="shared" si="71"/>
        <v>1308.8626318429228</v>
      </c>
      <c r="T1150" s="5"/>
      <c r="U1150" s="5"/>
    </row>
    <row r="1151" spans="2:21" x14ac:dyDescent="0.35">
      <c r="B1151" s="5">
        <v>4</v>
      </c>
      <c r="C1151" s="5">
        <v>222</v>
      </c>
      <c r="D1151">
        <f t="shared" si="68"/>
        <v>243.67214612179922</v>
      </c>
      <c r="E1151" s="3">
        <f t="shared" si="69"/>
        <v>469.68191752461678</v>
      </c>
      <c r="F1151"/>
      <c r="G1151" s="5"/>
      <c r="H1151" s="5"/>
      <c r="I1151" s="5"/>
      <c r="K1151" s="5"/>
      <c r="P1151" s="5">
        <v>6</v>
      </c>
      <c r="Q1151">
        <v>247</v>
      </c>
      <c r="R1151">
        <f t="shared" si="70"/>
        <v>233.82179341312062</v>
      </c>
      <c r="S1151" s="3">
        <f t="shared" si="71"/>
        <v>173.66512884647116</v>
      </c>
      <c r="T1151" s="5"/>
      <c r="U1151" s="5"/>
    </row>
    <row r="1152" spans="2:21" x14ac:dyDescent="0.35">
      <c r="B1152" s="5">
        <v>4</v>
      </c>
      <c r="C1152" s="5">
        <v>256</v>
      </c>
      <c r="D1152">
        <f t="shared" si="68"/>
        <v>243.67214612179922</v>
      </c>
      <c r="E1152" s="3">
        <f t="shared" si="69"/>
        <v>151.97598124227011</v>
      </c>
      <c r="F1152"/>
      <c r="G1152" s="5"/>
      <c r="H1152" s="5"/>
      <c r="I1152" s="5"/>
      <c r="K1152" s="5"/>
      <c r="P1152" s="5">
        <v>6</v>
      </c>
      <c r="Q1152">
        <v>236</v>
      </c>
      <c r="R1152">
        <f t="shared" si="70"/>
        <v>233.82179341312062</v>
      </c>
      <c r="S1152" s="3">
        <f t="shared" si="71"/>
        <v>4.7445839351247336</v>
      </c>
      <c r="T1152" s="5"/>
      <c r="U1152" s="5"/>
    </row>
    <row r="1153" spans="2:21" x14ac:dyDescent="0.35">
      <c r="B1153" s="5">
        <v>4</v>
      </c>
      <c r="C1153" s="5">
        <v>222</v>
      </c>
      <c r="D1153">
        <f t="shared" si="68"/>
        <v>243.67214612179922</v>
      </c>
      <c r="E1153" s="3">
        <f t="shared" si="69"/>
        <v>469.68191752461678</v>
      </c>
      <c r="F1153"/>
      <c r="G1153" s="5"/>
      <c r="H1153" s="5"/>
      <c r="I1153" s="5"/>
      <c r="K1153" s="5"/>
      <c r="P1153" s="5">
        <v>6</v>
      </c>
      <c r="Q1153">
        <v>226</v>
      </c>
      <c r="R1153">
        <f t="shared" si="70"/>
        <v>233.82179341312062</v>
      </c>
      <c r="S1153" s="3">
        <f t="shared" si="71"/>
        <v>61.180452197537065</v>
      </c>
      <c r="T1153" s="5"/>
      <c r="U1153" s="5"/>
    </row>
    <row r="1154" spans="2:21" x14ac:dyDescent="0.35">
      <c r="B1154" s="5">
        <v>4</v>
      </c>
      <c r="C1154" s="5">
        <v>228</v>
      </c>
      <c r="D1154">
        <f t="shared" si="68"/>
        <v>243.67214612179922</v>
      </c>
      <c r="E1154" s="3">
        <f t="shared" si="69"/>
        <v>245.61616406302619</v>
      </c>
      <c r="F1154"/>
      <c r="G1154" s="5"/>
      <c r="H1154" s="5"/>
      <c r="I1154" s="5"/>
      <c r="K1154" s="5"/>
      <c r="P1154" s="5">
        <v>6</v>
      </c>
      <c r="Q1154">
        <v>203</v>
      </c>
      <c r="R1154">
        <f t="shared" si="70"/>
        <v>233.82179341312062</v>
      </c>
      <c r="S1154" s="3">
        <f t="shared" si="71"/>
        <v>949.98294920108538</v>
      </c>
      <c r="T1154" s="5"/>
      <c r="U1154" s="5"/>
    </row>
    <row r="1155" spans="2:21" x14ac:dyDescent="0.35">
      <c r="B1155" s="5">
        <v>4</v>
      </c>
      <c r="C1155" s="5">
        <v>233</v>
      </c>
      <c r="D1155">
        <f t="shared" si="68"/>
        <v>243.67214612179922</v>
      </c>
      <c r="E1155" s="3">
        <f t="shared" si="69"/>
        <v>113.89470284503405</v>
      </c>
      <c r="F1155"/>
      <c r="G1155" s="5"/>
      <c r="H1155" s="5"/>
      <c r="I1155" s="5"/>
      <c r="K1155" s="5"/>
      <c r="P1155" s="5">
        <v>6</v>
      </c>
      <c r="Q1155">
        <v>213</v>
      </c>
      <c r="R1155">
        <f t="shared" si="70"/>
        <v>233.82179341312062</v>
      </c>
      <c r="S1155" s="3">
        <f t="shared" si="71"/>
        <v>433.5470809386731</v>
      </c>
      <c r="T1155" s="5"/>
      <c r="U1155" s="5"/>
    </row>
    <row r="1156" spans="2:21" x14ac:dyDescent="0.35">
      <c r="B1156" s="5">
        <v>4</v>
      </c>
      <c r="C1156" s="5">
        <v>217</v>
      </c>
      <c r="D1156">
        <f t="shared" si="68"/>
        <v>243.67214612179922</v>
      </c>
      <c r="E1156" s="3">
        <f t="shared" si="69"/>
        <v>711.40337874260899</v>
      </c>
      <c r="F1156"/>
      <c r="G1156" s="5"/>
      <c r="H1156" s="5"/>
      <c r="I1156" s="5"/>
      <c r="K1156" s="5"/>
      <c r="P1156" s="5">
        <v>6</v>
      </c>
      <c r="Q1156">
        <v>214</v>
      </c>
      <c r="R1156">
        <f t="shared" si="70"/>
        <v>233.82179341312062</v>
      </c>
      <c r="S1156" s="3">
        <f t="shared" si="71"/>
        <v>392.90349411243187</v>
      </c>
      <c r="T1156" s="5"/>
      <c r="U1156" s="5"/>
    </row>
    <row r="1157" spans="2:21" x14ac:dyDescent="0.35">
      <c r="B1157" s="5">
        <v>4</v>
      </c>
      <c r="C1157" s="5">
        <v>253</v>
      </c>
      <c r="D1157">
        <f t="shared" si="68"/>
        <v>243.67214612179922</v>
      </c>
      <c r="E1157" s="3">
        <f t="shared" si="69"/>
        <v>87.008857973065417</v>
      </c>
      <c r="F1157"/>
      <c r="G1157" s="5"/>
      <c r="H1157" s="5"/>
      <c r="I1157" s="5"/>
      <c r="K1157" s="5"/>
      <c r="P1157" s="5">
        <v>6</v>
      </c>
      <c r="Q1157">
        <v>247</v>
      </c>
      <c r="R1157">
        <f t="shared" si="70"/>
        <v>233.82179341312062</v>
      </c>
      <c r="S1157" s="3">
        <f t="shared" si="71"/>
        <v>173.66512884647116</v>
      </c>
      <c r="T1157" s="5"/>
      <c r="U1157" s="5"/>
    </row>
    <row r="1158" spans="2:21" x14ac:dyDescent="0.35">
      <c r="B1158" s="5">
        <v>4</v>
      </c>
      <c r="C1158" s="5">
        <v>267</v>
      </c>
      <c r="D1158">
        <f t="shared" si="68"/>
        <v>243.67214612179922</v>
      </c>
      <c r="E1158" s="3">
        <f t="shared" si="69"/>
        <v>544.18876656268742</v>
      </c>
      <c r="F1158"/>
      <c r="G1158" s="5"/>
      <c r="H1158" s="5"/>
      <c r="I1158" s="5"/>
      <c r="K1158" s="5"/>
      <c r="P1158" s="5">
        <v>6</v>
      </c>
      <c r="Q1158">
        <v>219</v>
      </c>
      <c r="R1158">
        <f t="shared" si="70"/>
        <v>233.82179341312062</v>
      </c>
      <c r="S1158" s="3">
        <f t="shared" si="71"/>
        <v>219.68555998122568</v>
      </c>
      <c r="T1158" s="5"/>
      <c r="U1158" s="5"/>
    </row>
    <row r="1159" spans="2:21" x14ac:dyDescent="0.35">
      <c r="B1159" s="5">
        <v>4</v>
      </c>
      <c r="C1159" s="5">
        <v>219</v>
      </c>
      <c r="D1159">
        <f t="shared" si="68"/>
        <v>243.67214612179922</v>
      </c>
      <c r="E1159" s="3">
        <f t="shared" si="69"/>
        <v>608.71479425541213</v>
      </c>
      <c r="F1159"/>
      <c r="G1159" s="5"/>
      <c r="H1159" s="5"/>
      <c r="I1159" s="5"/>
      <c r="K1159" s="5"/>
      <c r="P1159" s="5">
        <v>6</v>
      </c>
      <c r="Q1159">
        <v>203</v>
      </c>
      <c r="R1159">
        <f t="shared" si="70"/>
        <v>233.82179341312062</v>
      </c>
      <c r="S1159" s="3">
        <f t="shared" si="71"/>
        <v>949.98294920108538</v>
      </c>
      <c r="T1159" s="5"/>
      <c r="U1159" s="5"/>
    </row>
    <row r="1160" spans="2:21" x14ac:dyDescent="0.35">
      <c r="B1160" s="5">
        <v>4</v>
      </c>
      <c r="C1160" s="5">
        <v>232</v>
      </c>
      <c r="D1160">
        <f t="shared" ref="D1160:D1223" si="72">$I$7*(1-EXP(-$I$8*(B1160-$I$9)))</f>
        <v>243.67214612179922</v>
      </c>
      <c r="E1160" s="3">
        <f t="shared" ref="E1160:E1223" si="73">(C1160-D1160)^2</f>
        <v>136.23899508863246</v>
      </c>
      <c r="F1160"/>
      <c r="G1160" s="5"/>
      <c r="H1160" s="5"/>
      <c r="I1160" s="5"/>
      <c r="K1160" s="5"/>
      <c r="P1160" s="5">
        <v>6</v>
      </c>
      <c r="Q1160">
        <v>221</v>
      </c>
      <c r="R1160">
        <f t="shared" ref="R1160:R1223" si="74">$W$7*(1-EXP(-$W$8*(P1160-$W$9)))</f>
        <v>233.82179341312062</v>
      </c>
      <c r="S1160" s="3">
        <f t="shared" ref="S1160:S1223" si="75">(Q1160-R1160)^2</f>
        <v>164.39838632874321</v>
      </c>
      <c r="T1160" s="5"/>
      <c r="U1160" s="5"/>
    </row>
    <row r="1161" spans="2:21" x14ac:dyDescent="0.35">
      <c r="B1161" s="5">
        <v>4</v>
      </c>
      <c r="C1161" s="5">
        <v>231</v>
      </c>
      <c r="D1161">
        <f t="shared" si="72"/>
        <v>243.67214612179922</v>
      </c>
      <c r="E1161" s="3">
        <f t="shared" si="73"/>
        <v>160.5832873322309</v>
      </c>
      <c r="F1161"/>
      <c r="G1161" s="5"/>
      <c r="H1161" s="5"/>
      <c r="I1161" s="5"/>
      <c r="K1161" s="5"/>
      <c r="P1161" s="5">
        <v>6</v>
      </c>
      <c r="Q1161">
        <v>198</v>
      </c>
      <c r="R1161">
        <f t="shared" si="74"/>
        <v>233.82179341312062</v>
      </c>
      <c r="S1161" s="3">
        <f t="shared" si="75"/>
        <v>1283.2008833322916</v>
      </c>
      <c r="T1161" s="5"/>
      <c r="U1161" s="5"/>
    </row>
    <row r="1162" spans="2:21" x14ac:dyDescent="0.35">
      <c r="B1162" s="5">
        <v>4</v>
      </c>
      <c r="C1162" s="5">
        <v>268</v>
      </c>
      <c r="D1162">
        <f t="shared" si="72"/>
        <v>243.67214612179922</v>
      </c>
      <c r="E1162" s="3">
        <f t="shared" si="73"/>
        <v>591.84447431908893</v>
      </c>
      <c r="F1162"/>
      <c r="G1162" s="5"/>
      <c r="H1162" s="5"/>
      <c r="I1162" s="5"/>
      <c r="K1162" s="5"/>
      <c r="P1162" s="5">
        <v>6</v>
      </c>
      <c r="Q1162">
        <v>218</v>
      </c>
      <c r="R1162">
        <f t="shared" si="74"/>
        <v>233.82179341312062</v>
      </c>
      <c r="S1162" s="3">
        <f t="shared" si="75"/>
        <v>250.32914680746691</v>
      </c>
      <c r="T1162" s="5"/>
      <c r="U1162" s="5"/>
    </row>
    <row r="1163" spans="2:21" x14ac:dyDescent="0.35">
      <c r="B1163" s="5">
        <v>4</v>
      </c>
      <c r="C1163" s="5">
        <v>214</v>
      </c>
      <c r="D1163">
        <f t="shared" si="72"/>
        <v>243.67214612179922</v>
      </c>
      <c r="E1163" s="3">
        <f t="shared" si="73"/>
        <v>880.43625547340423</v>
      </c>
      <c r="F1163"/>
      <c r="G1163" s="5"/>
      <c r="H1163" s="5"/>
      <c r="I1163" s="5"/>
      <c r="K1163" s="5"/>
      <c r="P1163" s="5">
        <v>6</v>
      </c>
      <c r="Q1163">
        <v>228</v>
      </c>
      <c r="R1163">
        <f t="shared" si="74"/>
        <v>233.82179341312062</v>
      </c>
      <c r="S1163" s="3">
        <f t="shared" si="75"/>
        <v>33.893278545054599</v>
      </c>
      <c r="T1163" s="5"/>
      <c r="U1163" s="5"/>
    </row>
    <row r="1164" spans="2:21" x14ac:dyDescent="0.35">
      <c r="B1164" s="5">
        <v>4</v>
      </c>
      <c r="C1164" s="5">
        <v>247</v>
      </c>
      <c r="D1164">
        <f t="shared" si="72"/>
        <v>243.67214612179922</v>
      </c>
      <c r="E1164" s="3">
        <f t="shared" si="73"/>
        <v>11.074611434656001</v>
      </c>
      <c r="F1164"/>
      <c r="G1164" s="5"/>
      <c r="H1164" s="5"/>
      <c r="I1164" s="5"/>
      <c r="K1164" s="5"/>
      <c r="P1164" s="5">
        <v>6</v>
      </c>
      <c r="Q1164">
        <v>200</v>
      </c>
      <c r="R1164">
        <f t="shared" si="74"/>
        <v>233.82179341312062</v>
      </c>
      <c r="S1164" s="3">
        <f t="shared" si="75"/>
        <v>1143.913709679809</v>
      </c>
      <c r="T1164" s="5"/>
      <c r="U1164" s="5"/>
    </row>
    <row r="1165" spans="2:21" x14ac:dyDescent="0.35">
      <c r="B1165" s="5">
        <v>4</v>
      </c>
      <c r="C1165" s="5">
        <v>235</v>
      </c>
      <c r="D1165">
        <f t="shared" si="72"/>
        <v>243.67214612179922</v>
      </c>
      <c r="E1165" s="3">
        <f t="shared" si="73"/>
        <v>75.206118357837184</v>
      </c>
      <c r="F1165"/>
      <c r="G1165" s="5"/>
      <c r="H1165" s="5"/>
      <c r="I1165" s="5"/>
      <c r="K1165" s="5"/>
      <c r="P1165" s="5">
        <v>6</v>
      </c>
      <c r="Q1165">
        <v>207</v>
      </c>
      <c r="R1165">
        <f t="shared" si="74"/>
        <v>233.82179341312062</v>
      </c>
      <c r="S1165" s="3">
        <f t="shared" si="75"/>
        <v>719.40860189612044</v>
      </c>
      <c r="T1165" s="5"/>
      <c r="U1165" s="5"/>
    </row>
    <row r="1166" spans="2:21" x14ac:dyDescent="0.35">
      <c r="B1166" s="5">
        <v>4</v>
      </c>
      <c r="C1166" s="5">
        <v>215</v>
      </c>
      <c r="D1166">
        <f t="shared" si="72"/>
        <v>243.67214612179922</v>
      </c>
      <c r="E1166" s="3">
        <f t="shared" si="73"/>
        <v>822.09196322980586</v>
      </c>
      <c r="F1166"/>
      <c r="G1166" s="5"/>
      <c r="H1166" s="5"/>
      <c r="I1166" s="5"/>
      <c r="K1166" s="5"/>
      <c r="P1166" s="5">
        <v>6</v>
      </c>
      <c r="Q1166">
        <v>227</v>
      </c>
      <c r="R1166">
        <f t="shared" si="74"/>
        <v>233.82179341312062</v>
      </c>
      <c r="S1166" s="3">
        <f t="shared" si="75"/>
        <v>46.536865371295832</v>
      </c>
      <c r="T1166" s="5"/>
      <c r="U1166" s="5"/>
    </row>
    <row r="1167" spans="2:21" x14ac:dyDescent="0.35">
      <c r="B1167" s="5">
        <v>4</v>
      </c>
      <c r="C1167" s="5">
        <v>207</v>
      </c>
      <c r="D1167">
        <f t="shared" si="72"/>
        <v>243.67214612179922</v>
      </c>
      <c r="E1167" s="3">
        <f t="shared" si="73"/>
        <v>1344.8463011785932</v>
      </c>
      <c r="F1167"/>
      <c r="G1167" s="5"/>
      <c r="H1167" s="5"/>
      <c r="I1167" s="5"/>
      <c r="K1167" s="5"/>
      <c r="P1167" s="5">
        <v>6</v>
      </c>
      <c r="Q1167">
        <v>208</v>
      </c>
      <c r="R1167">
        <f t="shared" si="74"/>
        <v>233.82179341312062</v>
      </c>
      <c r="S1167" s="3">
        <f t="shared" si="75"/>
        <v>666.76501506987927</v>
      </c>
      <c r="T1167" s="5"/>
      <c r="U1167" s="5"/>
    </row>
    <row r="1168" spans="2:21" x14ac:dyDescent="0.35">
      <c r="B1168" s="5">
        <v>4</v>
      </c>
      <c r="C1168" s="5">
        <v>248</v>
      </c>
      <c r="D1168">
        <f t="shared" si="72"/>
        <v>243.67214612179922</v>
      </c>
      <c r="E1168" s="3">
        <f t="shared" si="73"/>
        <v>18.730319191057568</v>
      </c>
      <c r="F1168"/>
      <c r="G1168" s="5"/>
      <c r="H1168" s="5"/>
      <c r="I1168" s="5"/>
      <c r="K1168" s="5"/>
      <c r="P1168" s="5">
        <v>6</v>
      </c>
      <c r="Q1168">
        <v>187</v>
      </c>
      <c r="R1168">
        <f t="shared" si="74"/>
        <v>233.82179341312062</v>
      </c>
      <c r="S1168" s="3">
        <f t="shared" si="75"/>
        <v>2192.2803384209451</v>
      </c>
      <c r="T1168" s="5"/>
      <c r="U1168" s="5"/>
    </row>
    <row r="1169" spans="2:21" x14ac:dyDescent="0.35">
      <c r="B1169" s="5">
        <v>4</v>
      </c>
      <c r="C1169" s="5">
        <v>226</v>
      </c>
      <c r="D1169">
        <f t="shared" si="72"/>
        <v>243.67214612179922</v>
      </c>
      <c r="E1169" s="3">
        <f t="shared" si="73"/>
        <v>312.30474855022305</v>
      </c>
      <c r="F1169"/>
      <c r="G1169" s="5"/>
      <c r="H1169" s="5"/>
      <c r="I1169" s="5"/>
      <c r="K1169" s="5"/>
      <c r="P1169" s="5">
        <v>6</v>
      </c>
      <c r="Q1169">
        <v>221</v>
      </c>
      <c r="R1169">
        <f t="shared" si="74"/>
        <v>233.82179341312062</v>
      </c>
      <c r="S1169" s="3">
        <f t="shared" si="75"/>
        <v>164.39838632874321</v>
      </c>
      <c r="T1169" s="5"/>
      <c r="U1169" s="5"/>
    </row>
    <row r="1170" spans="2:21" x14ac:dyDescent="0.35">
      <c r="B1170" s="5">
        <v>4</v>
      </c>
      <c r="C1170" s="5">
        <v>211</v>
      </c>
      <c r="D1170">
        <f t="shared" si="72"/>
        <v>243.67214612179922</v>
      </c>
      <c r="E1170" s="3">
        <f t="shared" si="73"/>
        <v>1067.4691322041995</v>
      </c>
      <c r="F1170"/>
      <c r="G1170" s="5"/>
      <c r="H1170" s="5"/>
      <c r="I1170" s="5"/>
      <c r="K1170" s="5"/>
      <c r="P1170" s="5">
        <v>6</v>
      </c>
      <c r="Q1170">
        <v>196</v>
      </c>
      <c r="R1170">
        <f t="shared" si="74"/>
        <v>233.82179341312062</v>
      </c>
      <c r="S1170" s="3">
        <f t="shared" si="75"/>
        <v>1430.4880569847739</v>
      </c>
      <c r="T1170" s="5"/>
      <c r="U1170" s="5"/>
    </row>
    <row r="1171" spans="2:21" x14ac:dyDescent="0.35">
      <c r="B1171" s="5">
        <v>4</v>
      </c>
      <c r="C1171" s="5">
        <v>226</v>
      </c>
      <c r="D1171">
        <f t="shared" si="72"/>
        <v>243.67214612179922</v>
      </c>
      <c r="E1171" s="3">
        <f t="shared" si="73"/>
        <v>312.30474855022305</v>
      </c>
      <c r="F1171"/>
      <c r="G1171" s="5"/>
      <c r="H1171" s="5"/>
      <c r="I1171" s="5"/>
      <c r="K1171" s="5"/>
      <c r="P1171" s="5">
        <v>6</v>
      </c>
      <c r="Q1171">
        <v>256</v>
      </c>
      <c r="R1171">
        <f t="shared" si="74"/>
        <v>233.82179341312062</v>
      </c>
      <c r="S1171" s="3">
        <f t="shared" si="75"/>
        <v>491.8728474103001</v>
      </c>
      <c r="T1171" s="5"/>
      <c r="U1171" s="5"/>
    </row>
    <row r="1172" spans="2:21" x14ac:dyDescent="0.35">
      <c r="B1172" s="5">
        <v>4</v>
      </c>
      <c r="C1172" s="5">
        <v>265</v>
      </c>
      <c r="D1172">
        <f t="shared" si="72"/>
        <v>243.67214612179922</v>
      </c>
      <c r="E1172" s="3">
        <f t="shared" si="73"/>
        <v>454.87735104988423</v>
      </c>
      <c r="F1172"/>
      <c r="G1172" s="5"/>
      <c r="H1172" s="5"/>
      <c r="I1172" s="5"/>
      <c r="K1172" s="5"/>
      <c r="P1172" s="5">
        <v>6</v>
      </c>
      <c r="Q1172">
        <v>243</v>
      </c>
      <c r="R1172">
        <f t="shared" si="74"/>
        <v>233.82179341312062</v>
      </c>
      <c r="S1172" s="3">
        <f t="shared" si="75"/>
        <v>84.239476151436108</v>
      </c>
      <c r="T1172" s="5"/>
      <c r="U1172" s="5"/>
    </row>
    <row r="1173" spans="2:21" x14ac:dyDescent="0.35">
      <c r="B1173" s="5">
        <v>4</v>
      </c>
      <c r="C1173" s="5">
        <v>247</v>
      </c>
      <c r="D1173">
        <f t="shared" si="72"/>
        <v>243.67214612179922</v>
      </c>
      <c r="E1173" s="3">
        <f t="shared" si="73"/>
        <v>11.074611434656001</v>
      </c>
      <c r="F1173"/>
      <c r="G1173" s="5"/>
      <c r="H1173" s="5"/>
      <c r="I1173" s="5"/>
      <c r="K1173" s="5"/>
      <c r="P1173" s="5">
        <v>6</v>
      </c>
      <c r="Q1173">
        <v>218</v>
      </c>
      <c r="R1173">
        <f t="shared" si="74"/>
        <v>233.82179341312062</v>
      </c>
      <c r="S1173" s="3">
        <f t="shared" si="75"/>
        <v>250.32914680746691</v>
      </c>
      <c r="T1173" s="5"/>
      <c r="U1173" s="5"/>
    </row>
    <row r="1174" spans="2:21" x14ac:dyDescent="0.35">
      <c r="B1174" s="5">
        <v>4</v>
      </c>
      <c r="C1174" s="5">
        <v>237</v>
      </c>
      <c r="D1174">
        <f t="shared" si="72"/>
        <v>243.67214612179922</v>
      </c>
      <c r="E1174" s="3">
        <f t="shared" si="73"/>
        <v>44.517533870640314</v>
      </c>
      <c r="F1174"/>
      <c r="G1174" s="5"/>
      <c r="H1174" s="5"/>
      <c r="I1174" s="5"/>
      <c r="K1174" s="5"/>
      <c r="P1174" s="5">
        <v>6</v>
      </c>
      <c r="Q1174">
        <v>282</v>
      </c>
      <c r="R1174">
        <f t="shared" si="74"/>
        <v>233.82179341312062</v>
      </c>
      <c r="S1174" s="3">
        <f t="shared" si="75"/>
        <v>2321.1395899280278</v>
      </c>
      <c r="T1174" s="5"/>
      <c r="U1174" s="5"/>
    </row>
    <row r="1175" spans="2:21" x14ac:dyDescent="0.35">
      <c r="B1175" s="5">
        <v>4</v>
      </c>
      <c r="C1175" s="5">
        <v>258</v>
      </c>
      <c r="D1175">
        <f t="shared" si="72"/>
        <v>243.67214612179922</v>
      </c>
      <c r="E1175" s="3">
        <f t="shared" si="73"/>
        <v>205.28739675507325</v>
      </c>
      <c r="F1175"/>
      <c r="G1175" s="5"/>
      <c r="H1175" s="5"/>
      <c r="I1175" s="5"/>
      <c r="K1175" s="5"/>
      <c r="P1175" s="5">
        <v>6</v>
      </c>
      <c r="Q1175">
        <v>292</v>
      </c>
      <c r="R1175">
        <f t="shared" si="74"/>
        <v>233.82179341312062</v>
      </c>
      <c r="S1175" s="3">
        <f t="shared" si="75"/>
        <v>3384.7037216656158</v>
      </c>
      <c r="T1175" s="5"/>
      <c r="U1175" s="5"/>
    </row>
    <row r="1176" spans="2:21" x14ac:dyDescent="0.35">
      <c r="B1176" s="5">
        <v>4</v>
      </c>
      <c r="C1176" s="5">
        <v>243</v>
      </c>
      <c r="D1176">
        <f t="shared" si="72"/>
        <v>243.67214612179922</v>
      </c>
      <c r="E1176" s="3">
        <f t="shared" si="73"/>
        <v>0.45178040904972616</v>
      </c>
      <c r="F1176"/>
      <c r="G1176" s="5"/>
      <c r="H1176" s="5"/>
      <c r="I1176" s="5"/>
      <c r="K1176" s="5"/>
      <c r="P1176" s="5">
        <v>6</v>
      </c>
      <c r="Q1176">
        <v>203</v>
      </c>
      <c r="R1176">
        <f t="shared" si="74"/>
        <v>233.82179341312062</v>
      </c>
      <c r="S1176" s="3">
        <f t="shared" si="75"/>
        <v>949.98294920108538</v>
      </c>
      <c r="T1176" s="5"/>
      <c r="U1176" s="5"/>
    </row>
    <row r="1177" spans="2:21" x14ac:dyDescent="0.35">
      <c r="B1177" s="5">
        <v>4</v>
      </c>
      <c r="C1177" s="5">
        <v>246</v>
      </c>
      <c r="D1177">
        <f t="shared" si="72"/>
        <v>243.67214612179922</v>
      </c>
      <c r="E1177" s="3">
        <f t="shared" si="73"/>
        <v>5.4189036782544315</v>
      </c>
      <c r="F1177"/>
      <c r="G1177" s="5"/>
      <c r="H1177" s="5"/>
      <c r="I1177" s="5"/>
      <c r="K1177" s="5"/>
      <c r="P1177" s="5">
        <v>6</v>
      </c>
      <c r="Q1177">
        <v>243</v>
      </c>
      <c r="R1177">
        <f t="shared" si="74"/>
        <v>233.82179341312062</v>
      </c>
      <c r="S1177" s="3">
        <f t="shared" si="75"/>
        <v>84.239476151436108</v>
      </c>
      <c r="T1177" s="5"/>
      <c r="U1177" s="5"/>
    </row>
    <row r="1178" spans="2:21" x14ac:dyDescent="0.35">
      <c r="B1178" s="5">
        <v>4</v>
      </c>
      <c r="C1178" s="5">
        <v>242</v>
      </c>
      <c r="D1178">
        <f t="shared" si="72"/>
        <v>243.67214612179922</v>
      </c>
      <c r="E1178" s="3">
        <f t="shared" si="73"/>
        <v>2.7960726526481574</v>
      </c>
      <c r="F1178"/>
      <c r="G1178" s="5"/>
      <c r="H1178" s="5"/>
      <c r="I1178" s="5"/>
      <c r="K1178" s="5"/>
      <c r="L1178" s="5"/>
      <c r="O1178" s="5"/>
      <c r="P1178" s="5">
        <v>6</v>
      </c>
      <c r="Q1178" s="5">
        <v>224</v>
      </c>
      <c r="R1178">
        <f t="shared" si="74"/>
        <v>233.82179341312062</v>
      </c>
      <c r="S1178" s="3">
        <f t="shared" si="75"/>
        <v>96.46762585001953</v>
      </c>
      <c r="T1178" s="5"/>
      <c r="U1178" s="5"/>
    </row>
    <row r="1179" spans="2:21" x14ac:dyDescent="0.35">
      <c r="B1179" s="5">
        <v>4</v>
      </c>
      <c r="C1179" s="5">
        <v>233</v>
      </c>
      <c r="D1179">
        <f t="shared" si="72"/>
        <v>243.67214612179922</v>
      </c>
      <c r="E1179" s="3">
        <f t="shared" si="73"/>
        <v>113.89470284503405</v>
      </c>
      <c r="F1179"/>
      <c r="G1179" s="5"/>
      <c r="H1179" s="5"/>
      <c r="I1179" s="5"/>
      <c r="K1179" s="5"/>
      <c r="L1179" s="5"/>
      <c r="O1179" s="5"/>
      <c r="P1179" s="5">
        <v>6</v>
      </c>
      <c r="Q1179" s="5">
        <v>262</v>
      </c>
      <c r="R1179">
        <f t="shared" si="74"/>
        <v>233.82179341312062</v>
      </c>
      <c r="S1179" s="3">
        <f t="shared" si="75"/>
        <v>794.0113264528527</v>
      </c>
      <c r="T1179" s="5"/>
      <c r="U1179" s="5"/>
    </row>
    <row r="1180" spans="2:21" x14ac:dyDescent="0.35">
      <c r="B1180" s="5">
        <v>4</v>
      </c>
      <c r="C1180" s="5">
        <v>245</v>
      </c>
      <c r="D1180">
        <f t="shared" si="72"/>
        <v>243.67214612179922</v>
      </c>
      <c r="E1180" s="3">
        <f t="shared" si="73"/>
        <v>1.7631959218528632</v>
      </c>
      <c r="F1180"/>
      <c r="G1180" s="5"/>
      <c r="H1180" s="5"/>
      <c r="I1180" s="5"/>
      <c r="K1180" s="5"/>
      <c r="L1180" s="5"/>
      <c r="O1180" s="5"/>
      <c r="P1180" s="5">
        <v>6</v>
      </c>
      <c r="Q1180" s="5">
        <v>276</v>
      </c>
      <c r="R1180">
        <f t="shared" si="74"/>
        <v>233.82179341312062</v>
      </c>
      <c r="S1180" s="3">
        <f t="shared" si="75"/>
        <v>1779.0011108854753</v>
      </c>
      <c r="T1180" s="5"/>
      <c r="U1180" s="5"/>
    </row>
    <row r="1181" spans="2:21" x14ac:dyDescent="0.35">
      <c r="B1181" s="5">
        <v>4</v>
      </c>
      <c r="C1181" s="5">
        <v>249</v>
      </c>
      <c r="D1181">
        <f t="shared" si="72"/>
        <v>243.67214612179922</v>
      </c>
      <c r="E1181" s="3">
        <f t="shared" si="73"/>
        <v>28.386026947459136</v>
      </c>
      <c r="F1181"/>
      <c r="G1181" s="5"/>
      <c r="H1181" s="5"/>
      <c r="I1181" s="5"/>
      <c r="K1181" s="5"/>
      <c r="L1181" s="5"/>
      <c r="O1181" s="5"/>
      <c r="P1181" s="5">
        <v>6</v>
      </c>
      <c r="Q1181" s="5">
        <v>217</v>
      </c>
      <c r="R1181">
        <f t="shared" si="74"/>
        <v>233.82179341312062</v>
      </c>
      <c r="S1181" s="3">
        <f t="shared" si="75"/>
        <v>282.97273363370817</v>
      </c>
      <c r="T1181" s="5"/>
      <c r="U1181" s="5"/>
    </row>
    <row r="1182" spans="2:21" x14ac:dyDescent="0.35">
      <c r="B1182" s="5">
        <v>4</v>
      </c>
      <c r="C1182" s="5">
        <v>226</v>
      </c>
      <c r="D1182">
        <f t="shared" si="72"/>
        <v>243.67214612179922</v>
      </c>
      <c r="E1182" s="3">
        <f t="shared" si="73"/>
        <v>312.30474855022305</v>
      </c>
      <c r="F1182"/>
      <c r="G1182" s="5"/>
      <c r="H1182" s="5"/>
      <c r="I1182" s="5"/>
      <c r="K1182" s="5"/>
      <c r="L1182" s="5"/>
      <c r="O1182" s="5"/>
      <c r="P1182" s="5">
        <v>6</v>
      </c>
      <c r="Q1182" s="5">
        <v>221</v>
      </c>
      <c r="R1182">
        <f t="shared" si="74"/>
        <v>233.82179341312062</v>
      </c>
      <c r="S1182" s="3">
        <f t="shared" si="75"/>
        <v>164.39838632874321</v>
      </c>
      <c r="T1182" s="5"/>
      <c r="U1182" s="5"/>
    </row>
    <row r="1183" spans="2:21" x14ac:dyDescent="0.35">
      <c r="B1183" s="5">
        <v>4</v>
      </c>
      <c r="C1183" s="5">
        <v>250</v>
      </c>
      <c r="D1183">
        <f t="shared" si="72"/>
        <v>243.67214612179922</v>
      </c>
      <c r="E1183" s="3">
        <f t="shared" si="73"/>
        <v>40.041734703860705</v>
      </c>
      <c r="F1183"/>
      <c r="G1183" s="5"/>
      <c r="H1183" s="5"/>
      <c r="I1183" s="5"/>
      <c r="K1183" s="5"/>
      <c r="P1183" s="5">
        <v>6</v>
      </c>
      <c r="Q1183">
        <v>210</v>
      </c>
      <c r="R1183">
        <f t="shared" si="74"/>
        <v>233.82179341312062</v>
      </c>
      <c r="S1183" s="3">
        <f t="shared" si="75"/>
        <v>567.4778414173968</v>
      </c>
      <c r="T1183" s="5"/>
      <c r="U1183" s="5"/>
    </row>
    <row r="1184" spans="2:21" x14ac:dyDescent="0.35">
      <c r="B1184" s="5">
        <v>4</v>
      </c>
      <c r="C1184" s="5">
        <v>218</v>
      </c>
      <c r="D1184">
        <f t="shared" si="72"/>
        <v>243.67214612179922</v>
      </c>
      <c r="E1184" s="3">
        <f t="shared" si="73"/>
        <v>659.0590864990105</v>
      </c>
      <c r="F1184"/>
      <c r="G1184" s="5"/>
      <c r="H1184" s="5"/>
      <c r="I1184" s="5"/>
      <c r="K1184" s="5"/>
      <c r="P1184" s="5">
        <v>6</v>
      </c>
      <c r="Q1184">
        <v>274</v>
      </c>
      <c r="R1184">
        <f t="shared" si="74"/>
        <v>233.82179341312062</v>
      </c>
      <c r="S1184" s="3">
        <f t="shared" si="75"/>
        <v>1614.2882845379579</v>
      </c>
      <c r="T1184" s="5"/>
      <c r="U1184" s="5"/>
    </row>
    <row r="1185" spans="2:21" x14ac:dyDescent="0.35">
      <c r="B1185" s="5">
        <v>4</v>
      </c>
      <c r="C1185" s="5">
        <v>224</v>
      </c>
      <c r="D1185">
        <f t="shared" si="72"/>
        <v>243.67214612179922</v>
      </c>
      <c r="E1185" s="3">
        <f t="shared" si="73"/>
        <v>386.99333303741992</v>
      </c>
      <c r="F1185"/>
      <c r="G1185" s="5"/>
      <c r="H1185" s="5"/>
      <c r="I1185" s="5"/>
      <c r="K1185" s="5"/>
      <c r="P1185" s="5">
        <v>6</v>
      </c>
      <c r="Q1185">
        <v>273</v>
      </c>
      <c r="R1185">
        <f t="shared" si="74"/>
        <v>233.82179341312062</v>
      </c>
      <c r="S1185" s="3">
        <f t="shared" si="75"/>
        <v>1534.9318713641992</v>
      </c>
      <c r="T1185" s="5"/>
      <c r="U1185" s="5"/>
    </row>
    <row r="1186" spans="2:21" x14ac:dyDescent="0.35">
      <c r="B1186" s="5">
        <v>4</v>
      </c>
      <c r="C1186" s="5">
        <v>216</v>
      </c>
      <c r="D1186">
        <f t="shared" si="72"/>
        <v>243.67214612179922</v>
      </c>
      <c r="E1186" s="3">
        <f t="shared" si="73"/>
        <v>765.74767098620737</v>
      </c>
      <c r="F1186"/>
      <c r="G1186" s="5"/>
      <c r="H1186" s="5"/>
      <c r="I1186" s="5"/>
      <c r="K1186" s="5"/>
      <c r="P1186" s="5">
        <v>6</v>
      </c>
      <c r="Q1186">
        <v>212</v>
      </c>
      <c r="R1186">
        <f t="shared" si="74"/>
        <v>233.82179341312062</v>
      </c>
      <c r="S1186" s="3">
        <f t="shared" si="75"/>
        <v>476.19066776491434</v>
      </c>
      <c r="T1186" s="5"/>
      <c r="U1186" s="5"/>
    </row>
    <row r="1187" spans="2:21" x14ac:dyDescent="0.35">
      <c r="B1187" s="5">
        <v>4</v>
      </c>
      <c r="C1187" s="5">
        <v>260</v>
      </c>
      <c r="D1187">
        <f t="shared" si="72"/>
        <v>243.67214612179922</v>
      </c>
      <c r="E1187" s="3">
        <f t="shared" si="73"/>
        <v>266.59881226787638</v>
      </c>
      <c r="F1187"/>
      <c r="G1187" s="5"/>
      <c r="H1187" s="5"/>
      <c r="I1187" s="5"/>
      <c r="K1187" s="5"/>
      <c r="P1187" s="5">
        <v>6</v>
      </c>
      <c r="Q1187">
        <v>245</v>
      </c>
      <c r="R1187">
        <f t="shared" si="74"/>
        <v>233.82179341312062</v>
      </c>
      <c r="S1187" s="3">
        <f t="shared" si="75"/>
        <v>124.95230249895364</v>
      </c>
      <c r="T1187" s="5"/>
      <c r="U1187" s="5"/>
    </row>
    <row r="1188" spans="2:21" x14ac:dyDescent="0.35">
      <c r="B1188" s="5">
        <v>4</v>
      </c>
      <c r="C1188" s="5">
        <v>252</v>
      </c>
      <c r="D1188">
        <f t="shared" si="72"/>
        <v>243.67214612179922</v>
      </c>
      <c r="E1188" s="3">
        <f t="shared" si="73"/>
        <v>69.353150216663849</v>
      </c>
      <c r="F1188"/>
      <c r="G1188" s="5"/>
      <c r="H1188" s="5"/>
      <c r="I1188" s="5"/>
      <c r="K1188" s="5"/>
      <c r="P1188" s="5">
        <v>6</v>
      </c>
      <c r="Q1188">
        <v>246</v>
      </c>
      <c r="R1188">
        <f t="shared" si="74"/>
        <v>233.82179341312062</v>
      </c>
      <c r="S1188" s="3">
        <f t="shared" si="75"/>
        <v>148.3087156727124</v>
      </c>
      <c r="T1188" s="5"/>
      <c r="U1188" s="5"/>
    </row>
    <row r="1189" spans="2:21" x14ac:dyDescent="0.35">
      <c r="B1189" s="5">
        <v>4</v>
      </c>
      <c r="C1189" s="5">
        <v>238</v>
      </c>
      <c r="D1189">
        <f t="shared" si="72"/>
        <v>243.67214612179922</v>
      </c>
      <c r="E1189" s="3">
        <f t="shared" si="73"/>
        <v>32.173241627041882</v>
      </c>
      <c r="F1189"/>
      <c r="G1189" s="5"/>
      <c r="H1189" s="5"/>
      <c r="I1189" s="5"/>
      <c r="K1189" s="5"/>
      <c r="P1189" s="5">
        <v>6</v>
      </c>
      <c r="Q1189">
        <v>235</v>
      </c>
      <c r="R1189">
        <f t="shared" si="74"/>
        <v>233.82179341312062</v>
      </c>
      <c r="S1189" s="3">
        <f t="shared" si="75"/>
        <v>1.3881707613659666</v>
      </c>
      <c r="T1189" s="5"/>
      <c r="U1189" s="5"/>
    </row>
    <row r="1190" spans="2:21" x14ac:dyDescent="0.35">
      <c r="B1190" s="5">
        <v>4</v>
      </c>
      <c r="C1190" s="5">
        <v>253</v>
      </c>
      <c r="D1190">
        <f t="shared" si="72"/>
        <v>243.67214612179922</v>
      </c>
      <c r="E1190" s="3">
        <f t="shared" si="73"/>
        <v>87.008857973065417</v>
      </c>
      <c r="F1190"/>
      <c r="G1190" s="5"/>
      <c r="H1190" s="5"/>
      <c r="I1190" s="5"/>
      <c r="K1190" s="5"/>
      <c r="P1190" s="5">
        <v>6</v>
      </c>
      <c r="Q1190">
        <v>200</v>
      </c>
      <c r="R1190">
        <f t="shared" si="74"/>
        <v>233.82179341312062</v>
      </c>
      <c r="S1190" s="3">
        <f t="shared" si="75"/>
        <v>1143.913709679809</v>
      </c>
      <c r="T1190" s="5"/>
      <c r="U1190" s="5"/>
    </row>
    <row r="1191" spans="2:21" x14ac:dyDescent="0.35">
      <c r="B1191" s="5">
        <v>4</v>
      </c>
      <c r="C1191" s="5">
        <v>273</v>
      </c>
      <c r="D1191">
        <f t="shared" si="72"/>
        <v>243.67214612179922</v>
      </c>
      <c r="E1191" s="3">
        <f t="shared" si="73"/>
        <v>860.12301310109683</v>
      </c>
      <c r="F1191"/>
      <c r="G1191" s="5"/>
      <c r="H1191" s="5"/>
      <c r="I1191" s="5"/>
      <c r="K1191" s="5"/>
      <c r="P1191" s="5">
        <v>6</v>
      </c>
      <c r="Q1191">
        <v>257</v>
      </c>
      <c r="R1191">
        <f t="shared" si="74"/>
        <v>233.82179341312062</v>
      </c>
      <c r="S1191" s="3">
        <f t="shared" si="75"/>
        <v>537.22926058405881</v>
      </c>
      <c r="T1191" s="5"/>
      <c r="U1191" s="5"/>
    </row>
    <row r="1192" spans="2:21" x14ac:dyDescent="0.35">
      <c r="B1192" s="5">
        <v>4</v>
      </c>
      <c r="C1192" s="5">
        <v>243</v>
      </c>
      <c r="D1192">
        <f t="shared" si="72"/>
        <v>243.67214612179922</v>
      </c>
      <c r="E1192" s="3">
        <f t="shared" si="73"/>
        <v>0.45178040904972616</v>
      </c>
      <c r="F1192"/>
      <c r="G1192" s="5"/>
      <c r="H1192" s="5"/>
      <c r="I1192" s="5"/>
      <c r="K1192" s="5"/>
      <c r="P1192" s="5">
        <v>6</v>
      </c>
      <c r="Q1192">
        <v>183</v>
      </c>
      <c r="R1192">
        <f t="shared" si="74"/>
        <v>233.82179341312062</v>
      </c>
      <c r="S1192" s="3">
        <f t="shared" si="75"/>
        <v>2582.8546857259103</v>
      </c>
      <c r="T1192" s="5"/>
      <c r="U1192" s="5"/>
    </row>
    <row r="1193" spans="2:21" x14ac:dyDescent="0.35">
      <c r="B1193" s="5">
        <v>4</v>
      </c>
      <c r="C1193" s="5">
        <v>238</v>
      </c>
      <c r="D1193">
        <f t="shared" si="72"/>
        <v>243.67214612179922</v>
      </c>
      <c r="E1193" s="3">
        <f t="shared" si="73"/>
        <v>32.173241627041882</v>
      </c>
      <c r="F1193"/>
      <c r="G1193" s="5"/>
      <c r="H1193" s="5"/>
      <c r="I1193" s="5"/>
      <c r="K1193" s="5"/>
      <c r="P1193" s="5">
        <v>6</v>
      </c>
      <c r="Q1193">
        <v>245</v>
      </c>
      <c r="R1193">
        <f t="shared" si="74"/>
        <v>233.82179341312062</v>
      </c>
      <c r="S1193" s="3">
        <f t="shared" si="75"/>
        <v>124.95230249895364</v>
      </c>
      <c r="T1193" s="5"/>
      <c r="U1193" s="5"/>
    </row>
    <row r="1194" spans="2:21" x14ac:dyDescent="0.35">
      <c r="B1194" s="5">
        <v>4</v>
      </c>
      <c r="C1194" s="5">
        <v>245</v>
      </c>
      <c r="D1194">
        <f t="shared" si="72"/>
        <v>243.67214612179922</v>
      </c>
      <c r="E1194" s="3">
        <f t="shared" si="73"/>
        <v>1.7631959218528632</v>
      </c>
      <c r="F1194"/>
      <c r="G1194" s="5"/>
      <c r="H1194" s="5"/>
      <c r="I1194" s="5"/>
      <c r="K1194" s="5"/>
      <c r="P1194" s="5">
        <v>6</v>
      </c>
      <c r="Q1194">
        <v>194</v>
      </c>
      <c r="R1194">
        <f t="shared" si="74"/>
        <v>233.82179341312062</v>
      </c>
      <c r="S1194" s="3">
        <f t="shared" si="75"/>
        <v>1585.7752306372565</v>
      </c>
      <c r="T1194" s="5"/>
      <c r="U1194" s="5"/>
    </row>
    <row r="1195" spans="2:21" x14ac:dyDescent="0.35">
      <c r="B1195" s="5">
        <v>4</v>
      </c>
      <c r="C1195" s="5">
        <v>245</v>
      </c>
      <c r="D1195">
        <f t="shared" si="72"/>
        <v>243.67214612179922</v>
      </c>
      <c r="E1195" s="3">
        <f t="shared" si="73"/>
        <v>1.7631959218528632</v>
      </c>
      <c r="F1195"/>
      <c r="G1195" s="5"/>
      <c r="H1195" s="5"/>
      <c r="I1195" s="5"/>
      <c r="K1195" s="5"/>
      <c r="P1195" s="5">
        <v>6</v>
      </c>
      <c r="Q1195">
        <v>248</v>
      </c>
      <c r="R1195">
        <f t="shared" si="74"/>
        <v>233.82179341312062</v>
      </c>
      <c r="S1195" s="3">
        <f t="shared" si="75"/>
        <v>201.02154202022993</v>
      </c>
      <c r="T1195" s="5"/>
      <c r="U1195" s="5"/>
    </row>
    <row r="1196" spans="2:21" x14ac:dyDescent="0.35">
      <c r="B1196" s="5">
        <v>4</v>
      </c>
      <c r="C1196" s="5">
        <v>228</v>
      </c>
      <c r="D1196">
        <f t="shared" si="72"/>
        <v>243.67214612179922</v>
      </c>
      <c r="E1196" s="3">
        <f t="shared" si="73"/>
        <v>245.61616406302619</v>
      </c>
      <c r="F1196"/>
      <c r="G1196" s="5"/>
      <c r="H1196" s="5"/>
      <c r="I1196" s="5"/>
      <c r="K1196" s="5"/>
      <c r="P1196" s="5">
        <v>6</v>
      </c>
      <c r="Q1196">
        <v>248</v>
      </c>
      <c r="R1196">
        <f t="shared" si="74"/>
        <v>233.82179341312062</v>
      </c>
      <c r="S1196" s="3">
        <f t="shared" si="75"/>
        <v>201.02154202022993</v>
      </c>
      <c r="T1196" s="5"/>
      <c r="U1196" s="5"/>
    </row>
    <row r="1197" spans="2:21" x14ac:dyDescent="0.35">
      <c r="B1197" s="5">
        <v>4</v>
      </c>
      <c r="C1197" s="5">
        <v>246</v>
      </c>
      <c r="D1197">
        <f t="shared" si="72"/>
        <v>243.67214612179922</v>
      </c>
      <c r="E1197" s="3">
        <f t="shared" si="73"/>
        <v>5.4189036782544315</v>
      </c>
      <c r="F1197"/>
      <c r="G1197" s="5"/>
      <c r="H1197" s="5"/>
      <c r="I1197" s="5"/>
      <c r="K1197" s="5"/>
      <c r="L1197" s="6"/>
      <c r="O1197" s="6"/>
      <c r="P1197" s="5">
        <v>6</v>
      </c>
      <c r="Q1197" s="6">
        <v>286</v>
      </c>
      <c r="R1197">
        <f t="shared" si="74"/>
        <v>233.82179341312062</v>
      </c>
      <c r="S1197" s="3">
        <f t="shared" si="75"/>
        <v>2722.5652426230631</v>
      </c>
      <c r="T1197" s="5"/>
      <c r="U1197" s="5"/>
    </row>
    <row r="1198" spans="2:21" x14ac:dyDescent="0.35">
      <c r="B1198" s="5">
        <v>4</v>
      </c>
      <c r="C1198" s="5">
        <v>268</v>
      </c>
      <c r="D1198">
        <f t="shared" si="72"/>
        <v>243.67214612179922</v>
      </c>
      <c r="E1198" s="3">
        <f t="shared" si="73"/>
        <v>591.84447431908893</v>
      </c>
      <c r="F1198"/>
      <c r="G1198" s="5"/>
      <c r="H1198" s="5"/>
      <c r="I1198" s="5"/>
      <c r="K1198" s="5"/>
      <c r="L1198" s="6"/>
      <c r="O1198" s="6"/>
      <c r="P1198" s="5">
        <v>6</v>
      </c>
      <c r="Q1198" s="6">
        <v>272</v>
      </c>
      <c r="R1198">
        <f t="shared" si="74"/>
        <v>233.82179341312062</v>
      </c>
      <c r="S1198" s="3">
        <f t="shared" si="75"/>
        <v>1457.5754581904403</v>
      </c>
      <c r="T1198" s="5"/>
      <c r="U1198" s="5"/>
    </row>
    <row r="1199" spans="2:21" x14ac:dyDescent="0.35">
      <c r="B1199" s="5">
        <v>4</v>
      </c>
      <c r="C1199" s="5">
        <v>239</v>
      </c>
      <c r="D1199">
        <f t="shared" si="72"/>
        <v>243.67214612179922</v>
      </c>
      <c r="E1199" s="3">
        <f t="shared" si="73"/>
        <v>21.828949383443451</v>
      </c>
      <c r="F1199"/>
      <c r="G1199" s="5"/>
      <c r="H1199" s="5"/>
      <c r="I1199" s="5"/>
      <c r="K1199" s="5"/>
      <c r="P1199" s="5">
        <v>6</v>
      </c>
      <c r="Q1199">
        <v>294</v>
      </c>
      <c r="R1199">
        <f t="shared" si="74"/>
        <v>233.82179341312062</v>
      </c>
      <c r="S1199" s="3">
        <f t="shared" si="75"/>
        <v>3621.4165480131333</v>
      </c>
      <c r="T1199" s="5"/>
      <c r="U1199" s="5"/>
    </row>
    <row r="1200" spans="2:21" x14ac:dyDescent="0.35">
      <c r="B1200" s="5">
        <v>4</v>
      </c>
      <c r="C1200" s="5">
        <v>256</v>
      </c>
      <c r="D1200">
        <f t="shared" si="72"/>
        <v>243.67214612179922</v>
      </c>
      <c r="E1200" s="3">
        <f t="shared" si="73"/>
        <v>151.97598124227011</v>
      </c>
      <c r="F1200"/>
      <c r="G1200" s="5"/>
      <c r="H1200" s="5"/>
      <c r="I1200" s="5"/>
      <c r="K1200" s="5"/>
      <c r="P1200" s="5">
        <v>6</v>
      </c>
      <c r="Q1200">
        <v>204</v>
      </c>
      <c r="R1200">
        <f t="shared" si="74"/>
        <v>233.82179341312062</v>
      </c>
      <c r="S1200" s="3">
        <f t="shared" si="75"/>
        <v>889.3393623748442</v>
      </c>
      <c r="T1200" s="5"/>
      <c r="U1200" s="5"/>
    </row>
    <row r="1201" spans="2:21" x14ac:dyDescent="0.35">
      <c r="B1201" s="5">
        <v>4</v>
      </c>
      <c r="C1201" s="5">
        <v>233</v>
      </c>
      <c r="D1201">
        <f t="shared" si="72"/>
        <v>243.67214612179922</v>
      </c>
      <c r="E1201" s="3">
        <f t="shared" si="73"/>
        <v>113.89470284503405</v>
      </c>
      <c r="F1201"/>
      <c r="G1201" s="5"/>
      <c r="H1201" s="5"/>
      <c r="I1201" s="5"/>
      <c r="K1201" s="5"/>
      <c r="P1201" s="5">
        <v>6</v>
      </c>
      <c r="Q1201">
        <v>216</v>
      </c>
      <c r="R1201">
        <f t="shared" si="74"/>
        <v>233.82179341312062</v>
      </c>
      <c r="S1201" s="3">
        <f t="shared" si="75"/>
        <v>317.61632045994941</v>
      </c>
      <c r="T1201" s="5"/>
      <c r="U1201" s="5"/>
    </row>
    <row r="1202" spans="2:21" x14ac:dyDescent="0.35">
      <c r="B1202" s="5">
        <v>4</v>
      </c>
      <c r="C1202" s="5">
        <v>242</v>
      </c>
      <c r="D1202">
        <f t="shared" si="72"/>
        <v>243.67214612179922</v>
      </c>
      <c r="E1202" s="3">
        <f t="shared" si="73"/>
        <v>2.7960726526481574</v>
      </c>
      <c r="F1202"/>
      <c r="G1202" s="5"/>
      <c r="H1202" s="5"/>
      <c r="I1202" s="5"/>
      <c r="K1202" s="5"/>
      <c r="P1202" s="5">
        <v>6</v>
      </c>
      <c r="Q1202">
        <v>221</v>
      </c>
      <c r="R1202">
        <f t="shared" si="74"/>
        <v>233.82179341312062</v>
      </c>
      <c r="S1202" s="3">
        <f t="shared" si="75"/>
        <v>164.39838632874321</v>
      </c>
      <c r="T1202" s="5"/>
      <c r="U1202" s="5"/>
    </row>
    <row r="1203" spans="2:21" x14ac:dyDescent="0.35">
      <c r="B1203" s="5">
        <v>4</v>
      </c>
      <c r="C1203" s="5">
        <v>264</v>
      </c>
      <c r="D1203">
        <f t="shared" si="72"/>
        <v>243.67214612179922</v>
      </c>
      <c r="E1203" s="3">
        <f t="shared" si="73"/>
        <v>413.22164329348266</v>
      </c>
      <c r="F1203"/>
      <c r="G1203" s="5"/>
      <c r="H1203" s="5"/>
      <c r="I1203" s="5"/>
      <c r="K1203" s="5"/>
      <c r="P1203" s="5">
        <v>6</v>
      </c>
      <c r="Q1203">
        <v>231</v>
      </c>
      <c r="R1203">
        <f t="shared" si="74"/>
        <v>233.82179341312062</v>
      </c>
      <c r="S1203" s="3">
        <f t="shared" si="75"/>
        <v>7.9625180663308974</v>
      </c>
      <c r="T1203" s="5"/>
      <c r="U1203" s="5"/>
    </row>
    <row r="1204" spans="2:21" x14ac:dyDescent="0.35">
      <c r="B1204" s="5">
        <v>4</v>
      </c>
      <c r="C1204" s="5">
        <v>250</v>
      </c>
      <c r="D1204">
        <f t="shared" si="72"/>
        <v>243.67214612179922</v>
      </c>
      <c r="E1204" s="3">
        <f t="shared" si="73"/>
        <v>40.041734703860705</v>
      </c>
      <c r="F1204"/>
      <c r="G1204" s="5"/>
      <c r="H1204" s="5"/>
      <c r="I1204" s="5"/>
      <c r="K1204" s="5"/>
      <c r="P1204" s="5">
        <v>6</v>
      </c>
      <c r="Q1204">
        <v>231</v>
      </c>
      <c r="R1204">
        <f t="shared" si="74"/>
        <v>233.82179341312062</v>
      </c>
      <c r="S1204" s="3">
        <f t="shared" si="75"/>
        <v>7.9625180663308974</v>
      </c>
      <c r="T1204" s="5"/>
      <c r="U1204" s="5"/>
    </row>
    <row r="1205" spans="2:21" x14ac:dyDescent="0.35">
      <c r="B1205" s="5">
        <v>4</v>
      </c>
      <c r="C1205" s="5">
        <v>255</v>
      </c>
      <c r="D1205">
        <f t="shared" si="72"/>
        <v>243.67214612179922</v>
      </c>
      <c r="E1205" s="3">
        <f t="shared" si="73"/>
        <v>128.32027348586854</v>
      </c>
      <c r="F1205"/>
      <c r="G1205" s="5"/>
      <c r="H1205" s="5"/>
      <c r="I1205" s="5"/>
      <c r="K1205" s="5"/>
      <c r="P1205" s="5">
        <v>6</v>
      </c>
      <c r="Q1205">
        <v>207</v>
      </c>
      <c r="R1205">
        <f t="shared" si="74"/>
        <v>233.82179341312062</v>
      </c>
      <c r="S1205" s="3">
        <f t="shared" si="75"/>
        <v>719.40860189612044</v>
      </c>
      <c r="T1205" s="5"/>
      <c r="U1205" s="5"/>
    </row>
    <row r="1206" spans="2:21" x14ac:dyDescent="0.35">
      <c r="B1206" s="5">
        <v>4</v>
      </c>
      <c r="C1206" s="5">
        <v>232</v>
      </c>
      <c r="D1206">
        <f t="shared" si="72"/>
        <v>243.67214612179922</v>
      </c>
      <c r="E1206" s="3">
        <f t="shared" si="73"/>
        <v>136.23899508863246</v>
      </c>
      <c r="F1206"/>
      <c r="G1206" s="5"/>
      <c r="H1206" s="5"/>
      <c r="I1206" s="5"/>
      <c r="K1206" s="5"/>
      <c r="P1206" s="5">
        <v>6</v>
      </c>
      <c r="Q1206">
        <v>207</v>
      </c>
      <c r="R1206">
        <f t="shared" si="74"/>
        <v>233.82179341312062</v>
      </c>
      <c r="S1206" s="3">
        <f t="shared" si="75"/>
        <v>719.40860189612044</v>
      </c>
      <c r="T1206" s="5"/>
      <c r="U1206" s="5"/>
    </row>
    <row r="1207" spans="2:21" x14ac:dyDescent="0.35">
      <c r="B1207" s="5">
        <v>4</v>
      </c>
      <c r="C1207" s="5">
        <v>243</v>
      </c>
      <c r="D1207">
        <f t="shared" si="72"/>
        <v>243.67214612179922</v>
      </c>
      <c r="E1207" s="3">
        <f t="shared" si="73"/>
        <v>0.45178040904972616</v>
      </c>
      <c r="F1207"/>
      <c r="G1207" s="5"/>
      <c r="H1207" s="5"/>
      <c r="I1207" s="5"/>
      <c r="K1207" s="5"/>
      <c r="P1207" s="5">
        <v>6</v>
      </c>
      <c r="Q1207">
        <v>277</v>
      </c>
      <c r="R1207">
        <f t="shared" si="74"/>
        <v>233.82179341312062</v>
      </c>
      <c r="S1207" s="3">
        <f t="shared" si="75"/>
        <v>1864.3575240592343</v>
      </c>
      <c r="T1207" s="5"/>
      <c r="U1207" s="5"/>
    </row>
    <row r="1208" spans="2:21" x14ac:dyDescent="0.35">
      <c r="B1208" s="5">
        <v>4</v>
      </c>
      <c r="C1208" s="5">
        <v>291</v>
      </c>
      <c r="D1208">
        <f t="shared" si="72"/>
        <v>243.67214612179922</v>
      </c>
      <c r="E1208" s="3">
        <f t="shared" si="73"/>
        <v>2239.925752716325</v>
      </c>
      <c r="F1208"/>
      <c r="G1208" s="5"/>
      <c r="H1208" s="5"/>
      <c r="I1208" s="5"/>
      <c r="K1208" s="5"/>
      <c r="P1208" s="5">
        <v>6</v>
      </c>
      <c r="Q1208">
        <v>207</v>
      </c>
      <c r="R1208">
        <f t="shared" si="74"/>
        <v>233.82179341312062</v>
      </c>
      <c r="S1208" s="3">
        <f t="shared" si="75"/>
        <v>719.40860189612044</v>
      </c>
      <c r="T1208" s="5"/>
      <c r="U1208" s="5"/>
    </row>
    <row r="1209" spans="2:21" x14ac:dyDescent="0.35">
      <c r="B1209" s="5">
        <v>4</v>
      </c>
      <c r="C1209" s="5">
        <v>264</v>
      </c>
      <c r="D1209">
        <f t="shared" si="72"/>
        <v>243.67214612179922</v>
      </c>
      <c r="E1209" s="3">
        <f t="shared" si="73"/>
        <v>413.22164329348266</v>
      </c>
      <c r="F1209"/>
      <c r="G1209" s="5"/>
      <c r="H1209" s="5"/>
      <c r="I1209" s="5"/>
      <c r="K1209" s="5"/>
      <c r="P1209" s="5">
        <v>6</v>
      </c>
      <c r="Q1209">
        <v>234</v>
      </c>
      <c r="R1209">
        <f t="shared" si="74"/>
        <v>233.82179341312062</v>
      </c>
      <c r="S1209" s="3">
        <f t="shared" si="75"/>
        <v>3.1757587607199302E-2</v>
      </c>
      <c r="T1209" s="5"/>
      <c r="U1209" s="5"/>
    </row>
    <row r="1210" spans="2:21" x14ac:dyDescent="0.35">
      <c r="B1210" s="5">
        <v>4</v>
      </c>
      <c r="C1210" s="5">
        <v>301</v>
      </c>
      <c r="D1210">
        <f t="shared" si="72"/>
        <v>243.67214612179922</v>
      </c>
      <c r="E1210" s="3">
        <f t="shared" si="73"/>
        <v>3286.4828302803407</v>
      </c>
      <c r="F1210"/>
      <c r="G1210" s="5"/>
      <c r="H1210" s="5"/>
      <c r="I1210" s="5"/>
      <c r="K1210" s="5"/>
      <c r="P1210" s="5">
        <v>6</v>
      </c>
      <c r="Q1210">
        <v>272</v>
      </c>
      <c r="R1210">
        <f t="shared" si="74"/>
        <v>233.82179341312062</v>
      </c>
      <c r="S1210" s="3">
        <f t="shared" si="75"/>
        <v>1457.5754581904403</v>
      </c>
      <c r="T1210" s="5"/>
      <c r="U1210" s="5"/>
    </row>
    <row r="1211" spans="2:21" x14ac:dyDescent="0.35">
      <c r="B1211" s="5">
        <v>4</v>
      </c>
      <c r="C1211" s="5">
        <v>329</v>
      </c>
      <c r="D1211">
        <f t="shared" si="72"/>
        <v>243.67214612179922</v>
      </c>
      <c r="E1211" s="3">
        <f t="shared" si="73"/>
        <v>7280.8426474595844</v>
      </c>
      <c r="F1211"/>
      <c r="G1211" s="5"/>
      <c r="H1211" s="5"/>
      <c r="I1211" s="5"/>
      <c r="K1211" s="5"/>
      <c r="P1211" s="5">
        <v>6</v>
      </c>
      <c r="Q1211">
        <v>195</v>
      </c>
      <c r="R1211">
        <f t="shared" si="74"/>
        <v>233.82179341312062</v>
      </c>
      <c r="S1211" s="3">
        <f t="shared" si="75"/>
        <v>1507.1316438110152</v>
      </c>
      <c r="T1211" s="5"/>
      <c r="U1211" s="5"/>
    </row>
    <row r="1212" spans="2:21" x14ac:dyDescent="0.35">
      <c r="B1212" s="5">
        <v>4</v>
      </c>
      <c r="C1212" s="5">
        <v>292</v>
      </c>
      <c r="D1212">
        <f t="shared" si="72"/>
        <v>243.67214612179922</v>
      </c>
      <c r="E1212" s="3">
        <f t="shared" si="73"/>
        <v>2335.5814604727266</v>
      </c>
      <c r="F1212"/>
      <c r="G1212" s="5"/>
      <c r="H1212" s="5"/>
      <c r="I1212" s="5"/>
      <c r="K1212" s="5"/>
      <c r="P1212" s="5">
        <v>6</v>
      </c>
      <c r="Q1212">
        <v>210</v>
      </c>
      <c r="R1212">
        <f t="shared" si="74"/>
        <v>233.82179341312062</v>
      </c>
      <c r="S1212" s="3">
        <f t="shared" si="75"/>
        <v>567.4778414173968</v>
      </c>
      <c r="T1212" s="5"/>
      <c r="U1212" s="5"/>
    </row>
    <row r="1213" spans="2:21" x14ac:dyDescent="0.35">
      <c r="B1213" s="5">
        <v>4</v>
      </c>
      <c r="C1213" s="5">
        <v>288</v>
      </c>
      <c r="D1213">
        <f t="shared" si="72"/>
        <v>243.67214612179922</v>
      </c>
      <c r="E1213" s="3">
        <f t="shared" si="73"/>
        <v>1964.9586294471203</v>
      </c>
      <c r="F1213"/>
      <c r="G1213" s="5"/>
      <c r="H1213" s="5"/>
      <c r="I1213" s="5"/>
      <c r="K1213" s="5"/>
      <c r="P1213" s="5">
        <v>6</v>
      </c>
      <c r="Q1213">
        <v>275</v>
      </c>
      <c r="R1213">
        <f t="shared" si="74"/>
        <v>233.82179341312062</v>
      </c>
      <c r="S1213" s="3">
        <f t="shared" si="75"/>
        <v>1695.6446977117166</v>
      </c>
      <c r="T1213" s="5"/>
      <c r="U1213" s="5"/>
    </row>
    <row r="1214" spans="2:21" x14ac:dyDescent="0.35">
      <c r="B1214" s="5">
        <v>4</v>
      </c>
      <c r="C1214" s="5">
        <v>233</v>
      </c>
      <c r="D1214">
        <f t="shared" si="72"/>
        <v>243.67214612179922</v>
      </c>
      <c r="E1214" s="3">
        <f t="shared" si="73"/>
        <v>113.89470284503405</v>
      </c>
      <c r="F1214"/>
      <c r="G1214" s="5"/>
      <c r="H1214" s="5"/>
      <c r="I1214" s="5"/>
      <c r="K1214" s="5"/>
      <c r="P1214" s="5">
        <v>6</v>
      </c>
      <c r="Q1214">
        <v>203</v>
      </c>
      <c r="R1214">
        <f t="shared" si="74"/>
        <v>233.82179341312062</v>
      </c>
      <c r="S1214" s="3">
        <f t="shared" si="75"/>
        <v>949.98294920108538</v>
      </c>
      <c r="T1214" s="5"/>
      <c r="U1214" s="5"/>
    </row>
    <row r="1215" spans="2:21" x14ac:dyDescent="0.35">
      <c r="B1215" s="5">
        <v>4</v>
      </c>
      <c r="C1215" s="5">
        <v>258</v>
      </c>
      <c r="D1215">
        <f t="shared" si="72"/>
        <v>243.67214612179922</v>
      </c>
      <c r="E1215" s="3">
        <f t="shared" si="73"/>
        <v>205.28739675507325</v>
      </c>
      <c r="F1215"/>
      <c r="G1215" s="5"/>
      <c r="H1215" s="5"/>
      <c r="I1215" s="5"/>
      <c r="K1215" s="5"/>
      <c r="P1215" s="5">
        <v>6</v>
      </c>
      <c r="Q1215">
        <v>237</v>
      </c>
      <c r="R1215">
        <f t="shared" si="74"/>
        <v>233.82179341312062</v>
      </c>
      <c r="S1215" s="3">
        <f t="shared" si="75"/>
        <v>10.100997108883501</v>
      </c>
      <c r="T1215" s="5"/>
      <c r="U1215" s="5"/>
    </row>
    <row r="1216" spans="2:21" x14ac:dyDescent="0.35">
      <c r="B1216" s="5">
        <v>4</v>
      </c>
      <c r="C1216" s="5">
        <v>192</v>
      </c>
      <c r="D1216">
        <f t="shared" si="72"/>
        <v>243.67214612179922</v>
      </c>
      <c r="E1216" s="3">
        <f t="shared" si="73"/>
        <v>2670.01068483257</v>
      </c>
      <c r="F1216"/>
      <c r="G1216" s="5"/>
      <c r="H1216" s="5"/>
      <c r="I1216" s="5"/>
      <c r="K1216" s="5"/>
      <c r="P1216" s="5">
        <v>6</v>
      </c>
      <c r="Q1216">
        <v>222</v>
      </c>
      <c r="R1216">
        <f t="shared" si="74"/>
        <v>233.82179341312062</v>
      </c>
      <c r="S1216" s="3">
        <f t="shared" si="75"/>
        <v>139.75479950250198</v>
      </c>
      <c r="T1216" s="5"/>
      <c r="U1216" s="5"/>
    </row>
    <row r="1217" spans="2:21" x14ac:dyDescent="0.35">
      <c r="B1217" s="5">
        <v>4</v>
      </c>
      <c r="C1217" s="5">
        <v>200</v>
      </c>
      <c r="D1217">
        <f t="shared" si="72"/>
        <v>243.67214612179922</v>
      </c>
      <c r="E1217" s="3">
        <f t="shared" si="73"/>
        <v>1907.2563468837823</v>
      </c>
      <c r="F1217"/>
      <c r="G1217" s="5"/>
      <c r="H1217" s="5"/>
      <c r="I1217" s="5"/>
      <c r="K1217" s="5"/>
      <c r="P1217" s="5">
        <v>6</v>
      </c>
      <c r="Q1217">
        <v>237</v>
      </c>
      <c r="R1217">
        <f t="shared" si="74"/>
        <v>233.82179341312062</v>
      </c>
      <c r="S1217" s="3">
        <f t="shared" si="75"/>
        <v>10.100997108883501</v>
      </c>
      <c r="T1217" s="5"/>
      <c r="U1217" s="5"/>
    </row>
    <row r="1218" spans="2:21" x14ac:dyDescent="0.35">
      <c r="B1218" s="5">
        <v>4</v>
      </c>
      <c r="C1218" s="5">
        <v>202</v>
      </c>
      <c r="D1218">
        <f t="shared" si="72"/>
        <v>243.67214612179922</v>
      </c>
      <c r="E1218" s="3">
        <f t="shared" si="73"/>
        <v>1736.5677623965855</v>
      </c>
      <c r="F1218"/>
      <c r="G1218" s="5"/>
      <c r="H1218" s="5"/>
      <c r="I1218" s="5"/>
      <c r="K1218" s="5"/>
      <c r="P1218" s="5">
        <v>6</v>
      </c>
      <c r="Q1218">
        <v>213</v>
      </c>
      <c r="R1218">
        <f t="shared" si="74"/>
        <v>233.82179341312062</v>
      </c>
      <c r="S1218" s="3">
        <f t="shared" si="75"/>
        <v>433.5470809386731</v>
      </c>
      <c r="T1218" s="5"/>
      <c r="U1218" s="5"/>
    </row>
    <row r="1219" spans="2:21" x14ac:dyDescent="0.35">
      <c r="B1219" s="5">
        <v>4</v>
      </c>
      <c r="C1219" s="5">
        <v>167</v>
      </c>
      <c r="D1219">
        <f t="shared" si="72"/>
        <v>243.67214612179922</v>
      </c>
      <c r="E1219" s="3">
        <f t="shared" si="73"/>
        <v>5878.6179909225302</v>
      </c>
      <c r="F1219"/>
      <c r="G1219" s="5"/>
      <c r="H1219" s="5"/>
      <c r="I1219" s="5"/>
      <c r="K1219" s="5"/>
      <c r="P1219" s="5">
        <v>6</v>
      </c>
      <c r="Q1219">
        <v>210</v>
      </c>
      <c r="R1219">
        <f t="shared" si="74"/>
        <v>233.82179341312062</v>
      </c>
      <c r="S1219" s="3">
        <f t="shared" si="75"/>
        <v>567.4778414173968</v>
      </c>
      <c r="T1219" s="5"/>
      <c r="U1219" s="5"/>
    </row>
    <row r="1220" spans="2:21" x14ac:dyDescent="0.35">
      <c r="B1220" s="5">
        <v>4</v>
      </c>
      <c r="C1220" s="5">
        <v>202</v>
      </c>
      <c r="D1220">
        <f t="shared" si="72"/>
        <v>243.67214612179922</v>
      </c>
      <c r="E1220" s="3">
        <f t="shared" si="73"/>
        <v>1736.5677623965855</v>
      </c>
      <c r="F1220"/>
      <c r="G1220" s="5"/>
      <c r="H1220" s="5"/>
      <c r="I1220" s="5"/>
      <c r="K1220" s="5"/>
      <c r="P1220" s="5">
        <v>6</v>
      </c>
      <c r="Q1220">
        <v>213</v>
      </c>
      <c r="R1220">
        <f t="shared" si="74"/>
        <v>233.82179341312062</v>
      </c>
      <c r="S1220" s="3">
        <f t="shared" si="75"/>
        <v>433.5470809386731</v>
      </c>
      <c r="T1220" s="5"/>
      <c r="U1220" s="5"/>
    </row>
    <row r="1221" spans="2:21" x14ac:dyDescent="0.35">
      <c r="B1221" s="5">
        <v>4</v>
      </c>
      <c r="C1221" s="5">
        <v>227</v>
      </c>
      <c r="D1221">
        <f t="shared" si="72"/>
        <v>243.67214612179922</v>
      </c>
      <c r="E1221" s="3">
        <f t="shared" si="73"/>
        <v>277.96045630662462</v>
      </c>
      <c r="F1221"/>
      <c r="G1221" s="5"/>
      <c r="H1221" s="5"/>
      <c r="I1221" s="5"/>
      <c r="K1221" s="5"/>
      <c r="P1221" s="5">
        <v>6</v>
      </c>
      <c r="Q1221">
        <v>229</v>
      </c>
      <c r="R1221">
        <f t="shared" si="74"/>
        <v>233.82179341312062</v>
      </c>
      <c r="S1221" s="3">
        <f t="shared" si="75"/>
        <v>23.249691718813363</v>
      </c>
      <c r="T1221" s="5"/>
      <c r="U1221" s="5"/>
    </row>
    <row r="1222" spans="2:21" x14ac:dyDescent="0.35">
      <c r="B1222" s="5">
        <v>4</v>
      </c>
      <c r="C1222" s="5">
        <v>257</v>
      </c>
      <c r="D1222">
        <f t="shared" si="72"/>
        <v>243.67214612179922</v>
      </c>
      <c r="E1222" s="3">
        <f t="shared" si="73"/>
        <v>177.63168899867168</v>
      </c>
      <c r="F1222"/>
      <c r="G1222" s="5"/>
      <c r="H1222" s="5"/>
      <c r="I1222" s="5"/>
      <c r="K1222" s="5"/>
      <c r="P1222" s="5">
        <v>6</v>
      </c>
      <c r="Q1222">
        <v>218</v>
      </c>
      <c r="R1222">
        <f t="shared" si="74"/>
        <v>233.82179341312062</v>
      </c>
      <c r="S1222" s="3">
        <f t="shared" si="75"/>
        <v>250.32914680746691</v>
      </c>
      <c r="T1222" s="5"/>
      <c r="U1222" s="5"/>
    </row>
    <row r="1223" spans="2:21" x14ac:dyDescent="0.35">
      <c r="B1223" s="5">
        <v>4</v>
      </c>
      <c r="C1223" s="5">
        <v>217</v>
      </c>
      <c r="D1223">
        <f t="shared" si="72"/>
        <v>243.67214612179922</v>
      </c>
      <c r="E1223" s="3">
        <f t="shared" si="73"/>
        <v>711.40337874260899</v>
      </c>
      <c r="F1223"/>
      <c r="G1223" s="5"/>
      <c r="H1223" s="5"/>
      <c r="I1223" s="5"/>
      <c r="K1223" s="5"/>
      <c r="P1223" s="5">
        <v>6</v>
      </c>
      <c r="Q1223">
        <v>236</v>
      </c>
      <c r="R1223">
        <f t="shared" si="74"/>
        <v>233.82179341312062</v>
      </c>
      <c r="S1223" s="3">
        <f t="shared" si="75"/>
        <v>4.7445839351247336</v>
      </c>
      <c r="T1223" s="5"/>
      <c r="U1223" s="5"/>
    </row>
    <row r="1224" spans="2:21" x14ac:dyDescent="0.35">
      <c r="B1224" s="5">
        <v>4</v>
      </c>
      <c r="C1224" s="5">
        <v>227</v>
      </c>
      <c r="D1224">
        <f t="shared" ref="D1224:D1287" si="76">$I$7*(1-EXP(-$I$8*(B1224-$I$9)))</f>
        <v>243.67214612179922</v>
      </c>
      <c r="E1224" s="3">
        <f t="shared" ref="E1224:E1287" si="77">(C1224-D1224)^2</f>
        <v>277.96045630662462</v>
      </c>
      <c r="F1224"/>
      <c r="G1224" s="5"/>
      <c r="H1224" s="5"/>
      <c r="I1224" s="5"/>
      <c r="K1224" s="5"/>
      <c r="P1224" s="5">
        <v>6</v>
      </c>
      <c r="Q1224">
        <v>258</v>
      </c>
      <c r="R1224">
        <f t="shared" ref="R1224:R1287" si="78">$W$7*(1-EXP(-$W$8*(P1224-$W$9)))</f>
        <v>233.82179341312062</v>
      </c>
      <c r="S1224" s="3">
        <f t="shared" ref="S1224:S1287" si="79">(Q1224-R1224)^2</f>
        <v>584.58567375781763</v>
      </c>
      <c r="T1224" s="5"/>
      <c r="U1224" s="5"/>
    </row>
    <row r="1225" spans="2:21" x14ac:dyDescent="0.35">
      <c r="B1225" s="5">
        <v>4</v>
      </c>
      <c r="C1225" s="5">
        <v>207</v>
      </c>
      <c r="D1225">
        <f t="shared" si="76"/>
        <v>243.67214612179922</v>
      </c>
      <c r="E1225" s="3">
        <f t="shared" si="77"/>
        <v>1344.8463011785932</v>
      </c>
      <c r="F1225"/>
      <c r="G1225" s="5"/>
      <c r="H1225" s="5"/>
      <c r="I1225" s="5"/>
      <c r="K1225" s="5"/>
      <c r="P1225" s="5">
        <v>6</v>
      </c>
      <c r="Q1225">
        <v>237</v>
      </c>
      <c r="R1225">
        <f t="shared" si="78"/>
        <v>233.82179341312062</v>
      </c>
      <c r="S1225" s="3">
        <f t="shared" si="79"/>
        <v>10.100997108883501</v>
      </c>
      <c r="T1225" s="5"/>
      <c r="U1225" s="5"/>
    </row>
    <row r="1226" spans="2:21" x14ac:dyDescent="0.35">
      <c r="B1226" s="5">
        <v>4</v>
      </c>
      <c r="C1226" s="5">
        <v>186</v>
      </c>
      <c r="D1226">
        <f t="shared" si="76"/>
        <v>243.67214612179922</v>
      </c>
      <c r="E1226" s="3">
        <f t="shared" si="77"/>
        <v>3326.0764382941602</v>
      </c>
      <c r="F1226"/>
      <c r="G1226" s="5"/>
      <c r="H1226" s="5"/>
      <c r="I1226" s="5"/>
      <c r="K1226" s="5"/>
      <c r="P1226" s="5">
        <v>6</v>
      </c>
      <c r="Q1226">
        <v>276</v>
      </c>
      <c r="R1226">
        <f t="shared" si="78"/>
        <v>233.82179341312062</v>
      </c>
      <c r="S1226" s="3">
        <f t="shared" si="79"/>
        <v>1779.0011108854753</v>
      </c>
      <c r="T1226" s="5"/>
      <c r="U1226" s="5"/>
    </row>
    <row r="1227" spans="2:21" x14ac:dyDescent="0.35">
      <c r="B1227" s="5">
        <v>4</v>
      </c>
      <c r="C1227" s="5">
        <v>173</v>
      </c>
      <c r="D1227">
        <f t="shared" si="76"/>
        <v>243.67214612179922</v>
      </c>
      <c r="E1227" s="3">
        <f t="shared" si="77"/>
        <v>4994.55223746094</v>
      </c>
      <c r="F1227"/>
      <c r="G1227" s="5"/>
      <c r="H1227" s="5"/>
      <c r="I1227" s="5"/>
      <c r="K1227" s="5"/>
      <c r="P1227" s="5">
        <v>6</v>
      </c>
      <c r="Q1227">
        <v>270</v>
      </c>
      <c r="R1227">
        <f t="shared" si="78"/>
        <v>233.82179341312062</v>
      </c>
      <c r="S1227" s="3">
        <f t="shared" si="79"/>
        <v>1308.8626318429228</v>
      </c>
      <c r="T1227" s="5"/>
      <c r="U1227" s="5"/>
    </row>
    <row r="1228" spans="2:21" x14ac:dyDescent="0.35">
      <c r="B1228" s="5">
        <v>4</v>
      </c>
      <c r="C1228" s="5">
        <v>197</v>
      </c>
      <c r="D1228">
        <f t="shared" si="76"/>
        <v>243.67214612179922</v>
      </c>
      <c r="E1228" s="3">
        <f t="shared" si="77"/>
        <v>2178.2892236145776</v>
      </c>
      <c r="F1228"/>
      <c r="G1228" s="5"/>
      <c r="H1228" s="5"/>
      <c r="I1228" s="5"/>
      <c r="K1228" s="5"/>
      <c r="P1228" s="5">
        <v>6</v>
      </c>
      <c r="Q1228">
        <v>264</v>
      </c>
      <c r="R1228">
        <f t="shared" si="78"/>
        <v>233.82179341312062</v>
      </c>
      <c r="S1228" s="3">
        <f t="shared" si="79"/>
        <v>910.72415280037023</v>
      </c>
      <c r="T1228" s="5"/>
      <c r="U1228" s="5"/>
    </row>
    <row r="1229" spans="2:21" x14ac:dyDescent="0.35">
      <c r="B1229" s="5">
        <v>4</v>
      </c>
      <c r="C1229" s="5">
        <v>227</v>
      </c>
      <c r="D1229">
        <f t="shared" si="76"/>
        <v>243.67214612179922</v>
      </c>
      <c r="E1229" s="3">
        <f t="shared" si="77"/>
        <v>277.96045630662462</v>
      </c>
      <c r="F1229"/>
      <c r="G1229" s="5"/>
      <c r="H1229" s="5"/>
      <c r="I1229" s="5"/>
      <c r="K1229" s="5"/>
      <c r="P1229" s="5">
        <v>6</v>
      </c>
      <c r="Q1229">
        <v>262</v>
      </c>
      <c r="R1229">
        <f t="shared" si="78"/>
        <v>233.82179341312062</v>
      </c>
      <c r="S1229" s="3">
        <f t="shared" si="79"/>
        <v>794.0113264528527</v>
      </c>
      <c r="T1229" s="5"/>
      <c r="U1229" s="5"/>
    </row>
    <row r="1230" spans="2:21" x14ac:dyDescent="0.35">
      <c r="B1230" s="5">
        <v>4</v>
      </c>
      <c r="C1230" s="5">
        <v>195</v>
      </c>
      <c r="D1230">
        <f t="shared" si="76"/>
        <v>243.67214612179922</v>
      </c>
      <c r="E1230" s="3">
        <f t="shared" si="77"/>
        <v>2368.9778081017744</v>
      </c>
      <c r="F1230"/>
      <c r="G1230" s="5"/>
      <c r="H1230" s="5"/>
      <c r="I1230" s="5"/>
      <c r="K1230" s="5"/>
      <c r="P1230" s="5">
        <v>6</v>
      </c>
      <c r="Q1230">
        <v>258</v>
      </c>
      <c r="R1230">
        <f t="shared" si="78"/>
        <v>233.82179341312062</v>
      </c>
      <c r="S1230" s="3">
        <f t="shared" si="79"/>
        <v>584.58567375781763</v>
      </c>
      <c r="T1230" s="5"/>
      <c r="U1230" s="5"/>
    </row>
    <row r="1231" spans="2:21" x14ac:dyDescent="0.35">
      <c r="B1231" s="5">
        <v>4</v>
      </c>
      <c r="C1231" s="5">
        <v>288</v>
      </c>
      <c r="D1231">
        <f t="shared" si="76"/>
        <v>243.67214612179922</v>
      </c>
      <c r="E1231" s="3">
        <f t="shared" si="77"/>
        <v>1964.9586294471203</v>
      </c>
      <c r="F1231"/>
      <c r="G1231" s="5"/>
      <c r="H1231" s="5"/>
      <c r="I1231" s="5"/>
      <c r="K1231" s="5"/>
      <c r="P1231" s="5">
        <v>6</v>
      </c>
      <c r="Q1231">
        <v>293</v>
      </c>
      <c r="R1231">
        <f t="shared" si="78"/>
        <v>233.82179341312062</v>
      </c>
      <c r="S1231" s="3">
        <f t="shared" si="79"/>
        <v>3502.0601348393743</v>
      </c>
      <c r="T1231" s="5"/>
      <c r="U1231" s="5"/>
    </row>
    <row r="1232" spans="2:21" x14ac:dyDescent="0.35">
      <c r="B1232" s="5">
        <v>4</v>
      </c>
      <c r="C1232" s="5">
        <v>255</v>
      </c>
      <c r="D1232">
        <f t="shared" si="76"/>
        <v>243.67214612179922</v>
      </c>
      <c r="E1232" s="3">
        <f t="shared" si="77"/>
        <v>128.32027348586854</v>
      </c>
      <c r="F1232"/>
      <c r="G1232" s="5"/>
      <c r="H1232" s="5"/>
      <c r="I1232" s="5"/>
      <c r="K1232" s="5"/>
      <c r="P1232" s="5">
        <v>6</v>
      </c>
      <c r="Q1232">
        <v>296</v>
      </c>
      <c r="R1232">
        <f t="shared" si="78"/>
        <v>233.82179341312062</v>
      </c>
      <c r="S1232" s="3">
        <f t="shared" si="79"/>
        <v>3866.1293743606507</v>
      </c>
      <c r="T1232" s="5"/>
      <c r="U1232" s="5"/>
    </row>
    <row r="1233" spans="2:21" x14ac:dyDescent="0.35">
      <c r="B1233" s="5">
        <v>4</v>
      </c>
      <c r="C1233" s="5">
        <v>229</v>
      </c>
      <c r="D1233">
        <f t="shared" si="76"/>
        <v>243.67214612179922</v>
      </c>
      <c r="E1233" s="3">
        <f t="shared" si="77"/>
        <v>215.27187181942776</v>
      </c>
      <c r="F1233"/>
      <c r="G1233" s="5"/>
      <c r="H1233" s="5"/>
      <c r="I1233" s="5"/>
      <c r="K1233" s="5"/>
      <c r="P1233" s="5">
        <v>6</v>
      </c>
      <c r="Q1233">
        <v>278</v>
      </c>
      <c r="R1233">
        <f t="shared" si="78"/>
        <v>233.82179341312062</v>
      </c>
      <c r="S1233" s="3">
        <f t="shared" si="79"/>
        <v>1951.713937232993</v>
      </c>
      <c r="T1233" s="5"/>
      <c r="U1233" s="5"/>
    </row>
    <row r="1234" spans="2:21" x14ac:dyDescent="0.35">
      <c r="B1234" s="5">
        <v>4</v>
      </c>
      <c r="C1234" s="5">
        <v>250</v>
      </c>
      <c r="D1234">
        <f t="shared" si="76"/>
        <v>243.67214612179922</v>
      </c>
      <c r="E1234" s="3">
        <f t="shared" si="77"/>
        <v>40.041734703860705</v>
      </c>
      <c r="F1234"/>
      <c r="G1234" s="5"/>
      <c r="H1234" s="5"/>
      <c r="I1234" s="5"/>
      <c r="K1234" s="5"/>
      <c r="P1234" s="5">
        <v>6</v>
      </c>
      <c r="Q1234">
        <v>261</v>
      </c>
      <c r="R1234">
        <f t="shared" si="78"/>
        <v>233.82179341312062</v>
      </c>
      <c r="S1234" s="3">
        <f t="shared" si="79"/>
        <v>738.65491327909388</v>
      </c>
      <c r="T1234" s="5"/>
      <c r="U1234" s="5"/>
    </row>
    <row r="1235" spans="2:21" x14ac:dyDescent="0.35">
      <c r="B1235" s="5">
        <v>4</v>
      </c>
      <c r="C1235" s="5">
        <v>207</v>
      </c>
      <c r="D1235">
        <f t="shared" si="76"/>
        <v>243.67214612179922</v>
      </c>
      <c r="E1235" s="3">
        <f t="shared" si="77"/>
        <v>1344.8463011785932</v>
      </c>
      <c r="F1235"/>
      <c r="G1235" s="5"/>
      <c r="H1235" s="5"/>
      <c r="I1235" s="5"/>
      <c r="K1235" s="5"/>
      <c r="P1235" s="5">
        <v>6</v>
      </c>
      <c r="Q1235">
        <v>267</v>
      </c>
      <c r="R1235">
        <f t="shared" si="78"/>
        <v>233.82179341312062</v>
      </c>
      <c r="S1235" s="3">
        <f t="shared" si="79"/>
        <v>1100.7933923216465</v>
      </c>
      <c r="T1235" s="5"/>
      <c r="U1235" s="5"/>
    </row>
    <row r="1236" spans="2:21" x14ac:dyDescent="0.35">
      <c r="B1236" s="5">
        <v>4</v>
      </c>
      <c r="C1236" s="5">
        <v>189</v>
      </c>
      <c r="D1236">
        <f t="shared" si="76"/>
        <v>243.67214612179922</v>
      </c>
      <c r="E1236" s="3">
        <f t="shared" si="77"/>
        <v>2989.0435615633651</v>
      </c>
      <c r="F1236"/>
      <c r="G1236" s="5"/>
      <c r="H1236" s="5"/>
      <c r="I1236" s="5"/>
      <c r="K1236" s="5"/>
      <c r="P1236" s="5">
        <v>6</v>
      </c>
      <c r="Q1236">
        <v>268</v>
      </c>
      <c r="R1236">
        <f t="shared" si="78"/>
        <v>233.82179341312062</v>
      </c>
      <c r="S1236" s="3">
        <f t="shared" si="79"/>
        <v>1168.1498054954052</v>
      </c>
      <c r="T1236" s="5"/>
      <c r="U1236" s="5"/>
    </row>
    <row r="1237" spans="2:21" x14ac:dyDescent="0.35">
      <c r="B1237" s="5">
        <v>4</v>
      </c>
      <c r="C1237" s="5">
        <v>228</v>
      </c>
      <c r="D1237">
        <f t="shared" si="76"/>
        <v>243.67214612179922</v>
      </c>
      <c r="E1237" s="3">
        <f t="shared" si="77"/>
        <v>245.61616406302619</v>
      </c>
      <c r="F1237"/>
      <c r="G1237" s="5"/>
      <c r="H1237" s="5"/>
      <c r="I1237" s="5"/>
      <c r="K1237" s="5"/>
      <c r="P1237" s="5">
        <v>6</v>
      </c>
      <c r="Q1237">
        <v>239</v>
      </c>
      <c r="R1237">
        <f t="shared" si="78"/>
        <v>233.82179341312062</v>
      </c>
      <c r="S1237" s="3">
        <f t="shared" si="79"/>
        <v>26.813823456401035</v>
      </c>
      <c r="T1237" s="5"/>
      <c r="U1237" s="5"/>
    </row>
    <row r="1238" spans="2:21" x14ac:dyDescent="0.35">
      <c r="B1238" s="5">
        <v>4</v>
      </c>
      <c r="C1238" s="5">
        <v>222</v>
      </c>
      <c r="D1238">
        <f t="shared" si="76"/>
        <v>243.67214612179922</v>
      </c>
      <c r="E1238" s="3">
        <f t="shared" si="77"/>
        <v>469.68191752461678</v>
      </c>
      <c r="F1238"/>
      <c r="G1238" s="5"/>
      <c r="H1238" s="5"/>
      <c r="I1238" s="5"/>
      <c r="K1238" s="5"/>
      <c r="P1238" s="5">
        <v>6</v>
      </c>
      <c r="Q1238">
        <v>242</v>
      </c>
      <c r="R1238">
        <f t="shared" si="78"/>
        <v>233.82179341312062</v>
      </c>
      <c r="S1238" s="3">
        <f t="shared" si="79"/>
        <v>66.883062977677341</v>
      </c>
      <c r="T1238" s="5"/>
      <c r="U1238" s="5"/>
    </row>
    <row r="1239" spans="2:21" x14ac:dyDescent="0.35">
      <c r="B1239" s="5">
        <v>4</v>
      </c>
      <c r="C1239" s="5">
        <v>218</v>
      </c>
      <c r="D1239">
        <f t="shared" si="76"/>
        <v>243.67214612179922</v>
      </c>
      <c r="E1239" s="3">
        <f t="shared" si="77"/>
        <v>659.0590864990105</v>
      </c>
      <c r="F1239"/>
      <c r="G1239" s="5"/>
      <c r="H1239" s="5"/>
      <c r="I1239" s="5"/>
      <c r="K1239" s="5"/>
      <c r="P1239" s="5">
        <v>6</v>
      </c>
      <c r="Q1239">
        <v>196</v>
      </c>
      <c r="R1239">
        <f t="shared" si="78"/>
        <v>233.82179341312062</v>
      </c>
      <c r="S1239" s="3">
        <f t="shared" si="79"/>
        <v>1430.4880569847739</v>
      </c>
      <c r="T1239" s="5"/>
      <c r="U1239" s="5"/>
    </row>
    <row r="1240" spans="2:21" x14ac:dyDescent="0.35">
      <c r="B1240" s="5">
        <v>4</v>
      </c>
      <c r="C1240" s="5">
        <v>221</v>
      </c>
      <c r="D1240">
        <f t="shared" si="76"/>
        <v>243.67214612179922</v>
      </c>
      <c r="E1240" s="3">
        <f t="shared" si="77"/>
        <v>514.02620976821527</v>
      </c>
      <c r="F1240"/>
      <c r="G1240" s="5"/>
      <c r="H1240" s="5"/>
      <c r="I1240" s="5"/>
      <c r="K1240" s="5"/>
      <c r="P1240" s="5">
        <v>6</v>
      </c>
      <c r="Q1240">
        <v>190</v>
      </c>
      <c r="R1240">
        <f t="shared" si="78"/>
        <v>233.82179341312062</v>
      </c>
      <c r="S1240" s="3">
        <f t="shared" si="79"/>
        <v>1920.3495779422215</v>
      </c>
      <c r="T1240" s="5"/>
      <c r="U1240" s="5"/>
    </row>
    <row r="1241" spans="2:21" x14ac:dyDescent="0.35">
      <c r="B1241" s="5">
        <v>4</v>
      </c>
      <c r="C1241" s="5">
        <v>175</v>
      </c>
      <c r="D1241">
        <f t="shared" si="76"/>
        <v>243.67214612179922</v>
      </c>
      <c r="E1241" s="3">
        <f t="shared" si="77"/>
        <v>4715.8636529737432</v>
      </c>
      <c r="F1241"/>
      <c r="G1241" s="5"/>
      <c r="H1241" s="5"/>
      <c r="I1241" s="5"/>
      <c r="K1241" s="5"/>
      <c r="L1241" s="5"/>
      <c r="O1241" s="5"/>
      <c r="P1241" s="5">
        <v>7</v>
      </c>
      <c r="Q1241" s="5">
        <v>223</v>
      </c>
      <c r="R1241">
        <f t="shared" si="78"/>
        <v>237.61230778918707</v>
      </c>
      <c r="S1241" s="3">
        <f t="shared" si="79"/>
        <v>213.51953892593713</v>
      </c>
      <c r="T1241" s="5"/>
      <c r="U1241" s="5"/>
    </row>
    <row r="1242" spans="2:21" x14ac:dyDescent="0.35">
      <c r="B1242" s="5">
        <v>4</v>
      </c>
      <c r="C1242" s="5">
        <v>196</v>
      </c>
      <c r="D1242">
        <f t="shared" si="76"/>
        <v>243.67214612179922</v>
      </c>
      <c r="E1242" s="3">
        <f t="shared" si="77"/>
        <v>2272.633515858176</v>
      </c>
      <c r="F1242"/>
      <c r="G1242" s="5"/>
      <c r="H1242" s="5"/>
      <c r="I1242" s="5"/>
      <c r="K1242" s="5"/>
      <c r="L1242" s="5"/>
      <c r="O1242" s="5"/>
      <c r="P1242" s="5">
        <v>7</v>
      </c>
      <c r="Q1242" s="5">
        <v>243</v>
      </c>
      <c r="R1242">
        <f t="shared" si="78"/>
        <v>237.61230778918707</v>
      </c>
      <c r="S1242" s="3">
        <f t="shared" si="79"/>
        <v>29.027227358454308</v>
      </c>
      <c r="T1242" s="5"/>
      <c r="U1242" s="5"/>
    </row>
    <row r="1243" spans="2:21" x14ac:dyDescent="0.35">
      <c r="B1243" s="5">
        <v>4</v>
      </c>
      <c r="C1243" s="5">
        <v>219</v>
      </c>
      <c r="D1243">
        <f t="shared" si="76"/>
        <v>243.67214612179922</v>
      </c>
      <c r="E1243" s="3">
        <f t="shared" si="77"/>
        <v>608.71479425541213</v>
      </c>
      <c r="F1243"/>
      <c r="G1243" s="5"/>
      <c r="H1243" s="5"/>
      <c r="I1243" s="5"/>
      <c r="K1243" s="5"/>
      <c r="L1243" s="5"/>
      <c r="O1243" s="5"/>
      <c r="P1243" s="5">
        <v>7</v>
      </c>
      <c r="Q1243" s="5">
        <v>235</v>
      </c>
      <c r="R1243">
        <f t="shared" si="78"/>
        <v>237.61230778918707</v>
      </c>
      <c r="S1243" s="3">
        <f t="shared" si="79"/>
        <v>6.8241519854474415</v>
      </c>
      <c r="T1243" s="5"/>
      <c r="U1243" s="5"/>
    </row>
    <row r="1244" spans="2:21" x14ac:dyDescent="0.35">
      <c r="B1244" s="5">
        <v>4</v>
      </c>
      <c r="C1244" s="5">
        <v>223</v>
      </c>
      <c r="D1244">
        <f t="shared" si="76"/>
        <v>243.67214612179922</v>
      </c>
      <c r="E1244" s="3">
        <f t="shared" si="77"/>
        <v>427.33762528101835</v>
      </c>
      <c r="F1244"/>
      <c r="G1244" s="5"/>
      <c r="H1244" s="5"/>
      <c r="I1244" s="5"/>
      <c r="K1244" s="5"/>
      <c r="L1244" s="5"/>
      <c r="O1244" s="5"/>
      <c r="P1244" s="5">
        <v>7</v>
      </c>
      <c r="Q1244" s="5">
        <v>207</v>
      </c>
      <c r="R1244">
        <f t="shared" si="78"/>
        <v>237.61230778918707</v>
      </c>
      <c r="S1244" s="3">
        <f t="shared" si="79"/>
        <v>937.11338817992339</v>
      </c>
      <c r="T1244" s="5"/>
      <c r="U1244" s="5"/>
    </row>
    <row r="1245" spans="2:21" x14ac:dyDescent="0.35">
      <c r="B1245" s="5">
        <v>4</v>
      </c>
      <c r="C1245" s="5">
        <v>196</v>
      </c>
      <c r="D1245">
        <f t="shared" si="76"/>
        <v>243.67214612179922</v>
      </c>
      <c r="E1245" s="3">
        <f t="shared" si="77"/>
        <v>2272.633515858176</v>
      </c>
      <c r="F1245"/>
      <c r="G1245" s="5"/>
      <c r="H1245" s="5"/>
      <c r="I1245" s="5"/>
      <c r="K1245" s="5"/>
      <c r="L1245" s="5"/>
      <c r="O1245" s="5"/>
      <c r="P1245" s="5">
        <v>7</v>
      </c>
      <c r="Q1245" s="5">
        <v>216</v>
      </c>
      <c r="R1245">
        <f t="shared" si="78"/>
        <v>237.61230778918707</v>
      </c>
      <c r="S1245" s="3">
        <f t="shared" si="79"/>
        <v>467.09184797455612</v>
      </c>
      <c r="T1245" s="5"/>
      <c r="U1245" s="5"/>
    </row>
    <row r="1246" spans="2:21" x14ac:dyDescent="0.35">
      <c r="B1246" s="5">
        <v>4</v>
      </c>
      <c r="C1246" s="5">
        <v>223</v>
      </c>
      <c r="D1246">
        <f t="shared" si="76"/>
        <v>243.67214612179922</v>
      </c>
      <c r="E1246" s="3">
        <f t="shared" si="77"/>
        <v>427.33762528101835</v>
      </c>
      <c r="F1246"/>
      <c r="G1246" s="5"/>
      <c r="H1246" s="5"/>
      <c r="I1246" s="5"/>
      <c r="K1246" s="5"/>
      <c r="L1246" s="5"/>
      <c r="O1246" s="5"/>
      <c r="P1246" s="5">
        <v>7</v>
      </c>
      <c r="Q1246" s="5">
        <v>255</v>
      </c>
      <c r="R1246">
        <f t="shared" si="78"/>
        <v>237.61230778918707</v>
      </c>
      <c r="S1246" s="3">
        <f t="shared" si="79"/>
        <v>302.3318404179646</v>
      </c>
      <c r="T1246" s="5"/>
      <c r="U1246" s="5"/>
    </row>
    <row r="1247" spans="2:21" x14ac:dyDescent="0.35">
      <c r="B1247" s="5">
        <v>4</v>
      </c>
      <c r="C1247" s="5">
        <v>288</v>
      </c>
      <c r="D1247">
        <f t="shared" si="76"/>
        <v>243.67214612179922</v>
      </c>
      <c r="E1247" s="3">
        <f t="shared" si="77"/>
        <v>1964.9586294471203</v>
      </c>
      <c r="F1247"/>
      <c r="G1247" s="5"/>
      <c r="H1247" s="5"/>
      <c r="I1247" s="5"/>
      <c r="K1247" s="5"/>
      <c r="L1247" s="5"/>
      <c r="O1247" s="5"/>
      <c r="P1247" s="5">
        <v>7</v>
      </c>
      <c r="Q1247" s="5">
        <v>237</v>
      </c>
      <c r="R1247">
        <f t="shared" si="78"/>
        <v>237.61230778918707</v>
      </c>
      <c r="S1247" s="3">
        <f t="shared" si="79"/>
        <v>0.37492082869915827</v>
      </c>
      <c r="T1247" s="5"/>
      <c r="U1247" s="5"/>
    </row>
    <row r="1248" spans="2:21" x14ac:dyDescent="0.35">
      <c r="B1248" s="5">
        <v>4</v>
      </c>
      <c r="C1248" s="5">
        <v>206</v>
      </c>
      <c r="D1248">
        <f t="shared" si="76"/>
        <v>243.67214612179922</v>
      </c>
      <c r="E1248" s="3">
        <f t="shared" si="77"/>
        <v>1419.1905934221918</v>
      </c>
      <c r="F1248"/>
      <c r="G1248" s="5"/>
      <c r="H1248" s="5"/>
      <c r="I1248" s="5"/>
      <c r="K1248" s="5"/>
      <c r="L1248" s="5"/>
      <c r="O1248" s="5"/>
      <c r="P1248" s="5">
        <v>7</v>
      </c>
      <c r="Q1248" s="5">
        <v>243</v>
      </c>
      <c r="R1248">
        <f t="shared" si="78"/>
        <v>237.61230778918707</v>
      </c>
      <c r="S1248" s="3">
        <f t="shared" si="79"/>
        <v>29.027227358454308</v>
      </c>
      <c r="T1248" s="5"/>
      <c r="U1248" s="5"/>
    </row>
    <row r="1249" spans="2:21" x14ac:dyDescent="0.35">
      <c r="B1249" s="5">
        <v>4</v>
      </c>
      <c r="C1249" s="5">
        <v>287</v>
      </c>
      <c r="D1249">
        <f t="shared" si="76"/>
        <v>243.67214612179922</v>
      </c>
      <c r="E1249" s="3">
        <f t="shared" si="77"/>
        <v>1877.3029216907187</v>
      </c>
      <c r="F1249"/>
      <c r="G1249" s="5"/>
      <c r="H1249" s="5"/>
      <c r="I1249" s="5"/>
      <c r="K1249" s="5"/>
      <c r="L1249" s="5"/>
      <c r="O1249" s="5"/>
      <c r="P1249" s="5">
        <v>7</v>
      </c>
      <c r="Q1249" s="5">
        <v>214</v>
      </c>
      <c r="R1249">
        <f t="shared" si="78"/>
        <v>237.61230778918707</v>
      </c>
      <c r="S1249" s="3">
        <f t="shared" si="79"/>
        <v>557.5410791313044</v>
      </c>
      <c r="T1249" s="5"/>
      <c r="U1249" s="5"/>
    </row>
    <row r="1250" spans="2:21" x14ac:dyDescent="0.35">
      <c r="B1250" s="5">
        <v>4</v>
      </c>
      <c r="C1250" s="5">
        <v>252</v>
      </c>
      <c r="D1250">
        <f t="shared" si="76"/>
        <v>243.67214612179922</v>
      </c>
      <c r="E1250" s="3">
        <f t="shared" si="77"/>
        <v>69.353150216663849</v>
      </c>
      <c r="F1250"/>
      <c r="G1250" s="5"/>
      <c r="H1250" s="5"/>
      <c r="I1250" s="5"/>
      <c r="K1250" s="5"/>
      <c r="L1250" s="5"/>
      <c r="O1250" s="5"/>
      <c r="P1250" s="5">
        <v>7</v>
      </c>
      <c r="Q1250" s="5">
        <v>247</v>
      </c>
      <c r="R1250">
        <f t="shared" si="78"/>
        <v>237.61230778918707</v>
      </c>
      <c r="S1250" s="3">
        <f t="shared" si="79"/>
        <v>88.128765044957746</v>
      </c>
      <c r="T1250" s="5"/>
      <c r="U1250" s="5"/>
    </row>
    <row r="1251" spans="2:21" x14ac:dyDescent="0.35">
      <c r="B1251" s="5">
        <v>4</v>
      </c>
      <c r="C1251" s="5">
        <v>251</v>
      </c>
      <c r="D1251">
        <f t="shared" si="76"/>
        <v>243.67214612179922</v>
      </c>
      <c r="E1251" s="3">
        <f t="shared" si="77"/>
        <v>53.697442460262273</v>
      </c>
      <c r="F1251"/>
      <c r="G1251" s="5"/>
      <c r="H1251" s="5"/>
      <c r="I1251" s="5"/>
      <c r="K1251" s="5"/>
      <c r="L1251" s="5"/>
      <c r="O1251" s="5"/>
      <c r="P1251" s="5">
        <v>7</v>
      </c>
      <c r="Q1251" s="5">
        <v>221</v>
      </c>
      <c r="R1251">
        <f t="shared" si="78"/>
        <v>237.61230778918707</v>
      </c>
      <c r="S1251" s="3">
        <f t="shared" si="79"/>
        <v>275.96877008268541</v>
      </c>
      <c r="T1251" s="5"/>
      <c r="U1251" s="5"/>
    </row>
    <row r="1252" spans="2:21" x14ac:dyDescent="0.35">
      <c r="B1252" s="5">
        <v>4</v>
      </c>
      <c r="C1252" s="5">
        <v>213</v>
      </c>
      <c r="D1252">
        <f t="shared" si="76"/>
        <v>243.67214612179922</v>
      </c>
      <c r="E1252" s="3">
        <f t="shared" si="77"/>
        <v>940.78054771700272</v>
      </c>
      <c r="F1252"/>
      <c r="G1252" s="5"/>
      <c r="H1252" s="5"/>
      <c r="I1252" s="5"/>
      <c r="K1252" s="5"/>
      <c r="L1252" s="5"/>
      <c r="O1252" s="5"/>
      <c r="P1252" s="5">
        <v>7</v>
      </c>
      <c r="Q1252" s="5">
        <v>229</v>
      </c>
      <c r="R1252">
        <f t="shared" si="78"/>
        <v>237.61230778918707</v>
      </c>
      <c r="S1252" s="3">
        <f t="shared" si="79"/>
        <v>74.171845455692292</v>
      </c>
      <c r="T1252" s="5"/>
      <c r="U1252" s="5"/>
    </row>
    <row r="1253" spans="2:21" x14ac:dyDescent="0.35">
      <c r="B1253" s="5">
        <v>4</v>
      </c>
      <c r="C1253" s="5">
        <v>204</v>
      </c>
      <c r="D1253">
        <f t="shared" si="76"/>
        <v>243.67214612179922</v>
      </c>
      <c r="E1253" s="3">
        <f t="shared" si="77"/>
        <v>1573.8791779093885</v>
      </c>
      <c r="F1253"/>
      <c r="G1253" s="5"/>
      <c r="H1253" s="5"/>
      <c r="I1253" s="5"/>
      <c r="K1253" s="5"/>
      <c r="L1253" s="5"/>
      <c r="O1253" s="5"/>
      <c r="P1253" s="5">
        <v>7</v>
      </c>
      <c r="Q1253" s="5">
        <v>248</v>
      </c>
      <c r="R1253">
        <f t="shared" si="78"/>
        <v>237.61230778918707</v>
      </c>
      <c r="S1253" s="3">
        <f t="shared" si="79"/>
        <v>107.9041494665836</v>
      </c>
      <c r="T1253" s="5"/>
      <c r="U1253" s="5"/>
    </row>
    <row r="1254" spans="2:21" x14ac:dyDescent="0.35">
      <c r="B1254" s="5">
        <v>4</v>
      </c>
      <c r="C1254" s="5">
        <v>216</v>
      </c>
      <c r="D1254">
        <f t="shared" si="76"/>
        <v>243.67214612179922</v>
      </c>
      <c r="E1254" s="3">
        <f t="shared" si="77"/>
        <v>765.74767098620737</v>
      </c>
      <c r="F1254"/>
      <c r="G1254" s="5"/>
      <c r="H1254" s="5"/>
      <c r="I1254" s="5"/>
      <c r="K1254" s="5"/>
      <c r="L1254" s="5"/>
      <c r="O1254" s="5"/>
      <c r="P1254" s="5">
        <v>7</v>
      </c>
      <c r="Q1254" s="5">
        <v>293</v>
      </c>
      <c r="R1254">
        <f t="shared" si="78"/>
        <v>237.61230778918707</v>
      </c>
      <c r="S1254" s="3">
        <f t="shared" si="79"/>
        <v>3067.7964484397471</v>
      </c>
      <c r="T1254" s="5"/>
      <c r="U1254" s="5"/>
    </row>
    <row r="1255" spans="2:21" x14ac:dyDescent="0.35">
      <c r="B1255" s="5">
        <v>4</v>
      </c>
      <c r="C1255" s="5">
        <v>217</v>
      </c>
      <c r="D1255">
        <f t="shared" si="76"/>
        <v>243.67214612179922</v>
      </c>
      <c r="E1255" s="3">
        <f t="shared" si="77"/>
        <v>711.40337874260899</v>
      </c>
      <c r="F1255"/>
      <c r="G1255" s="5"/>
      <c r="H1255" s="5"/>
      <c r="I1255" s="5"/>
      <c r="K1255" s="5"/>
      <c r="L1255" s="5"/>
      <c r="O1255" s="5"/>
      <c r="P1255" s="5">
        <v>7</v>
      </c>
      <c r="Q1255" s="5">
        <v>232</v>
      </c>
      <c r="R1255">
        <f t="shared" si="78"/>
        <v>237.61230778918707</v>
      </c>
      <c r="S1255" s="3">
        <f t="shared" si="79"/>
        <v>31.497998720569864</v>
      </c>
      <c r="T1255" s="5"/>
      <c r="U1255" s="5"/>
    </row>
    <row r="1256" spans="2:21" x14ac:dyDescent="0.35">
      <c r="B1256" s="5">
        <v>4</v>
      </c>
      <c r="C1256" s="5">
        <v>236</v>
      </c>
      <c r="D1256">
        <f t="shared" si="76"/>
        <v>243.67214612179922</v>
      </c>
      <c r="E1256" s="3">
        <f t="shared" si="77"/>
        <v>58.861826114238745</v>
      </c>
      <c r="F1256"/>
      <c r="G1256" s="5"/>
      <c r="H1256" s="5"/>
      <c r="I1256" s="5"/>
      <c r="K1256" s="5"/>
      <c r="L1256" s="5"/>
      <c r="O1256" s="5"/>
      <c r="P1256" s="5">
        <v>7</v>
      </c>
      <c r="Q1256" s="5">
        <v>242</v>
      </c>
      <c r="R1256">
        <f t="shared" si="78"/>
        <v>237.61230778918707</v>
      </c>
      <c r="S1256" s="3">
        <f t="shared" si="79"/>
        <v>19.251842936828449</v>
      </c>
      <c r="T1256" s="5"/>
      <c r="U1256" s="5"/>
    </row>
    <row r="1257" spans="2:21" x14ac:dyDescent="0.35">
      <c r="B1257" s="5">
        <v>4</v>
      </c>
      <c r="C1257" s="5">
        <v>216</v>
      </c>
      <c r="D1257">
        <f t="shared" si="76"/>
        <v>243.67214612179922</v>
      </c>
      <c r="E1257" s="3">
        <f t="shared" si="77"/>
        <v>765.74767098620737</v>
      </c>
      <c r="F1257"/>
      <c r="G1257" s="5"/>
      <c r="H1257" s="5"/>
      <c r="I1257" s="5"/>
      <c r="K1257" s="5"/>
      <c r="L1257" s="5"/>
      <c r="O1257" s="5"/>
      <c r="P1257" s="5">
        <v>7</v>
      </c>
      <c r="Q1257" s="5">
        <v>214</v>
      </c>
      <c r="R1257">
        <f t="shared" si="78"/>
        <v>237.61230778918707</v>
      </c>
      <c r="S1257" s="3">
        <f t="shared" si="79"/>
        <v>557.5410791313044</v>
      </c>
      <c r="T1257" s="5"/>
      <c r="U1257" s="5"/>
    </row>
    <row r="1258" spans="2:21" x14ac:dyDescent="0.35">
      <c r="B1258" s="5">
        <v>4</v>
      </c>
      <c r="C1258" s="5">
        <v>203</v>
      </c>
      <c r="D1258">
        <f t="shared" si="76"/>
        <v>243.67214612179922</v>
      </c>
      <c r="E1258" s="3">
        <f t="shared" si="77"/>
        <v>1654.2234701529869</v>
      </c>
      <c r="F1258"/>
      <c r="G1258" s="5"/>
      <c r="H1258" s="5"/>
      <c r="I1258" s="5"/>
      <c r="K1258" s="5"/>
      <c r="L1258" s="5"/>
      <c r="O1258" s="5"/>
      <c r="P1258" s="5">
        <v>7</v>
      </c>
      <c r="Q1258" s="5">
        <v>215</v>
      </c>
      <c r="R1258">
        <f t="shared" si="78"/>
        <v>237.61230778918707</v>
      </c>
      <c r="S1258" s="3">
        <f t="shared" si="79"/>
        <v>511.31646355293026</v>
      </c>
      <c r="T1258" s="5"/>
      <c r="U1258" s="5"/>
    </row>
    <row r="1259" spans="2:21" x14ac:dyDescent="0.35">
      <c r="B1259" s="5">
        <v>4</v>
      </c>
      <c r="C1259" s="5">
        <v>209</v>
      </c>
      <c r="D1259">
        <f t="shared" si="76"/>
        <v>243.67214612179922</v>
      </c>
      <c r="E1259" s="3">
        <f t="shared" si="77"/>
        <v>1202.1577166913964</v>
      </c>
      <c r="F1259"/>
      <c r="G1259" s="5"/>
      <c r="H1259" s="5"/>
      <c r="I1259" s="5"/>
      <c r="K1259" s="5"/>
      <c r="L1259" s="5"/>
      <c r="O1259" s="5"/>
      <c r="P1259" s="5">
        <v>7</v>
      </c>
      <c r="Q1259" s="5">
        <v>233</v>
      </c>
      <c r="R1259">
        <f t="shared" si="78"/>
        <v>237.61230778918707</v>
      </c>
      <c r="S1259" s="3">
        <f t="shared" si="79"/>
        <v>21.273383142195723</v>
      </c>
      <c r="T1259" s="5"/>
      <c r="U1259" s="5"/>
    </row>
    <row r="1260" spans="2:21" x14ac:dyDescent="0.35">
      <c r="B1260" s="5">
        <v>4</v>
      </c>
      <c r="C1260" s="5">
        <v>225</v>
      </c>
      <c r="D1260">
        <f t="shared" si="76"/>
        <v>243.67214612179922</v>
      </c>
      <c r="E1260" s="3">
        <f t="shared" si="77"/>
        <v>348.64904079382148</v>
      </c>
      <c r="F1260"/>
      <c r="G1260" s="5"/>
      <c r="H1260" s="5"/>
      <c r="I1260" s="5"/>
      <c r="K1260" s="5"/>
      <c r="L1260" s="5"/>
      <c r="O1260" s="5"/>
      <c r="P1260" s="5">
        <v>7</v>
      </c>
      <c r="Q1260" s="5">
        <v>223</v>
      </c>
      <c r="R1260">
        <f t="shared" si="78"/>
        <v>237.61230778918707</v>
      </c>
      <c r="S1260" s="3">
        <f t="shared" si="79"/>
        <v>213.51953892593713</v>
      </c>
      <c r="T1260" s="5"/>
      <c r="U1260" s="5"/>
    </row>
    <row r="1261" spans="2:21" x14ac:dyDescent="0.35">
      <c r="B1261" s="5">
        <v>4</v>
      </c>
      <c r="C1261" s="5">
        <v>188</v>
      </c>
      <c r="D1261">
        <f t="shared" si="76"/>
        <v>243.67214612179922</v>
      </c>
      <c r="E1261" s="3">
        <f t="shared" si="77"/>
        <v>3099.3878538069634</v>
      </c>
      <c r="F1261"/>
      <c r="G1261" s="5"/>
      <c r="H1261" s="5"/>
      <c r="I1261" s="5"/>
      <c r="K1261" s="5"/>
      <c r="L1261" s="5"/>
      <c r="O1261" s="5"/>
      <c r="P1261" s="5">
        <v>7</v>
      </c>
      <c r="Q1261" s="5">
        <v>233</v>
      </c>
      <c r="R1261">
        <f t="shared" si="78"/>
        <v>237.61230778918707</v>
      </c>
      <c r="S1261" s="3">
        <f t="shared" si="79"/>
        <v>21.273383142195723</v>
      </c>
      <c r="T1261" s="5"/>
      <c r="U1261" s="5"/>
    </row>
    <row r="1262" spans="2:21" x14ac:dyDescent="0.35">
      <c r="B1262" s="5">
        <v>4</v>
      </c>
      <c r="C1262" s="5">
        <v>215</v>
      </c>
      <c r="D1262">
        <f t="shared" si="76"/>
        <v>243.67214612179922</v>
      </c>
      <c r="E1262" s="3">
        <f t="shared" si="77"/>
        <v>822.09196322980586</v>
      </c>
      <c r="F1262"/>
      <c r="G1262" s="5"/>
      <c r="H1262" s="5"/>
      <c r="I1262" s="5"/>
      <c r="K1262" s="5"/>
      <c r="L1262" s="5"/>
      <c r="O1262" s="5"/>
      <c r="P1262" s="5">
        <v>7</v>
      </c>
      <c r="Q1262" s="5">
        <v>228</v>
      </c>
      <c r="R1262">
        <f t="shared" si="78"/>
        <v>237.61230778918707</v>
      </c>
      <c r="S1262" s="3">
        <f t="shared" si="79"/>
        <v>92.396461034066434</v>
      </c>
      <c r="T1262" s="5"/>
      <c r="U1262" s="5"/>
    </row>
    <row r="1263" spans="2:21" x14ac:dyDescent="0.35">
      <c r="B1263" s="5">
        <v>4</v>
      </c>
      <c r="C1263" s="5">
        <v>197</v>
      </c>
      <c r="D1263">
        <f t="shared" si="76"/>
        <v>243.67214612179922</v>
      </c>
      <c r="E1263" s="3">
        <f t="shared" si="77"/>
        <v>2178.2892236145776</v>
      </c>
      <c r="F1263"/>
      <c r="G1263" s="5"/>
      <c r="H1263" s="5"/>
      <c r="I1263" s="5"/>
      <c r="K1263" s="5"/>
      <c r="L1263" s="5"/>
      <c r="O1263" s="5"/>
      <c r="P1263" s="5">
        <v>7</v>
      </c>
      <c r="Q1263" s="5">
        <v>257</v>
      </c>
      <c r="R1263">
        <f t="shared" si="78"/>
        <v>237.61230778918707</v>
      </c>
      <c r="S1263" s="3">
        <f t="shared" si="79"/>
        <v>375.88260926121632</v>
      </c>
      <c r="T1263" s="5"/>
      <c r="U1263" s="5"/>
    </row>
    <row r="1264" spans="2:21" x14ac:dyDescent="0.35">
      <c r="B1264" s="5">
        <v>4</v>
      </c>
      <c r="C1264" s="5">
        <v>261</v>
      </c>
      <c r="D1264">
        <f t="shared" si="76"/>
        <v>243.67214612179922</v>
      </c>
      <c r="E1264" s="3">
        <f t="shared" si="77"/>
        <v>300.25452002427795</v>
      </c>
      <c r="F1264"/>
      <c r="G1264" s="5"/>
      <c r="H1264" s="5"/>
      <c r="I1264" s="5"/>
      <c r="K1264" s="5"/>
      <c r="L1264" s="5"/>
      <c r="O1264" s="5"/>
      <c r="P1264" s="5">
        <v>7</v>
      </c>
      <c r="Q1264" s="5">
        <v>238</v>
      </c>
      <c r="R1264">
        <f t="shared" si="78"/>
        <v>237.61230778918707</v>
      </c>
      <c r="S1264" s="3">
        <f t="shared" si="79"/>
        <v>0.15030525032501679</v>
      </c>
      <c r="T1264" s="5"/>
      <c r="U1264" s="5"/>
    </row>
    <row r="1265" spans="2:21" x14ac:dyDescent="0.35">
      <c r="B1265" s="5">
        <v>4</v>
      </c>
      <c r="C1265" s="5">
        <v>214</v>
      </c>
      <c r="D1265">
        <f t="shared" si="76"/>
        <v>243.67214612179922</v>
      </c>
      <c r="E1265" s="3">
        <f t="shared" si="77"/>
        <v>880.43625547340423</v>
      </c>
      <c r="F1265"/>
      <c r="G1265" s="5"/>
      <c r="H1265" s="5"/>
      <c r="I1265" s="5"/>
      <c r="K1265" s="5"/>
      <c r="L1265" s="5"/>
      <c r="O1265" s="5"/>
      <c r="P1265" s="5">
        <v>7</v>
      </c>
      <c r="Q1265" s="5">
        <v>271</v>
      </c>
      <c r="R1265">
        <f t="shared" si="78"/>
        <v>237.61230778918707</v>
      </c>
      <c r="S1265" s="3">
        <f t="shared" si="79"/>
        <v>1114.7379911639784</v>
      </c>
      <c r="T1265" s="5"/>
      <c r="U1265" s="5"/>
    </row>
    <row r="1266" spans="2:21" x14ac:dyDescent="0.35">
      <c r="B1266" s="5">
        <v>4</v>
      </c>
      <c r="C1266" s="5">
        <v>257</v>
      </c>
      <c r="D1266">
        <f t="shared" si="76"/>
        <v>243.67214612179922</v>
      </c>
      <c r="E1266" s="3">
        <f t="shared" si="77"/>
        <v>177.63168899867168</v>
      </c>
      <c r="F1266"/>
      <c r="G1266" s="5"/>
      <c r="H1266" s="5"/>
      <c r="I1266" s="5"/>
      <c r="K1266" s="5"/>
      <c r="L1266" s="5"/>
      <c r="O1266" s="5"/>
      <c r="P1266" s="5">
        <v>7</v>
      </c>
      <c r="Q1266" s="5">
        <v>268</v>
      </c>
      <c r="R1266">
        <f t="shared" si="78"/>
        <v>237.61230778918707</v>
      </c>
      <c r="S1266" s="3">
        <f t="shared" si="79"/>
        <v>923.41183789910076</v>
      </c>
      <c r="T1266" s="5"/>
      <c r="U1266" s="5"/>
    </row>
    <row r="1267" spans="2:21" x14ac:dyDescent="0.35">
      <c r="B1267" s="5">
        <v>4</v>
      </c>
      <c r="C1267" s="5">
        <v>245</v>
      </c>
      <c r="D1267">
        <f t="shared" si="76"/>
        <v>243.67214612179922</v>
      </c>
      <c r="E1267" s="3">
        <f t="shared" si="77"/>
        <v>1.7631959218528632</v>
      </c>
      <c r="F1267"/>
      <c r="G1267" s="5"/>
      <c r="H1267" s="5"/>
      <c r="I1267" s="5"/>
      <c r="K1267" s="5"/>
      <c r="L1267" s="5"/>
      <c r="O1267" s="5"/>
      <c r="P1267" s="5">
        <v>7</v>
      </c>
      <c r="Q1267" s="5">
        <v>267</v>
      </c>
      <c r="R1267">
        <f t="shared" si="78"/>
        <v>237.61230778918707</v>
      </c>
      <c r="S1267" s="3">
        <f t="shared" si="79"/>
        <v>863.6364534774749</v>
      </c>
      <c r="T1267" s="5"/>
      <c r="U1267" s="5"/>
    </row>
    <row r="1268" spans="2:21" x14ac:dyDescent="0.35">
      <c r="B1268" s="5">
        <v>4</v>
      </c>
      <c r="C1268" s="5">
        <v>281</v>
      </c>
      <c r="D1268">
        <f t="shared" si="76"/>
        <v>243.67214612179922</v>
      </c>
      <c r="E1268" s="3">
        <f t="shared" si="77"/>
        <v>1393.3686751523094</v>
      </c>
      <c r="F1268"/>
      <c r="G1268" s="5"/>
      <c r="H1268" s="5"/>
      <c r="I1268" s="5"/>
      <c r="K1268" s="5"/>
      <c r="L1268" s="5"/>
      <c r="O1268" s="5"/>
      <c r="P1268" s="5">
        <v>7</v>
      </c>
      <c r="Q1268" s="5">
        <v>315</v>
      </c>
      <c r="R1268">
        <f t="shared" si="78"/>
        <v>237.61230778918707</v>
      </c>
      <c r="S1268" s="3">
        <f t="shared" si="79"/>
        <v>5988.854905715516</v>
      </c>
      <c r="T1268" s="5"/>
      <c r="U1268" s="5"/>
    </row>
    <row r="1269" spans="2:21" x14ac:dyDescent="0.35">
      <c r="B1269" s="5">
        <v>4</v>
      </c>
      <c r="C1269" s="5">
        <v>263</v>
      </c>
      <c r="D1269">
        <f t="shared" si="76"/>
        <v>243.67214612179922</v>
      </c>
      <c r="E1269" s="3">
        <f t="shared" si="77"/>
        <v>373.56593553708109</v>
      </c>
      <c r="F1269"/>
      <c r="G1269" s="5"/>
      <c r="H1269" s="5"/>
      <c r="I1269" s="5"/>
      <c r="K1269" s="5"/>
      <c r="L1269" s="5"/>
      <c r="O1269" s="5"/>
      <c r="P1269" s="5">
        <v>7</v>
      </c>
      <c r="Q1269" s="5">
        <v>210</v>
      </c>
      <c r="R1269">
        <f t="shared" si="78"/>
        <v>237.61230778918707</v>
      </c>
      <c r="S1269" s="3">
        <f t="shared" si="79"/>
        <v>762.43954144480097</v>
      </c>
      <c r="T1269" s="5"/>
      <c r="U1269" s="5"/>
    </row>
    <row r="1270" spans="2:21" x14ac:dyDescent="0.35">
      <c r="B1270" s="5">
        <v>4</v>
      </c>
      <c r="C1270" s="5">
        <v>267</v>
      </c>
      <c r="D1270">
        <f t="shared" si="76"/>
        <v>243.67214612179922</v>
      </c>
      <c r="E1270" s="3">
        <f t="shared" si="77"/>
        <v>544.18876656268742</v>
      </c>
      <c r="F1270"/>
      <c r="G1270" s="5"/>
      <c r="H1270" s="5"/>
      <c r="I1270" s="5"/>
      <c r="K1270" s="5"/>
      <c r="L1270" s="5"/>
      <c r="O1270" s="5"/>
      <c r="P1270" s="5">
        <v>7</v>
      </c>
      <c r="Q1270" s="5">
        <v>231</v>
      </c>
      <c r="R1270">
        <f t="shared" si="78"/>
        <v>237.61230778918707</v>
      </c>
      <c r="S1270" s="3">
        <f t="shared" si="79"/>
        <v>43.722614298944009</v>
      </c>
      <c r="T1270" s="5"/>
      <c r="U1270" s="5"/>
    </row>
    <row r="1271" spans="2:21" x14ac:dyDescent="0.35">
      <c r="B1271" s="5">
        <v>4</v>
      </c>
      <c r="C1271" s="5">
        <v>263</v>
      </c>
      <c r="D1271">
        <f t="shared" si="76"/>
        <v>243.67214612179922</v>
      </c>
      <c r="E1271" s="3">
        <f t="shared" si="77"/>
        <v>373.56593553708109</v>
      </c>
      <c r="F1271"/>
      <c r="G1271" s="5"/>
      <c r="H1271" s="5"/>
      <c r="I1271" s="5"/>
      <c r="K1271" s="5"/>
      <c r="L1271" s="5"/>
      <c r="O1271" s="5"/>
      <c r="P1271" s="5">
        <v>7</v>
      </c>
      <c r="Q1271" s="5">
        <v>245</v>
      </c>
      <c r="R1271">
        <f t="shared" si="78"/>
        <v>237.61230778918707</v>
      </c>
      <c r="S1271" s="3">
        <f t="shared" si="79"/>
        <v>54.577996201706029</v>
      </c>
      <c r="T1271" s="5"/>
      <c r="U1271" s="5"/>
    </row>
    <row r="1272" spans="2:21" x14ac:dyDescent="0.35">
      <c r="B1272" s="5">
        <v>4</v>
      </c>
      <c r="C1272" s="5">
        <v>262</v>
      </c>
      <c r="D1272">
        <f t="shared" si="76"/>
        <v>243.67214612179922</v>
      </c>
      <c r="E1272" s="3">
        <f t="shared" si="77"/>
        <v>335.91022778067952</v>
      </c>
      <c r="F1272"/>
      <c r="G1272" s="5"/>
      <c r="H1272" s="5"/>
      <c r="I1272" s="5"/>
      <c r="K1272" s="5"/>
      <c r="L1272" s="5"/>
      <c r="O1272" s="5"/>
      <c r="P1272" s="5">
        <v>7</v>
      </c>
      <c r="Q1272" s="5">
        <v>244</v>
      </c>
      <c r="R1272">
        <f t="shared" si="78"/>
        <v>237.61230778918707</v>
      </c>
      <c r="S1272" s="3">
        <f t="shared" si="79"/>
        <v>40.80261178008017</v>
      </c>
      <c r="T1272" s="5"/>
      <c r="U1272" s="5"/>
    </row>
    <row r="1273" spans="2:21" x14ac:dyDescent="0.35">
      <c r="B1273" s="5">
        <v>4</v>
      </c>
      <c r="C1273" s="5">
        <v>272</v>
      </c>
      <c r="D1273">
        <f t="shared" si="76"/>
        <v>243.67214612179922</v>
      </c>
      <c r="E1273" s="3">
        <f t="shared" si="77"/>
        <v>802.46730534469521</v>
      </c>
      <c r="F1273"/>
      <c r="G1273" s="5"/>
      <c r="H1273" s="5"/>
      <c r="I1273" s="5"/>
      <c r="K1273" s="5"/>
      <c r="L1273" s="5"/>
      <c r="O1273" s="5"/>
      <c r="P1273" s="5">
        <v>7</v>
      </c>
      <c r="Q1273" s="5">
        <v>263</v>
      </c>
      <c r="R1273">
        <f t="shared" si="78"/>
        <v>237.61230778918707</v>
      </c>
      <c r="S1273" s="3">
        <f t="shared" si="79"/>
        <v>644.53491579097147</v>
      </c>
      <c r="T1273" s="5"/>
      <c r="U1273" s="5"/>
    </row>
    <row r="1274" spans="2:21" x14ac:dyDescent="0.35">
      <c r="B1274" s="5">
        <v>4</v>
      </c>
      <c r="C1274" s="5">
        <v>167</v>
      </c>
      <c r="D1274">
        <f t="shared" si="76"/>
        <v>243.67214612179922</v>
      </c>
      <c r="E1274" s="3">
        <f t="shared" si="77"/>
        <v>5878.6179909225302</v>
      </c>
      <c r="F1274"/>
      <c r="G1274" s="5"/>
      <c r="H1274" s="5"/>
      <c r="I1274" s="5"/>
      <c r="K1274" s="5"/>
      <c r="L1274" s="5"/>
      <c r="O1274" s="5"/>
      <c r="P1274" s="5">
        <v>7</v>
      </c>
      <c r="Q1274" s="5">
        <v>240</v>
      </c>
      <c r="R1274">
        <f t="shared" si="78"/>
        <v>237.61230778918707</v>
      </c>
      <c r="S1274" s="3">
        <f t="shared" si="79"/>
        <v>5.7010740935767341</v>
      </c>
      <c r="T1274" s="5"/>
      <c r="U1274" s="5"/>
    </row>
    <row r="1275" spans="2:21" x14ac:dyDescent="0.35">
      <c r="B1275" s="5">
        <v>4</v>
      </c>
      <c r="C1275" s="5">
        <v>278</v>
      </c>
      <c r="D1275">
        <f t="shared" si="76"/>
        <v>243.67214612179922</v>
      </c>
      <c r="E1275" s="3">
        <f t="shared" si="77"/>
        <v>1178.4015518831047</v>
      </c>
      <c r="F1275"/>
      <c r="G1275" s="5"/>
      <c r="H1275" s="5"/>
      <c r="I1275" s="5"/>
      <c r="K1275" s="5"/>
      <c r="L1275" s="5"/>
      <c r="O1275" s="5"/>
      <c r="P1275" s="5">
        <v>7</v>
      </c>
      <c r="Q1275" s="5">
        <v>220</v>
      </c>
      <c r="R1275">
        <f t="shared" si="78"/>
        <v>237.61230778918707</v>
      </c>
      <c r="S1275" s="3">
        <f t="shared" si="79"/>
        <v>310.19338566105955</v>
      </c>
      <c r="T1275" s="5"/>
      <c r="U1275" s="5"/>
    </row>
    <row r="1276" spans="2:21" x14ac:dyDescent="0.35">
      <c r="B1276" s="5">
        <v>4</v>
      </c>
      <c r="C1276" s="5">
        <v>287</v>
      </c>
      <c r="D1276">
        <f t="shared" si="76"/>
        <v>243.67214612179922</v>
      </c>
      <c r="E1276" s="3">
        <f t="shared" si="77"/>
        <v>1877.3029216907187</v>
      </c>
      <c r="F1276"/>
      <c r="G1276" s="5"/>
      <c r="H1276" s="5"/>
      <c r="I1276" s="5"/>
      <c r="K1276" s="5"/>
      <c r="L1276" s="5"/>
      <c r="O1276" s="5"/>
      <c r="P1276" s="5">
        <v>7</v>
      </c>
      <c r="Q1276" s="5">
        <v>249</v>
      </c>
      <c r="R1276">
        <f t="shared" si="78"/>
        <v>237.61230778918707</v>
      </c>
      <c r="S1276" s="3">
        <f t="shared" si="79"/>
        <v>129.67953388820945</v>
      </c>
      <c r="T1276" s="5"/>
      <c r="U1276" s="5"/>
    </row>
    <row r="1277" spans="2:21" x14ac:dyDescent="0.35">
      <c r="B1277" s="5">
        <v>4</v>
      </c>
      <c r="C1277" s="5">
        <v>271</v>
      </c>
      <c r="D1277">
        <f t="shared" si="76"/>
        <v>243.67214612179922</v>
      </c>
      <c r="E1277" s="3">
        <f t="shared" si="77"/>
        <v>746.81159758829369</v>
      </c>
      <c r="F1277"/>
      <c r="G1277" s="5"/>
      <c r="H1277" s="5"/>
      <c r="I1277" s="5"/>
      <c r="K1277" s="5"/>
      <c r="L1277" s="5"/>
      <c r="O1277" s="5"/>
      <c r="P1277" s="5">
        <v>7</v>
      </c>
      <c r="Q1277" s="5">
        <v>270</v>
      </c>
      <c r="R1277">
        <f t="shared" si="78"/>
        <v>237.61230778918707</v>
      </c>
      <c r="S1277" s="3">
        <f t="shared" si="79"/>
        <v>1048.9626067423526</v>
      </c>
      <c r="T1277" s="5"/>
      <c r="U1277" s="5"/>
    </row>
    <row r="1278" spans="2:21" x14ac:dyDescent="0.35">
      <c r="B1278" s="5">
        <v>4</v>
      </c>
      <c r="C1278" s="5">
        <v>258</v>
      </c>
      <c r="D1278">
        <f t="shared" si="76"/>
        <v>243.67214612179922</v>
      </c>
      <c r="E1278" s="3">
        <f t="shared" si="77"/>
        <v>205.28739675507325</v>
      </c>
      <c r="F1278"/>
      <c r="G1278" s="5"/>
      <c r="H1278" s="5"/>
      <c r="I1278" s="5"/>
      <c r="K1278" s="5"/>
      <c r="L1278" s="5"/>
      <c r="O1278" s="5"/>
      <c r="P1278" s="5">
        <v>7</v>
      </c>
      <c r="Q1278" s="5">
        <v>223</v>
      </c>
      <c r="R1278">
        <f t="shared" si="78"/>
        <v>237.61230778918707</v>
      </c>
      <c r="S1278" s="3">
        <f t="shared" si="79"/>
        <v>213.51953892593713</v>
      </c>
      <c r="T1278" s="5"/>
      <c r="U1278" s="5"/>
    </row>
    <row r="1279" spans="2:21" x14ac:dyDescent="0.35">
      <c r="B1279" s="5">
        <v>4</v>
      </c>
      <c r="C1279" s="5">
        <v>271</v>
      </c>
      <c r="D1279">
        <f t="shared" si="76"/>
        <v>243.67214612179922</v>
      </c>
      <c r="E1279" s="3">
        <f t="shared" si="77"/>
        <v>746.81159758829369</v>
      </c>
      <c r="F1279"/>
      <c r="G1279" s="5"/>
      <c r="H1279" s="5"/>
      <c r="I1279" s="5"/>
      <c r="K1279" s="5"/>
      <c r="L1279" s="5"/>
      <c r="O1279" s="5"/>
      <c r="P1279" s="5">
        <v>7</v>
      </c>
      <c r="Q1279" s="5">
        <v>200</v>
      </c>
      <c r="R1279">
        <f t="shared" si="78"/>
        <v>237.61230778918707</v>
      </c>
      <c r="S1279" s="3">
        <f t="shared" si="79"/>
        <v>1414.6856972285425</v>
      </c>
      <c r="T1279" s="5"/>
      <c r="U1279" s="5"/>
    </row>
    <row r="1280" spans="2:21" x14ac:dyDescent="0.35">
      <c r="B1280" s="5">
        <v>4</v>
      </c>
      <c r="C1280" s="5">
        <v>164</v>
      </c>
      <c r="D1280">
        <f t="shared" si="76"/>
        <v>243.67214612179922</v>
      </c>
      <c r="E1280" s="3">
        <f t="shared" si="77"/>
        <v>6347.6508676533258</v>
      </c>
      <c r="F1280"/>
      <c r="G1280" s="5"/>
      <c r="H1280" s="5"/>
      <c r="I1280" s="5"/>
      <c r="K1280" s="5"/>
      <c r="L1280" s="5"/>
      <c r="O1280" s="5"/>
      <c r="P1280" s="5">
        <v>7</v>
      </c>
      <c r="Q1280" s="5">
        <v>213</v>
      </c>
      <c r="R1280">
        <f t="shared" si="78"/>
        <v>237.61230778918707</v>
      </c>
      <c r="S1280" s="3">
        <f t="shared" si="79"/>
        <v>605.76569470967854</v>
      </c>
      <c r="T1280" s="5"/>
      <c r="U1280" s="5"/>
    </row>
    <row r="1281" spans="2:21" x14ac:dyDescent="0.35">
      <c r="B1281" s="5">
        <v>4</v>
      </c>
      <c r="C1281" s="5">
        <v>294</v>
      </c>
      <c r="D1281">
        <f t="shared" si="76"/>
        <v>243.67214612179922</v>
      </c>
      <c r="E1281" s="3">
        <f t="shared" si="77"/>
        <v>2532.8928759855298</v>
      </c>
      <c r="F1281"/>
      <c r="G1281" s="5"/>
      <c r="H1281" s="5"/>
      <c r="I1281" s="5"/>
      <c r="K1281" s="5"/>
      <c r="L1281" s="5"/>
      <c r="O1281" s="5"/>
      <c r="P1281" s="5">
        <v>7</v>
      </c>
      <c r="Q1281" s="5">
        <v>242</v>
      </c>
      <c r="R1281">
        <f t="shared" si="78"/>
        <v>237.61230778918707</v>
      </c>
      <c r="S1281" s="3">
        <f t="shared" si="79"/>
        <v>19.251842936828449</v>
      </c>
      <c r="T1281" s="5"/>
      <c r="U1281" s="5"/>
    </row>
    <row r="1282" spans="2:21" x14ac:dyDescent="0.35">
      <c r="B1282" s="5">
        <v>4</v>
      </c>
      <c r="C1282" s="5">
        <v>236</v>
      </c>
      <c r="D1282">
        <f t="shared" si="76"/>
        <v>243.67214612179922</v>
      </c>
      <c r="E1282" s="3">
        <f t="shared" si="77"/>
        <v>58.861826114238745</v>
      </c>
      <c r="F1282"/>
      <c r="G1282" s="5"/>
      <c r="H1282" s="5"/>
      <c r="I1282" s="5"/>
      <c r="K1282" s="5"/>
      <c r="L1282" s="5"/>
      <c r="O1282" s="5"/>
      <c r="P1282" s="5">
        <v>7</v>
      </c>
      <c r="Q1282" s="5">
        <v>239</v>
      </c>
      <c r="R1282">
        <f t="shared" si="78"/>
        <v>237.61230778918707</v>
      </c>
      <c r="S1282" s="3">
        <f t="shared" si="79"/>
        <v>1.9256896719508754</v>
      </c>
      <c r="T1282" s="5"/>
      <c r="U1282" s="5"/>
    </row>
    <row r="1283" spans="2:21" x14ac:dyDescent="0.35">
      <c r="B1283" s="5">
        <v>4</v>
      </c>
      <c r="C1283" s="5">
        <v>253</v>
      </c>
      <c r="D1283">
        <f t="shared" si="76"/>
        <v>243.67214612179922</v>
      </c>
      <c r="E1283" s="3">
        <f t="shared" si="77"/>
        <v>87.008857973065417</v>
      </c>
      <c r="F1283"/>
      <c r="G1283" s="5"/>
      <c r="H1283" s="5"/>
      <c r="I1283" s="5"/>
      <c r="K1283" s="5"/>
      <c r="L1283" s="5"/>
      <c r="O1283" s="5"/>
      <c r="P1283" s="5">
        <v>7</v>
      </c>
      <c r="Q1283" s="5">
        <v>205</v>
      </c>
      <c r="R1283">
        <f t="shared" si="78"/>
        <v>237.61230778918707</v>
      </c>
      <c r="S1283" s="3">
        <f t="shared" si="79"/>
        <v>1063.5626193366718</v>
      </c>
      <c r="T1283" s="5"/>
      <c r="U1283" s="5"/>
    </row>
    <row r="1284" spans="2:21" x14ac:dyDescent="0.35">
      <c r="B1284" s="5">
        <v>4</v>
      </c>
      <c r="C1284" s="5">
        <v>193</v>
      </c>
      <c r="D1284">
        <f t="shared" si="76"/>
        <v>243.67214612179922</v>
      </c>
      <c r="E1284" s="3">
        <f t="shared" si="77"/>
        <v>2567.6663925889711</v>
      </c>
      <c r="F1284"/>
      <c r="G1284" s="5"/>
      <c r="H1284" s="5"/>
      <c r="I1284" s="5"/>
      <c r="K1284" s="5"/>
      <c r="L1284" s="5"/>
      <c r="O1284" s="5"/>
      <c r="P1284" s="5">
        <v>7</v>
      </c>
      <c r="Q1284" s="5">
        <v>228</v>
      </c>
      <c r="R1284">
        <f t="shared" si="78"/>
        <v>237.61230778918707</v>
      </c>
      <c r="S1284" s="3">
        <f t="shared" si="79"/>
        <v>92.396461034066434</v>
      </c>
      <c r="T1284" s="5"/>
      <c r="U1284" s="5"/>
    </row>
    <row r="1285" spans="2:21" x14ac:dyDescent="0.35">
      <c r="B1285" s="5">
        <v>4</v>
      </c>
      <c r="C1285" s="5">
        <v>231</v>
      </c>
      <c r="D1285">
        <f t="shared" si="76"/>
        <v>243.67214612179922</v>
      </c>
      <c r="E1285" s="3">
        <f t="shared" si="77"/>
        <v>160.5832873322309</v>
      </c>
      <c r="F1285"/>
      <c r="G1285" s="5"/>
      <c r="H1285" s="5"/>
      <c r="I1285" s="5"/>
      <c r="K1285" s="5"/>
      <c r="L1285" s="5"/>
      <c r="O1285" s="5"/>
      <c r="P1285" s="5">
        <v>7</v>
      </c>
      <c r="Q1285" s="5">
        <v>227</v>
      </c>
      <c r="R1285">
        <f t="shared" si="78"/>
        <v>237.61230778918707</v>
      </c>
      <c r="S1285" s="3">
        <f t="shared" si="79"/>
        <v>112.62107661244058</v>
      </c>
      <c r="T1285" s="5"/>
      <c r="U1285" s="5"/>
    </row>
    <row r="1286" spans="2:21" x14ac:dyDescent="0.35">
      <c r="B1286" s="5">
        <v>4</v>
      </c>
      <c r="C1286" s="5">
        <v>241</v>
      </c>
      <c r="D1286">
        <f t="shared" si="76"/>
        <v>243.67214612179922</v>
      </c>
      <c r="E1286" s="3">
        <f t="shared" si="77"/>
        <v>7.1403648962465889</v>
      </c>
      <c r="F1286"/>
      <c r="G1286" s="5"/>
      <c r="H1286" s="5"/>
      <c r="I1286" s="5"/>
      <c r="K1286" s="5"/>
      <c r="L1286" s="5"/>
      <c r="O1286" s="5"/>
      <c r="P1286" s="5">
        <v>7</v>
      </c>
      <c r="Q1286" s="5">
        <v>226</v>
      </c>
      <c r="R1286">
        <f t="shared" si="78"/>
        <v>237.61230778918707</v>
      </c>
      <c r="S1286" s="3">
        <f t="shared" si="79"/>
        <v>134.8456921908147</v>
      </c>
      <c r="T1286" s="5"/>
      <c r="U1286" s="5"/>
    </row>
    <row r="1287" spans="2:21" x14ac:dyDescent="0.35">
      <c r="B1287" s="5">
        <v>4</v>
      </c>
      <c r="C1287" s="5">
        <v>239</v>
      </c>
      <c r="D1287">
        <f t="shared" si="76"/>
        <v>243.67214612179922</v>
      </c>
      <c r="E1287" s="3">
        <f t="shared" si="77"/>
        <v>21.828949383443451</v>
      </c>
      <c r="F1287"/>
      <c r="G1287" s="5"/>
      <c r="H1287" s="5"/>
      <c r="I1287" s="5"/>
      <c r="K1287" s="5"/>
      <c r="L1287" s="5"/>
      <c r="O1287" s="5"/>
      <c r="P1287" s="5">
        <v>7</v>
      </c>
      <c r="Q1287" s="5">
        <v>221</v>
      </c>
      <c r="R1287">
        <f t="shared" si="78"/>
        <v>237.61230778918707</v>
      </c>
      <c r="S1287" s="3">
        <f t="shared" si="79"/>
        <v>275.96877008268541</v>
      </c>
      <c r="T1287" s="5"/>
      <c r="U1287" s="5"/>
    </row>
    <row r="1288" spans="2:21" x14ac:dyDescent="0.35">
      <c r="B1288" s="5">
        <v>4</v>
      </c>
      <c r="C1288" s="5">
        <v>247</v>
      </c>
      <c r="D1288">
        <f t="shared" ref="D1288:D1351" si="80">$I$7*(1-EXP(-$I$8*(B1288-$I$9)))</f>
        <v>243.67214612179922</v>
      </c>
      <c r="E1288" s="3">
        <f t="shared" ref="E1288:E1351" si="81">(C1288-D1288)^2</f>
        <v>11.074611434656001</v>
      </c>
      <c r="F1288"/>
      <c r="G1288" s="5"/>
      <c r="H1288" s="5"/>
      <c r="I1288" s="5"/>
      <c r="K1288" s="5"/>
      <c r="L1288" s="5"/>
      <c r="O1288" s="5"/>
      <c r="P1288" s="5">
        <v>7</v>
      </c>
      <c r="Q1288" s="5">
        <v>217</v>
      </c>
      <c r="R1288">
        <f t="shared" ref="R1288:R1351" si="82">$W$7*(1-EXP(-$W$8*(P1288-$W$9)))</f>
        <v>237.61230778918707</v>
      </c>
      <c r="S1288" s="3">
        <f t="shared" ref="S1288:S1351" si="83">(Q1288-R1288)^2</f>
        <v>424.86723239618198</v>
      </c>
      <c r="T1288" s="5"/>
      <c r="U1288" s="5"/>
    </row>
    <row r="1289" spans="2:21" x14ac:dyDescent="0.35">
      <c r="B1289" s="5">
        <v>4</v>
      </c>
      <c r="C1289" s="5">
        <v>240</v>
      </c>
      <c r="D1289">
        <f t="shared" si="80"/>
        <v>243.67214612179922</v>
      </c>
      <c r="E1289" s="3">
        <f t="shared" si="81"/>
        <v>13.484657139845021</v>
      </c>
      <c r="F1289"/>
      <c r="G1289" s="5"/>
      <c r="H1289" s="5"/>
      <c r="I1289" s="5"/>
      <c r="K1289" s="5"/>
      <c r="L1289" s="5"/>
      <c r="O1289" s="5"/>
      <c r="P1289" s="5">
        <v>7</v>
      </c>
      <c r="Q1289" s="5">
        <v>264</v>
      </c>
      <c r="R1289">
        <f t="shared" si="82"/>
        <v>237.61230778918707</v>
      </c>
      <c r="S1289" s="3">
        <f t="shared" si="83"/>
        <v>696.31030021259733</v>
      </c>
      <c r="T1289" s="5"/>
      <c r="U1289" s="5"/>
    </row>
    <row r="1290" spans="2:21" x14ac:dyDescent="0.35">
      <c r="B1290" s="5">
        <v>4</v>
      </c>
      <c r="C1290" s="5">
        <v>220</v>
      </c>
      <c r="D1290">
        <f t="shared" si="80"/>
        <v>243.67214612179922</v>
      </c>
      <c r="E1290" s="3">
        <f t="shared" si="81"/>
        <v>560.37050201181364</v>
      </c>
      <c r="F1290"/>
      <c r="G1290" s="5"/>
      <c r="H1290" s="5"/>
      <c r="I1290" s="5"/>
      <c r="K1290" s="5"/>
      <c r="L1290" s="5"/>
      <c r="O1290" s="5"/>
      <c r="P1290" s="5">
        <v>7</v>
      </c>
      <c r="Q1290" s="5">
        <v>238</v>
      </c>
      <c r="R1290">
        <f t="shared" si="82"/>
        <v>237.61230778918707</v>
      </c>
      <c r="S1290" s="3">
        <f t="shared" si="83"/>
        <v>0.15030525032501679</v>
      </c>
      <c r="T1290" s="5"/>
      <c r="U1290" s="5"/>
    </row>
    <row r="1291" spans="2:21" x14ac:dyDescent="0.35">
      <c r="B1291" s="5">
        <v>4</v>
      </c>
      <c r="C1291" s="5">
        <v>245</v>
      </c>
      <c r="D1291">
        <f t="shared" si="80"/>
        <v>243.67214612179922</v>
      </c>
      <c r="E1291" s="3">
        <f t="shared" si="81"/>
        <v>1.7631959218528632</v>
      </c>
      <c r="F1291"/>
      <c r="G1291" s="5"/>
      <c r="H1291" s="5"/>
      <c r="I1291" s="5"/>
      <c r="K1291" s="5"/>
      <c r="L1291" s="5"/>
      <c r="O1291" s="5"/>
      <c r="P1291" s="5">
        <v>7</v>
      </c>
      <c r="Q1291" s="5">
        <v>247</v>
      </c>
      <c r="R1291">
        <f t="shared" si="82"/>
        <v>237.61230778918707</v>
      </c>
      <c r="S1291" s="3">
        <f t="shared" si="83"/>
        <v>88.128765044957746</v>
      </c>
      <c r="T1291" s="5"/>
      <c r="U1291" s="5"/>
    </row>
    <row r="1292" spans="2:21" x14ac:dyDescent="0.35">
      <c r="B1292" s="5">
        <v>4</v>
      </c>
      <c r="C1292" s="5">
        <v>208</v>
      </c>
      <c r="D1292">
        <f t="shared" si="80"/>
        <v>243.67214612179922</v>
      </c>
      <c r="E1292" s="3">
        <f t="shared" si="81"/>
        <v>1272.5020089349948</v>
      </c>
      <c r="F1292"/>
      <c r="G1292" s="5"/>
      <c r="H1292" s="5"/>
      <c r="I1292" s="5"/>
      <c r="K1292" s="5"/>
      <c r="P1292" s="5">
        <v>7</v>
      </c>
      <c r="Q1292">
        <v>252</v>
      </c>
      <c r="R1292">
        <f t="shared" si="82"/>
        <v>237.61230778918707</v>
      </c>
      <c r="S1292" s="3">
        <f t="shared" si="83"/>
        <v>207.00568715308702</v>
      </c>
      <c r="T1292" s="5"/>
      <c r="U1292" s="5"/>
    </row>
    <row r="1293" spans="2:21" x14ac:dyDescent="0.35">
      <c r="B1293" s="5">
        <v>4</v>
      </c>
      <c r="C1293" s="5">
        <v>204</v>
      </c>
      <c r="D1293">
        <f t="shared" si="80"/>
        <v>243.67214612179922</v>
      </c>
      <c r="E1293" s="3">
        <f t="shared" si="81"/>
        <v>1573.8791779093885</v>
      </c>
      <c r="F1293"/>
      <c r="G1293" s="5"/>
      <c r="H1293" s="5"/>
      <c r="I1293" s="5"/>
      <c r="K1293" s="5"/>
      <c r="P1293" s="5">
        <v>7</v>
      </c>
      <c r="Q1293">
        <v>251</v>
      </c>
      <c r="R1293">
        <f t="shared" si="82"/>
        <v>237.61230778918707</v>
      </c>
      <c r="S1293" s="3">
        <f t="shared" si="83"/>
        <v>179.23030273146117</v>
      </c>
      <c r="T1293" s="5"/>
      <c r="U1293" s="5"/>
    </row>
    <row r="1294" spans="2:21" x14ac:dyDescent="0.35">
      <c r="B1294" s="5">
        <v>4</v>
      </c>
      <c r="C1294" s="5">
        <v>208</v>
      </c>
      <c r="D1294">
        <f t="shared" si="80"/>
        <v>243.67214612179922</v>
      </c>
      <c r="E1294" s="3">
        <f t="shared" si="81"/>
        <v>1272.5020089349948</v>
      </c>
      <c r="F1294"/>
      <c r="G1294" s="5"/>
      <c r="H1294" s="5"/>
      <c r="I1294" s="5"/>
      <c r="K1294" s="5"/>
      <c r="P1294" s="5">
        <v>7</v>
      </c>
      <c r="Q1294">
        <v>246</v>
      </c>
      <c r="R1294">
        <f t="shared" si="82"/>
        <v>237.61230778918707</v>
      </c>
      <c r="S1294" s="3">
        <f t="shared" si="83"/>
        <v>70.353380623331887</v>
      </c>
      <c r="T1294" s="5"/>
      <c r="U1294" s="5"/>
    </row>
    <row r="1295" spans="2:21" x14ac:dyDescent="0.35">
      <c r="B1295" s="5">
        <v>4</v>
      </c>
      <c r="C1295" s="5">
        <v>245</v>
      </c>
      <c r="D1295">
        <f t="shared" si="80"/>
        <v>243.67214612179922</v>
      </c>
      <c r="E1295" s="3">
        <f t="shared" si="81"/>
        <v>1.7631959218528632</v>
      </c>
      <c r="F1295"/>
      <c r="G1295" s="5"/>
      <c r="H1295" s="5"/>
      <c r="I1295" s="5"/>
      <c r="K1295" s="5"/>
      <c r="P1295" s="5">
        <v>7</v>
      </c>
      <c r="Q1295">
        <v>246</v>
      </c>
      <c r="R1295">
        <f t="shared" si="82"/>
        <v>237.61230778918707</v>
      </c>
      <c r="S1295" s="3">
        <f t="shared" si="83"/>
        <v>70.353380623331887</v>
      </c>
      <c r="T1295" s="5"/>
      <c r="U1295" s="5"/>
    </row>
    <row r="1296" spans="2:21" x14ac:dyDescent="0.35">
      <c r="B1296" s="5">
        <v>4</v>
      </c>
      <c r="C1296" s="5">
        <v>264</v>
      </c>
      <c r="D1296">
        <f t="shared" si="80"/>
        <v>243.67214612179922</v>
      </c>
      <c r="E1296" s="3">
        <f t="shared" si="81"/>
        <v>413.22164329348266</v>
      </c>
      <c r="F1296"/>
      <c r="G1296" s="5"/>
      <c r="H1296" s="5"/>
      <c r="I1296" s="5"/>
      <c r="K1296" s="5"/>
      <c r="P1296" s="5">
        <v>7</v>
      </c>
      <c r="Q1296">
        <v>241</v>
      </c>
      <c r="R1296">
        <f t="shared" si="82"/>
        <v>237.61230778918707</v>
      </c>
      <c r="S1296" s="3">
        <f t="shared" si="83"/>
        <v>11.476458515202593</v>
      </c>
      <c r="T1296" s="5"/>
      <c r="U1296" s="5"/>
    </row>
    <row r="1297" spans="2:21" x14ac:dyDescent="0.35">
      <c r="B1297" s="5">
        <v>4</v>
      </c>
      <c r="C1297" s="5">
        <v>212</v>
      </c>
      <c r="D1297">
        <f t="shared" si="80"/>
        <v>243.67214612179922</v>
      </c>
      <c r="E1297" s="3">
        <f t="shared" si="81"/>
        <v>1003.1248399606011</v>
      </c>
      <c r="F1297"/>
      <c r="G1297" s="5"/>
      <c r="H1297" s="5"/>
      <c r="I1297" s="5"/>
      <c r="K1297" s="5"/>
      <c r="P1297" s="5">
        <v>7</v>
      </c>
      <c r="Q1297">
        <v>232</v>
      </c>
      <c r="R1297">
        <f t="shared" si="82"/>
        <v>237.61230778918707</v>
      </c>
      <c r="S1297" s="3">
        <f t="shared" si="83"/>
        <v>31.497998720569864</v>
      </c>
      <c r="T1297" s="5"/>
      <c r="U1297" s="5"/>
    </row>
    <row r="1298" spans="2:21" x14ac:dyDescent="0.35">
      <c r="B1298" s="5">
        <v>4</v>
      </c>
      <c r="C1298" s="5">
        <v>205</v>
      </c>
      <c r="D1298">
        <f t="shared" si="80"/>
        <v>243.67214612179922</v>
      </c>
      <c r="E1298" s="3">
        <f t="shared" si="81"/>
        <v>1495.5348856657902</v>
      </c>
      <c r="F1298"/>
      <c r="G1298" s="5"/>
      <c r="H1298" s="5"/>
      <c r="I1298" s="5"/>
      <c r="K1298" s="5"/>
      <c r="P1298" s="5">
        <v>7</v>
      </c>
      <c r="Q1298">
        <v>212</v>
      </c>
      <c r="R1298">
        <f t="shared" si="82"/>
        <v>237.61230778918707</v>
      </c>
      <c r="S1298" s="3">
        <f t="shared" si="83"/>
        <v>655.99031028805268</v>
      </c>
      <c r="T1298" s="5"/>
      <c r="U1298" s="5"/>
    </row>
    <row r="1299" spans="2:21" x14ac:dyDescent="0.35">
      <c r="B1299" s="5">
        <v>4</v>
      </c>
      <c r="C1299" s="5">
        <v>244</v>
      </c>
      <c r="D1299">
        <f t="shared" si="80"/>
        <v>243.67214612179922</v>
      </c>
      <c r="E1299" s="3">
        <f t="shared" si="81"/>
        <v>0.10748816545129468</v>
      </c>
      <c r="F1299"/>
      <c r="G1299" s="5"/>
      <c r="H1299" s="5"/>
      <c r="I1299" s="5"/>
      <c r="K1299" s="5"/>
      <c r="P1299" s="5">
        <v>7</v>
      </c>
      <c r="Q1299">
        <v>205</v>
      </c>
      <c r="R1299">
        <f t="shared" si="82"/>
        <v>237.61230778918707</v>
      </c>
      <c r="S1299" s="3">
        <f t="shared" si="83"/>
        <v>1063.5626193366718</v>
      </c>
      <c r="T1299" s="5"/>
      <c r="U1299" s="5"/>
    </row>
    <row r="1300" spans="2:21" x14ac:dyDescent="0.35">
      <c r="B1300" s="5">
        <v>4</v>
      </c>
      <c r="C1300" s="5">
        <v>194</v>
      </c>
      <c r="D1300">
        <f t="shared" si="80"/>
        <v>243.67214612179922</v>
      </c>
      <c r="E1300" s="3">
        <f t="shared" si="81"/>
        <v>2467.3221003453727</v>
      </c>
      <c r="F1300"/>
      <c r="G1300" s="5"/>
      <c r="H1300" s="5"/>
      <c r="I1300" s="5"/>
      <c r="K1300" s="5"/>
      <c r="P1300" s="5">
        <v>7</v>
      </c>
      <c r="Q1300">
        <v>197</v>
      </c>
      <c r="R1300">
        <f t="shared" si="82"/>
        <v>237.61230778918707</v>
      </c>
      <c r="S1300" s="3">
        <f t="shared" si="83"/>
        <v>1649.3595439636649</v>
      </c>
      <c r="T1300" s="5"/>
      <c r="U1300" s="5"/>
    </row>
    <row r="1301" spans="2:21" x14ac:dyDescent="0.35">
      <c r="B1301" s="5">
        <v>4</v>
      </c>
      <c r="C1301" s="5">
        <v>229</v>
      </c>
      <c r="D1301">
        <f t="shared" si="80"/>
        <v>243.67214612179922</v>
      </c>
      <c r="E1301" s="3">
        <f t="shared" si="81"/>
        <v>215.27187181942776</v>
      </c>
      <c r="F1301"/>
      <c r="G1301" s="5"/>
      <c r="H1301" s="5"/>
      <c r="I1301" s="5"/>
      <c r="K1301" s="5"/>
      <c r="P1301" s="5">
        <v>7</v>
      </c>
      <c r="Q1301">
        <v>189</v>
      </c>
      <c r="R1301">
        <f t="shared" si="82"/>
        <v>237.61230778918707</v>
      </c>
      <c r="S1301" s="3">
        <f t="shared" si="83"/>
        <v>2363.1564685906578</v>
      </c>
      <c r="T1301" s="5"/>
      <c r="U1301" s="5"/>
    </row>
    <row r="1302" spans="2:21" x14ac:dyDescent="0.35">
      <c r="B1302" s="5">
        <v>4</v>
      </c>
      <c r="C1302" s="5">
        <v>225</v>
      </c>
      <c r="D1302">
        <f t="shared" si="80"/>
        <v>243.67214612179922</v>
      </c>
      <c r="E1302" s="3">
        <f t="shared" si="81"/>
        <v>348.64904079382148</v>
      </c>
      <c r="F1302"/>
      <c r="G1302" s="5"/>
      <c r="H1302" s="5"/>
      <c r="I1302" s="5"/>
      <c r="K1302" s="5"/>
      <c r="P1302" s="5">
        <v>7</v>
      </c>
      <c r="Q1302">
        <v>274</v>
      </c>
      <c r="R1302">
        <f t="shared" si="82"/>
        <v>237.61230778918707</v>
      </c>
      <c r="S1302" s="3">
        <f t="shared" si="83"/>
        <v>1324.064144428856</v>
      </c>
      <c r="T1302" s="5"/>
      <c r="U1302" s="5"/>
    </row>
    <row r="1303" spans="2:21" x14ac:dyDescent="0.35">
      <c r="B1303" s="5">
        <v>4</v>
      </c>
      <c r="C1303" s="5">
        <v>287</v>
      </c>
      <c r="D1303">
        <f t="shared" si="80"/>
        <v>243.67214612179922</v>
      </c>
      <c r="E1303" s="3">
        <f t="shared" si="81"/>
        <v>1877.3029216907187</v>
      </c>
      <c r="F1303"/>
      <c r="G1303" s="5"/>
      <c r="H1303" s="5"/>
      <c r="I1303" s="5"/>
      <c r="K1303" s="5"/>
      <c r="P1303" s="5">
        <v>7</v>
      </c>
      <c r="Q1303">
        <v>268</v>
      </c>
      <c r="R1303">
        <f t="shared" si="82"/>
        <v>237.61230778918707</v>
      </c>
      <c r="S1303" s="3">
        <f t="shared" si="83"/>
        <v>923.41183789910076</v>
      </c>
      <c r="T1303" s="5"/>
      <c r="U1303" s="5"/>
    </row>
    <row r="1304" spans="2:21" x14ac:dyDescent="0.35">
      <c r="B1304" s="5">
        <v>4</v>
      </c>
      <c r="C1304" s="5">
        <v>296</v>
      </c>
      <c r="D1304">
        <f t="shared" si="80"/>
        <v>243.67214612179922</v>
      </c>
      <c r="E1304" s="3">
        <f t="shared" si="81"/>
        <v>2738.2042914983331</v>
      </c>
      <c r="F1304"/>
      <c r="G1304" s="5"/>
      <c r="H1304" s="5"/>
      <c r="I1304" s="5"/>
      <c r="K1304" s="5"/>
      <c r="P1304" s="5">
        <v>7</v>
      </c>
      <c r="Q1304">
        <v>261</v>
      </c>
      <c r="R1304">
        <f t="shared" si="82"/>
        <v>237.61230778918707</v>
      </c>
      <c r="S1304" s="3">
        <f t="shared" si="83"/>
        <v>546.98414694771975</v>
      </c>
      <c r="T1304" s="5"/>
      <c r="U1304" s="5"/>
    </row>
    <row r="1305" spans="2:21" x14ac:dyDescent="0.35">
      <c r="B1305" s="5">
        <v>4</v>
      </c>
      <c r="C1305" s="5">
        <v>282</v>
      </c>
      <c r="D1305">
        <f t="shared" si="80"/>
        <v>243.67214612179922</v>
      </c>
      <c r="E1305" s="3">
        <f t="shared" si="81"/>
        <v>1469.024382908711</v>
      </c>
      <c r="F1305"/>
      <c r="G1305" s="5"/>
      <c r="H1305" s="5"/>
      <c r="I1305" s="5"/>
      <c r="K1305" s="5"/>
      <c r="P1305" s="5">
        <v>7</v>
      </c>
      <c r="Q1305">
        <v>261</v>
      </c>
      <c r="R1305">
        <f t="shared" si="82"/>
        <v>237.61230778918707</v>
      </c>
      <c r="S1305" s="3">
        <f t="shared" si="83"/>
        <v>546.98414694771975</v>
      </c>
      <c r="T1305" s="5"/>
      <c r="U1305" s="5"/>
    </row>
    <row r="1306" spans="2:21" x14ac:dyDescent="0.35">
      <c r="B1306" s="5">
        <v>4</v>
      </c>
      <c r="C1306" s="5">
        <v>280</v>
      </c>
      <c r="D1306">
        <f t="shared" si="80"/>
        <v>243.67214612179922</v>
      </c>
      <c r="E1306" s="3">
        <f t="shared" si="81"/>
        <v>1319.7129673959078</v>
      </c>
      <c r="F1306"/>
      <c r="G1306" s="5"/>
      <c r="H1306" s="5"/>
      <c r="I1306" s="5"/>
      <c r="K1306" s="5"/>
      <c r="P1306" s="5">
        <v>7</v>
      </c>
      <c r="Q1306">
        <v>257</v>
      </c>
      <c r="R1306">
        <f t="shared" si="82"/>
        <v>237.61230778918707</v>
      </c>
      <c r="S1306" s="3">
        <f t="shared" si="83"/>
        <v>375.88260926121632</v>
      </c>
      <c r="T1306" s="5"/>
      <c r="U1306" s="5"/>
    </row>
    <row r="1307" spans="2:21" x14ac:dyDescent="0.35">
      <c r="B1307" s="5">
        <v>4</v>
      </c>
      <c r="C1307" s="5">
        <v>285</v>
      </c>
      <c r="D1307">
        <f t="shared" si="80"/>
        <v>243.67214612179922</v>
      </c>
      <c r="E1307" s="3">
        <f t="shared" si="81"/>
        <v>1707.9915061779157</v>
      </c>
      <c r="F1307"/>
      <c r="G1307" s="5"/>
      <c r="H1307" s="5"/>
      <c r="I1307" s="5"/>
      <c r="K1307" s="5"/>
      <c r="P1307" s="5">
        <v>7</v>
      </c>
      <c r="Q1307">
        <v>254</v>
      </c>
      <c r="R1307">
        <f t="shared" si="82"/>
        <v>237.61230778918707</v>
      </c>
      <c r="S1307" s="3">
        <f t="shared" si="83"/>
        <v>268.55645599633874</v>
      </c>
      <c r="T1307" s="5"/>
      <c r="U1307" s="5"/>
    </row>
    <row r="1308" spans="2:21" x14ac:dyDescent="0.35">
      <c r="B1308" s="5">
        <v>4</v>
      </c>
      <c r="C1308" s="5">
        <v>287</v>
      </c>
      <c r="D1308">
        <f t="shared" si="80"/>
        <v>243.67214612179922</v>
      </c>
      <c r="E1308" s="3">
        <f t="shared" si="81"/>
        <v>1877.3029216907187</v>
      </c>
      <c r="F1308"/>
      <c r="G1308" s="5"/>
      <c r="H1308" s="5"/>
      <c r="I1308" s="5"/>
      <c r="K1308" s="5"/>
      <c r="P1308" s="5">
        <v>7</v>
      </c>
      <c r="Q1308">
        <v>252</v>
      </c>
      <c r="R1308">
        <f t="shared" si="82"/>
        <v>237.61230778918707</v>
      </c>
      <c r="S1308" s="3">
        <f t="shared" si="83"/>
        <v>207.00568715308702</v>
      </c>
      <c r="T1308" s="5"/>
      <c r="U1308" s="5"/>
    </row>
    <row r="1309" spans="2:21" x14ac:dyDescent="0.35">
      <c r="B1309" s="5">
        <v>4</v>
      </c>
      <c r="C1309" s="5">
        <v>283</v>
      </c>
      <c r="D1309">
        <f t="shared" si="80"/>
        <v>243.67214612179922</v>
      </c>
      <c r="E1309" s="3">
        <f t="shared" si="81"/>
        <v>1546.6800906651124</v>
      </c>
      <c r="F1309"/>
      <c r="G1309" s="5"/>
      <c r="H1309" s="5"/>
      <c r="I1309" s="5"/>
      <c r="K1309" s="5"/>
      <c r="P1309" s="5">
        <v>7</v>
      </c>
      <c r="Q1309">
        <v>247</v>
      </c>
      <c r="R1309">
        <f t="shared" si="82"/>
        <v>237.61230778918707</v>
      </c>
      <c r="S1309" s="3">
        <f t="shared" si="83"/>
        <v>88.128765044957746</v>
      </c>
      <c r="T1309" s="5"/>
      <c r="U1309" s="5"/>
    </row>
    <row r="1310" spans="2:21" x14ac:dyDescent="0.35">
      <c r="B1310" s="5">
        <v>4</v>
      </c>
      <c r="C1310" s="5">
        <v>297</v>
      </c>
      <c r="D1310">
        <f t="shared" si="80"/>
        <v>243.67214612179922</v>
      </c>
      <c r="E1310" s="3">
        <f t="shared" si="81"/>
        <v>2843.8599992547342</v>
      </c>
      <c r="F1310"/>
      <c r="G1310" s="5"/>
      <c r="H1310" s="5"/>
      <c r="I1310" s="5"/>
      <c r="K1310" s="5"/>
      <c r="P1310" s="5">
        <v>7</v>
      </c>
      <c r="Q1310">
        <v>244</v>
      </c>
      <c r="R1310">
        <f t="shared" si="82"/>
        <v>237.61230778918707</v>
      </c>
      <c r="S1310" s="3">
        <f t="shared" si="83"/>
        <v>40.80261178008017</v>
      </c>
      <c r="T1310" s="5"/>
      <c r="U1310" s="5"/>
    </row>
    <row r="1311" spans="2:21" x14ac:dyDescent="0.35">
      <c r="B1311" s="5">
        <v>4</v>
      </c>
      <c r="C1311" s="5">
        <v>224</v>
      </c>
      <c r="D1311">
        <f t="shared" si="80"/>
        <v>243.67214612179922</v>
      </c>
      <c r="E1311" s="3">
        <f t="shared" si="81"/>
        <v>386.99333303741992</v>
      </c>
      <c r="F1311"/>
      <c r="G1311" s="5"/>
      <c r="H1311" s="5"/>
      <c r="I1311" s="5"/>
      <c r="K1311" s="5"/>
      <c r="P1311" s="5">
        <v>7</v>
      </c>
      <c r="Q1311">
        <v>243</v>
      </c>
      <c r="R1311">
        <f t="shared" si="82"/>
        <v>237.61230778918707</v>
      </c>
      <c r="S1311" s="3">
        <f t="shared" si="83"/>
        <v>29.027227358454308</v>
      </c>
      <c r="T1311" s="5"/>
      <c r="U1311" s="5"/>
    </row>
    <row r="1312" spans="2:21" x14ac:dyDescent="0.35">
      <c r="B1312" s="5">
        <v>4</v>
      </c>
      <c r="C1312" s="5">
        <v>210</v>
      </c>
      <c r="D1312">
        <f t="shared" si="80"/>
        <v>243.67214612179922</v>
      </c>
      <c r="E1312" s="3">
        <f t="shared" si="81"/>
        <v>1133.8134244477981</v>
      </c>
      <c r="F1312"/>
      <c r="G1312" s="5"/>
      <c r="H1312" s="5"/>
      <c r="I1312" s="5"/>
      <c r="K1312" s="5"/>
      <c r="P1312" s="5">
        <v>7</v>
      </c>
      <c r="Q1312">
        <v>232</v>
      </c>
      <c r="R1312">
        <f t="shared" si="82"/>
        <v>237.61230778918707</v>
      </c>
      <c r="S1312" s="3">
        <f t="shared" si="83"/>
        <v>31.497998720569864</v>
      </c>
      <c r="T1312" s="5"/>
      <c r="U1312" s="5"/>
    </row>
    <row r="1313" spans="2:21" x14ac:dyDescent="0.35">
      <c r="B1313" s="5">
        <v>4</v>
      </c>
      <c r="C1313" s="5">
        <v>233</v>
      </c>
      <c r="D1313">
        <f t="shared" si="80"/>
        <v>243.67214612179922</v>
      </c>
      <c r="E1313" s="3">
        <f t="shared" si="81"/>
        <v>113.89470284503405</v>
      </c>
      <c r="F1313"/>
      <c r="G1313" s="5"/>
      <c r="H1313" s="5"/>
      <c r="I1313" s="5"/>
      <c r="K1313" s="5"/>
      <c r="P1313" s="5">
        <v>7</v>
      </c>
      <c r="Q1313">
        <v>232</v>
      </c>
      <c r="R1313">
        <f t="shared" si="82"/>
        <v>237.61230778918707</v>
      </c>
      <c r="S1313" s="3">
        <f t="shared" si="83"/>
        <v>31.497998720569864</v>
      </c>
      <c r="T1313" s="5"/>
      <c r="U1313" s="5"/>
    </row>
    <row r="1314" spans="2:21" x14ac:dyDescent="0.35">
      <c r="B1314" s="5">
        <v>4</v>
      </c>
      <c r="C1314" s="5">
        <v>219</v>
      </c>
      <c r="D1314">
        <f t="shared" si="80"/>
        <v>243.67214612179922</v>
      </c>
      <c r="E1314" s="3">
        <f t="shared" si="81"/>
        <v>608.71479425541213</v>
      </c>
      <c r="F1314"/>
      <c r="G1314" s="5"/>
      <c r="H1314" s="5"/>
      <c r="I1314" s="5"/>
      <c r="K1314" s="5"/>
      <c r="P1314" s="5">
        <v>7</v>
      </c>
      <c r="Q1314">
        <v>228</v>
      </c>
      <c r="R1314">
        <f t="shared" si="82"/>
        <v>237.61230778918707</v>
      </c>
      <c r="S1314" s="3">
        <f t="shared" si="83"/>
        <v>92.396461034066434</v>
      </c>
      <c r="T1314" s="5"/>
      <c r="U1314" s="5"/>
    </row>
    <row r="1315" spans="2:21" x14ac:dyDescent="0.35">
      <c r="B1315" s="5">
        <v>4</v>
      </c>
      <c r="C1315" s="5">
        <v>257</v>
      </c>
      <c r="D1315">
        <f t="shared" si="80"/>
        <v>243.67214612179922</v>
      </c>
      <c r="E1315" s="3">
        <f t="shared" si="81"/>
        <v>177.63168899867168</v>
      </c>
      <c r="F1315"/>
      <c r="G1315" s="5"/>
      <c r="H1315" s="5"/>
      <c r="I1315" s="5"/>
      <c r="K1315" s="5"/>
      <c r="P1315" s="5">
        <v>7</v>
      </c>
      <c r="Q1315">
        <v>227</v>
      </c>
      <c r="R1315">
        <f t="shared" si="82"/>
        <v>237.61230778918707</v>
      </c>
      <c r="S1315" s="3">
        <f t="shared" si="83"/>
        <v>112.62107661244058</v>
      </c>
      <c r="T1315" s="5"/>
      <c r="U1315" s="5"/>
    </row>
    <row r="1316" spans="2:21" x14ac:dyDescent="0.35">
      <c r="B1316" s="5">
        <v>4</v>
      </c>
      <c r="C1316" s="5">
        <v>231</v>
      </c>
      <c r="D1316">
        <f t="shared" si="80"/>
        <v>243.67214612179922</v>
      </c>
      <c r="E1316" s="3">
        <f t="shared" si="81"/>
        <v>160.5832873322309</v>
      </c>
      <c r="F1316"/>
      <c r="G1316" s="5"/>
      <c r="H1316" s="5"/>
      <c r="I1316" s="5"/>
      <c r="K1316" s="5"/>
      <c r="P1316" s="5">
        <v>7</v>
      </c>
      <c r="Q1316">
        <v>223</v>
      </c>
      <c r="R1316">
        <f t="shared" si="82"/>
        <v>237.61230778918707</v>
      </c>
      <c r="S1316" s="3">
        <f t="shared" si="83"/>
        <v>213.51953892593713</v>
      </c>
      <c r="T1316" s="5"/>
      <c r="U1316" s="5"/>
    </row>
    <row r="1317" spans="2:21" x14ac:dyDescent="0.35">
      <c r="B1317" s="5">
        <v>4</v>
      </c>
      <c r="C1317" s="5">
        <v>232</v>
      </c>
      <c r="D1317">
        <f t="shared" si="80"/>
        <v>243.67214612179922</v>
      </c>
      <c r="E1317" s="3">
        <f t="shared" si="81"/>
        <v>136.23899508863246</v>
      </c>
      <c r="F1317"/>
      <c r="G1317" s="5"/>
      <c r="H1317" s="5"/>
      <c r="I1317" s="5"/>
      <c r="K1317" s="5"/>
      <c r="P1317" s="5">
        <v>7</v>
      </c>
      <c r="Q1317">
        <v>222</v>
      </c>
      <c r="R1317">
        <f t="shared" si="82"/>
        <v>237.61230778918707</v>
      </c>
      <c r="S1317" s="3">
        <f t="shared" si="83"/>
        <v>243.74415450431127</v>
      </c>
      <c r="T1317" s="5"/>
      <c r="U1317" s="5"/>
    </row>
    <row r="1318" spans="2:21" x14ac:dyDescent="0.35">
      <c r="B1318" s="5">
        <v>4</v>
      </c>
      <c r="C1318" s="5">
        <v>227</v>
      </c>
      <c r="D1318">
        <f t="shared" si="80"/>
        <v>243.67214612179922</v>
      </c>
      <c r="E1318" s="3">
        <f t="shared" si="81"/>
        <v>277.96045630662462</v>
      </c>
      <c r="F1318"/>
      <c r="G1318" s="5"/>
      <c r="H1318" s="5"/>
      <c r="I1318" s="5"/>
      <c r="K1318" s="5"/>
      <c r="P1318" s="5">
        <v>7</v>
      </c>
      <c r="Q1318">
        <v>220</v>
      </c>
      <c r="R1318">
        <f t="shared" si="82"/>
        <v>237.61230778918707</v>
      </c>
      <c r="S1318" s="3">
        <f t="shared" si="83"/>
        <v>310.19338566105955</v>
      </c>
      <c r="T1318" s="5"/>
      <c r="U1318" s="5"/>
    </row>
    <row r="1319" spans="2:21" x14ac:dyDescent="0.35">
      <c r="B1319" s="5">
        <v>4</v>
      </c>
      <c r="C1319" s="5">
        <v>209</v>
      </c>
      <c r="D1319">
        <f t="shared" si="80"/>
        <v>243.67214612179922</v>
      </c>
      <c r="E1319" s="3">
        <f t="shared" si="81"/>
        <v>1202.1577166913964</v>
      </c>
      <c r="F1319"/>
      <c r="G1319" s="5"/>
      <c r="H1319" s="5"/>
      <c r="I1319" s="5"/>
      <c r="K1319" s="5"/>
      <c r="P1319" s="5">
        <v>7</v>
      </c>
      <c r="Q1319">
        <v>207</v>
      </c>
      <c r="R1319">
        <f t="shared" si="82"/>
        <v>237.61230778918707</v>
      </c>
      <c r="S1319" s="3">
        <f t="shared" si="83"/>
        <v>937.11338817992339</v>
      </c>
      <c r="T1319" s="5"/>
      <c r="U1319" s="5"/>
    </row>
    <row r="1320" spans="2:21" x14ac:dyDescent="0.35">
      <c r="B1320" s="5">
        <v>4</v>
      </c>
      <c r="C1320" s="5">
        <v>271</v>
      </c>
      <c r="D1320">
        <f t="shared" si="80"/>
        <v>243.67214612179922</v>
      </c>
      <c r="E1320" s="3">
        <f t="shared" si="81"/>
        <v>746.81159758829369</v>
      </c>
      <c r="F1320"/>
      <c r="G1320" s="5"/>
      <c r="H1320" s="5"/>
      <c r="I1320" s="5"/>
      <c r="K1320" s="3"/>
      <c r="P1320" s="3">
        <v>7</v>
      </c>
      <c r="Q1320">
        <v>221</v>
      </c>
      <c r="R1320">
        <f t="shared" si="82"/>
        <v>237.61230778918707</v>
      </c>
      <c r="S1320" s="3">
        <f t="shared" si="83"/>
        <v>275.96877008268541</v>
      </c>
      <c r="T1320" s="5"/>
      <c r="U1320" s="5"/>
    </row>
    <row r="1321" spans="2:21" x14ac:dyDescent="0.35">
      <c r="B1321" s="5">
        <v>4</v>
      </c>
      <c r="C1321" s="5">
        <v>201</v>
      </c>
      <c r="D1321">
        <f t="shared" si="80"/>
        <v>243.67214612179922</v>
      </c>
      <c r="E1321" s="3">
        <f t="shared" si="81"/>
        <v>1820.9120546401839</v>
      </c>
      <c r="F1321"/>
      <c r="G1321" s="5"/>
      <c r="H1321" s="5"/>
      <c r="I1321" s="5"/>
      <c r="K1321" s="3"/>
      <c r="P1321" s="3">
        <v>7</v>
      </c>
      <c r="Q1321">
        <v>231</v>
      </c>
      <c r="R1321">
        <f t="shared" si="82"/>
        <v>237.61230778918707</v>
      </c>
      <c r="S1321" s="3">
        <f t="shared" si="83"/>
        <v>43.722614298944009</v>
      </c>
      <c r="T1321" s="5"/>
      <c r="U1321" s="5"/>
    </row>
    <row r="1322" spans="2:21" x14ac:dyDescent="0.35">
      <c r="B1322" s="5">
        <v>4</v>
      </c>
      <c r="C1322" s="5">
        <v>234</v>
      </c>
      <c r="D1322">
        <f t="shared" si="80"/>
        <v>243.67214612179922</v>
      </c>
      <c r="E1322" s="3">
        <f t="shared" si="81"/>
        <v>93.550410601435615</v>
      </c>
      <c r="F1322"/>
      <c r="G1322" s="5"/>
      <c r="H1322" s="5"/>
      <c r="I1322" s="5"/>
      <c r="K1322" s="3"/>
      <c r="P1322" s="3">
        <v>7</v>
      </c>
      <c r="Q1322">
        <v>223</v>
      </c>
      <c r="R1322">
        <f t="shared" si="82"/>
        <v>237.61230778918707</v>
      </c>
      <c r="S1322" s="3">
        <f t="shared" si="83"/>
        <v>213.51953892593713</v>
      </c>
      <c r="T1322" s="5"/>
      <c r="U1322" s="5"/>
    </row>
    <row r="1323" spans="2:21" x14ac:dyDescent="0.35">
      <c r="B1323" s="5">
        <v>4</v>
      </c>
      <c r="C1323" s="5">
        <v>247</v>
      </c>
      <c r="D1323">
        <f t="shared" si="80"/>
        <v>243.67214612179922</v>
      </c>
      <c r="E1323" s="3">
        <f t="shared" si="81"/>
        <v>11.074611434656001</v>
      </c>
      <c r="F1323"/>
      <c r="G1323" s="5"/>
      <c r="H1323" s="5"/>
      <c r="I1323" s="5"/>
      <c r="K1323" s="3"/>
      <c r="P1323" s="3">
        <v>7</v>
      </c>
      <c r="Q1323">
        <v>219</v>
      </c>
      <c r="R1323">
        <f t="shared" si="82"/>
        <v>237.61230778918707</v>
      </c>
      <c r="S1323" s="3">
        <f t="shared" si="83"/>
        <v>346.41800123943369</v>
      </c>
      <c r="T1323" s="5"/>
      <c r="U1323" s="5"/>
    </row>
    <row r="1324" spans="2:21" x14ac:dyDescent="0.35">
      <c r="B1324" s="5">
        <v>4</v>
      </c>
      <c r="C1324" s="5">
        <v>228</v>
      </c>
      <c r="D1324">
        <f t="shared" si="80"/>
        <v>243.67214612179922</v>
      </c>
      <c r="E1324" s="3">
        <f t="shared" si="81"/>
        <v>245.61616406302619</v>
      </c>
      <c r="F1324"/>
      <c r="G1324" s="5"/>
      <c r="H1324" s="5"/>
      <c r="I1324" s="5"/>
      <c r="K1324" s="3"/>
      <c r="P1324" s="3">
        <v>7</v>
      </c>
      <c r="Q1324">
        <v>268</v>
      </c>
      <c r="R1324">
        <f t="shared" si="82"/>
        <v>237.61230778918707</v>
      </c>
      <c r="S1324" s="3">
        <f t="shared" si="83"/>
        <v>923.41183789910076</v>
      </c>
      <c r="T1324" s="5"/>
      <c r="U1324" s="5"/>
    </row>
    <row r="1325" spans="2:21" x14ac:dyDescent="0.35">
      <c r="B1325" s="5">
        <v>4</v>
      </c>
      <c r="C1325" s="5">
        <v>294</v>
      </c>
      <c r="D1325">
        <f t="shared" si="80"/>
        <v>243.67214612179922</v>
      </c>
      <c r="E1325" s="3">
        <f t="shared" si="81"/>
        <v>2532.8928759855298</v>
      </c>
      <c r="F1325"/>
      <c r="G1325" s="5"/>
      <c r="H1325" s="5"/>
      <c r="I1325" s="5"/>
      <c r="K1325" s="3"/>
      <c r="P1325" s="3">
        <v>7</v>
      </c>
      <c r="Q1325">
        <v>225</v>
      </c>
      <c r="R1325">
        <f t="shared" si="82"/>
        <v>237.61230778918707</v>
      </c>
      <c r="S1325" s="3">
        <f t="shared" si="83"/>
        <v>159.07030776918884</v>
      </c>
      <c r="T1325" s="5"/>
      <c r="U1325" s="5"/>
    </row>
    <row r="1326" spans="2:21" x14ac:dyDescent="0.35">
      <c r="B1326" s="5">
        <v>4</v>
      </c>
      <c r="C1326" s="5">
        <v>224</v>
      </c>
      <c r="D1326">
        <f t="shared" si="80"/>
        <v>243.67214612179922</v>
      </c>
      <c r="E1326" s="3">
        <f t="shared" si="81"/>
        <v>386.99333303741992</v>
      </c>
      <c r="F1326"/>
      <c r="G1326" s="5"/>
      <c r="H1326" s="5"/>
      <c r="I1326" s="5"/>
      <c r="K1326" s="3"/>
      <c r="P1326" s="3">
        <v>7</v>
      </c>
      <c r="Q1326">
        <v>266</v>
      </c>
      <c r="R1326">
        <f t="shared" si="82"/>
        <v>237.61230778918707</v>
      </c>
      <c r="S1326" s="3">
        <f t="shared" si="83"/>
        <v>805.86106905584904</v>
      </c>
      <c r="T1326" s="5"/>
      <c r="U1326" s="5"/>
    </row>
    <row r="1327" spans="2:21" x14ac:dyDescent="0.35">
      <c r="B1327" s="5">
        <v>4</v>
      </c>
      <c r="C1327" s="5">
        <v>288</v>
      </c>
      <c r="D1327">
        <f t="shared" si="80"/>
        <v>243.67214612179922</v>
      </c>
      <c r="E1327" s="3">
        <f t="shared" si="81"/>
        <v>1964.9586294471203</v>
      </c>
      <c r="F1327"/>
      <c r="G1327" s="5"/>
      <c r="H1327" s="5"/>
      <c r="I1327" s="5"/>
      <c r="K1327" s="3"/>
      <c r="P1327" s="3">
        <v>7</v>
      </c>
      <c r="Q1327">
        <v>237</v>
      </c>
      <c r="R1327">
        <f t="shared" si="82"/>
        <v>237.61230778918707</v>
      </c>
      <c r="S1327" s="3">
        <f t="shared" si="83"/>
        <v>0.37492082869915827</v>
      </c>
      <c r="T1327" s="5"/>
      <c r="U1327" s="5"/>
    </row>
    <row r="1328" spans="2:21" x14ac:dyDescent="0.35">
      <c r="B1328" s="5">
        <v>4</v>
      </c>
      <c r="C1328" s="5">
        <v>237</v>
      </c>
      <c r="D1328">
        <f t="shared" si="80"/>
        <v>243.67214612179922</v>
      </c>
      <c r="E1328" s="3">
        <f t="shared" si="81"/>
        <v>44.517533870640314</v>
      </c>
      <c r="F1328"/>
      <c r="G1328" s="5"/>
      <c r="H1328" s="5"/>
      <c r="I1328" s="5"/>
      <c r="K1328" s="3"/>
      <c r="P1328" s="3">
        <v>7</v>
      </c>
      <c r="Q1328">
        <v>231</v>
      </c>
      <c r="R1328">
        <f t="shared" si="82"/>
        <v>237.61230778918707</v>
      </c>
      <c r="S1328" s="3">
        <f t="shared" si="83"/>
        <v>43.722614298944009</v>
      </c>
      <c r="T1328" s="5"/>
      <c r="U1328" s="5"/>
    </row>
    <row r="1329" spans="2:21" x14ac:dyDescent="0.35">
      <c r="B1329" s="5">
        <v>4</v>
      </c>
      <c r="C1329" s="5">
        <v>206</v>
      </c>
      <c r="D1329">
        <f t="shared" si="80"/>
        <v>243.67214612179922</v>
      </c>
      <c r="E1329" s="3">
        <f t="shared" si="81"/>
        <v>1419.1905934221918</v>
      </c>
      <c r="F1329"/>
      <c r="G1329" s="5"/>
      <c r="H1329" s="5"/>
      <c r="I1329" s="5"/>
      <c r="K1329" s="3"/>
      <c r="P1329" s="3">
        <v>7</v>
      </c>
      <c r="Q1329">
        <v>271</v>
      </c>
      <c r="R1329">
        <f t="shared" si="82"/>
        <v>237.61230778918707</v>
      </c>
      <c r="S1329" s="3">
        <f t="shared" si="83"/>
        <v>1114.7379911639784</v>
      </c>
      <c r="T1329" s="5"/>
      <c r="U1329" s="5"/>
    </row>
    <row r="1330" spans="2:21" x14ac:dyDescent="0.35">
      <c r="B1330" s="5">
        <v>4</v>
      </c>
      <c r="C1330" s="5">
        <v>237</v>
      </c>
      <c r="D1330">
        <f t="shared" si="80"/>
        <v>243.67214612179922</v>
      </c>
      <c r="E1330" s="3">
        <f t="shared" si="81"/>
        <v>44.517533870640314</v>
      </c>
      <c r="F1330"/>
      <c r="G1330" s="5"/>
      <c r="H1330" s="5"/>
      <c r="I1330" s="5"/>
      <c r="K1330" s="3"/>
      <c r="P1330" s="3">
        <v>7</v>
      </c>
      <c r="Q1330">
        <v>205</v>
      </c>
      <c r="R1330">
        <f t="shared" si="82"/>
        <v>237.61230778918707</v>
      </c>
      <c r="S1330" s="3">
        <f t="shared" si="83"/>
        <v>1063.5626193366718</v>
      </c>
      <c r="T1330" s="5"/>
      <c r="U1330" s="5"/>
    </row>
    <row r="1331" spans="2:21" x14ac:dyDescent="0.35">
      <c r="B1331" s="5">
        <v>4</v>
      </c>
      <c r="C1331" s="5">
        <v>231</v>
      </c>
      <c r="D1331">
        <f t="shared" si="80"/>
        <v>243.67214612179922</v>
      </c>
      <c r="E1331" s="3">
        <f t="shared" si="81"/>
        <v>160.5832873322309</v>
      </c>
      <c r="F1331"/>
      <c r="G1331" s="5"/>
      <c r="H1331" s="5"/>
      <c r="I1331" s="5"/>
      <c r="K1331" s="3"/>
      <c r="P1331" s="3">
        <v>7</v>
      </c>
      <c r="Q1331">
        <v>225</v>
      </c>
      <c r="R1331">
        <f t="shared" si="82"/>
        <v>237.61230778918707</v>
      </c>
      <c r="S1331" s="3">
        <f t="shared" si="83"/>
        <v>159.07030776918884</v>
      </c>
      <c r="T1331" s="5"/>
      <c r="U1331" s="5"/>
    </row>
    <row r="1332" spans="2:21" x14ac:dyDescent="0.35">
      <c r="B1332" s="5">
        <v>4</v>
      </c>
      <c r="C1332" s="5">
        <v>278</v>
      </c>
      <c r="D1332">
        <f t="shared" si="80"/>
        <v>243.67214612179922</v>
      </c>
      <c r="E1332" s="3">
        <f t="shared" si="81"/>
        <v>1178.4015518831047</v>
      </c>
      <c r="F1332"/>
      <c r="G1332" s="5"/>
      <c r="H1332" s="5"/>
      <c r="I1332" s="5"/>
      <c r="K1332" s="3"/>
      <c r="P1332" s="3">
        <v>7</v>
      </c>
      <c r="Q1332">
        <v>258</v>
      </c>
      <c r="R1332">
        <f t="shared" si="82"/>
        <v>237.61230778918707</v>
      </c>
      <c r="S1332" s="3">
        <f t="shared" si="83"/>
        <v>415.65799368284218</v>
      </c>
      <c r="T1332" s="5"/>
      <c r="U1332" s="5"/>
    </row>
    <row r="1333" spans="2:21" x14ac:dyDescent="0.35">
      <c r="B1333" s="5">
        <v>4</v>
      </c>
      <c r="C1333" s="5">
        <v>278</v>
      </c>
      <c r="D1333">
        <f t="shared" si="80"/>
        <v>243.67214612179922</v>
      </c>
      <c r="E1333" s="3">
        <f t="shared" si="81"/>
        <v>1178.4015518831047</v>
      </c>
      <c r="F1333"/>
      <c r="G1333" s="5"/>
      <c r="H1333" s="5"/>
      <c r="I1333" s="5"/>
      <c r="K1333" s="3"/>
      <c r="P1333" s="3">
        <v>7</v>
      </c>
      <c r="Q1333">
        <v>213</v>
      </c>
      <c r="R1333">
        <f t="shared" si="82"/>
        <v>237.61230778918707</v>
      </c>
      <c r="S1333" s="3">
        <f t="shared" si="83"/>
        <v>605.76569470967854</v>
      </c>
      <c r="T1333" s="5"/>
      <c r="U1333" s="5"/>
    </row>
    <row r="1334" spans="2:21" x14ac:dyDescent="0.35">
      <c r="B1334" s="5">
        <v>4</v>
      </c>
      <c r="C1334" s="5">
        <v>237</v>
      </c>
      <c r="D1334">
        <f t="shared" si="80"/>
        <v>243.67214612179922</v>
      </c>
      <c r="E1334" s="3">
        <f t="shared" si="81"/>
        <v>44.517533870640314</v>
      </c>
      <c r="F1334"/>
      <c r="G1334" s="5"/>
      <c r="H1334" s="5"/>
      <c r="I1334" s="5"/>
      <c r="K1334" s="5"/>
      <c r="L1334" s="5"/>
      <c r="O1334" s="5"/>
      <c r="P1334" s="5">
        <v>7</v>
      </c>
      <c r="Q1334" s="5">
        <v>219</v>
      </c>
      <c r="R1334">
        <f t="shared" si="82"/>
        <v>237.61230778918707</v>
      </c>
      <c r="S1334" s="3">
        <f t="shared" si="83"/>
        <v>346.41800123943369</v>
      </c>
      <c r="T1334" s="5"/>
      <c r="U1334" s="5"/>
    </row>
    <row r="1335" spans="2:21" x14ac:dyDescent="0.35">
      <c r="B1335" s="5">
        <v>4</v>
      </c>
      <c r="C1335" s="5">
        <v>200</v>
      </c>
      <c r="D1335">
        <f t="shared" si="80"/>
        <v>243.67214612179922</v>
      </c>
      <c r="E1335" s="3">
        <f t="shared" si="81"/>
        <v>1907.2563468837823</v>
      </c>
      <c r="F1335"/>
      <c r="G1335" s="5"/>
      <c r="H1335" s="5"/>
      <c r="I1335" s="5"/>
      <c r="K1335" s="5"/>
      <c r="L1335" s="5"/>
      <c r="O1335" s="5"/>
      <c r="P1335" s="5">
        <v>7</v>
      </c>
      <c r="Q1335" s="5">
        <v>222</v>
      </c>
      <c r="R1335">
        <f t="shared" si="82"/>
        <v>237.61230778918707</v>
      </c>
      <c r="S1335" s="3">
        <f t="shared" si="83"/>
        <v>243.74415450431127</v>
      </c>
      <c r="T1335" s="5"/>
      <c r="U1335" s="5"/>
    </row>
    <row r="1336" spans="2:21" x14ac:dyDescent="0.35">
      <c r="B1336" s="5">
        <v>4</v>
      </c>
      <c r="C1336" s="5">
        <v>287</v>
      </c>
      <c r="D1336">
        <f t="shared" si="80"/>
        <v>243.67214612179922</v>
      </c>
      <c r="E1336" s="3">
        <f t="shared" si="81"/>
        <v>1877.3029216907187</v>
      </c>
      <c r="F1336"/>
      <c r="G1336" s="5"/>
      <c r="H1336" s="5"/>
      <c r="I1336" s="5"/>
      <c r="K1336" s="5"/>
      <c r="L1336" s="5"/>
      <c r="O1336" s="5"/>
      <c r="P1336" s="5">
        <v>7</v>
      </c>
      <c r="Q1336" s="5">
        <v>224</v>
      </c>
      <c r="R1336">
        <f t="shared" si="82"/>
        <v>237.61230778918707</v>
      </c>
      <c r="S1336" s="3">
        <f t="shared" si="83"/>
        <v>185.29492334756299</v>
      </c>
      <c r="T1336" s="5"/>
      <c r="U1336" s="5"/>
    </row>
    <row r="1337" spans="2:21" x14ac:dyDescent="0.35">
      <c r="B1337" s="5">
        <v>4</v>
      </c>
      <c r="C1337" s="5">
        <v>268</v>
      </c>
      <c r="D1337">
        <f t="shared" si="80"/>
        <v>243.67214612179922</v>
      </c>
      <c r="E1337" s="3">
        <f t="shared" si="81"/>
        <v>591.84447431908893</v>
      </c>
      <c r="F1337"/>
      <c r="G1337" s="5"/>
      <c r="H1337" s="5"/>
      <c r="I1337" s="5"/>
      <c r="K1337" s="5"/>
      <c r="L1337" s="5"/>
      <c r="O1337" s="5"/>
      <c r="P1337" s="5">
        <v>7</v>
      </c>
      <c r="Q1337" s="5">
        <v>232</v>
      </c>
      <c r="R1337">
        <f t="shared" si="82"/>
        <v>237.61230778918707</v>
      </c>
      <c r="S1337" s="3">
        <f t="shared" si="83"/>
        <v>31.497998720569864</v>
      </c>
      <c r="T1337" s="5"/>
      <c r="U1337" s="5"/>
    </row>
    <row r="1338" spans="2:21" x14ac:dyDescent="0.35">
      <c r="B1338" s="5">
        <v>4</v>
      </c>
      <c r="C1338" s="5">
        <v>302</v>
      </c>
      <c r="D1338">
        <f t="shared" si="80"/>
        <v>243.67214612179922</v>
      </c>
      <c r="E1338" s="3">
        <f t="shared" si="81"/>
        <v>3402.1385380367424</v>
      </c>
      <c r="F1338"/>
      <c r="G1338" s="5"/>
      <c r="H1338" s="5"/>
      <c r="I1338" s="5"/>
      <c r="K1338" s="5"/>
      <c r="L1338" s="5"/>
      <c r="O1338" s="5"/>
      <c r="P1338" s="5">
        <v>7</v>
      </c>
      <c r="Q1338" s="5">
        <v>233</v>
      </c>
      <c r="R1338">
        <f t="shared" si="82"/>
        <v>237.61230778918707</v>
      </c>
      <c r="S1338" s="3">
        <f t="shared" si="83"/>
        <v>21.273383142195723</v>
      </c>
      <c r="T1338" s="5"/>
      <c r="U1338" s="5"/>
    </row>
    <row r="1339" spans="2:21" x14ac:dyDescent="0.35">
      <c r="B1339" s="5">
        <v>4</v>
      </c>
      <c r="C1339" s="5">
        <v>310</v>
      </c>
      <c r="D1339">
        <f t="shared" si="80"/>
        <v>243.67214612179922</v>
      </c>
      <c r="E1339" s="3">
        <f t="shared" si="81"/>
        <v>4399.3842000879549</v>
      </c>
      <c r="F1339"/>
      <c r="G1339" s="5"/>
      <c r="H1339" s="5"/>
      <c r="I1339" s="5"/>
      <c r="K1339" s="5"/>
      <c r="L1339" s="5"/>
      <c r="O1339" s="5"/>
      <c r="P1339" s="5">
        <v>7</v>
      </c>
      <c r="Q1339" s="5">
        <v>236</v>
      </c>
      <c r="R1339">
        <f t="shared" si="82"/>
        <v>237.61230778918707</v>
      </c>
      <c r="S1339" s="3">
        <f t="shared" si="83"/>
        <v>2.5995364070732996</v>
      </c>
      <c r="T1339" s="5"/>
      <c r="U1339" s="5"/>
    </row>
    <row r="1340" spans="2:21" x14ac:dyDescent="0.35">
      <c r="B1340" s="5">
        <v>4</v>
      </c>
      <c r="C1340" s="5">
        <v>278</v>
      </c>
      <c r="D1340">
        <f t="shared" si="80"/>
        <v>243.67214612179922</v>
      </c>
      <c r="E1340" s="3">
        <f t="shared" si="81"/>
        <v>1178.4015518831047</v>
      </c>
      <c r="F1340"/>
      <c r="G1340" s="5"/>
      <c r="H1340" s="5"/>
      <c r="I1340" s="5"/>
      <c r="K1340" s="5"/>
      <c r="L1340" s="5"/>
      <c r="O1340" s="5"/>
      <c r="P1340" s="5">
        <v>7</v>
      </c>
      <c r="Q1340" s="5">
        <v>237</v>
      </c>
      <c r="R1340">
        <f t="shared" si="82"/>
        <v>237.61230778918707</v>
      </c>
      <c r="S1340" s="3">
        <f t="shared" si="83"/>
        <v>0.37492082869915827</v>
      </c>
      <c r="T1340" s="5"/>
      <c r="U1340" s="5"/>
    </row>
    <row r="1341" spans="2:21" x14ac:dyDescent="0.35">
      <c r="B1341" s="5">
        <v>4</v>
      </c>
      <c r="C1341" s="5">
        <v>245</v>
      </c>
      <c r="D1341">
        <f t="shared" si="80"/>
        <v>243.67214612179922</v>
      </c>
      <c r="E1341" s="3">
        <f t="shared" si="81"/>
        <v>1.7631959218528632</v>
      </c>
      <c r="F1341"/>
      <c r="G1341" s="5"/>
      <c r="H1341" s="5"/>
      <c r="I1341" s="5"/>
      <c r="K1341" s="5"/>
      <c r="L1341" s="5"/>
      <c r="O1341" s="5"/>
      <c r="P1341" s="5">
        <v>7</v>
      </c>
      <c r="Q1341" s="5">
        <v>238</v>
      </c>
      <c r="R1341">
        <f t="shared" si="82"/>
        <v>237.61230778918707</v>
      </c>
      <c r="S1341" s="3">
        <f t="shared" si="83"/>
        <v>0.15030525032501679</v>
      </c>
      <c r="T1341" s="5"/>
      <c r="U1341" s="5"/>
    </row>
    <row r="1342" spans="2:21" x14ac:dyDescent="0.35">
      <c r="B1342" s="5">
        <v>4</v>
      </c>
      <c r="C1342">
        <v>310</v>
      </c>
      <c r="D1342">
        <f t="shared" si="80"/>
        <v>243.67214612179922</v>
      </c>
      <c r="E1342" s="3">
        <f t="shared" si="81"/>
        <v>4399.3842000879549</v>
      </c>
      <c r="F1342"/>
      <c r="G1342"/>
      <c r="H1342"/>
      <c r="I1342"/>
      <c r="K1342" s="5"/>
      <c r="L1342" s="5"/>
      <c r="O1342" s="5"/>
      <c r="P1342" s="5">
        <v>7</v>
      </c>
      <c r="Q1342" s="5">
        <v>241</v>
      </c>
      <c r="R1342">
        <f t="shared" si="82"/>
        <v>237.61230778918707</v>
      </c>
      <c r="S1342" s="3">
        <f t="shared" si="83"/>
        <v>11.476458515202593</v>
      </c>
      <c r="U1342" s="5"/>
    </row>
    <row r="1343" spans="2:21" x14ac:dyDescent="0.35">
      <c r="B1343" s="5">
        <v>4</v>
      </c>
      <c r="C1343">
        <v>260</v>
      </c>
      <c r="D1343">
        <f t="shared" si="80"/>
        <v>243.67214612179922</v>
      </c>
      <c r="E1343" s="3">
        <f t="shared" si="81"/>
        <v>266.59881226787638</v>
      </c>
      <c r="F1343"/>
      <c r="G1343"/>
      <c r="H1343"/>
      <c r="I1343"/>
      <c r="K1343" s="5"/>
      <c r="L1343" s="5"/>
      <c r="O1343" s="5"/>
      <c r="P1343" s="5">
        <v>7</v>
      </c>
      <c r="Q1343" s="5">
        <v>241</v>
      </c>
      <c r="R1343">
        <f t="shared" si="82"/>
        <v>237.61230778918707</v>
      </c>
      <c r="S1343" s="3">
        <f t="shared" si="83"/>
        <v>11.476458515202593</v>
      </c>
      <c r="U1343" s="5"/>
    </row>
    <row r="1344" spans="2:21" x14ac:dyDescent="0.35">
      <c r="B1344" s="5">
        <v>4</v>
      </c>
      <c r="C1344">
        <v>250</v>
      </c>
      <c r="D1344">
        <f t="shared" si="80"/>
        <v>243.67214612179922</v>
      </c>
      <c r="E1344" s="3">
        <f t="shared" si="81"/>
        <v>40.041734703860705</v>
      </c>
      <c r="F1344"/>
      <c r="G1344"/>
      <c r="H1344"/>
      <c r="I1344"/>
      <c r="K1344" s="5"/>
      <c r="L1344" s="5"/>
      <c r="O1344" s="5"/>
      <c r="P1344" s="5">
        <v>7</v>
      </c>
      <c r="Q1344" s="5">
        <v>243</v>
      </c>
      <c r="R1344">
        <f t="shared" si="82"/>
        <v>237.61230778918707</v>
      </c>
      <c r="S1344" s="3">
        <f t="shared" si="83"/>
        <v>29.027227358454308</v>
      </c>
      <c r="U1344" s="5"/>
    </row>
    <row r="1345" spans="2:21" x14ac:dyDescent="0.35">
      <c r="B1345" s="5">
        <v>4</v>
      </c>
      <c r="C1345">
        <v>247</v>
      </c>
      <c r="D1345">
        <f t="shared" si="80"/>
        <v>243.67214612179922</v>
      </c>
      <c r="E1345" s="3">
        <f t="shared" si="81"/>
        <v>11.074611434656001</v>
      </c>
      <c r="F1345"/>
      <c r="G1345"/>
      <c r="H1345"/>
      <c r="I1345"/>
      <c r="K1345" s="5"/>
      <c r="L1345" s="5"/>
      <c r="O1345" s="5"/>
      <c r="P1345" s="5">
        <v>7</v>
      </c>
      <c r="Q1345" s="5">
        <v>251</v>
      </c>
      <c r="R1345">
        <f t="shared" si="82"/>
        <v>237.61230778918707</v>
      </c>
      <c r="S1345" s="3">
        <f t="shared" si="83"/>
        <v>179.23030273146117</v>
      </c>
      <c r="U1345" s="5"/>
    </row>
    <row r="1346" spans="2:21" x14ac:dyDescent="0.35">
      <c r="B1346" s="5">
        <v>4</v>
      </c>
      <c r="C1346">
        <v>246</v>
      </c>
      <c r="D1346">
        <f t="shared" si="80"/>
        <v>243.67214612179922</v>
      </c>
      <c r="E1346" s="3">
        <f t="shared" si="81"/>
        <v>5.4189036782544315</v>
      </c>
      <c r="F1346"/>
      <c r="G1346"/>
      <c r="H1346"/>
      <c r="I1346"/>
      <c r="K1346" s="5"/>
      <c r="L1346" s="5"/>
      <c r="O1346" s="5"/>
      <c r="P1346" s="5">
        <v>7</v>
      </c>
      <c r="Q1346" s="5">
        <v>257</v>
      </c>
      <c r="R1346">
        <f t="shared" si="82"/>
        <v>237.61230778918707</v>
      </c>
      <c r="S1346" s="3">
        <f t="shared" si="83"/>
        <v>375.88260926121632</v>
      </c>
      <c r="U1346" s="5"/>
    </row>
    <row r="1347" spans="2:21" x14ac:dyDescent="0.35">
      <c r="B1347" s="5">
        <v>4</v>
      </c>
      <c r="C1347">
        <v>242</v>
      </c>
      <c r="D1347">
        <f t="shared" si="80"/>
        <v>243.67214612179922</v>
      </c>
      <c r="E1347" s="3">
        <f t="shared" si="81"/>
        <v>2.7960726526481574</v>
      </c>
      <c r="F1347"/>
      <c r="G1347"/>
      <c r="H1347"/>
      <c r="I1347"/>
      <c r="K1347" s="5"/>
      <c r="L1347" s="5"/>
      <c r="O1347" s="5"/>
      <c r="P1347" s="5">
        <v>7</v>
      </c>
      <c r="Q1347" s="5">
        <v>271</v>
      </c>
      <c r="R1347">
        <f t="shared" si="82"/>
        <v>237.61230778918707</v>
      </c>
      <c r="S1347" s="3">
        <f t="shared" si="83"/>
        <v>1114.7379911639784</v>
      </c>
      <c r="U1347" s="5"/>
    </row>
    <row r="1348" spans="2:21" x14ac:dyDescent="0.35">
      <c r="B1348" s="5">
        <v>4</v>
      </c>
      <c r="C1348">
        <v>242</v>
      </c>
      <c r="D1348">
        <f t="shared" si="80"/>
        <v>243.67214612179922</v>
      </c>
      <c r="E1348" s="3">
        <f t="shared" si="81"/>
        <v>2.7960726526481574</v>
      </c>
      <c r="F1348"/>
      <c r="G1348"/>
      <c r="H1348"/>
      <c r="I1348"/>
      <c r="K1348" s="3"/>
      <c r="P1348" s="3">
        <v>7</v>
      </c>
      <c r="Q1348">
        <v>207</v>
      </c>
      <c r="R1348">
        <f t="shared" si="82"/>
        <v>237.61230778918707</v>
      </c>
      <c r="S1348" s="3">
        <f t="shared" si="83"/>
        <v>937.11338817992339</v>
      </c>
      <c r="U1348" s="5"/>
    </row>
    <row r="1349" spans="2:21" x14ac:dyDescent="0.35">
      <c r="B1349" s="5">
        <v>4</v>
      </c>
      <c r="C1349">
        <v>237</v>
      </c>
      <c r="D1349">
        <f t="shared" si="80"/>
        <v>243.67214612179922</v>
      </c>
      <c r="E1349" s="3">
        <f t="shared" si="81"/>
        <v>44.517533870640314</v>
      </c>
      <c r="F1349"/>
      <c r="G1349"/>
      <c r="H1349"/>
      <c r="I1349"/>
      <c r="K1349" s="3"/>
      <c r="P1349" s="3">
        <v>7</v>
      </c>
      <c r="Q1349">
        <v>216</v>
      </c>
      <c r="R1349">
        <f t="shared" si="82"/>
        <v>237.61230778918707</v>
      </c>
      <c r="S1349" s="3">
        <f t="shared" si="83"/>
        <v>467.09184797455612</v>
      </c>
      <c r="U1349" s="5"/>
    </row>
    <row r="1350" spans="2:21" x14ac:dyDescent="0.35">
      <c r="B1350" s="5">
        <v>4</v>
      </c>
      <c r="C1350">
        <v>236</v>
      </c>
      <c r="D1350">
        <f t="shared" si="80"/>
        <v>243.67214612179922</v>
      </c>
      <c r="E1350" s="3">
        <f t="shared" si="81"/>
        <v>58.861826114238745</v>
      </c>
      <c r="F1350"/>
      <c r="G1350"/>
      <c r="H1350"/>
      <c r="I1350"/>
      <c r="K1350" s="3"/>
      <c r="P1350" s="3">
        <v>7</v>
      </c>
      <c r="Q1350">
        <v>208</v>
      </c>
      <c r="R1350">
        <f t="shared" si="82"/>
        <v>237.61230778918707</v>
      </c>
      <c r="S1350" s="3">
        <f t="shared" si="83"/>
        <v>876.88877260154925</v>
      </c>
      <c r="U1350" s="5"/>
    </row>
    <row r="1351" spans="2:21" x14ac:dyDescent="0.35">
      <c r="B1351" s="5">
        <v>4</v>
      </c>
      <c r="C1351">
        <v>236</v>
      </c>
      <c r="D1351">
        <f t="shared" si="80"/>
        <v>243.67214612179922</v>
      </c>
      <c r="E1351" s="3">
        <f t="shared" si="81"/>
        <v>58.861826114238745</v>
      </c>
      <c r="F1351"/>
      <c r="G1351"/>
      <c r="H1351"/>
      <c r="I1351"/>
      <c r="K1351" s="3"/>
      <c r="P1351" s="3">
        <v>7</v>
      </c>
      <c r="Q1351">
        <v>221</v>
      </c>
      <c r="R1351">
        <f t="shared" si="82"/>
        <v>237.61230778918707</v>
      </c>
      <c r="S1351" s="3">
        <f t="shared" si="83"/>
        <v>275.96877008268541</v>
      </c>
      <c r="U1351" s="5"/>
    </row>
    <row r="1352" spans="2:21" x14ac:dyDescent="0.35">
      <c r="B1352" s="5">
        <v>4</v>
      </c>
      <c r="C1352">
        <v>235</v>
      </c>
      <c r="D1352">
        <f t="shared" ref="D1352:D1415" si="84">$I$7*(1-EXP(-$I$8*(B1352-$I$9)))</f>
        <v>243.67214612179922</v>
      </c>
      <c r="E1352" s="3">
        <f t="shared" ref="E1352:E1415" si="85">(C1352-D1352)^2</f>
        <v>75.206118357837184</v>
      </c>
      <c r="F1352"/>
      <c r="G1352"/>
      <c r="H1352"/>
      <c r="I1352"/>
      <c r="K1352" s="3"/>
      <c r="P1352" s="3">
        <v>7</v>
      </c>
      <c r="Q1352">
        <v>227</v>
      </c>
      <c r="R1352">
        <f t="shared" ref="R1352:R1415" si="86">$W$7*(1-EXP(-$W$8*(P1352-$W$9)))</f>
        <v>237.61230778918707</v>
      </c>
      <c r="S1352" s="3">
        <f t="shared" ref="S1352:S1415" si="87">(Q1352-R1352)^2</f>
        <v>112.62107661244058</v>
      </c>
      <c r="U1352" s="5"/>
    </row>
    <row r="1353" spans="2:21" x14ac:dyDescent="0.35">
      <c r="B1353" s="5">
        <v>4</v>
      </c>
      <c r="C1353">
        <v>235</v>
      </c>
      <c r="D1353">
        <f t="shared" si="84"/>
        <v>243.67214612179922</v>
      </c>
      <c r="E1353" s="3">
        <f t="shared" si="85"/>
        <v>75.206118357837184</v>
      </c>
      <c r="F1353"/>
      <c r="G1353"/>
      <c r="H1353"/>
      <c r="I1353"/>
      <c r="K1353" s="3"/>
      <c r="P1353" s="3">
        <v>7</v>
      </c>
      <c r="Q1353">
        <v>227</v>
      </c>
      <c r="R1353">
        <f t="shared" si="86"/>
        <v>237.61230778918707</v>
      </c>
      <c r="S1353" s="3">
        <f t="shared" si="87"/>
        <v>112.62107661244058</v>
      </c>
      <c r="U1353" s="5"/>
    </row>
    <row r="1354" spans="2:21" x14ac:dyDescent="0.35">
      <c r="B1354" s="5">
        <v>4</v>
      </c>
      <c r="C1354">
        <v>235</v>
      </c>
      <c r="D1354">
        <f t="shared" si="84"/>
        <v>243.67214612179922</v>
      </c>
      <c r="E1354" s="3">
        <f t="shared" si="85"/>
        <v>75.206118357837184</v>
      </c>
      <c r="F1354"/>
      <c r="G1354"/>
      <c r="H1354"/>
      <c r="I1354"/>
      <c r="K1354" s="3"/>
      <c r="P1354" s="3">
        <v>7</v>
      </c>
      <c r="Q1354">
        <v>264</v>
      </c>
      <c r="R1354">
        <f t="shared" si="86"/>
        <v>237.61230778918707</v>
      </c>
      <c r="S1354" s="3">
        <f t="shared" si="87"/>
        <v>696.31030021259733</v>
      </c>
      <c r="U1354" s="5"/>
    </row>
    <row r="1355" spans="2:21" x14ac:dyDescent="0.35">
      <c r="B1355" s="5">
        <v>4</v>
      </c>
      <c r="C1355">
        <v>233</v>
      </c>
      <c r="D1355">
        <f t="shared" si="84"/>
        <v>243.67214612179922</v>
      </c>
      <c r="E1355" s="3">
        <f t="shared" si="85"/>
        <v>113.89470284503405</v>
      </c>
      <c r="F1355"/>
      <c r="G1355"/>
      <c r="H1355"/>
      <c r="I1355"/>
      <c r="K1355" s="3"/>
      <c r="P1355" s="3">
        <v>7</v>
      </c>
      <c r="Q1355">
        <v>281</v>
      </c>
      <c r="R1355">
        <f t="shared" si="86"/>
        <v>237.61230778918707</v>
      </c>
      <c r="S1355" s="3">
        <f t="shared" si="87"/>
        <v>1882.491835380237</v>
      </c>
      <c r="U1355" s="5"/>
    </row>
    <row r="1356" spans="2:21" x14ac:dyDescent="0.35">
      <c r="B1356" s="5">
        <v>4</v>
      </c>
      <c r="C1356">
        <v>233</v>
      </c>
      <c r="D1356">
        <f t="shared" si="84"/>
        <v>243.67214612179922</v>
      </c>
      <c r="E1356" s="3">
        <f t="shared" si="85"/>
        <v>113.89470284503405</v>
      </c>
      <c r="F1356"/>
      <c r="G1356"/>
      <c r="H1356"/>
      <c r="I1356"/>
      <c r="K1356" s="3"/>
      <c r="P1356" s="3">
        <v>7</v>
      </c>
      <c r="Q1356">
        <v>272</v>
      </c>
      <c r="R1356">
        <f t="shared" si="86"/>
        <v>237.61230778918707</v>
      </c>
      <c r="S1356" s="3">
        <f t="shared" si="87"/>
        <v>1182.5133755856043</v>
      </c>
      <c r="U1356" s="5"/>
    </row>
    <row r="1357" spans="2:21" x14ac:dyDescent="0.35">
      <c r="B1357" s="5">
        <v>4</v>
      </c>
      <c r="C1357">
        <v>232</v>
      </c>
      <c r="D1357">
        <f t="shared" si="84"/>
        <v>243.67214612179922</v>
      </c>
      <c r="E1357" s="3">
        <f t="shared" si="85"/>
        <v>136.23899508863246</v>
      </c>
      <c r="F1357"/>
      <c r="G1357"/>
      <c r="H1357"/>
      <c r="I1357"/>
      <c r="K1357" s="3"/>
      <c r="P1357" s="3">
        <v>7</v>
      </c>
      <c r="Q1357">
        <v>252</v>
      </c>
      <c r="R1357">
        <f t="shared" si="86"/>
        <v>237.61230778918707</v>
      </c>
      <c r="S1357" s="3">
        <f t="shared" si="87"/>
        <v>207.00568715308702</v>
      </c>
      <c r="U1357" s="5"/>
    </row>
    <row r="1358" spans="2:21" x14ac:dyDescent="0.35">
      <c r="B1358" s="5">
        <v>4</v>
      </c>
      <c r="C1358">
        <v>230</v>
      </c>
      <c r="D1358">
        <f t="shared" si="84"/>
        <v>243.67214612179922</v>
      </c>
      <c r="E1358" s="3">
        <f t="shared" si="85"/>
        <v>186.92757957582933</v>
      </c>
      <c r="F1358"/>
      <c r="G1358"/>
      <c r="H1358"/>
      <c r="I1358"/>
      <c r="K1358" s="3"/>
      <c r="P1358" s="3">
        <v>7</v>
      </c>
      <c r="Q1358">
        <v>259</v>
      </c>
      <c r="R1358">
        <f t="shared" si="86"/>
        <v>237.61230778918707</v>
      </c>
      <c r="S1358" s="3">
        <f t="shared" si="87"/>
        <v>457.43337810446803</v>
      </c>
      <c r="U1358" s="5"/>
    </row>
    <row r="1359" spans="2:21" x14ac:dyDescent="0.35">
      <c r="B1359" s="5">
        <v>4</v>
      </c>
      <c r="C1359">
        <v>230</v>
      </c>
      <c r="D1359">
        <f t="shared" si="84"/>
        <v>243.67214612179922</v>
      </c>
      <c r="E1359" s="3">
        <f t="shared" si="85"/>
        <v>186.92757957582933</v>
      </c>
      <c r="F1359"/>
      <c r="G1359"/>
      <c r="H1359"/>
      <c r="I1359"/>
      <c r="K1359" s="3"/>
      <c r="P1359" s="3">
        <v>7</v>
      </c>
      <c r="Q1359">
        <v>272</v>
      </c>
      <c r="R1359">
        <f t="shared" si="86"/>
        <v>237.61230778918707</v>
      </c>
      <c r="S1359" s="3">
        <f t="shared" si="87"/>
        <v>1182.5133755856043</v>
      </c>
      <c r="U1359" s="5"/>
    </row>
    <row r="1360" spans="2:21" x14ac:dyDescent="0.35">
      <c r="B1360" s="5">
        <v>4</v>
      </c>
      <c r="C1360">
        <v>228</v>
      </c>
      <c r="D1360">
        <f t="shared" si="84"/>
        <v>243.67214612179922</v>
      </c>
      <c r="E1360" s="3">
        <f t="shared" si="85"/>
        <v>245.61616406302619</v>
      </c>
      <c r="F1360"/>
      <c r="G1360"/>
      <c r="H1360"/>
      <c r="I1360"/>
      <c r="K1360" s="3"/>
      <c r="P1360" s="3">
        <v>7</v>
      </c>
      <c r="Q1360">
        <v>268</v>
      </c>
      <c r="R1360">
        <f t="shared" si="86"/>
        <v>237.61230778918707</v>
      </c>
      <c r="S1360" s="3">
        <f t="shared" si="87"/>
        <v>923.41183789910076</v>
      </c>
      <c r="U1360" s="5"/>
    </row>
    <row r="1361" spans="2:21" x14ac:dyDescent="0.35">
      <c r="B1361" s="5">
        <v>4</v>
      </c>
      <c r="C1361">
        <v>228</v>
      </c>
      <c r="D1361">
        <f t="shared" si="84"/>
        <v>243.67214612179922</v>
      </c>
      <c r="E1361" s="3">
        <f t="shared" si="85"/>
        <v>245.61616406302619</v>
      </c>
      <c r="F1361"/>
      <c r="G1361"/>
      <c r="H1361"/>
      <c r="I1361"/>
      <c r="K1361" s="3"/>
      <c r="P1361" s="3">
        <v>7</v>
      </c>
      <c r="Q1361">
        <v>255</v>
      </c>
      <c r="R1361">
        <f t="shared" si="86"/>
        <v>237.61230778918707</v>
      </c>
      <c r="S1361" s="3">
        <f t="shared" si="87"/>
        <v>302.3318404179646</v>
      </c>
      <c r="U1361" s="5"/>
    </row>
    <row r="1362" spans="2:21" x14ac:dyDescent="0.35">
      <c r="B1362" s="5">
        <v>4</v>
      </c>
      <c r="C1362">
        <v>228</v>
      </c>
      <c r="D1362">
        <f t="shared" si="84"/>
        <v>243.67214612179922</v>
      </c>
      <c r="E1362" s="3">
        <f t="shared" si="85"/>
        <v>245.61616406302619</v>
      </c>
      <c r="F1362"/>
      <c r="G1362"/>
      <c r="H1362"/>
      <c r="I1362"/>
      <c r="K1362" s="3"/>
      <c r="P1362" s="3">
        <v>7</v>
      </c>
      <c r="Q1362">
        <v>273</v>
      </c>
      <c r="R1362">
        <f t="shared" si="86"/>
        <v>237.61230778918707</v>
      </c>
      <c r="S1362" s="3">
        <f t="shared" si="87"/>
        <v>1252.2887600072302</v>
      </c>
      <c r="U1362" s="5"/>
    </row>
    <row r="1363" spans="2:21" x14ac:dyDescent="0.35">
      <c r="B1363" s="5">
        <v>4</v>
      </c>
      <c r="C1363">
        <v>228</v>
      </c>
      <c r="D1363">
        <f t="shared" si="84"/>
        <v>243.67214612179922</v>
      </c>
      <c r="E1363" s="3">
        <f t="shared" si="85"/>
        <v>245.61616406302619</v>
      </c>
      <c r="F1363"/>
      <c r="G1363"/>
      <c r="H1363"/>
      <c r="I1363"/>
      <c r="K1363" s="3"/>
      <c r="P1363" s="3">
        <v>7</v>
      </c>
      <c r="Q1363">
        <v>281</v>
      </c>
      <c r="R1363">
        <f t="shared" si="86"/>
        <v>237.61230778918707</v>
      </c>
      <c r="S1363" s="3">
        <f t="shared" si="87"/>
        <v>1882.491835380237</v>
      </c>
      <c r="U1363" s="5"/>
    </row>
    <row r="1364" spans="2:21" x14ac:dyDescent="0.35">
      <c r="B1364" s="5">
        <v>4</v>
      </c>
      <c r="C1364">
        <v>227</v>
      </c>
      <c r="D1364">
        <f t="shared" si="84"/>
        <v>243.67214612179922</v>
      </c>
      <c r="E1364" s="3">
        <f t="shared" si="85"/>
        <v>277.96045630662462</v>
      </c>
      <c r="F1364"/>
      <c r="G1364"/>
      <c r="H1364"/>
      <c r="I1364"/>
      <c r="K1364" s="3"/>
      <c r="P1364" s="3">
        <v>7</v>
      </c>
      <c r="Q1364">
        <v>268</v>
      </c>
      <c r="R1364">
        <f t="shared" si="86"/>
        <v>237.61230778918707</v>
      </c>
      <c r="S1364" s="3">
        <f t="shared" si="87"/>
        <v>923.41183789910076</v>
      </c>
      <c r="U1364" s="5"/>
    </row>
    <row r="1365" spans="2:21" x14ac:dyDescent="0.35">
      <c r="B1365" s="5">
        <v>4</v>
      </c>
      <c r="C1365">
        <v>227</v>
      </c>
      <c r="D1365">
        <f t="shared" si="84"/>
        <v>243.67214612179922</v>
      </c>
      <c r="E1365" s="3">
        <f t="shared" si="85"/>
        <v>277.96045630662462</v>
      </c>
      <c r="F1365"/>
      <c r="G1365"/>
      <c r="H1365"/>
      <c r="I1365"/>
      <c r="K1365" s="3"/>
      <c r="P1365" s="3">
        <v>7</v>
      </c>
      <c r="Q1365">
        <v>300</v>
      </c>
      <c r="R1365">
        <f t="shared" si="86"/>
        <v>237.61230778918707</v>
      </c>
      <c r="S1365" s="3">
        <f t="shared" si="87"/>
        <v>3892.2241393911281</v>
      </c>
      <c r="U1365" s="5"/>
    </row>
    <row r="1366" spans="2:21" x14ac:dyDescent="0.35">
      <c r="B1366" s="5">
        <v>4</v>
      </c>
      <c r="C1366">
        <v>225</v>
      </c>
      <c r="D1366">
        <f t="shared" si="84"/>
        <v>243.67214612179922</v>
      </c>
      <c r="E1366" s="3">
        <f t="shared" si="85"/>
        <v>348.64904079382148</v>
      </c>
      <c r="F1366"/>
      <c r="G1366"/>
      <c r="H1366"/>
      <c r="I1366"/>
      <c r="K1366" s="5"/>
      <c r="P1366" s="5">
        <v>7</v>
      </c>
      <c r="Q1366">
        <v>229</v>
      </c>
      <c r="R1366">
        <f t="shared" si="86"/>
        <v>237.61230778918707</v>
      </c>
      <c r="S1366" s="3">
        <f t="shared" si="87"/>
        <v>74.171845455692292</v>
      </c>
      <c r="U1366" s="5"/>
    </row>
    <row r="1367" spans="2:21" x14ac:dyDescent="0.35">
      <c r="B1367" s="5">
        <v>4</v>
      </c>
      <c r="C1367">
        <v>225</v>
      </c>
      <c r="D1367">
        <f t="shared" si="84"/>
        <v>243.67214612179922</v>
      </c>
      <c r="E1367" s="3">
        <f t="shared" si="85"/>
        <v>348.64904079382148</v>
      </c>
      <c r="F1367"/>
      <c r="G1367"/>
      <c r="H1367"/>
      <c r="I1367"/>
      <c r="K1367" s="5"/>
      <c r="P1367" s="5">
        <v>7</v>
      </c>
      <c r="Q1367">
        <v>234</v>
      </c>
      <c r="R1367">
        <f t="shared" si="86"/>
        <v>237.61230778918707</v>
      </c>
      <c r="S1367" s="3">
        <f t="shared" si="87"/>
        <v>13.048767563821583</v>
      </c>
      <c r="U1367" s="5"/>
    </row>
    <row r="1368" spans="2:21" x14ac:dyDescent="0.35">
      <c r="B1368" s="5">
        <v>4</v>
      </c>
      <c r="C1368">
        <v>224</v>
      </c>
      <c r="D1368">
        <f t="shared" si="84"/>
        <v>243.67214612179922</v>
      </c>
      <c r="E1368" s="3">
        <f t="shared" si="85"/>
        <v>386.99333303741992</v>
      </c>
      <c r="F1368"/>
      <c r="G1368"/>
      <c r="H1368"/>
      <c r="I1368"/>
      <c r="K1368" s="5"/>
      <c r="P1368" s="5">
        <v>7</v>
      </c>
      <c r="Q1368">
        <v>228</v>
      </c>
      <c r="R1368">
        <f t="shared" si="86"/>
        <v>237.61230778918707</v>
      </c>
      <c r="S1368" s="3">
        <f t="shared" si="87"/>
        <v>92.396461034066434</v>
      </c>
      <c r="U1368" s="5"/>
    </row>
    <row r="1369" spans="2:21" x14ac:dyDescent="0.35">
      <c r="B1369" s="5">
        <v>4</v>
      </c>
      <c r="C1369">
        <v>224</v>
      </c>
      <c r="D1369">
        <f t="shared" si="84"/>
        <v>243.67214612179922</v>
      </c>
      <c r="E1369" s="3">
        <f t="shared" si="85"/>
        <v>386.99333303741992</v>
      </c>
      <c r="F1369"/>
      <c r="G1369"/>
      <c r="H1369"/>
      <c r="I1369"/>
      <c r="K1369" s="5"/>
      <c r="P1369" s="5">
        <v>7</v>
      </c>
      <c r="Q1369">
        <v>224</v>
      </c>
      <c r="R1369">
        <f t="shared" si="86"/>
        <v>237.61230778918707</v>
      </c>
      <c r="S1369" s="3">
        <f t="shared" si="87"/>
        <v>185.29492334756299</v>
      </c>
      <c r="U1369" s="5"/>
    </row>
    <row r="1370" spans="2:21" x14ac:dyDescent="0.35">
      <c r="B1370" s="5">
        <v>4</v>
      </c>
      <c r="C1370">
        <v>223</v>
      </c>
      <c r="D1370">
        <f t="shared" si="84"/>
        <v>243.67214612179922</v>
      </c>
      <c r="E1370" s="3">
        <f t="shared" si="85"/>
        <v>427.33762528101835</v>
      </c>
      <c r="F1370"/>
      <c r="G1370"/>
      <c r="H1370"/>
      <c r="I1370"/>
      <c r="K1370" s="5"/>
      <c r="P1370" s="5">
        <v>7</v>
      </c>
      <c r="Q1370">
        <v>262</v>
      </c>
      <c r="R1370">
        <f t="shared" si="86"/>
        <v>237.61230778918707</v>
      </c>
      <c r="S1370" s="3">
        <f t="shared" si="87"/>
        <v>594.75953136934561</v>
      </c>
      <c r="U1370" s="5"/>
    </row>
    <row r="1371" spans="2:21" x14ac:dyDescent="0.35">
      <c r="B1371" s="5">
        <v>4</v>
      </c>
      <c r="C1371">
        <v>221</v>
      </c>
      <c r="D1371">
        <f t="shared" si="84"/>
        <v>243.67214612179922</v>
      </c>
      <c r="E1371" s="3">
        <f t="shared" si="85"/>
        <v>514.02620976821527</v>
      </c>
      <c r="F1371"/>
      <c r="G1371"/>
      <c r="H1371"/>
      <c r="I1371"/>
      <c r="K1371" s="5"/>
      <c r="P1371" s="5">
        <v>7</v>
      </c>
      <c r="Q1371">
        <v>224</v>
      </c>
      <c r="R1371">
        <f t="shared" si="86"/>
        <v>237.61230778918707</v>
      </c>
      <c r="S1371" s="3">
        <f t="shared" si="87"/>
        <v>185.29492334756299</v>
      </c>
      <c r="U1371" s="5"/>
    </row>
    <row r="1372" spans="2:21" x14ac:dyDescent="0.35">
      <c r="B1372" s="5">
        <v>4</v>
      </c>
      <c r="C1372">
        <v>219</v>
      </c>
      <c r="D1372">
        <f t="shared" si="84"/>
        <v>243.67214612179922</v>
      </c>
      <c r="E1372" s="3">
        <f t="shared" si="85"/>
        <v>608.71479425541213</v>
      </c>
      <c r="F1372"/>
      <c r="G1372"/>
      <c r="H1372"/>
      <c r="I1372"/>
      <c r="K1372" s="5"/>
      <c r="P1372" s="5">
        <v>7</v>
      </c>
      <c r="Q1372">
        <v>226</v>
      </c>
      <c r="R1372">
        <f t="shared" si="86"/>
        <v>237.61230778918707</v>
      </c>
      <c r="S1372" s="3">
        <f t="shared" si="87"/>
        <v>134.8456921908147</v>
      </c>
      <c r="U1372" s="5"/>
    </row>
    <row r="1373" spans="2:21" x14ac:dyDescent="0.35">
      <c r="B1373" s="5">
        <v>4</v>
      </c>
      <c r="C1373">
        <v>218</v>
      </c>
      <c r="D1373">
        <f t="shared" si="84"/>
        <v>243.67214612179922</v>
      </c>
      <c r="E1373" s="3">
        <f t="shared" si="85"/>
        <v>659.0590864990105</v>
      </c>
      <c r="F1373"/>
      <c r="G1373"/>
      <c r="H1373"/>
      <c r="I1373"/>
      <c r="K1373" s="5"/>
      <c r="P1373" s="5">
        <v>7</v>
      </c>
      <c r="Q1373">
        <v>220</v>
      </c>
      <c r="R1373">
        <f t="shared" si="86"/>
        <v>237.61230778918707</v>
      </c>
      <c r="S1373" s="3">
        <f t="shared" si="87"/>
        <v>310.19338566105955</v>
      </c>
      <c r="U1373" s="5"/>
    </row>
    <row r="1374" spans="2:21" x14ac:dyDescent="0.35">
      <c r="B1374" s="5">
        <v>4</v>
      </c>
      <c r="C1374">
        <v>218</v>
      </c>
      <c r="D1374">
        <f t="shared" si="84"/>
        <v>243.67214612179922</v>
      </c>
      <c r="E1374" s="3">
        <f t="shared" si="85"/>
        <v>659.0590864990105</v>
      </c>
      <c r="F1374"/>
      <c r="G1374"/>
      <c r="H1374"/>
      <c r="I1374"/>
      <c r="K1374" s="5"/>
      <c r="P1374" s="5">
        <v>7</v>
      </c>
      <c r="Q1374">
        <v>224</v>
      </c>
      <c r="R1374">
        <f t="shared" si="86"/>
        <v>237.61230778918707</v>
      </c>
      <c r="S1374" s="3">
        <f t="shared" si="87"/>
        <v>185.29492334756299</v>
      </c>
      <c r="U1374" s="5"/>
    </row>
    <row r="1375" spans="2:21" x14ac:dyDescent="0.35">
      <c r="B1375" s="5">
        <v>4</v>
      </c>
      <c r="C1375">
        <v>217</v>
      </c>
      <c r="D1375">
        <f t="shared" si="84"/>
        <v>243.67214612179922</v>
      </c>
      <c r="E1375" s="3">
        <f t="shared" si="85"/>
        <v>711.40337874260899</v>
      </c>
      <c r="F1375"/>
      <c r="G1375"/>
      <c r="H1375"/>
      <c r="I1375"/>
      <c r="K1375" s="5"/>
      <c r="P1375" s="5">
        <v>7</v>
      </c>
      <c r="Q1375">
        <v>238</v>
      </c>
      <c r="R1375">
        <f t="shared" si="86"/>
        <v>237.61230778918707</v>
      </c>
      <c r="S1375" s="3">
        <f t="shared" si="87"/>
        <v>0.15030525032501679</v>
      </c>
      <c r="U1375" s="5"/>
    </row>
    <row r="1376" spans="2:21" x14ac:dyDescent="0.35">
      <c r="B1376" s="5">
        <v>4</v>
      </c>
      <c r="C1376">
        <v>214</v>
      </c>
      <c r="D1376">
        <f t="shared" si="84"/>
        <v>243.67214612179922</v>
      </c>
      <c r="E1376" s="3">
        <f t="shared" si="85"/>
        <v>880.43625547340423</v>
      </c>
      <c r="F1376"/>
      <c r="G1376"/>
      <c r="H1376"/>
      <c r="I1376"/>
      <c r="K1376" s="5"/>
      <c r="P1376" s="5">
        <v>7</v>
      </c>
      <c r="Q1376">
        <v>199</v>
      </c>
      <c r="R1376">
        <f t="shared" si="86"/>
        <v>237.61230778918707</v>
      </c>
      <c r="S1376" s="3">
        <f t="shared" si="87"/>
        <v>1490.9103128069166</v>
      </c>
      <c r="U1376" s="5"/>
    </row>
    <row r="1377" spans="2:21" x14ac:dyDescent="0.35">
      <c r="B1377" s="5">
        <v>4</v>
      </c>
      <c r="C1377">
        <v>213</v>
      </c>
      <c r="D1377">
        <f t="shared" si="84"/>
        <v>243.67214612179922</v>
      </c>
      <c r="E1377" s="3">
        <f t="shared" si="85"/>
        <v>940.78054771700272</v>
      </c>
      <c r="F1377"/>
      <c r="G1377"/>
      <c r="H1377"/>
      <c r="I1377"/>
      <c r="K1377" s="5"/>
      <c r="P1377" s="5">
        <v>7</v>
      </c>
      <c r="Q1377">
        <v>241</v>
      </c>
      <c r="R1377">
        <f t="shared" si="86"/>
        <v>237.61230778918707</v>
      </c>
      <c r="S1377" s="3">
        <f t="shared" si="87"/>
        <v>11.476458515202593</v>
      </c>
      <c r="U1377" s="5"/>
    </row>
    <row r="1378" spans="2:21" x14ac:dyDescent="0.35">
      <c r="B1378" s="5">
        <v>4</v>
      </c>
      <c r="C1378">
        <v>213</v>
      </c>
      <c r="D1378">
        <f t="shared" si="84"/>
        <v>243.67214612179922</v>
      </c>
      <c r="E1378" s="3">
        <f t="shared" si="85"/>
        <v>940.78054771700272</v>
      </c>
      <c r="F1378"/>
      <c r="G1378"/>
      <c r="H1378"/>
      <c r="I1378"/>
      <c r="K1378" s="5"/>
      <c r="P1378" s="5">
        <v>7</v>
      </c>
      <c r="Q1378">
        <v>278</v>
      </c>
      <c r="R1378">
        <f t="shared" si="86"/>
        <v>237.61230778918707</v>
      </c>
      <c r="S1378" s="3">
        <f t="shared" si="87"/>
        <v>1631.1656821153595</v>
      </c>
      <c r="U1378" s="5"/>
    </row>
    <row r="1379" spans="2:21" x14ac:dyDescent="0.35">
      <c r="B1379" s="5">
        <v>4</v>
      </c>
      <c r="C1379">
        <v>213</v>
      </c>
      <c r="D1379">
        <f t="shared" si="84"/>
        <v>243.67214612179922</v>
      </c>
      <c r="E1379" s="3">
        <f t="shared" si="85"/>
        <v>940.78054771700272</v>
      </c>
      <c r="F1379"/>
      <c r="G1379"/>
      <c r="H1379"/>
      <c r="I1379"/>
      <c r="K1379" s="5"/>
      <c r="P1379" s="5">
        <v>7</v>
      </c>
      <c r="Q1379">
        <v>245</v>
      </c>
      <c r="R1379">
        <f t="shared" si="86"/>
        <v>237.61230778918707</v>
      </c>
      <c r="S1379" s="3">
        <f t="shared" si="87"/>
        <v>54.577996201706029</v>
      </c>
      <c r="U1379" s="5"/>
    </row>
    <row r="1380" spans="2:21" x14ac:dyDescent="0.35">
      <c r="B1380" s="5">
        <v>4</v>
      </c>
      <c r="C1380">
        <v>209</v>
      </c>
      <c r="D1380">
        <f t="shared" si="84"/>
        <v>243.67214612179922</v>
      </c>
      <c r="E1380" s="3">
        <f t="shared" si="85"/>
        <v>1202.1577166913964</v>
      </c>
      <c r="F1380"/>
      <c r="G1380"/>
      <c r="H1380"/>
      <c r="I1380"/>
      <c r="K1380" s="5"/>
      <c r="P1380" s="5">
        <v>7</v>
      </c>
      <c r="Q1380">
        <v>219</v>
      </c>
      <c r="R1380">
        <f t="shared" si="86"/>
        <v>237.61230778918707</v>
      </c>
      <c r="S1380" s="3">
        <f t="shared" si="87"/>
        <v>346.41800123943369</v>
      </c>
      <c r="U1380" s="5"/>
    </row>
    <row r="1381" spans="2:21" x14ac:dyDescent="0.35">
      <c r="B1381" s="5">
        <v>4</v>
      </c>
      <c r="C1381">
        <v>208</v>
      </c>
      <c r="D1381">
        <f t="shared" si="84"/>
        <v>243.67214612179922</v>
      </c>
      <c r="E1381" s="3">
        <f t="shared" si="85"/>
        <v>1272.5020089349948</v>
      </c>
      <c r="F1381"/>
      <c r="G1381"/>
      <c r="H1381"/>
      <c r="I1381"/>
      <c r="K1381" s="5"/>
      <c r="P1381" s="5">
        <v>7</v>
      </c>
      <c r="Q1381">
        <v>227</v>
      </c>
      <c r="R1381">
        <f t="shared" si="86"/>
        <v>237.61230778918707</v>
      </c>
      <c r="S1381" s="3">
        <f t="shared" si="87"/>
        <v>112.62107661244058</v>
      </c>
      <c r="U1381" s="5"/>
    </row>
    <row r="1382" spans="2:21" x14ac:dyDescent="0.35">
      <c r="B1382" s="5">
        <v>4</v>
      </c>
      <c r="C1382">
        <v>206</v>
      </c>
      <c r="D1382">
        <f t="shared" si="84"/>
        <v>243.67214612179922</v>
      </c>
      <c r="E1382" s="3">
        <f t="shared" si="85"/>
        <v>1419.1905934221918</v>
      </c>
      <c r="F1382"/>
      <c r="G1382"/>
      <c r="H1382"/>
      <c r="I1382"/>
      <c r="K1382" s="5"/>
      <c r="P1382" s="5">
        <v>7</v>
      </c>
      <c r="Q1382">
        <v>212</v>
      </c>
      <c r="R1382">
        <f t="shared" si="86"/>
        <v>237.61230778918707</v>
      </c>
      <c r="S1382" s="3">
        <f t="shared" si="87"/>
        <v>655.99031028805268</v>
      </c>
      <c r="U1382" s="5"/>
    </row>
    <row r="1383" spans="2:21" x14ac:dyDescent="0.35">
      <c r="B1383" s="5">
        <v>4</v>
      </c>
      <c r="C1383">
        <v>206</v>
      </c>
      <c r="D1383">
        <f t="shared" si="84"/>
        <v>243.67214612179922</v>
      </c>
      <c r="E1383" s="3">
        <f t="shared" si="85"/>
        <v>1419.1905934221918</v>
      </c>
      <c r="F1383"/>
      <c r="G1383"/>
      <c r="H1383"/>
      <c r="I1383"/>
      <c r="K1383" s="5"/>
      <c r="P1383" s="5">
        <v>7</v>
      </c>
      <c r="Q1383">
        <v>210</v>
      </c>
      <c r="R1383">
        <f t="shared" si="86"/>
        <v>237.61230778918707</v>
      </c>
      <c r="S1383" s="3">
        <f t="shared" si="87"/>
        <v>762.43954144480097</v>
      </c>
      <c r="U1383" s="5"/>
    </row>
    <row r="1384" spans="2:21" x14ac:dyDescent="0.35">
      <c r="B1384" s="5">
        <v>4</v>
      </c>
      <c r="C1384">
        <v>202</v>
      </c>
      <c r="D1384">
        <f t="shared" si="84"/>
        <v>243.67214612179922</v>
      </c>
      <c r="E1384" s="3">
        <f t="shared" si="85"/>
        <v>1736.5677623965855</v>
      </c>
      <c r="F1384"/>
      <c r="G1384"/>
      <c r="H1384"/>
      <c r="I1384"/>
      <c r="K1384" s="5"/>
      <c r="P1384" s="5">
        <v>7</v>
      </c>
      <c r="Q1384">
        <v>221</v>
      </c>
      <c r="R1384">
        <f t="shared" si="86"/>
        <v>237.61230778918707</v>
      </c>
      <c r="S1384" s="3">
        <f t="shared" si="87"/>
        <v>275.96877008268541</v>
      </c>
      <c r="U1384" s="5"/>
    </row>
    <row r="1385" spans="2:21" x14ac:dyDescent="0.35">
      <c r="B1385" s="5">
        <v>4</v>
      </c>
      <c r="C1385">
        <v>196</v>
      </c>
      <c r="D1385">
        <f t="shared" si="84"/>
        <v>243.67214612179922</v>
      </c>
      <c r="E1385" s="3">
        <f t="shared" si="85"/>
        <v>2272.633515858176</v>
      </c>
      <c r="F1385"/>
      <c r="G1385"/>
      <c r="H1385"/>
      <c r="I1385"/>
      <c r="K1385" s="5"/>
      <c r="P1385" s="5">
        <v>7</v>
      </c>
      <c r="Q1385">
        <v>204</v>
      </c>
      <c r="R1385">
        <f t="shared" si="86"/>
        <v>237.61230778918707</v>
      </c>
      <c r="S1385" s="3">
        <f t="shared" si="87"/>
        <v>1129.7872349150459</v>
      </c>
      <c r="U1385" s="5"/>
    </row>
    <row r="1386" spans="2:21" x14ac:dyDescent="0.35">
      <c r="B1386" s="5">
        <v>4</v>
      </c>
      <c r="C1386">
        <v>194</v>
      </c>
      <c r="D1386">
        <f t="shared" si="84"/>
        <v>243.67214612179922</v>
      </c>
      <c r="E1386" s="3">
        <f t="shared" si="85"/>
        <v>2467.3221003453727</v>
      </c>
      <c r="F1386"/>
      <c r="G1386"/>
      <c r="H1386"/>
      <c r="I1386"/>
      <c r="K1386" s="5"/>
      <c r="P1386" s="5">
        <v>7</v>
      </c>
      <c r="Q1386">
        <v>193</v>
      </c>
      <c r="R1386">
        <f t="shared" si="86"/>
        <v>237.61230778918707</v>
      </c>
      <c r="S1386" s="3">
        <f t="shared" si="87"/>
        <v>1990.2580062771615</v>
      </c>
      <c r="U1386" s="5"/>
    </row>
    <row r="1387" spans="2:21" x14ac:dyDescent="0.35">
      <c r="B1387" s="5">
        <v>4</v>
      </c>
      <c r="C1387">
        <v>189</v>
      </c>
      <c r="D1387">
        <f t="shared" si="84"/>
        <v>243.67214612179922</v>
      </c>
      <c r="E1387" s="3">
        <f t="shared" si="85"/>
        <v>2989.0435615633651</v>
      </c>
      <c r="F1387"/>
      <c r="G1387"/>
      <c r="H1387"/>
      <c r="I1387"/>
      <c r="K1387" s="5"/>
      <c r="P1387" s="5">
        <v>7</v>
      </c>
      <c r="Q1387">
        <v>237</v>
      </c>
      <c r="R1387">
        <f t="shared" si="86"/>
        <v>237.61230778918707</v>
      </c>
      <c r="S1387" s="3">
        <f t="shared" si="87"/>
        <v>0.37492082869915827</v>
      </c>
      <c r="U1387" s="5"/>
    </row>
    <row r="1388" spans="2:21" x14ac:dyDescent="0.35">
      <c r="B1388" s="5">
        <v>4</v>
      </c>
      <c r="C1388">
        <v>308</v>
      </c>
      <c r="D1388">
        <f t="shared" si="84"/>
        <v>243.67214612179922</v>
      </c>
      <c r="E1388" s="3">
        <f t="shared" si="85"/>
        <v>4138.0727845751517</v>
      </c>
      <c r="F1388"/>
      <c r="G1388"/>
      <c r="H1388"/>
      <c r="I1388"/>
      <c r="K1388" s="5"/>
      <c r="P1388" s="5">
        <v>7</v>
      </c>
      <c r="Q1388">
        <v>221</v>
      </c>
      <c r="R1388">
        <f t="shared" si="86"/>
        <v>237.61230778918707</v>
      </c>
      <c r="S1388" s="3">
        <f t="shared" si="87"/>
        <v>275.96877008268541</v>
      </c>
      <c r="U1388" s="5"/>
    </row>
    <row r="1389" spans="2:21" x14ac:dyDescent="0.35">
      <c r="B1389" s="5">
        <v>4</v>
      </c>
      <c r="C1389">
        <v>301</v>
      </c>
      <c r="D1389">
        <f t="shared" si="84"/>
        <v>243.67214612179922</v>
      </c>
      <c r="E1389" s="3">
        <f t="shared" si="85"/>
        <v>3286.4828302803407</v>
      </c>
      <c r="F1389"/>
      <c r="G1389"/>
      <c r="H1389"/>
      <c r="I1389"/>
      <c r="K1389" s="5"/>
      <c r="P1389" s="5">
        <v>7</v>
      </c>
      <c r="Q1389">
        <v>247</v>
      </c>
      <c r="R1389">
        <f t="shared" si="86"/>
        <v>237.61230778918707</v>
      </c>
      <c r="S1389" s="3">
        <f t="shared" si="87"/>
        <v>88.128765044957746</v>
      </c>
      <c r="U1389" s="5"/>
    </row>
    <row r="1390" spans="2:21" x14ac:dyDescent="0.35">
      <c r="B1390" s="5">
        <v>4</v>
      </c>
      <c r="C1390">
        <v>293</v>
      </c>
      <c r="D1390">
        <f t="shared" si="84"/>
        <v>243.67214612179922</v>
      </c>
      <c r="E1390" s="3">
        <f t="shared" si="85"/>
        <v>2433.2371682291282</v>
      </c>
      <c r="F1390"/>
      <c r="G1390"/>
      <c r="H1390"/>
      <c r="I1390"/>
      <c r="K1390" s="5"/>
      <c r="P1390" s="5">
        <v>7</v>
      </c>
      <c r="Q1390">
        <v>286</v>
      </c>
      <c r="R1390">
        <f t="shared" si="86"/>
        <v>237.61230778918707</v>
      </c>
      <c r="S1390" s="3">
        <f t="shared" si="87"/>
        <v>2341.3687574883661</v>
      </c>
      <c r="U1390" s="5"/>
    </row>
    <row r="1391" spans="2:21" x14ac:dyDescent="0.35">
      <c r="B1391" s="5">
        <v>4</v>
      </c>
      <c r="C1391">
        <v>290</v>
      </c>
      <c r="D1391">
        <f t="shared" si="84"/>
        <v>243.67214612179922</v>
      </c>
      <c r="E1391" s="3">
        <f t="shared" si="85"/>
        <v>2146.2700449599233</v>
      </c>
      <c r="F1391"/>
      <c r="G1391"/>
      <c r="H1391"/>
      <c r="I1391"/>
      <c r="K1391" s="5"/>
      <c r="P1391" s="5">
        <v>7</v>
      </c>
      <c r="Q1391">
        <v>229</v>
      </c>
      <c r="R1391">
        <f t="shared" si="86"/>
        <v>237.61230778918707</v>
      </c>
      <c r="S1391" s="3">
        <f t="shared" si="87"/>
        <v>74.171845455692292</v>
      </c>
      <c r="U1391" s="5"/>
    </row>
    <row r="1392" spans="2:21" x14ac:dyDescent="0.35">
      <c r="B1392" s="5">
        <v>4</v>
      </c>
      <c r="C1392">
        <v>284</v>
      </c>
      <c r="D1392">
        <f t="shared" si="84"/>
        <v>243.67214612179922</v>
      </c>
      <c r="E1392" s="3">
        <f t="shared" si="85"/>
        <v>1626.335798421514</v>
      </c>
      <c r="F1392"/>
      <c r="G1392"/>
      <c r="H1392"/>
      <c r="I1392"/>
      <c r="K1392" s="5"/>
      <c r="P1392" s="5">
        <v>7</v>
      </c>
      <c r="Q1392">
        <v>208</v>
      </c>
      <c r="R1392">
        <f t="shared" si="86"/>
        <v>237.61230778918707</v>
      </c>
      <c r="S1392" s="3">
        <f t="shared" si="87"/>
        <v>876.88877260154925</v>
      </c>
      <c r="U1392" s="5"/>
    </row>
    <row r="1393" spans="2:21" x14ac:dyDescent="0.35">
      <c r="B1393" s="5">
        <v>4</v>
      </c>
      <c r="C1393">
        <v>278</v>
      </c>
      <c r="D1393">
        <f t="shared" si="84"/>
        <v>243.67214612179922</v>
      </c>
      <c r="E1393" s="3">
        <f t="shared" si="85"/>
        <v>1178.4015518831047</v>
      </c>
      <c r="F1393"/>
      <c r="G1393"/>
      <c r="H1393"/>
      <c r="I1393"/>
      <c r="K1393" s="5"/>
      <c r="P1393" s="5">
        <v>7</v>
      </c>
      <c r="Q1393">
        <v>230</v>
      </c>
      <c r="R1393">
        <f t="shared" si="86"/>
        <v>237.61230778918707</v>
      </c>
      <c r="S1393" s="3">
        <f t="shared" si="87"/>
        <v>57.947229877318151</v>
      </c>
      <c r="U1393" s="5"/>
    </row>
    <row r="1394" spans="2:21" x14ac:dyDescent="0.35">
      <c r="B1394" s="5">
        <v>4</v>
      </c>
      <c r="C1394">
        <v>271</v>
      </c>
      <c r="D1394">
        <f t="shared" si="84"/>
        <v>243.67214612179922</v>
      </c>
      <c r="E1394" s="3">
        <f t="shared" si="85"/>
        <v>746.81159758829369</v>
      </c>
      <c r="F1394"/>
      <c r="G1394"/>
      <c r="H1394"/>
      <c r="I1394"/>
      <c r="K1394" s="5"/>
      <c r="P1394" s="5">
        <v>7</v>
      </c>
      <c r="Q1394">
        <v>234</v>
      </c>
      <c r="R1394">
        <f t="shared" si="86"/>
        <v>237.61230778918707</v>
      </c>
      <c r="S1394" s="3">
        <f t="shared" si="87"/>
        <v>13.048767563821583</v>
      </c>
      <c r="U1394" s="5"/>
    </row>
    <row r="1395" spans="2:21" x14ac:dyDescent="0.35">
      <c r="B1395" s="5">
        <v>4</v>
      </c>
      <c r="C1395">
        <v>271</v>
      </c>
      <c r="D1395">
        <f t="shared" si="84"/>
        <v>243.67214612179922</v>
      </c>
      <c r="E1395" s="3">
        <f t="shared" si="85"/>
        <v>746.81159758829369</v>
      </c>
      <c r="F1395"/>
      <c r="G1395"/>
      <c r="H1395"/>
      <c r="I1395"/>
      <c r="K1395" s="5"/>
      <c r="P1395" s="5">
        <v>7</v>
      </c>
      <c r="Q1395">
        <v>289</v>
      </c>
      <c r="R1395">
        <f t="shared" si="86"/>
        <v>237.61230778918707</v>
      </c>
      <c r="S1395" s="3">
        <f t="shared" si="87"/>
        <v>2640.6949107532437</v>
      </c>
      <c r="U1395" s="5"/>
    </row>
    <row r="1396" spans="2:21" x14ac:dyDescent="0.35">
      <c r="B1396" s="5">
        <v>4</v>
      </c>
      <c r="C1396">
        <v>267</v>
      </c>
      <c r="D1396">
        <f t="shared" si="84"/>
        <v>243.67214612179922</v>
      </c>
      <c r="E1396" s="3">
        <f t="shared" si="85"/>
        <v>544.18876656268742</v>
      </c>
      <c r="F1396"/>
      <c r="G1396"/>
      <c r="H1396"/>
      <c r="I1396"/>
      <c r="K1396" s="5"/>
      <c r="P1396" s="5">
        <v>7</v>
      </c>
      <c r="Q1396">
        <v>213</v>
      </c>
      <c r="R1396">
        <f t="shared" si="86"/>
        <v>237.61230778918707</v>
      </c>
      <c r="S1396" s="3">
        <f t="shared" si="87"/>
        <v>605.76569470967854</v>
      </c>
      <c r="U1396" s="5"/>
    </row>
    <row r="1397" spans="2:21" x14ac:dyDescent="0.35">
      <c r="B1397" s="5">
        <v>4</v>
      </c>
      <c r="C1397">
        <v>267</v>
      </c>
      <c r="D1397">
        <f t="shared" si="84"/>
        <v>243.67214612179922</v>
      </c>
      <c r="E1397" s="3">
        <f t="shared" si="85"/>
        <v>544.18876656268742</v>
      </c>
      <c r="F1397"/>
      <c r="G1397"/>
      <c r="H1397"/>
      <c r="I1397"/>
      <c r="K1397" s="5"/>
      <c r="P1397" s="5">
        <v>7</v>
      </c>
      <c r="Q1397">
        <v>265</v>
      </c>
      <c r="R1397">
        <f t="shared" si="86"/>
        <v>237.61230778918707</v>
      </c>
      <c r="S1397" s="3">
        <f t="shared" si="87"/>
        <v>750.08568463422318</v>
      </c>
      <c r="U1397" s="5"/>
    </row>
    <row r="1398" spans="2:21" x14ac:dyDescent="0.35">
      <c r="B1398" s="5">
        <v>4</v>
      </c>
      <c r="C1398">
        <v>265</v>
      </c>
      <c r="D1398">
        <f t="shared" si="84"/>
        <v>243.67214612179922</v>
      </c>
      <c r="E1398" s="3">
        <f t="shared" si="85"/>
        <v>454.87735104988423</v>
      </c>
      <c r="F1398"/>
      <c r="G1398"/>
      <c r="H1398"/>
      <c r="I1398"/>
      <c r="K1398" s="5"/>
      <c r="P1398" s="5">
        <v>7</v>
      </c>
      <c r="Q1398">
        <v>207</v>
      </c>
      <c r="R1398">
        <f t="shared" si="86"/>
        <v>237.61230778918707</v>
      </c>
      <c r="S1398" s="3">
        <f t="shared" si="87"/>
        <v>937.11338817992339</v>
      </c>
      <c r="U1398" s="5"/>
    </row>
    <row r="1399" spans="2:21" x14ac:dyDescent="0.35">
      <c r="B1399" s="5">
        <v>4</v>
      </c>
      <c r="C1399">
        <v>263</v>
      </c>
      <c r="D1399">
        <f t="shared" si="84"/>
        <v>243.67214612179922</v>
      </c>
      <c r="E1399" s="3">
        <f t="shared" si="85"/>
        <v>373.56593553708109</v>
      </c>
      <c r="F1399"/>
      <c r="G1399"/>
      <c r="H1399"/>
      <c r="I1399"/>
      <c r="K1399" s="5"/>
      <c r="P1399" s="5">
        <v>7</v>
      </c>
      <c r="Q1399">
        <v>285</v>
      </c>
      <c r="R1399">
        <f t="shared" si="86"/>
        <v>237.61230778918707</v>
      </c>
      <c r="S1399" s="3">
        <f t="shared" si="87"/>
        <v>2245.5933730667402</v>
      </c>
      <c r="U1399" s="5"/>
    </row>
    <row r="1400" spans="2:21" x14ac:dyDescent="0.35">
      <c r="B1400" s="5">
        <v>4</v>
      </c>
      <c r="C1400">
        <v>261</v>
      </c>
      <c r="D1400">
        <f t="shared" si="84"/>
        <v>243.67214612179922</v>
      </c>
      <c r="E1400" s="3">
        <f t="shared" si="85"/>
        <v>300.25452002427795</v>
      </c>
      <c r="F1400"/>
      <c r="G1400"/>
      <c r="H1400"/>
      <c r="I1400"/>
      <c r="K1400" s="5"/>
      <c r="P1400" s="5">
        <v>7</v>
      </c>
      <c r="Q1400">
        <v>252</v>
      </c>
      <c r="R1400">
        <f t="shared" si="86"/>
        <v>237.61230778918707</v>
      </c>
      <c r="S1400" s="3">
        <f t="shared" si="87"/>
        <v>207.00568715308702</v>
      </c>
      <c r="U1400" s="5"/>
    </row>
    <row r="1401" spans="2:21" x14ac:dyDescent="0.35">
      <c r="B1401" s="5">
        <v>4</v>
      </c>
      <c r="C1401">
        <v>258</v>
      </c>
      <c r="D1401">
        <f t="shared" si="84"/>
        <v>243.67214612179922</v>
      </c>
      <c r="E1401" s="3">
        <f t="shared" si="85"/>
        <v>205.28739675507325</v>
      </c>
      <c r="F1401"/>
      <c r="G1401"/>
      <c r="H1401"/>
      <c r="I1401"/>
      <c r="K1401" s="5"/>
      <c r="P1401" s="5">
        <v>7</v>
      </c>
      <c r="Q1401">
        <v>261</v>
      </c>
      <c r="R1401">
        <f t="shared" si="86"/>
        <v>237.61230778918707</v>
      </c>
      <c r="S1401" s="3">
        <f t="shared" si="87"/>
        <v>546.98414694771975</v>
      </c>
      <c r="U1401" s="5"/>
    </row>
    <row r="1402" spans="2:21" x14ac:dyDescent="0.35">
      <c r="B1402" s="5">
        <v>4</v>
      </c>
      <c r="C1402">
        <v>258</v>
      </c>
      <c r="D1402">
        <f t="shared" si="84"/>
        <v>243.67214612179922</v>
      </c>
      <c r="E1402" s="3">
        <f t="shared" si="85"/>
        <v>205.28739675507325</v>
      </c>
      <c r="F1402"/>
      <c r="G1402"/>
      <c r="H1402"/>
      <c r="I1402"/>
      <c r="K1402" s="5"/>
      <c r="L1402" s="5"/>
      <c r="O1402" s="5"/>
      <c r="P1402" s="5">
        <v>7</v>
      </c>
      <c r="Q1402" s="5">
        <v>234</v>
      </c>
      <c r="R1402">
        <f t="shared" si="86"/>
        <v>237.61230778918707</v>
      </c>
      <c r="S1402" s="3">
        <f t="shared" si="87"/>
        <v>13.048767563821583</v>
      </c>
      <c r="U1402" s="5"/>
    </row>
    <row r="1403" spans="2:21" x14ac:dyDescent="0.35">
      <c r="B1403" s="5">
        <v>4</v>
      </c>
      <c r="C1403">
        <v>257</v>
      </c>
      <c r="D1403">
        <f t="shared" si="84"/>
        <v>243.67214612179922</v>
      </c>
      <c r="E1403" s="3">
        <f t="shared" si="85"/>
        <v>177.63168899867168</v>
      </c>
      <c r="F1403"/>
      <c r="G1403"/>
      <c r="H1403"/>
      <c r="I1403"/>
      <c r="K1403" s="5"/>
      <c r="L1403" s="5"/>
      <c r="O1403" s="5"/>
      <c r="P1403" s="5">
        <v>7</v>
      </c>
      <c r="Q1403" s="5">
        <v>228</v>
      </c>
      <c r="R1403">
        <f t="shared" si="86"/>
        <v>237.61230778918707</v>
      </c>
      <c r="S1403" s="3">
        <f t="shared" si="87"/>
        <v>92.396461034066434</v>
      </c>
      <c r="U1403" s="5"/>
    </row>
    <row r="1404" spans="2:21" x14ac:dyDescent="0.35">
      <c r="B1404" s="5">
        <v>4</v>
      </c>
      <c r="C1404">
        <v>255</v>
      </c>
      <c r="D1404">
        <f t="shared" si="84"/>
        <v>243.67214612179922</v>
      </c>
      <c r="E1404" s="3">
        <f t="shared" si="85"/>
        <v>128.32027348586854</v>
      </c>
      <c r="F1404"/>
      <c r="G1404"/>
      <c r="H1404"/>
      <c r="I1404"/>
      <c r="K1404" s="5"/>
      <c r="L1404" s="5"/>
      <c r="O1404" s="5"/>
      <c r="P1404" s="5">
        <v>7</v>
      </c>
      <c r="Q1404" s="5">
        <v>248</v>
      </c>
      <c r="R1404">
        <f t="shared" si="86"/>
        <v>237.61230778918707</v>
      </c>
      <c r="S1404" s="3">
        <f t="shared" si="87"/>
        <v>107.9041494665836</v>
      </c>
      <c r="U1404" s="5"/>
    </row>
    <row r="1405" spans="2:21" x14ac:dyDescent="0.35">
      <c r="B1405" s="5">
        <v>4</v>
      </c>
      <c r="C1405">
        <v>255</v>
      </c>
      <c r="D1405">
        <f t="shared" si="84"/>
        <v>243.67214612179922</v>
      </c>
      <c r="E1405" s="3">
        <f t="shared" si="85"/>
        <v>128.32027348586854</v>
      </c>
      <c r="F1405"/>
      <c r="G1405"/>
      <c r="H1405"/>
      <c r="I1405"/>
      <c r="K1405" s="5"/>
      <c r="L1405" s="5"/>
      <c r="O1405" s="5"/>
      <c r="P1405" s="5">
        <v>7</v>
      </c>
      <c r="Q1405" s="5">
        <v>231</v>
      </c>
      <c r="R1405">
        <f t="shared" si="86"/>
        <v>237.61230778918707</v>
      </c>
      <c r="S1405" s="3">
        <f t="shared" si="87"/>
        <v>43.722614298944009</v>
      </c>
      <c r="U1405" s="5"/>
    </row>
    <row r="1406" spans="2:21" x14ac:dyDescent="0.35">
      <c r="B1406" s="5">
        <v>4</v>
      </c>
      <c r="C1406">
        <v>254</v>
      </c>
      <c r="D1406">
        <f t="shared" si="84"/>
        <v>243.67214612179922</v>
      </c>
      <c r="E1406" s="3">
        <f t="shared" si="85"/>
        <v>106.66456572946699</v>
      </c>
      <c r="F1406"/>
      <c r="G1406"/>
      <c r="H1406"/>
      <c r="I1406"/>
      <c r="K1406" s="5"/>
      <c r="L1406" s="5"/>
      <c r="O1406" s="5"/>
      <c r="P1406" s="5">
        <v>8</v>
      </c>
      <c r="Q1406" s="5">
        <v>221</v>
      </c>
      <c r="R1406">
        <f t="shared" si="86"/>
        <v>239.97991405915101</v>
      </c>
      <c r="S1406" s="3">
        <f t="shared" si="87"/>
        <v>360.23713769275832</v>
      </c>
      <c r="U1406" s="5"/>
    </row>
    <row r="1407" spans="2:21" x14ac:dyDescent="0.35">
      <c r="B1407" s="5">
        <v>4</v>
      </c>
      <c r="C1407">
        <v>253</v>
      </c>
      <c r="D1407">
        <f t="shared" si="84"/>
        <v>243.67214612179922</v>
      </c>
      <c r="E1407" s="3">
        <f t="shared" si="85"/>
        <v>87.008857973065417</v>
      </c>
      <c r="F1407"/>
      <c r="G1407"/>
      <c r="H1407"/>
      <c r="I1407"/>
      <c r="K1407" s="5"/>
      <c r="L1407" s="5"/>
      <c r="O1407" s="5"/>
      <c r="P1407" s="5">
        <v>8</v>
      </c>
      <c r="Q1407" s="5">
        <v>218</v>
      </c>
      <c r="R1407">
        <f t="shared" si="86"/>
        <v>239.97991405915101</v>
      </c>
      <c r="S1407" s="3">
        <f t="shared" si="87"/>
        <v>483.11662204766441</v>
      </c>
      <c r="U1407" s="5"/>
    </row>
    <row r="1408" spans="2:21" x14ac:dyDescent="0.35">
      <c r="B1408" s="5">
        <v>4</v>
      </c>
      <c r="C1408">
        <v>247</v>
      </c>
      <c r="D1408">
        <f t="shared" si="84"/>
        <v>243.67214612179922</v>
      </c>
      <c r="E1408" s="3">
        <f t="shared" si="85"/>
        <v>11.074611434656001</v>
      </c>
      <c r="F1408"/>
      <c r="G1408"/>
      <c r="H1408"/>
      <c r="I1408"/>
      <c r="K1408" s="5"/>
      <c r="L1408" s="5"/>
      <c r="O1408" s="5"/>
      <c r="P1408" s="5">
        <v>8</v>
      </c>
      <c r="Q1408" s="5">
        <v>256</v>
      </c>
      <c r="R1408">
        <f t="shared" si="86"/>
        <v>239.97991405915101</v>
      </c>
      <c r="S1408" s="3">
        <f t="shared" si="87"/>
        <v>256.64315355218736</v>
      </c>
      <c r="U1408" s="5"/>
    </row>
    <row r="1409" spans="2:21" x14ac:dyDescent="0.35">
      <c r="B1409" s="5">
        <v>4</v>
      </c>
      <c r="C1409">
        <v>246</v>
      </c>
      <c r="D1409">
        <f t="shared" si="84"/>
        <v>243.67214612179922</v>
      </c>
      <c r="E1409" s="3">
        <f t="shared" si="85"/>
        <v>5.4189036782544315</v>
      </c>
      <c r="F1409"/>
      <c r="G1409"/>
      <c r="H1409"/>
      <c r="I1409"/>
      <c r="K1409" s="5"/>
      <c r="L1409" s="5"/>
      <c r="O1409" s="5"/>
      <c r="P1409" s="5">
        <v>8</v>
      </c>
      <c r="Q1409" s="5">
        <v>249</v>
      </c>
      <c r="R1409">
        <f t="shared" si="86"/>
        <v>239.97991405915101</v>
      </c>
      <c r="S1409" s="3">
        <f t="shared" si="87"/>
        <v>81.361950380301536</v>
      </c>
      <c r="U1409" s="5"/>
    </row>
    <row r="1410" spans="2:21" x14ac:dyDescent="0.35">
      <c r="B1410" s="5">
        <v>4</v>
      </c>
      <c r="C1410">
        <v>244</v>
      </c>
      <c r="D1410">
        <f t="shared" si="84"/>
        <v>243.67214612179922</v>
      </c>
      <c r="E1410" s="3">
        <f t="shared" si="85"/>
        <v>0.10748816545129468</v>
      </c>
      <c r="F1410"/>
      <c r="G1410"/>
      <c r="H1410"/>
      <c r="I1410"/>
      <c r="K1410" s="5"/>
      <c r="L1410" s="5"/>
      <c r="O1410" s="5"/>
      <c r="P1410" s="5">
        <v>8</v>
      </c>
      <c r="Q1410" s="5">
        <v>236</v>
      </c>
      <c r="R1410">
        <f t="shared" si="86"/>
        <v>239.97991405915101</v>
      </c>
      <c r="S1410" s="3">
        <f t="shared" si="87"/>
        <v>15.839715918227899</v>
      </c>
      <c r="U1410" s="5"/>
    </row>
    <row r="1411" spans="2:21" x14ac:dyDescent="0.35">
      <c r="B1411" s="5">
        <v>4</v>
      </c>
      <c r="C1411">
        <v>242</v>
      </c>
      <c r="D1411">
        <f t="shared" si="84"/>
        <v>243.67214612179922</v>
      </c>
      <c r="E1411" s="3">
        <f t="shared" si="85"/>
        <v>2.7960726526481574</v>
      </c>
      <c r="F1411"/>
      <c r="G1411"/>
      <c r="H1411"/>
      <c r="I1411"/>
      <c r="K1411" s="5"/>
      <c r="L1411" s="5"/>
      <c r="O1411" s="5"/>
      <c r="P1411" s="5">
        <v>8</v>
      </c>
      <c r="Q1411" s="5">
        <v>227</v>
      </c>
      <c r="R1411">
        <f t="shared" si="86"/>
        <v>239.97991405915101</v>
      </c>
      <c r="S1411" s="3">
        <f t="shared" si="87"/>
        <v>168.47816898294616</v>
      </c>
      <c r="U1411" s="5"/>
    </row>
    <row r="1412" spans="2:21" x14ac:dyDescent="0.35">
      <c r="B1412" s="5">
        <v>4</v>
      </c>
      <c r="C1412">
        <v>242</v>
      </c>
      <c r="D1412">
        <f t="shared" si="84"/>
        <v>243.67214612179922</v>
      </c>
      <c r="E1412" s="3">
        <f t="shared" si="85"/>
        <v>2.7960726526481574</v>
      </c>
      <c r="F1412"/>
      <c r="G1412"/>
      <c r="H1412"/>
      <c r="I1412"/>
      <c r="K1412" s="5"/>
      <c r="L1412" s="5"/>
      <c r="O1412" s="5"/>
      <c r="P1412" s="5">
        <v>8</v>
      </c>
      <c r="Q1412" s="5">
        <v>242</v>
      </c>
      <c r="R1412">
        <f t="shared" si="86"/>
        <v>239.97991405915101</v>
      </c>
      <c r="S1412" s="3">
        <f t="shared" si="87"/>
        <v>4.0807472084157341</v>
      </c>
      <c r="U1412" s="5"/>
    </row>
    <row r="1413" spans="2:21" x14ac:dyDescent="0.35">
      <c r="B1413" s="5">
        <v>4</v>
      </c>
      <c r="C1413">
        <v>242</v>
      </c>
      <c r="D1413">
        <f t="shared" si="84"/>
        <v>243.67214612179922</v>
      </c>
      <c r="E1413" s="3">
        <f t="shared" si="85"/>
        <v>2.7960726526481574</v>
      </c>
      <c r="F1413"/>
      <c r="G1413"/>
      <c r="H1413"/>
      <c r="I1413"/>
      <c r="K1413" s="5"/>
      <c r="L1413" s="5"/>
      <c r="O1413" s="5"/>
      <c r="P1413" s="5">
        <v>8</v>
      </c>
      <c r="Q1413" s="5">
        <v>243</v>
      </c>
      <c r="R1413">
        <f t="shared" si="86"/>
        <v>239.97991405915101</v>
      </c>
      <c r="S1413" s="3">
        <f t="shared" si="87"/>
        <v>9.1209190901137056</v>
      </c>
      <c r="U1413" s="5"/>
    </row>
    <row r="1414" spans="2:21" x14ac:dyDescent="0.35">
      <c r="B1414" s="5">
        <v>4</v>
      </c>
      <c r="C1414">
        <v>241</v>
      </c>
      <c r="D1414">
        <f t="shared" si="84"/>
        <v>243.67214612179922</v>
      </c>
      <c r="E1414" s="3">
        <f t="shared" si="85"/>
        <v>7.1403648962465889</v>
      </c>
      <c r="F1414"/>
      <c r="G1414"/>
      <c r="H1414"/>
      <c r="I1414"/>
      <c r="K1414" s="5"/>
      <c r="L1414" s="5"/>
      <c r="O1414" s="5"/>
      <c r="P1414" s="5">
        <v>8</v>
      </c>
      <c r="Q1414" s="5">
        <v>244</v>
      </c>
      <c r="R1414">
        <f t="shared" si="86"/>
        <v>239.97991405915101</v>
      </c>
      <c r="S1414" s="3">
        <f t="shared" si="87"/>
        <v>16.161090971811678</v>
      </c>
      <c r="U1414" s="5"/>
    </row>
    <row r="1415" spans="2:21" x14ac:dyDescent="0.35">
      <c r="B1415" s="5">
        <v>4</v>
      </c>
      <c r="C1415">
        <v>238</v>
      </c>
      <c r="D1415">
        <f t="shared" si="84"/>
        <v>243.67214612179922</v>
      </c>
      <c r="E1415" s="3">
        <f t="shared" si="85"/>
        <v>32.173241627041882</v>
      </c>
      <c r="F1415"/>
      <c r="G1415"/>
      <c r="H1415"/>
      <c r="I1415"/>
      <c r="K1415" s="5"/>
      <c r="L1415" s="5"/>
      <c r="O1415" s="5"/>
      <c r="P1415" s="5">
        <v>8</v>
      </c>
      <c r="Q1415" s="5">
        <v>250</v>
      </c>
      <c r="R1415">
        <f t="shared" si="86"/>
        <v>239.97991405915101</v>
      </c>
      <c r="S1415" s="3">
        <f t="shared" si="87"/>
        <v>100.40212226199951</v>
      </c>
      <c r="U1415" s="5"/>
    </row>
    <row r="1416" spans="2:21" x14ac:dyDescent="0.35">
      <c r="B1416" s="5">
        <v>4</v>
      </c>
      <c r="C1416">
        <v>237</v>
      </c>
      <c r="D1416">
        <f t="shared" ref="D1416:D1479" si="88">$I$7*(1-EXP(-$I$8*(B1416-$I$9)))</f>
        <v>243.67214612179922</v>
      </c>
      <c r="E1416" s="3">
        <f t="shared" ref="E1416:E1479" si="89">(C1416-D1416)^2</f>
        <v>44.517533870640314</v>
      </c>
      <c r="F1416"/>
      <c r="G1416"/>
      <c r="H1416"/>
      <c r="I1416"/>
      <c r="K1416" s="5"/>
      <c r="L1416" s="5"/>
      <c r="O1416" s="5"/>
      <c r="P1416" s="5">
        <v>8</v>
      </c>
      <c r="Q1416" s="5">
        <v>259</v>
      </c>
      <c r="R1416">
        <f t="shared" ref="R1416:R1479" si="90">$W$7*(1-EXP(-$W$8*(P1416-$W$9)))</f>
        <v>239.97991405915101</v>
      </c>
      <c r="S1416" s="3">
        <f t="shared" ref="S1416:S1479" si="91">(Q1416-R1416)^2</f>
        <v>361.76366919728127</v>
      </c>
      <c r="U1416" s="5"/>
    </row>
    <row r="1417" spans="2:21" x14ac:dyDescent="0.35">
      <c r="B1417" s="5">
        <v>4</v>
      </c>
      <c r="C1417">
        <v>237</v>
      </c>
      <c r="D1417">
        <f t="shared" si="88"/>
        <v>243.67214612179922</v>
      </c>
      <c r="E1417" s="3">
        <f t="shared" si="89"/>
        <v>44.517533870640314</v>
      </c>
      <c r="F1417"/>
      <c r="G1417"/>
      <c r="H1417"/>
      <c r="I1417"/>
      <c r="K1417" s="5"/>
      <c r="L1417" s="5"/>
      <c r="O1417" s="5"/>
      <c r="P1417" s="5">
        <v>8</v>
      </c>
      <c r="Q1417" s="5">
        <v>265</v>
      </c>
      <c r="R1417">
        <f t="shared" si="90"/>
        <v>239.97991405915101</v>
      </c>
      <c r="S1417" s="3">
        <f t="shared" si="91"/>
        <v>626.00470048746911</v>
      </c>
      <c r="U1417" s="5"/>
    </row>
    <row r="1418" spans="2:21" x14ac:dyDescent="0.35">
      <c r="B1418" s="5">
        <v>4</v>
      </c>
      <c r="C1418">
        <v>237</v>
      </c>
      <c r="D1418">
        <f t="shared" si="88"/>
        <v>243.67214612179922</v>
      </c>
      <c r="E1418" s="3">
        <f t="shared" si="89"/>
        <v>44.517533870640314</v>
      </c>
      <c r="F1418"/>
      <c r="G1418"/>
      <c r="H1418"/>
      <c r="I1418"/>
      <c r="K1418" s="5"/>
      <c r="L1418" s="5"/>
      <c r="O1418" s="5"/>
      <c r="P1418" s="5">
        <v>8</v>
      </c>
      <c r="Q1418" s="5">
        <v>328</v>
      </c>
      <c r="R1418">
        <f t="shared" si="90"/>
        <v>239.97991405915101</v>
      </c>
      <c r="S1418" s="3">
        <f t="shared" si="91"/>
        <v>7747.5355290344414</v>
      </c>
      <c r="U1418" s="5"/>
    </row>
    <row r="1419" spans="2:21" x14ac:dyDescent="0.35">
      <c r="B1419" s="5">
        <v>4</v>
      </c>
      <c r="C1419">
        <v>236</v>
      </c>
      <c r="D1419">
        <f t="shared" si="88"/>
        <v>243.67214612179922</v>
      </c>
      <c r="E1419" s="3">
        <f t="shared" si="89"/>
        <v>58.861826114238745</v>
      </c>
      <c r="F1419"/>
      <c r="G1419"/>
      <c r="H1419"/>
      <c r="I1419"/>
      <c r="K1419" s="5"/>
      <c r="L1419" s="5"/>
      <c r="O1419" s="5"/>
      <c r="P1419" s="5">
        <v>8</v>
      </c>
      <c r="Q1419" s="5">
        <v>285</v>
      </c>
      <c r="R1419">
        <f t="shared" si="90"/>
        <v>239.97991405915101</v>
      </c>
      <c r="S1419" s="3">
        <f t="shared" si="91"/>
        <v>2026.8081381214286</v>
      </c>
      <c r="U1419" s="5"/>
    </row>
    <row r="1420" spans="2:21" x14ac:dyDescent="0.35">
      <c r="B1420" s="5">
        <v>4</v>
      </c>
      <c r="C1420">
        <v>235</v>
      </c>
      <c r="D1420">
        <f t="shared" si="88"/>
        <v>243.67214612179922</v>
      </c>
      <c r="E1420" s="3">
        <f t="shared" si="89"/>
        <v>75.206118357837184</v>
      </c>
      <c r="F1420"/>
      <c r="G1420"/>
      <c r="H1420"/>
      <c r="I1420"/>
      <c r="K1420" s="5"/>
      <c r="L1420" s="5"/>
      <c r="O1420" s="5"/>
      <c r="P1420" s="5">
        <v>8</v>
      </c>
      <c r="Q1420" s="5">
        <v>254</v>
      </c>
      <c r="R1420">
        <f t="shared" si="90"/>
        <v>239.97991405915101</v>
      </c>
      <c r="S1420" s="3">
        <f t="shared" si="91"/>
        <v>196.56280978879141</v>
      </c>
      <c r="U1420" s="5"/>
    </row>
    <row r="1421" spans="2:21" x14ac:dyDescent="0.35">
      <c r="B1421" s="5">
        <v>4</v>
      </c>
      <c r="C1421">
        <v>235</v>
      </c>
      <c r="D1421">
        <f t="shared" si="88"/>
        <v>243.67214612179922</v>
      </c>
      <c r="E1421" s="3">
        <f t="shared" si="89"/>
        <v>75.206118357837184</v>
      </c>
      <c r="F1421"/>
      <c r="G1421"/>
      <c r="H1421"/>
      <c r="I1421"/>
      <c r="K1421" s="5"/>
      <c r="P1421" s="5">
        <v>8</v>
      </c>
      <c r="Q1421">
        <v>251</v>
      </c>
      <c r="R1421">
        <f t="shared" si="90"/>
        <v>239.97991405915101</v>
      </c>
      <c r="S1421" s="3">
        <f t="shared" si="91"/>
        <v>121.44229414369748</v>
      </c>
      <c r="U1421" s="5"/>
    </row>
    <row r="1422" spans="2:21" x14ac:dyDescent="0.35">
      <c r="B1422" s="5">
        <v>4</v>
      </c>
      <c r="C1422">
        <v>235</v>
      </c>
      <c r="D1422">
        <f t="shared" si="88"/>
        <v>243.67214612179922</v>
      </c>
      <c r="E1422" s="3">
        <f t="shared" si="89"/>
        <v>75.206118357837184</v>
      </c>
      <c r="F1422"/>
      <c r="G1422"/>
      <c r="H1422"/>
      <c r="I1422"/>
      <c r="K1422" s="5"/>
      <c r="P1422" s="5">
        <v>8</v>
      </c>
      <c r="Q1422">
        <v>260</v>
      </c>
      <c r="R1422">
        <f t="shared" si="90"/>
        <v>239.97991405915101</v>
      </c>
      <c r="S1422" s="3">
        <f t="shared" si="91"/>
        <v>400.80384107897925</v>
      </c>
      <c r="U1422" s="5"/>
    </row>
    <row r="1423" spans="2:21" x14ac:dyDescent="0.35">
      <c r="B1423" s="5">
        <v>4</v>
      </c>
      <c r="C1423">
        <v>234</v>
      </c>
      <c r="D1423">
        <f t="shared" si="88"/>
        <v>243.67214612179922</v>
      </c>
      <c r="E1423" s="3">
        <f t="shared" si="89"/>
        <v>93.550410601435615</v>
      </c>
      <c r="F1423"/>
      <c r="G1423"/>
      <c r="H1423"/>
      <c r="I1423"/>
      <c r="K1423" s="5"/>
      <c r="P1423" s="5">
        <v>8</v>
      </c>
      <c r="Q1423">
        <v>253</v>
      </c>
      <c r="R1423">
        <f t="shared" si="90"/>
        <v>239.97991405915101</v>
      </c>
      <c r="S1423" s="3">
        <f t="shared" si="91"/>
        <v>169.52263790709344</v>
      </c>
      <c r="U1423" s="5"/>
    </row>
    <row r="1424" spans="2:21" x14ac:dyDescent="0.35">
      <c r="B1424" s="5">
        <v>4</v>
      </c>
      <c r="C1424">
        <v>234</v>
      </c>
      <c r="D1424">
        <f t="shared" si="88"/>
        <v>243.67214612179922</v>
      </c>
      <c r="E1424" s="3">
        <f t="shared" si="89"/>
        <v>93.550410601435615</v>
      </c>
      <c r="F1424"/>
      <c r="G1424"/>
      <c r="H1424"/>
      <c r="I1424"/>
      <c r="K1424" s="5"/>
      <c r="P1424" s="5">
        <v>8</v>
      </c>
      <c r="Q1424">
        <v>252</v>
      </c>
      <c r="R1424">
        <f t="shared" si="90"/>
        <v>239.97991405915101</v>
      </c>
      <c r="S1424" s="3">
        <f t="shared" si="91"/>
        <v>144.48246602539547</v>
      </c>
      <c r="U1424" s="5"/>
    </row>
    <row r="1425" spans="2:21" x14ac:dyDescent="0.35">
      <c r="B1425" s="5">
        <v>4</v>
      </c>
      <c r="C1425">
        <v>233</v>
      </c>
      <c r="D1425">
        <f t="shared" si="88"/>
        <v>243.67214612179922</v>
      </c>
      <c r="E1425" s="3">
        <f t="shared" si="89"/>
        <v>113.89470284503405</v>
      </c>
      <c r="F1425"/>
      <c r="G1425"/>
      <c r="H1425"/>
      <c r="I1425"/>
      <c r="K1425" s="5"/>
      <c r="P1425" s="5">
        <v>8</v>
      </c>
      <c r="Q1425">
        <v>223</v>
      </c>
      <c r="R1425">
        <f t="shared" si="90"/>
        <v>239.97991405915101</v>
      </c>
      <c r="S1425" s="3">
        <f t="shared" si="91"/>
        <v>288.31748145615427</v>
      </c>
      <c r="U1425" s="5"/>
    </row>
    <row r="1426" spans="2:21" x14ac:dyDescent="0.35">
      <c r="B1426" s="5">
        <v>4</v>
      </c>
      <c r="C1426">
        <v>232</v>
      </c>
      <c r="D1426">
        <f t="shared" si="88"/>
        <v>243.67214612179922</v>
      </c>
      <c r="E1426" s="3">
        <f t="shared" si="89"/>
        <v>136.23899508863246</v>
      </c>
      <c r="F1426"/>
      <c r="G1426"/>
      <c r="H1426"/>
      <c r="I1426"/>
      <c r="K1426" s="5"/>
      <c r="L1426" s="5"/>
      <c r="O1426" s="5"/>
      <c r="P1426" s="5">
        <v>8</v>
      </c>
      <c r="Q1426" s="5">
        <v>240</v>
      </c>
      <c r="R1426">
        <f t="shared" si="90"/>
        <v>239.97991405915101</v>
      </c>
      <c r="S1426" s="3">
        <f t="shared" si="91"/>
        <v>4.0344501978897178E-4</v>
      </c>
      <c r="U1426" s="5"/>
    </row>
    <row r="1427" spans="2:21" x14ac:dyDescent="0.35">
      <c r="B1427" s="5">
        <v>4</v>
      </c>
      <c r="C1427">
        <v>232</v>
      </c>
      <c r="D1427">
        <f t="shared" si="88"/>
        <v>243.67214612179922</v>
      </c>
      <c r="E1427" s="3">
        <f t="shared" si="89"/>
        <v>136.23899508863246</v>
      </c>
      <c r="F1427"/>
      <c r="G1427"/>
      <c r="H1427"/>
      <c r="I1427"/>
      <c r="K1427" s="5"/>
      <c r="L1427" s="5"/>
      <c r="O1427" s="5"/>
      <c r="P1427" s="5">
        <v>8</v>
      </c>
      <c r="Q1427" s="5">
        <v>224</v>
      </c>
      <c r="R1427">
        <f t="shared" si="90"/>
        <v>239.97991405915101</v>
      </c>
      <c r="S1427" s="3">
        <f t="shared" si="91"/>
        <v>255.35765333785224</v>
      </c>
      <c r="U1427" s="5"/>
    </row>
    <row r="1428" spans="2:21" x14ac:dyDescent="0.35">
      <c r="B1428" s="5">
        <v>4</v>
      </c>
      <c r="C1428">
        <v>231</v>
      </c>
      <c r="D1428">
        <f t="shared" si="88"/>
        <v>243.67214612179922</v>
      </c>
      <c r="E1428" s="3">
        <f t="shared" si="89"/>
        <v>160.5832873322309</v>
      </c>
      <c r="F1428"/>
      <c r="G1428"/>
      <c r="H1428"/>
      <c r="I1428"/>
      <c r="K1428" s="5"/>
      <c r="L1428" s="5"/>
      <c r="O1428" s="5"/>
      <c r="P1428" s="5">
        <v>8</v>
      </c>
      <c r="Q1428" s="5">
        <v>212</v>
      </c>
      <c r="R1428">
        <f t="shared" si="90"/>
        <v>239.97991405915101</v>
      </c>
      <c r="S1428" s="3">
        <f t="shared" si="91"/>
        <v>782.87559075747652</v>
      </c>
      <c r="U1428" s="5"/>
    </row>
    <row r="1429" spans="2:21" x14ac:dyDescent="0.35">
      <c r="B1429" s="5">
        <v>4</v>
      </c>
      <c r="C1429">
        <v>231</v>
      </c>
      <c r="D1429">
        <f t="shared" si="88"/>
        <v>243.67214612179922</v>
      </c>
      <c r="E1429" s="3">
        <f t="shared" si="89"/>
        <v>160.5832873322309</v>
      </c>
      <c r="F1429"/>
      <c r="G1429"/>
      <c r="H1429"/>
      <c r="I1429"/>
      <c r="K1429" s="5"/>
      <c r="L1429" s="5"/>
      <c r="O1429" s="5"/>
      <c r="P1429" s="5">
        <v>8</v>
      </c>
      <c r="Q1429" s="5">
        <v>194</v>
      </c>
      <c r="R1429">
        <f t="shared" si="90"/>
        <v>239.97991405915101</v>
      </c>
      <c r="S1429" s="3">
        <f t="shared" si="91"/>
        <v>2114.152496886913</v>
      </c>
      <c r="U1429" s="5"/>
    </row>
    <row r="1430" spans="2:21" x14ac:dyDescent="0.35">
      <c r="B1430" s="5">
        <v>4</v>
      </c>
      <c r="C1430">
        <v>231</v>
      </c>
      <c r="D1430">
        <f t="shared" si="88"/>
        <v>243.67214612179922</v>
      </c>
      <c r="E1430" s="3">
        <f t="shared" si="89"/>
        <v>160.5832873322309</v>
      </c>
      <c r="F1430"/>
      <c r="G1430"/>
      <c r="H1430"/>
      <c r="I1430"/>
      <c r="K1430" s="5"/>
      <c r="L1430" s="5"/>
      <c r="O1430" s="5"/>
      <c r="P1430" s="5">
        <v>8</v>
      </c>
      <c r="Q1430" s="5">
        <v>215</v>
      </c>
      <c r="R1430">
        <f t="shared" si="90"/>
        <v>239.97991405915101</v>
      </c>
      <c r="S1430" s="3">
        <f t="shared" si="91"/>
        <v>623.99610640257049</v>
      </c>
      <c r="U1430" s="5"/>
    </row>
    <row r="1431" spans="2:21" x14ac:dyDescent="0.35">
      <c r="B1431" s="5">
        <v>4</v>
      </c>
      <c r="C1431">
        <v>229</v>
      </c>
      <c r="D1431">
        <f t="shared" si="88"/>
        <v>243.67214612179922</v>
      </c>
      <c r="E1431" s="3">
        <f t="shared" si="89"/>
        <v>215.27187181942776</v>
      </c>
      <c r="F1431"/>
      <c r="G1431"/>
      <c r="H1431"/>
      <c r="I1431"/>
      <c r="K1431" s="5"/>
      <c r="L1431" s="5"/>
      <c r="O1431" s="5"/>
      <c r="P1431" s="5">
        <v>8</v>
      </c>
      <c r="Q1431" s="5">
        <v>219</v>
      </c>
      <c r="R1431">
        <f t="shared" si="90"/>
        <v>239.97991405915101</v>
      </c>
      <c r="S1431" s="3">
        <f t="shared" si="91"/>
        <v>440.15679392936238</v>
      </c>
      <c r="U1431" s="5"/>
    </row>
    <row r="1432" spans="2:21" x14ac:dyDescent="0.35">
      <c r="B1432" s="5">
        <v>4</v>
      </c>
      <c r="C1432">
        <v>229</v>
      </c>
      <c r="D1432">
        <f t="shared" si="88"/>
        <v>243.67214612179922</v>
      </c>
      <c r="E1432" s="3">
        <f t="shared" si="89"/>
        <v>215.27187181942776</v>
      </c>
      <c r="F1432"/>
      <c r="G1432"/>
      <c r="H1432"/>
      <c r="I1432"/>
      <c r="K1432" s="5"/>
      <c r="L1432" s="5"/>
      <c r="O1432" s="5"/>
      <c r="P1432" s="5">
        <v>8</v>
      </c>
      <c r="Q1432" s="5">
        <v>222</v>
      </c>
      <c r="R1432">
        <f t="shared" si="90"/>
        <v>239.97991405915101</v>
      </c>
      <c r="S1432" s="3">
        <f t="shared" si="91"/>
        <v>323.2773095744563</v>
      </c>
      <c r="U1432" s="5"/>
    </row>
    <row r="1433" spans="2:21" x14ac:dyDescent="0.35">
      <c r="B1433" s="5">
        <v>4</v>
      </c>
      <c r="C1433">
        <v>228</v>
      </c>
      <c r="D1433">
        <f t="shared" si="88"/>
        <v>243.67214612179922</v>
      </c>
      <c r="E1433" s="3">
        <f t="shared" si="89"/>
        <v>245.61616406302619</v>
      </c>
      <c r="F1433"/>
      <c r="G1433"/>
      <c r="H1433"/>
      <c r="I1433"/>
      <c r="K1433" s="5"/>
      <c r="L1433" s="5"/>
      <c r="O1433" s="5"/>
      <c r="P1433" s="5">
        <v>8</v>
      </c>
      <c r="Q1433" s="5">
        <v>224</v>
      </c>
      <c r="R1433">
        <f t="shared" si="90"/>
        <v>239.97991405915101</v>
      </c>
      <c r="S1433" s="3">
        <f t="shared" si="91"/>
        <v>255.35765333785224</v>
      </c>
      <c r="U1433" s="5"/>
    </row>
    <row r="1434" spans="2:21" x14ac:dyDescent="0.35">
      <c r="B1434" s="5">
        <v>4</v>
      </c>
      <c r="C1434">
        <v>228</v>
      </c>
      <c r="D1434">
        <f t="shared" si="88"/>
        <v>243.67214612179922</v>
      </c>
      <c r="E1434" s="3">
        <f t="shared" si="89"/>
        <v>245.61616406302619</v>
      </c>
      <c r="F1434"/>
      <c r="G1434"/>
      <c r="H1434"/>
      <c r="I1434"/>
      <c r="K1434" s="5"/>
      <c r="L1434" s="5"/>
      <c r="O1434" s="5"/>
      <c r="P1434" s="5">
        <v>8</v>
      </c>
      <c r="Q1434" s="5">
        <v>234</v>
      </c>
      <c r="R1434">
        <f t="shared" si="90"/>
        <v>239.97991405915101</v>
      </c>
      <c r="S1434" s="3">
        <f t="shared" si="91"/>
        <v>35.759372154831958</v>
      </c>
      <c r="U1434" s="5"/>
    </row>
    <row r="1435" spans="2:21" x14ac:dyDescent="0.35">
      <c r="B1435" s="5">
        <v>4</v>
      </c>
      <c r="C1435">
        <v>227</v>
      </c>
      <c r="D1435">
        <f t="shared" si="88"/>
        <v>243.67214612179922</v>
      </c>
      <c r="E1435" s="3">
        <f t="shared" si="89"/>
        <v>277.96045630662462</v>
      </c>
      <c r="F1435"/>
      <c r="G1435"/>
      <c r="H1435"/>
      <c r="I1435"/>
      <c r="K1435" s="5"/>
      <c r="L1435" s="5"/>
      <c r="O1435" s="5"/>
      <c r="P1435" s="5">
        <v>8</v>
      </c>
      <c r="Q1435" s="5">
        <v>238</v>
      </c>
      <c r="R1435">
        <f t="shared" si="90"/>
        <v>239.97991405915101</v>
      </c>
      <c r="S1435" s="3">
        <f t="shared" si="91"/>
        <v>3.9200596816238442</v>
      </c>
      <c r="U1435" s="5"/>
    </row>
    <row r="1436" spans="2:21" x14ac:dyDescent="0.35">
      <c r="B1436" s="5">
        <v>4</v>
      </c>
      <c r="C1436">
        <v>227</v>
      </c>
      <c r="D1436">
        <f t="shared" si="88"/>
        <v>243.67214612179922</v>
      </c>
      <c r="E1436" s="3">
        <f t="shared" si="89"/>
        <v>277.96045630662462</v>
      </c>
      <c r="F1436"/>
      <c r="G1436"/>
      <c r="H1436"/>
      <c r="I1436"/>
      <c r="K1436" s="5"/>
      <c r="L1436" s="5"/>
      <c r="O1436" s="5"/>
      <c r="P1436" s="5">
        <v>8</v>
      </c>
      <c r="Q1436" s="5">
        <v>242</v>
      </c>
      <c r="R1436">
        <f t="shared" si="90"/>
        <v>239.97991405915101</v>
      </c>
      <c r="S1436" s="3">
        <f t="shared" si="91"/>
        <v>4.0807472084157341</v>
      </c>
      <c r="U1436" s="5"/>
    </row>
    <row r="1437" spans="2:21" x14ac:dyDescent="0.35">
      <c r="B1437" s="5">
        <v>4</v>
      </c>
      <c r="C1437">
        <v>227</v>
      </c>
      <c r="D1437">
        <f t="shared" si="88"/>
        <v>243.67214612179922</v>
      </c>
      <c r="E1437" s="3">
        <f t="shared" si="89"/>
        <v>277.96045630662462</v>
      </c>
      <c r="F1437"/>
      <c r="G1437"/>
      <c r="H1437"/>
      <c r="I1437"/>
      <c r="K1437" s="5"/>
      <c r="L1437" s="5"/>
      <c r="O1437" s="5"/>
      <c r="P1437" s="5">
        <v>8</v>
      </c>
      <c r="Q1437" s="5">
        <v>242</v>
      </c>
      <c r="R1437">
        <f t="shared" si="90"/>
        <v>239.97991405915101</v>
      </c>
      <c r="S1437" s="3">
        <f t="shared" si="91"/>
        <v>4.0807472084157341</v>
      </c>
      <c r="U1437" s="5"/>
    </row>
    <row r="1438" spans="2:21" x14ac:dyDescent="0.35">
      <c r="B1438" s="5">
        <v>4</v>
      </c>
      <c r="C1438">
        <v>226</v>
      </c>
      <c r="D1438">
        <f t="shared" si="88"/>
        <v>243.67214612179922</v>
      </c>
      <c r="E1438" s="3">
        <f t="shared" si="89"/>
        <v>312.30474855022305</v>
      </c>
      <c r="F1438"/>
      <c r="G1438"/>
      <c r="H1438"/>
      <c r="I1438"/>
      <c r="K1438" s="5"/>
      <c r="L1438" s="5"/>
      <c r="O1438" s="5"/>
      <c r="P1438" s="5">
        <v>8</v>
      </c>
      <c r="Q1438" s="5">
        <v>249</v>
      </c>
      <c r="R1438">
        <f t="shared" si="90"/>
        <v>239.97991405915101</v>
      </c>
      <c r="S1438" s="3">
        <f t="shared" si="91"/>
        <v>81.361950380301536</v>
      </c>
      <c r="U1438" s="5"/>
    </row>
    <row r="1439" spans="2:21" x14ac:dyDescent="0.35">
      <c r="B1439" s="5">
        <v>4</v>
      </c>
      <c r="C1439">
        <v>224</v>
      </c>
      <c r="D1439">
        <f t="shared" si="88"/>
        <v>243.67214612179922</v>
      </c>
      <c r="E1439" s="3">
        <f t="shared" si="89"/>
        <v>386.99333303741992</v>
      </c>
      <c r="F1439"/>
      <c r="G1439"/>
      <c r="H1439"/>
      <c r="I1439"/>
      <c r="K1439" s="5"/>
      <c r="L1439" s="5"/>
      <c r="O1439" s="5"/>
      <c r="P1439" s="5">
        <v>8</v>
      </c>
      <c r="Q1439" s="5">
        <v>256</v>
      </c>
      <c r="R1439">
        <f t="shared" si="90"/>
        <v>239.97991405915101</v>
      </c>
      <c r="S1439" s="3">
        <f t="shared" si="91"/>
        <v>256.64315355218736</v>
      </c>
      <c r="U1439" s="5"/>
    </row>
    <row r="1440" spans="2:21" x14ac:dyDescent="0.35">
      <c r="B1440" s="5">
        <v>4</v>
      </c>
      <c r="C1440">
        <v>224</v>
      </c>
      <c r="D1440">
        <f t="shared" si="88"/>
        <v>243.67214612179922</v>
      </c>
      <c r="E1440" s="3">
        <f t="shared" si="89"/>
        <v>386.99333303741992</v>
      </c>
      <c r="F1440"/>
      <c r="G1440"/>
      <c r="H1440"/>
      <c r="I1440"/>
      <c r="K1440" s="5"/>
      <c r="L1440" s="5"/>
      <c r="O1440" s="5"/>
      <c r="P1440" s="5">
        <v>8</v>
      </c>
      <c r="Q1440" s="5">
        <v>265</v>
      </c>
      <c r="R1440">
        <f t="shared" si="90"/>
        <v>239.97991405915101</v>
      </c>
      <c r="S1440" s="3">
        <f t="shared" si="91"/>
        <v>626.00470048746911</v>
      </c>
      <c r="U1440" s="5"/>
    </row>
    <row r="1441" spans="2:21" x14ac:dyDescent="0.35">
      <c r="B1441" s="5">
        <v>4</v>
      </c>
      <c r="C1441">
        <v>222</v>
      </c>
      <c r="D1441">
        <f t="shared" si="88"/>
        <v>243.67214612179922</v>
      </c>
      <c r="E1441" s="3">
        <f t="shared" si="89"/>
        <v>469.68191752461678</v>
      </c>
      <c r="F1441"/>
      <c r="G1441"/>
      <c r="H1441"/>
      <c r="I1441"/>
      <c r="K1441" s="5"/>
      <c r="L1441" s="5"/>
      <c r="O1441" s="5"/>
      <c r="P1441" s="5">
        <v>8</v>
      </c>
      <c r="Q1441" s="5">
        <v>272</v>
      </c>
      <c r="R1441">
        <f t="shared" si="90"/>
        <v>239.97991405915101</v>
      </c>
      <c r="S1441" s="3">
        <f t="shared" si="91"/>
        <v>1025.285903659355</v>
      </c>
      <c r="U1441" s="5"/>
    </row>
    <row r="1442" spans="2:21" x14ac:dyDescent="0.35">
      <c r="B1442" s="5">
        <v>4</v>
      </c>
      <c r="C1442">
        <v>218</v>
      </c>
      <c r="D1442">
        <f t="shared" si="88"/>
        <v>243.67214612179922</v>
      </c>
      <c r="E1442" s="3">
        <f t="shared" si="89"/>
        <v>659.0590864990105</v>
      </c>
      <c r="F1442"/>
      <c r="G1442"/>
      <c r="H1442"/>
      <c r="I1442"/>
      <c r="K1442" s="3"/>
      <c r="P1442" s="3">
        <v>8</v>
      </c>
      <c r="Q1442">
        <v>236</v>
      </c>
      <c r="R1442">
        <f t="shared" si="90"/>
        <v>239.97991405915101</v>
      </c>
      <c r="S1442" s="3">
        <f t="shared" si="91"/>
        <v>15.839715918227899</v>
      </c>
      <c r="U1442" s="5"/>
    </row>
    <row r="1443" spans="2:21" x14ac:dyDescent="0.35">
      <c r="B1443" s="5">
        <v>4</v>
      </c>
      <c r="C1443">
        <v>217</v>
      </c>
      <c r="D1443">
        <f t="shared" si="88"/>
        <v>243.67214612179922</v>
      </c>
      <c r="E1443" s="3">
        <f t="shared" si="89"/>
        <v>711.40337874260899</v>
      </c>
      <c r="F1443"/>
      <c r="G1443"/>
      <c r="H1443"/>
      <c r="I1443"/>
      <c r="K1443" s="3"/>
      <c r="P1443" s="3">
        <v>8</v>
      </c>
      <c r="Q1443">
        <v>244</v>
      </c>
      <c r="R1443">
        <f t="shared" si="90"/>
        <v>239.97991405915101</v>
      </c>
      <c r="S1443" s="3">
        <f t="shared" si="91"/>
        <v>16.161090971811678</v>
      </c>
      <c r="U1443" s="5"/>
    </row>
    <row r="1444" spans="2:21" x14ac:dyDescent="0.35">
      <c r="B1444" s="5">
        <v>4</v>
      </c>
      <c r="C1444">
        <v>215</v>
      </c>
      <c r="D1444">
        <f t="shared" si="88"/>
        <v>243.67214612179922</v>
      </c>
      <c r="E1444" s="3">
        <f t="shared" si="89"/>
        <v>822.09196322980586</v>
      </c>
      <c r="F1444"/>
      <c r="G1444"/>
      <c r="H1444"/>
      <c r="I1444"/>
      <c r="K1444" s="3"/>
      <c r="P1444" s="3">
        <v>8</v>
      </c>
      <c r="Q1444">
        <v>247</v>
      </c>
      <c r="R1444">
        <f t="shared" si="90"/>
        <v>239.97991405915101</v>
      </c>
      <c r="S1444" s="3">
        <f t="shared" si="91"/>
        <v>49.281606616905599</v>
      </c>
      <c r="U1444" s="5"/>
    </row>
    <row r="1445" spans="2:21" x14ac:dyDescent="0.35">
      <c r="B1445" s="5">
        <v>4</v>
      </c>
      <c r="C1445">
        <v>215</v>
      </c>
      <c r="D1445">
        <f t="shared" si="88"/>
        <v>243.67214612179922</v>
      </c>
      <c r="E1445" s="3">
        <f t="shared" si="89"/>
        <v>822.09196322980586</v>
      </c>
      <c r="F1445"/>
      <c r="G1445"/>
      <c r="H1445"/>
      <c r="I1445"/>
      <c r="K1445" s="3"/>
      <c r="P1445" s="3">
        <v>8</v>
      </c>
      <c r="Q1445">
        <v>263</v>
      </c>
      <c r="R1445">
        <f t="shared" si="90"/>
        <v>239.97991405915101</v>
      </c>
      <c r="S1445" s="3">
        <f t="shared" si="91"/>
        <v>529.92435672407316</v>
      </c>
      <c r="U1445" s="5"/>
    </row>
    <row r="1446" spans="2:21" x14ac:dyDescent="0.35">
      <c r="B1446" s="5">
        <v>4</v>
      </c>
      <c r="C1446">
        <v>213</v>
      </c>
      <c r="D1446">
        <f t="shared" si="88"/>
        <v>243.67214612179922</v>
      </c>
      <c r="E1446" s="3">
        <f t="shared" si="89"/>
        <v>940.78054771700272</v>
      </c>
      <c r="F1446"/>
      <c r="G1446"/>
      <c r="H1446"/>
      <c r="I1446"/>
      <c r="K1446" s="3"/>
      <c r="P1446" s="3">
        <v>8</v>
      </c>
      <c r="Q1446">
        <v>256</v>
      </c>
      <c r="R1446">
        <f t="shared" si="90"/>
        <v>239.97991405915101</v>
      </c>
      <c r="S1446" s="3">
        <f t="shared" si="91"/>
        <v>256.64315355218736</v>
      </c>
      <c r="U1446" s="5"/>
    </row>
    <row r="1447" spans="2:21" x14ac:dyDescent="0.35">
      <c r="B1447" s="5">
        <v>4</v>
      </c>
      <c r="C1447">
        <v>211</v>
      </c>
      <c r="D1447">
        <f t="shared" si="88"/>
        <v>243.67214612179922</v>
      </c>
      <c r="E1447" s="3">
        <f t="shared" si="89"/>
        <v>1067.4691322041995</v>
      </c>
      <c r="F1447"/>
      <c r="G1447"/>
      <c r="H1447"/>
      <c r="I1447"/>
      <c r="K1447" s="3"/>
      <c r="P1447" s="3">
        <v>8</v>
      </c>
      <c r="Q1447">
        <v>272</v>
      </c>
      <c r="R1447">
        <f t="shared" si="90"/>
        <v>239.97991405915101</v>
      </c>
      <c r="S1447" s="3">
        <f t="shared" si="91"/>
        <v>1025.285903659355</v>
      </c>
      <c r="U1447" s="5"/>
    </row>
    <row r="1448" spans="2:21" x14ac:dyDescent="0.35">
      <c r="B1448" s="5">
        <v>4</v>
      </c>
      <c r="C1448">
        <v>211</v>
      </c>
      <c r="D1448">
        <f t="shared" si="88"/>
        <v>243.67214612179922</v>
      </c>
      <c r="E1448" s="3">
        <f t="shared" si="89"/>
        <v>1067.4691322041995</v>
      </c>
      <c r="F1448"/>
      <c r="G1448"/>
      <c r="H1448"/>
      <c r="I1448"/>
      <c r="K1448" s="3"/>
      <c r="P1448" s="3">
        <v>8</v>
      </c>
      <c r="Q1448">
        <v>274</v>
      </c>
      <c r="R1448">
        <f t="shared" si="90"/>
        <v>239.97991405915101</v>
      </c>
      <c r="S1448" s="3">
        <f t="shared" si="91"/>
        <v>1157.3662474227508</v>
      </c>
      <c r="U1448" s="5"/>
    </row>
    <row r="1449" spans="2:21" x14ac:dyDescent="0.35">
      <c r="B1449" s="5">
        <v>4</v>
      </c>
      <c r="C1449">
        <v>210</v>
      </c>
      <c r="D1449">
        <f t="shared" si="88"/>
        <v>243.67214612179922</v>
      </c>
      <c r="E1449" s="3">
        <f t="shared" si="89"/>
        <v>1133.8134244477981</v>
      </c>
      <c r="F1449"/>
      <c r="G1449"/>
      <c r="H1449"/>
      <c r="I1449"/>
      <c r="K1449" s="3"/>
      <c r="P1449" s="3">
        <v>8</v>
      </c>
      <c r="Q1449">
        <v>284</v>
      </c>
      <c r="R1449">
        <f t="shared" si="90"/>
        <v>239.97991405915101</v>
      </c>
      <c r="S1449" s="3">
        <f t="shared" si="91"/>
        <v>1937.7679662397306</v>
      </c>
      <c r="U1449" s="5"/>
    </row>
    <row r="1450" spans="2:21" x14ac:dyDescent="0.35">
      <c r="B1450" s="5">
        <v>4</v>
      </c>
      <c r="C1450">
        <v>208</v>
      </c>
      <c r="D1450">
        <f t="shared" si="88"/>
        <v>243.67214612179922</v>
      </c>
      <c r="E1450" s="3">
        <f t="shared" si="89"/>
        <v>1272.5020089349948</v>
      </c>
      <c r="F1450"/>
      <c r="G1450"/>
      <c r="H1450"/>
      <c r="I1450"/>
      <c r="K1450" s="3"/>
      <c r="P1450" s="3">
        <v>8</v>
      </c>
      <c r="Q1450">
        <v>282</v>
      </c>
      <c r="R1450">
        <f t="shared" si="90"/>
        <v>239.97991405915101</v>
      </c>
      <c r="S1450" s="3">
        <f t="shared" si="91"/>
        <v>1765.6876224763346</v>
      </c>
      <c r="U1450" s="5"/>
    </row>
    <row r="1451" spans="2:21" x14ac:dyDescent="0.35">
      <c r="B1451" s="5">
        <v>4</v>
      </c>
      <c r="C1451">
        <v>207</v>
      </c>
      <c r="D1451">
        <f t="shared" si="88"/>
        <v>243.67214612179922</v>
      </c>
      <c r="E1451" s="3">
        <f t="shared" si="89"/>
        <v>1344.8463011785932</v>
      </c>
      <c r="F1451"/>
      <c r="G1451"/>
      <c r="H1451"/>
      <c r="I1451"/>
      <c r="K1451" s="5"/>
      <c r="P1451" s="5">
        <v>8</v>
      </c>
      <c r="Q1451">
        <v>247</v>
      </c>
      <c r="R1451">
        <f t="shared" si="90"/>
        <v>239.97991405915101</v>
      </c>
      <c r="S1451" s="3">
        <f t="shared" si="91"/>
        <v>49.281606616905599</v>
      </c>
      <c r="U1451" s="5"/>
    </row>
    <row r="1452" spans="2:21" x14ac:dyDescent="0.35">
      <c r="B1452" s="5">
        <v>4</v>
      </c>
      <c r="C1452">
        <v>206</v>
      </c>
      <c r="D1452">
        <f t="shared" si="88"/>
        <v>243.67214612179922</v>
      </c>
      <c r="E1452" s="3">
        <f t="shared" si="89"/>
        <v>1419.1905934221918</v>
      </c>
      <c r="F1452"/>
      <c r="G1452"/>
      <c r="H1452"/>
      <c r="I1452"/>
      <c r="K1452" s="5"/>
      <c r="P1452" s="5">
        <v>8</v>
      </c>
      <c r="Q1452">
        <v>229</v>
      </c>
      <c r="R1452">
        <f t="shared" si="90"/>
        <v>239.97991405915101</v>
      </c>
      <c r="S1452" s="3">
        <f t="shared" si="91"/>
        <v>120.55851274634209</v>
      </c>
      <c r="U1452" s="5"/>
    </row>
    <row r="1453" spans="2:21" x14ac:dyDescent="0.35">
      <c r="B1453" s="5">
        <v>4</v>
      </c>
      <c r="C1453">
        <v>204</v>
      </c>
      <c r="D1453">
        <f t="shared" si="88"/>
        <v>243.67214612179922</v>
      </c>
      <c r="E1453" s="3">
        <f t="shared" si="89"/>
        <v>1573.8791779093885</v>
      </c>
      <c r="F1453"/>
      <c r="G1453"/>
      <c r="H1453"/>
      <c r="I1453"/>
      <c r="K1453" s="5"/>
      <c r="P1453" s="5">
        <v>8</v>
      </c>
      <c r="Q1453">
        <v>268</v>
      </c>
      <c r="R1453">
        <f t="shared" si="90"/>
        <v>239.97991405915101</v>
      </c>
      <c r="S1453" s="3">
        <f t="shared" si="91"/>
        <v>785.12521613256297</v>
      </c>
      <c r="U1453" s="5"/>
    </row>
    <row r="1454" spans="2:21" x14ac:dyDescent="0.35">
      <c r="B1454" s="5">
        <v>4</v>
      </c>
      <c r="C1454">
        <v>200</v>
      </c>
      <c r="D1454">
        <f t="shared" si="88"/>
        <v>243.67214612179922</v>
      </c>
      <c r="E1454" s="3">
        <f t="shared" si="89"/>
        <v>1907.2563468837823</v>
      </c>
      <c r="F1454"/>
      <c r="G1454"/>
      <c r="H1454"/>
      <c r="I1454"/>
      <c r="K1454" s="5"/>
      <c r="P1454" s="5">
        <v>8</v>
      </c>
      <c r="Q1454">
        <v>235</v>
      </c>
      <c r="R1454">
        <f t="shared" si="90"/>
        <v>239.97991405915101</v>
      </c>
      <c r="S1454" s="3">
        <f t="shared" si="91"/>
        <v>24.799544036529927</v>
      </c>
      <c r="U1454" s="5"/>
    </row>
    <row r="1455" spans="2:21" x14ac:dyDescent="0.35">
      <c r="B1455" s="5">
        <v>4</v>
      </c>
      <c r="C1455">
        <v>197</v>
      </c>
      <c r="D1455">
        <f t="shared" si="88"/>
        <v>243.67214612179922</v>
      </c>
      <c r="E1455" s="3">
        <f t="shared" si="89"/>
        <v>2178.2892236145776</v>
      </c>
      <c r="F1455"/>
      <c r="G1455"/>
      <c r="H1455"/>
      <c r="I1455"/>
      <c r="K1455" s="5"/>
      <c r="P1455" s="5">
        <v>8</v>
      </c>
      <c r="Q1455">
        <v>254</v>
      </c>
      <c r="R1455">
        <f t="shared" si="90"/>
        <v>239.97991405915101</v>
      </c>
      <c r="S1455" s="3">
        <f t="shared" si="91"/>
        <v>196.56280978879141</v>
      </c>
      <c r="U1455" s="5"/>
    </row>
    <row r="1456" spans="2:21" x14ac:dyDescent="0.35">
      <c r="B1456" s="5">
        <v>4</v>
      </c>
      <c r="C1456">
        <v>196</v>
      </c>
      <c r="D1456">
        <f t="shared" si="88"/>
        <v>243.67214612179922</v>
      </c>
      <c r="E1456" s="3">
        <f t="shared" si="89"/>
        <v>2272.633515858176</v>
      </c>
      <c r="F1456"/>
      <c r="G1456"/>
      <c r="H1456"/>
      <c r="I1456"/>
      <c r="K1456" s="5"/>
      <c r="P1456" s="5">
        <v>8</v>
      </c>
      <c r="Q1456">
        <v>233</v>
      </c>
      <c r="R1456">
        <f t="shared" si="90"/>
        <v>239.97991405915101</v>
      </c>
      <c r="S1456" s="3">
        <f t="shared" si="91"/>
        <v>48.719200273133985</v>
      </c>
      <c r="U1456" s="5"/>
    </row>
    <row r="1457" spans="2:21" x14ac:dyDescent="0.35">
      <c r="B1457" s="5">
        <v>4</v>
      </c>
      <c r="C1457">
        <v>187</v>
      </c>
      <c r="D1457">
        <f t="shared" si="88"/>
        <v>243.67214612179922</v>
      </c>
      <c r="E1457" s="3">
        <f t="shared" si="89"/>
        <v>3211.7321460505618</v>
      </c>
      <c r="F1457"/>
      <c r="G1457"/>
      <c r="H1457"/>
      <c r="I1457"/>
      <c r="K1457" s="5"/>
      <c r="P1457" s="5">
        <v>8</v>
      </c>
      <c r="Q1457">
        <v>262</v>
      </c>
      <c r="R1457">
        <f t="shared" si="90"/>
        <v>239.97991405915101</v>
      </c>
      <c r="S1457" s="3">
        <f t="shared" si="91"/>
        <v>484.88418484237519</v>
      </c>
      <c r="U1457" s="5"/>
    </row>
    <row r="1458" spans="2:21" x14ac:dyDescent="0.35">
      <c r="B1458" s="5">
        <v>4</v>
      </c>
      <c r="C1458">
        <v>179</v>
      </c>
      <c r="D1458">
        <f t="shared" si="88"/>
        <v>243.67214612179922</v>
      </c>
      <c r="E1458" s="3">
        <f t="shared" si="89"/>
        <v>4182.4864839993497</v>
      </c>
      <c r="F1458"/>
      <c r="G1458"/>
      <c r="H1458"/>
      <c r="I1458"/>
      <c r="K1458" s="5"/>
      <c r="L1458" s="5"/>
      <c r="O1458" s="5"/>
      <c r="P1458" s="5">
        <v>8</v>
      </c>
      <c r="Q1458" s="5">
        <v>244</v>
      </c>
      <c r="R1458">
        <f t="shared" si="90"/>
        <v>239.97991405915101</v>
      </c>
      <c r="S1458" s="3">
        <f t="shared" si="91"/>
        <v>16.161090971811678</v>
      </c>
      <c r="U1458" s="5"/>
    </row>
    <row r="1459" spans="2:21" x14ac:dyDescent="0.35">
      <c r="B1459" s="5">
        <v>4</v>
      </c>
      <c r="C1459" s="5">
        <v>227</v>
      </c>
      <c r="D1459">
        <f t="shared" si="88"/>
        <v>243.67214612179922</v>
      </c>
      <c r="E1459" s="3">
        <f t="shared" si="89"/>
        <v>277.96045630662462</v>
      </c>
      <c r="F1459"/>
      <c r="G1459" s="5"/>
      <c r="H1459" s="5"/>
      <c r="I1459" s="5"/>
      <c r="K1459" s="5"/>
      <c r="P1459" s="5">
        <v>8</v>
      </c>
      <c r="Q1459">
        <v>212</v>
      </c>
      <c r="R1459">
        <f t="shared" si="90"/>
        <v>239.97991405915101</v>
      </c>
      <c r="S1459" s="3">
        <f t="shared" si="91"/>
        <v>782.87559075747652</v>
      </c>
      <c r="T1459" s="5"/>
      <c r="U1459" s="5"/>
    </row>
    <row r="1460" spans="2:21" x14ac:dyDescent="0.35">
      <c r="B1460" s="5">
        <v>4</v>
      </c>
      <c r="C1460" s="5">
        <v>237</v>
      </c>
      <c r="D1460">
        <f t="shared" si="88"/>
        <v>243.67214612179922</v>
      </c>
      <c r="E1460" s="3">
        <f t="shared" si="89"/>
        <v>44.517533870640314</v>
      </c>
      <c r="F1460"/>
      <c r="G1460" s="5"/>
      <c r="H1460" s="5"/>
      <c r="I1460" s="5"/>
      <c r="K1460" s="5"/>
      <c r="P1460" s="5">
        <v>8</v>
      </c>
      <c r="Q1460">
        <v>233</v>
      </c>
      <c r="R1460">
        <f t="shared" si="90"/>
        <v>239.97991405915101</v>
      </c>
      <c r="S1460" s="3">
        <f t="shared" si="91"/>
        <v>48.719200273133985</v>
      </c>
      <c r="T1460" s="5"/>
      <c r="U1460" s="5"/>
    </row>
    <row r="1461" spans="2:21" x14ac:dyDescent="0.35">
      <c r="B1461" s="5">
        <v>4</v>
      </c>
      <c r="C1461" s="5">
        <v>232</v>
      </c>
      <c r="D1461">
        <f t="shared" si="88"/>
        <v>243.67214612179922</v>
      </c>
      <c r="E1461" s="3">
        <f t="shared" si="89"/>
        <v>136.23899508863246</v>
      </c>
      <c r="F1461"/>
      <c r="G1461" s="5"/>
      <c r="H1461" s="5"/>
      <c r="I1461" s="5"/>
      <c r="K1461" s="5"/>
      <c r="P1461" s="5">
        <v>8</v>
      </c>
      <c r="Q1461">
        <v>213</v>
      </c>
      <c r="R1461">
        <f t="shared" si="90"/>
        <v>239.97991405915101</v>
      </c>
      <c r="S1461" s="3">
        <f t="shared" si="91"/>
        <v>727.91576263917455</v>
      </c>
      <c r="T1461" s="5"/>
      <c r="U1461" s="5"/>
    </row>
    <row r="1462" spans="2:21" x14ac:dyDescent="0.35">
      <c r="B1462" s="5">
        <v>4</v>
      </c>
      <c r="C1462" s="5">
        <v>231</v>
      </c>
      <c r="D1462">
        <f t="shared" si="88"/>
        <v>243.67214612179922</v>
      </c>
      <c r="E1462" s="3">
        <f t="shared" si="89"/>
        <v>160.5832873322309</v>
      </c>
      <c r="F1462"/>
      <c r="G1462" s="5"/>
      <c r="H1462" s="5"/>
      <c r="I1462" s="5"/>
      <c r="K1462" s="5"/>
      <c r="L1462" s="5"/>
      <c r="O1462" s="5"/>
      <c r="P1462" s="5">
        <v>9</v>
      </c>
      <c r="Q1462" s="5">
        <v>236</v>
      </c>
      <c r="R1462">
        <f t="shared" si="90"/>
        <v>241.45875278483069</v>
      </c>
      <c r="S1462" s="3">
        <f t="shared" si="91"/>
        <v>29.797981965896849</v>
      </c>
      <c r="T1462" s="5"/>
      <c r="U1462" s="5"/>
    </row>
    <row r="1463" spans="2:21" x14ac:dyDescent="0.35">
      <c r="B1463" s="5">
        <v>4</v>
      </c>
      <c r="C1463" s="5">
        <v>183</v>
      </c>
      <c r="D1463">
        <f t="shared" si="88"/>
        <v>243.67214612179922</v>
      </c>
      <c r="E1463" s="3">
        <f t="shared" si="89"/>
        <v>3681.1093150249558</v>
      </c>
      <c r="F1463"/>
      <c r="G1463" s="5"/>
      <c r="H1463" s="5"/>
      <c r="I1463" s="5"/>
      <c r="K1463" s="5"/>
      <c r="L1463" s="5"/>
      <c r="O1463" s="5"/>
      <c r="P1463" s="5">
        <v>9</v>
      </c>
      <c r="Q1463" s="5">
        <v>226</v>
      </c>
      <c r="R1463">
        <f t="shared" si="90"/>
        <v>241.45875278483069</v>
      </c>
      <c r="S1463" s="3">
        <f t="shared" si="91"/>
        <v>238.97303766251071</v>
      </c>
      <c r="T1463" s="5"/>
      <c r="U1463" s="5"/>
    </row>
    <row r="1464" spans="2:21" x14ac:dyDescent="0.35">
      <c r="B1464" s="5">
        <v>4</v>
      </c>
      <c r="C1464" s="5">
        <v>207</v>
      </c>
      <c r="D1464">
        <f t="shared" si="88"/>
        <v>243.67214612179922</v>
      </c>
      <c r="E1464" s="3">
        <f t="shared" si="89"/>
        <v>1344.8463011785932</v>
      </c>
      <c r="F1464"/>
      <c r="G1464" s="5"/>
      <c r="H1464" s="5"/>
      <c r="I1464" s="5"/>
      <c r="K1464" s="5"/>
      <c r="L1464" s="5"/>
      <c r="O1464" s="5"/>
      <c r="P1464" s="5">
        <v>9</v>
      </c>
      <c r="Q1464" s="5">
        <v>212</v>
      </c>
      <c r="R1464">
        <f t="shared" si="90"/>
        <v>241.45875278483069</v>
      </c>
      <c r="S1464" s="3">
        <f t="shared" si="91"/>
        <v>867.81811563777012</v>
      </c>
      <c r="T1464" s="5"/>
      <c r="U1464" s="5"/>
    </row>
    <row r="1465" spans="2:21" x14ac:dyDescent="0.35">
      <c r="B1465" s="5">
        <v>4</v>
      </c>
      <c r="C1465" s="5">
        <v>229</v>
      </c>
      <c r="D1465">
        <f t="shared" si="88"/>
        <v>243.67214612179922</v>
      </c>
      <c r="E1465" s="3">
        <f t="shared" si="89"/>
        <v>215.27187181942776</v>
      </c>
      <c r="F1465"/>
      <c r="G1465" s="5"/>
      <c r="H1465" s="5"/>
      <c r="I1465" s="5"/>
      <c r="K1465" s="5"/>
      <c r="L1465" s="5"/>
      <c r="O1465" s="5"/>
      <c r="P1465" s="5">
        <v>9</v>
      </c>
      <c r="Q1465" s="5">
        <v>258</v>
      </c>
      <c r="R1465">
        <f t="shared" si="90"/>
        <v>241.45875278483069</v>
      </c>
      <c r="S1465" s="3">
        <f t="shared" si="91"/>
        <v>273.61285943334633</v>
      </c>
      <c r="T1465" s="5"/>
      <c r="U1465" s="5"/>
    </row>
    <row r="1466" spans="2:21" x14ac:dyDescent="0.35">
      <c r="B1466" s="5">
        <v>4</v>
      </c>
      <c r="C1466" s="5">
        <v>188</v>
      </c>
      <c r="D1466">
        <f t="shared" si="88"/>
        <v>243.67214612179922</v>
      </c>
      <c r="E1466" s="3">
        <f t="shared" si="89"/>
        <v>3099.3878538069634</v>
      </c>
      <c r="F1466"/>
      <c r="G1466" s="5"/>
      <c r="H1466" s="5"/>
      <c r="I1466" s="5"/>
      <c r="K1466" s="5"/>
      <c r="L1466" s="5"/>
      <c r="O1466" s="5"/>
      <c r="P1466" s="5">
        <v>9</v>
      </c>
      <c r="Q1466" s="5">
        <v>257</v>
      </c>
      <c r="R1466">
        <f t="shared" si="90"/>
        <v>241.45875278483069</v>
      </c>
      <c r="S1466" s="3">
        <f t="shared" si="91"/>
        <v>241.53036500300772</v>
      </c>
      <c r="T1466" s="5"/>
      <c r="U1466" s="5"/>
    </row>
    <row r="1467" spans="2:21" x14ac:dyDescent="0.35">
      <c r="B1467" s="5">
        <v>4</v>
      </c>
      <c r="C1467" s="5">
        <v>225</v>
      </c>
      <c r="D1467">
        <f t="shared" si="88"/>
        <v>243.67214612179922</v>
      </c>
      <c r="E1467" s="3">
        <f t="shared" si="89"/>
        <v>348.64904079382148</v>
      </c>
      <c r="F1467"/>
      <c r="G1467" s="5"/>
      <c r="H1467" s="5"/>
      <c r="I1467" s="5"/>
      <c r="K1467" s="5"/>
      <c r="L1467" s="5"/>
      <c r="O1467" s="5"/>
      <c r="P1467" s="5">
        <v>9</v>
      </c>
      <c r="Q1467" s="5">
        <v>224</v>
      </c>
      <c r="R1467">
        <f t="shared" si="90"/>
        <v>241.45875278483069</v>
      </c>
      <c r="S1467" s="3">
        <f t="shared" si="91"/>
        <v>304.80804880183348</v>
      </c>
      <c r="T1467" s="5"/>
      <c r="U1467" s="5"/>
    </row>
    <row r="1468" spans="2:21" x14ac:dyDescent="0.35">
      <c r="B1468" s="5">
        <v>4</v>
      </c>
      <c r="C1468" s="5">
        <v>196</v>
      </c>
      <c r="D1468">
        <f t="shared" si="88"/>
        <v>243.67214612179922</v>
      </c>
      <c r="E1468" s="3">
        <f t="shared" si="89"/>
        <v>2272.633515858176</v>
      </c>
      <c r="F1468"/>
      <c r="G1468" s="5"/>
      <c r="H1468" s="5"/>
      <c r="I1468" s="5"/>
      <c r="K1468" s="5"/>
      <c r="L1468" s="5"/>
      <c r="O1468" s="5"/>
      <c r="P1468" s="5">
        <v>9</v>
      </c>
      <c r="Q1468" s="5">
        <v>228</v>
      </c>
      <c r="R1468">
        <f t="shared" si="90"/>
        <v>241.45875278483069</v>
      </c>
      <c r="S1468" s="3">
        <f t="shared" si="91"/>
        <v>181.13802652318793</v>
      </c>
      <c r="T1468" s="5"/>
      <c r="U1468" s="5"/>
    </row>
    <row r="1469" spans="2:21" x14ac:dyDescent="0.35">
      <c r="B1469" s="5">
        <v>4</v>
      </c>
      <c r="C1469" s="5">
        <v>192</v>
      </c>
      <c r="D1469">
        <f t="shared" si="88"/>
        <v>243.67214612179922</v>
      </c>
      <c r="E1469" s="3">
        <f t="shared" si="89"/>
        <v>2670.01068483257</v>
      </c>
      <c r="F1469"/>
      <c r="G1469" s="5"/>
      <c r="H1469" s="5"/>
      <c r="I1469" s="5"/>
      <c r="K1469" s="5"/>
      <c r="L1469" s="5"/>
      <c r="O1469" s="5"/>
      <c r="P1469" s="5">
        <v>9</v>
      </c>
      <c r="Q1469" s="5">
        <v>228</v>
      </c>
      <c r="R1469">
        <f t="shared" si="90"/>
        <v>241.45875278483069</v>
      </c>
      <c r="S1469" s="3">
        <f t="shared" si="91"/>
        <v>181.13802652318793</v>
      </c>
      <c r="T1469" s="5"/>
      <c r="U1469" s="5"/>
    </row>
    <row r="1470" spans="2:21" x14ac:dyDescent="0.35">
      <c r="B1470" s="5">
        <v>4</v>
      </c>
      <c r="C1470" s="5">
        <v>210</v>
      </c>
      <c r="D1470">
        <f t="shared" si="88"/>
        <v>243.67214612179922</v>
      </c>
      <c r="E1470" s="3">
        <f t="shared" si="89"/>
        <v>1133.8134244477981</v>
      </c>
      <c r="F1470"/>
      <c r="G1470" s="5"/>
      <c r="H1470" s="5"/>
      <c r="I1470" s="5"/>
      <c r="K1470" s="5"/>
      <c r="L1470" s="5"/>
      <c r="O1470" s="5"/>
      <c r="P1470" s="5">
        <v>9</v>
      </c>
      <c r="Q1470" s="5">
        <v>235</v>
      </c>
      <c r="R1470">
        <f t="shared" si="90"/>
        <v>241.45875278483069</v>
      </c>
      <c r="S1470" s="3">
        <f t="shared" si="91"/>
        <v>41.715487535558239</v>
      </c>
      <c r="T1470" s="5"/>
      <c r="U1470" s="5"/>
    </row>
    <row r="1471" spans="2:21" x14ac:dyDescent="0.35">
      <c r="B1471" s="5">
        <v>4</v>
      </c>
      <c r="C1471" s="5">
        <v>207</v>
      </c>
      <c r="D1471">
        <f t="shared" si="88"/>
        <v>243.67214612179922</v>
      </c>
      <c r="E1471" s="3">
        <f t="shared" si="89"/>
        <v>1344.8463011785932</v>
      </c>
      <c r="F1471"/>
      <c r="G1471" s="5"/>
      <c r="H1471" s="5"/>
      <c r="I1471" s="5"/>
      <c r="K1471" s="5"/>
      <c r="L1471" s="5"/>
      <c r="O1471" s="5"/>
      <c r="P1471" s="5">
        <v>9</v>
      </c>
      <c r="Q1471" s="5">
        <v>242</v>
      </c>
      <c r="R1471">
        <f t="shared" si="90"/>
        <v>241.45875278483069</v>
      </c>
      <c r="S1471" s="3">
        <f t="shared" si="91"/>
        <v>0.2929485479285297</v>
      </c>
      <c r="T1471" s="5"/>
      <c r="U1471" s="5"/>
    </row>
    <row r="1472" spans="2:21" x14ac:dyDescent="0.35">
      <c r="B1472" s="5">
        <v>4</v>
      </c>
      <c r="C1472" s="5">
        <v>297</v>
      </c>
      <c r="D1472">
        <f t="shared" si="88"/>
        <v>243.67214612179922</v>
      </c>
      <c r="E1472" s="3">
        <f t="shared" si="89"/>
        <v>2843.8599992547342</v>
      </c>
      <c r="F1472"/>
      <c r="G1472" s="5"/>
      <c r="H1472" s="5"/>
      <c r="I1472" s="5"/>
      <c r="K1472" s="5"/>
      <c r="L1472" s="5"/>
      <c r="O1472" s="5"/>
      <c r="P1472" s="5">
        <v>9</v>
      </c>
      <c r="Q1472" s="5">
        <v>242</v>
      </c>
      <c r="R1472">
        <f t="shared" si="90"/>
        <v>241.45875278483069</v>
      </c>
      <c r="S1472" s="3">
        <f t="shared" si="91"/>
        <v>0.2929485479285297</v>
      </c>
      <c r="T1472" s="5"/>
      <c r="U1472" s="5"/>
    </row>
    <row r="1473" spans="2:21" x14ac:dyDescent="0.35">
      <c r="B1473" s="5">
        <v>4</v>
      </c>
      <c r="C1473" s="5">
        <v>198</v>
      </c>
      <c r="D1473">
        <f t="shared" si="88"/>
        <v>243.67214612179922</v>
      </c>
      <c r="E1473" s="3">
        <f t="shared" si="89"/>
        <v>2085.9449313709792</v>
      </c>
      <c r="F1473"/>
      <c r="G1473" s="5"/>
      <c r="H1473" s="5"/>
      <c r="I1473" s="5"/>
      <c r="K1473" s="5"/>
      <c r="L1473" s="5"/>
      <c r="O1473" s="5"/>
      <c r="P1473" s="5">
        <v>9</v>
      </c>
      <c r="Q1473" s="5">
        <v>245</v>
      </c>
      <c r="R1473">
        <f t="shared" si="90"/>
        <v>241.45875278483069</v>
      </c>
      <c r="S1473" s="3">
        <f t="shared" si="91"/>
        <v>12.54043183894437</v>
      </c>
      <c r="T1473" s="5"/>
      <c r="U1473" s="5"/>
    </row>
    <row r="1474" spans="2:21" x14ac:dyDescent="0.35">
      <c r="B1474" s="5">
        <v>4</v>
      </c>
      <c r="C1474" s="5">
        <v>264</v>
      </c>
      <c r="D1474">
        <f t="shared" si="88"/>
        <v>243.67214612179922</v>
      </c>
      <c r="E1474" s="3">
        <f t="shared" si="89"/>
        <v>413.22164329348266</v>
      </c>
      <c r="F1474"/>
      <c r="G1474" s="5"/>
      <c r="H1474" s="5"/>
      <c r="I1474" s="5"/>
      <c r="K1474" s="5"/>
      <c r="L1474" s="5"/>
      <c r="O1474" s="5"/>
      <c r="P1474" s="5">
        <v>9</v>
      </c>
      <c r="Q1474" s="5">
        <v>232</v>
      </c>
      <c r="R1474">
        <f t="shared" si="90"/>
        <v>241.45875278483069</v>
      </c>
      <c r="S1474" s="3">
        <f t="shared" si="91"/>
        <v>89.468004244542399</v>
      </c>
      <c r="T1474" s="5"/>
      <c r="U1474" s="5"/>
    </row>
    <row r="1475" spans="2:21" x14ac:dyDescent="0.35">
      <c r="B1475" s="5">
        <v>4</v>
      </c>
      <c r="C1475" s="5">
        <v>221</v>
      </c>
      <c r="D1475">
        <f t="shared" si="88"/>
        <v>243.67214612179922</v>
      </c>
      <c r="E1475" s="3">
        <f t="shared" si="89"/>
        <v>514.02620976821527</v>
      </c>
      <c r="F1475"/>
      <c r="G1475" s="5"/>
      <c r="H1475" s="5"/>
      <c r="I1475" s="5"/>
      <c r="K1475" s="5"/>
      <c r="P1475" s="5">
        <v>9</v>
      </c>
      <c r="Q1475">
        <v>256</v>
      </c>
      <c r="R1475">
        <f t="shared" si="90"/>
        <v>241.45875278483069</v>
      </c>
      <c r="S1475" s="3">
        <f t="shared" si="91"/>
        <v>211.4478705726691</v>
      </c>
      <c r="T1475" s="5"/>
      <c r="U1475" s="5"/>
    </row>
    <row r="1476" spans="2:21" x14ac:dyDescent="0.35">
      <c r="B1476" s="5">
        <v>4</v>
      </c>
      <c r="C1476" s="5">
        <v>212</v>
      </c>
      <c r="D1476">
        <f t="shared" si="88"/>
        <v>243.67214612179922</v>
      </c>
      <c r="E1476" s="3">
        <f t="shared" si="89"/>
        <v>1003.1248399606011</v>
      </c>
      <c r="F1476"/>
      <c r="G1476" s="5"/>
      <c r="H1476" s="5"/>
      <c r="I1476" s="5"/>
      <c r="K1476" s="5"/>
      <c r="L1476" s="5"/>
      <c r="O1476" s="5"/>
      <c r="P1476" s="5">
        <v>9</v>
      </c>
      <c r="Q1476" s="5">
        <v>219</v>
      </c>
      <c r="R1476">
        <f t="shared" si="90"/>
        <v>241.45875278483069</v>
      </c>
      <c r="S1476" s="3">
        <f t="shared" si="91"/>
        <v>504.39557665014041</v>
      </c>
      <c r="T1476" s="5"/>
      <c r="U1476" s="5"/>
    </row>
    <row r="1477" spans="2:21" x14ac:dyDescent="0.35">
      <c r="B1477" s="5">
        <v>4</v>
      </c>
      <c r="C1477" s="5">
        <v>221</v>
      </c>
      <c r="D1477">
        <f t="shared" si="88"/>
        <v>243.67214612179922</v>
      </c>
      <c r="E1477" s="3">
        <f t="shared" si="89"/>
        <v>514.02620976821527</v>
      </c>
      <c r="F1477"/>
      <c r="G1477" s="5"/>
      <c r="H1477" s="5"/>
      <c r="I1477" s="5"/>
      <c r="K1477" s="5"/>
      <c r="L1477" s="5"/>
      <c r="O1477" s="5"/>
      <c r="P1477" s="5">
        <v>9</v>
      </c>
      <c r="Q1477" s="5">
        <v>213</v>
      </c>
      <c r="R1477">
        <f t="shared" si="90"/>
        <v>241.45875278483069</v>
      </c>
      <c r="S1477" s="3">
        <f t="shared" si="91"/>
        <v>809.90061006810879</v>
      </c>
      <c r="T1477" s="5"/>
      <c r="U1477" s="5"/>
    </row>
    <row r="1478" spans="2:21" x14ac:dyDescent="0.35">
      <c r="B1478" s="5">
        <v>4</v>
      </c>
      <c r="C1478" s="5">
        <v>234</v>
      </c>
      <c r="D1478">
        <f t="shared" si="88"/>
        <v>243.67214612179922</v>
      </c>
      <c r="E1478" s="3">
        <f t="shared" si="89"/>
        <v>93.550410601435615</v>
      </c>
      <c r="F1478"/>
      <c r="G1478" s="5"/>
      <c r="H1478" s="5"/>
      <c r="I1478" s="5"/>
      <c r="K1478" s="5"/>
      <c r="L1478" s="5"/>
      <c r="O1478" s="5"/>
      <c r="P1478" s="5">
        <v>9</v>
      </c>
      <c r="Q1478" s="5">
        <v>263</v>
      </c>
      <c r="R1478">
        <f t="shared" si="90"/>
        <v>241.45875278483069</v>
      </c>
      <c r="S1478" s="3">
        <f t="shared" si="91"/>
        <v>464.0253315850394</v>
      </c>
      <c r="T1478" s="5"/>
      <c r="U1478" s="5"/>
    </row>
    <row r="1479" spans="2:21" x14ac:dyDescent="0.35">
      <c r="B1479" s="5">
        <v>4</v>
      </c>
      <c r="C1479" s="5">
        <v>282</v>
      </c>
      <c r="D1479">
        <f t="shared" si="88"/>
        <v>243.67214612179922</v>
      </c>
      <c r="E1479" s="3">
        <f t="shared" si="89"/>
        <v>1469.024382908711</v>
      </c>
      <c r="F1479"/>
      <c r="G1479" s="5"/>
      <c r="H1479" s="5"/>
      <c r="I1479" s="5"/>
      <c r="K1479" s="3"/>
      <c r="P1479" s="3">
        <v>9</v>
      </c>
      <c r="Q1479">
        <v>222</v>
      </c>
      <c r="R1479">
        <f t="shared" si="90"/>
        <v>241.45875278483069</v>
      </c>
      <c r="S1479" s="3">
        <f t="shared" si="91"/>
        <v>378.64305994115625</v>
      </c>
      <c r="T1479" s="5"/>
      <c r="U1479" s="5"/>
    </row>
    <row r="1480" spans="2:21" x14ac:dyDescent="0.35">
      <c r="B1480" s="5">
        <v>4</v>
      </c>
      <c r="C1480" s="5">
        <v>238</v>
      </c>
      <c r="D1480">
        <f t="shared" ref="D1480:D1543" si="92">$I$7*(1-EXP(-$I$8*(B1480-$I$9)))</f>
        <v>243.67214612179922</v>
      </c>
      <c r="E1480" s="3">
        <f t="shared" ref="E1480:E1543" si="93">(C1480-D1480)^2</f>
        <v>32.173241627041882</v>
      </c>
      <c r="F1480"/>
      <c r="G1480" s="5"/>
      <c r="H1480" s="5"/>
      <c r="I1480" s="5"/>
      <c r="K1480" s="3"/>
      <c r="P1480" s="3">
        <v>9</v>
      </c>
      <c r="Q1480">
        <v>294</v>
      </c>
      <c r="R1480">
        <f t="shared" ref="R1480:R1509" si="94">$W$7*(1-EXP(-$W$8*(P1480-$W$9)))</f>
        <v>241.45875278483069</v>
      </c>
      <c r="S1480" s="3">
        <f t="shared" ref="S1480:S1509" si="95">(Q1480-R1480)^2</f>
        <v>2760.5826589255366</v>
      </c>
      <c r="T1480" s="5"/>
      <c r="U1480" s="5"/>
    </row>
    <row r="1481" spans="2:21" x14ac:dyDescent="0.35">
      <c r="B1481" s="5">
        <v>4</v>
      </c>
      <c r="C1481" s="5">
        <v>222</v>
      </c>
      <c r="D1481">
        <f t="shared" si="92"/>
        <v>243.67214612179922</v>
      </c>
      <c r="E1481" s="3">
        <f t="shared" si="93"/>
        <v>469.68191752461678</v>
      </c>
      <c r="F1481"/>
      <c r="G1481" s="5"/>
      <c r="H1481" s="5"/>
      <c r="I1481" s="5"/>
      <c r="K1481" s="3"/>
      <c r="P1481" s="3">
        <v>9</v>
      </c>
      <c r="Q1481">
        <v>211</v>
      </c>
      <c r="R1481">
        <f t="shared" si="94"/>
        <v>241.45875278483069</v>
      </c>
      <c r="S1481" s="3">
        <f t="shared" si="95"/>
        <v>927.73562120743156</v>
      </c>
      <c r="T1481" s="5"/>
      <c r="U1481" s="5"/>
    </row>
    <row r="1482" spans="2:21" x14ac:dyDescent="0.35">
      <c r="B1482" s="5">
        <v>4</v>
      </c>
      <c r="C1482" s="5">
        <v>198</v>
      </c>
      <c r="D1482">
        <f t="shared" si="92"/>
        <v>243.67214612179922</v>
      </c>
      <c r="E1482" s="3">
        <f t="shared" si="93"/>
        <v>2085.9449313709792</v>
      </c>
      <c r="F1482"/>
      <c r="G1482" s="5"/>
      <c r="H1482" s="5"/>
      <c r="I1482" s="5"/>
      <c r="K1482" s="3"/>
      <c r="P1482" s="3">
        <v>9</v>
      </c>
      <c r="Q1482">
        <v>238</v>
      </c>
      <c r="R1482">
        <f t="shared" si="94"/>
        <v>241.45875278483069</v>
      </c>
      <c r="S1482" s="3">
        <f t="shared" si="95"/>
        <v>11.962970826574077</v>
      </c>
      <c r="T1482" s="5"/>
      <c r="U1482" s="5"/>
    </row>
    <row r="1483" spans="2:21" x14ac:dyDescent="0.35">
      <c r="B1483" s="5">
        <v>4</v>
      </c>
      <c r="C1483" s="5">
        <v>284</v>
      </c>
      <c r="D1483">
        <f t="shared" si="92"/>
        <v>243.67214612179922</v>
      </c>
      <c r="E1483" s="3">
        <f t="shared" si="93"/>
        <v>1626.335798421514</v>
      </c>
      <c r="F1483"/>
      <c r="G1483" s="5"/>
      <c r="H1483" s="5"/>
      <c r="I1483" s="5"/>
      <c r="K1483" s="3"/>
      <c r="P1483" s="3">
        <v>9</v>
      </c>
      <c r="Q1483">
        <v>252</v>
      </c>
      <c r="R1483">
        <f t="shared" si="94"/>
        <v>241.45875278483069</v>
      </c>
      <c r="S1483" s="3">
        <f t="shared" si="95"/>
        <v>111.11789285131466</v>
      </c>
      <c r="T1483" s="5"/>
      <c r="U1483" s="5"/>
    </row>
    <row r="1484" spans="2:21" x14ac:dyDescent="0.35">
      <c r="B1484" s="5">
        <v>4</v>
      </c>
      <c r="C1484" s="5">
        <v>195</v>
      </c>
      <c r="D1484">
        <f t="shared" si="92"/>
        <v>243.67214612179922</v>
      </c>
      <c r="E1484" s="3">
        <f t="shared" si="93"/>
        <v>2368.9778081017744</v>
      </c>
      <c r="F1484"/>
      <c r="G1484" s="5"/>
      <c r="H1484" s="5"/>
      <c r="I1484" s="5"/>
      <c r="K1484" s="3"/>
      <c r="P1484" s="3">
        <v>9</v>
      </c>
      <c r="Q1484">
        <v>251</v>
      </c>
      <c r="R1484">
        <f t="shared" si="94"/>
        <v>241.45875278483069</v>
      </c>
      <c r="S1484" s="3">
        <f t="shared" si="95"/>
        <v>91.035398420976051</v>
      </c>
      <c r="T1484" s="5"/>
      <c r="U1484" s="5"/>
    </row>
    <row r="1485" spans="2:21" x14ac:dyDescent="0.35">
      <c r="B1485" s="5">
        <v>4</v>
      </c>
      <c r="C1485" s="5">
        <v>251</v>
      </c>
      <c r="D1485">
        <f t="shared" si="92"/>
        <v>243.67214612179922</v>
      </c>
      <c r="E1485" s="3">
        <f t="shared" si="93"/>
        <v>53.697442460262273</v>
      </c>
      <c r="F1485"/>
      <c r="G1485" s="5"/>
      <c r="H1485" s="5"/>
      <c r="I1485" s="5"/>
      <c r="K1485" s="5"/>
      <c r="P1485" s="5">
        <v>9</v>
      </c>
      <c r="Q1485">
        <v>259</v>
      </c>
      <c r="R1485">
        <f t="shared" si="94"/>
        <v>241.45875278483069</v>
      </c>
      <c r="S1485" s="3">
        <f t="shared" si="95"/>
        <v>307.69535386368494</v>
      </c>
      <c r="T1485" s="5"/>
      <c r="U1485" s="5"/>
    </row>
    <row r="1486" spans="2:21" x14ac:dyDescent="0.35">
      <c r="B1486" s="5">
        <v>4</v>
      </c>
      <c r="C1486" s="5">
        <v>220</v>
      </c>
      <c r="D1486">
        <f t="shared" si="92"/>
        <v>243.67214612179922</v>
      </c>
      <c r="E1486" s="3">
        <f t="shared" si="93"/>
        <v>560.37050201181364</v>
      </c>
      <c r="F1486"/>
      <c r="G1486" s="5"/>
      <c r="H1486" s="5"/>
      <c r="I1486" s="5"/>
      <c r="K1486" s="5"/>
      <c r="P1486" s="5">
        <v>9</v>
      </c>
      <c r="Q1486">
        <v>291</v>
      </c>
      <c r="R1486">
        <f t="shared" si="94"/>
        <v>241.45875278483069</v>
      </c>
      <c r="S1486" s="3">
        <f t="shared" si="95"/>
        <v>2454.3351756345205</v>
      </c>
      <c r="T1486" s="5"/>
      <c r="U1486" s="5"/>
    </row>
    <row r="1487" spans="2:21" x14ac:dyDescent="0.35">
      <c r="B1487" s="5">
        <v>4</v>
      </c>
      <c r="C1487" s="5">
        <v>207</v>
      </c>
      <c r="D1487">
        <f t="shared" si="92"/>
        <v>243.67214612179922</v>
      </c>
      <c r="E1487" s="3">
        <f t="shared" si="93"/>
        <v>1344.8463011785932</v>
      </c>
      <c r="F1487"/>
      <c r="G1487" s="5"/>
      <c r="H1487" s="5"/>
      <c r="I1487" s="5"/>
      <c r="K1487" s="5"/>
      <c r="P1487" s="5">
        <v>9</v>
      </c>
      <c r="Q1487">
        <v>233</v>
      </c>
      <c r="R1487">
        <f t="shared" si="94"/>
        <v>241.45875278483069</v>
      </c>
      <c r="S1487" s="3">
        <f t="shared" si="95"/>
        <v>71.550498674881013</v>
      </c>
      <c r="T1487" s="5"/>
      <c r="U1487" s="5"/>
    </row>
    <row r="1488" spans="2:21" x14ac:dyDescent="0.35">
      <c r="B1488" s="5">
        <v>4</v>
      </c>
      <c r="C1488" s="5">
        <v>232</v>
      </c>
      <c r="D1488">
        <f t="shared" si="92"/>
        <v>243.67214612179922</v>
      </c>
      <c r="E1488" s="3">
        <f t="shared" si="93"/>
        <v>136.23899508863246</v>
      </c>
      <c r="F1488"/>
      <c r="G1488" s="5"/>
      <c r="H1488" s="5"/>
      <c r="I1488" s="5"/>
      <c r="K1488" s="5"/>
      <c r="P1488" s="5">
        <v>9</v>
      </c>
      <c r="Q1488">
        <v>243</v>
      </c>
      <c r="R1488">
        <f t="shared" si="94"/>
        <v>241.45875278483069</v>
      </c>
      <c r="S1488" s="3">
        <f t="shared" si="95"/>
        <v>2.3754429782671429</v>
      </c>
      <c r="T1488" s="5"/>
      <c r="U1488" s="5"/>
    </row>
    <row r="1489" spans="2:21" x14ac:dyDescent="0.35">
      <c r="B1489" s="5">
        <v>4</v>
      </c>
      <c r="C1489" s="5">
        <v>215</v>
      </c>
      <c r="D1489">
        <f t="shared" si="92"/>
        <v>243.67214612179922</v>
      </c>
      <c r="E1489" s="3">
        <f t="shared" si="93"/>
        <v>822.09196322980586</v>
      </c>
      <c r="F1489"/>
      <c r="G1489" s="5"/>
      <c r="H1489" s="5"/>
      <c r="I1489" s="5"/>
      <c r="K1489" s="5"/>
      <c r="P1489" s="5">
        <v>9</v>
      </c>
      <c r="Q1489">
        <v>263</v>
      </c>
      <c r="R1489">
        <f t="shared" si="94"/>
        <v>241.45875278483069</v>
      </c>
      <c r="S1489" s="3">
        <f t="shared" si="95"/>
        <v>464.0253315850394</v>
      </c>
      <c r="T1489" s="5"/>
      <c r="U1489" s="5"/>
    </row>
    <row r="1490" spans="2:21" x14ac:dyDescent="0.35">
      <c r="B1490" s="5">
        <v>4</v>
      </c>
      <c r="C1490" s="5">
        <v>183</v>
      </c>
      <c r="D1490">
        <f t="shared" si="92"/>
        <v>243.67214612179922</v>
      </c>
      <c r="E1490" s="3">
        <f t="shared" si="93"/>
        <v>3681.1093150249558</v>
      </c>
      <c r="F1490"/>
      <c r="G1490" s="5"/>
      <c r="H1490" s="5"/>
      <c r="I1490" s="5"/>
      <c r="K1490" s="5"/>
      <c r="P1490" s="5">
        <v>9</v>
      </c>
      <c r="Q1490">
        <v>212</v>
      </c>
      <c r="R1490">
        <f t="shared" si="94"/>
        <v>241.45875278483069</v>
      </c>
      <c r="S1490" s="3">
        <f t="shared" si="95"/>
        <v>867.81811563777012</v>
      </c>
      <c r="T1490" s="5"/>
      <c r="U1490" s="5"/>
    </row>
    <row r="1491" spans="2:21" x14ac:dyDescent="0.35">
      <c r="B1491" s="5">
        <v>4</v>
      </c>
      <c r="C1491" s="5">
        <v>240</v>
      </c>
      <c r="D1491">
        <f t="shared" si="92"/>
        <v>243.67214612179922</v>
      </c>
      <c r="E1491" s="3">
        <f t="shared" si="93"/>
        <v>13.484657139845021</v>
      </c>
      <c r="F1491"/>
      <c r="G1491" s="5"/>
      <c r="H1491" s="5"/>
      <c r="I1491" s="5"/>
      <c r="K1491" s="5"/>
      <c r="L1491" s="5"/>
      <c r="O1491" s="5"/>
      <c r="P1491" s="5">
        <v>9</v>
      </c>
      <c r="Q1491" s="5">
        <v>238</v>
      </c>
      <c r="R1491">
        <f t="shared" si="94"/>
        <v>241.45875278483069</v>
      </c>
      <c r="S1491" s="3">
        <f t="shared" si="95"/>
        <v>11.962970826574077</v>
      </c>
      <c r="T1491" s="5"/>
      <c r="U1491" s="5"/>
    </row>
    <row r="1492" spans="2:21" x14ac:dyDescent="0.35">
      <c r="B1492" s="5">
        <v>4</v>
      </c>
      <c r="C1492" s="5">
        <v>207</v>
      </c>
      <c r="D1492">
        <f t="shared" si="92"/>
        <v>243.67214612179922</v>
      </c>
      <c r="E1492" s="3">
        <f t="shared" si="93"/>
        <v>1344.8463011785932</v>
      </c>
      <c r="F1492"/>
      <c r="G1492" s="5"/>
      <c r="H1492" s="5"/>
      <c r="I1492" s="5"/>
      <c r="K1492" s="5"/>
      <c r="L1492" s="5"/>
      <c r="O1492" s="5"/>
      <c r="P1492" s="5">
        <v>10</v>
      </c>
      <c r="Q1492" s="5">
        <v>225</v>
      </c>
      <c r="R1492">
        <f t="shared" si="94"/>
        <v>242.38245534649147</v>
      </c>
      <c r="S1492" s="3">
        <f t="shared" si="95"/>
        <v>302.14975387276985</v>
      </c>
      <c r="T1492" s="5"/>
      <c r="U1492" s="5"/>
    </row>
    <row r="1493" spans="2:21" x14ac:dyDescent="0.35">
      <c r="B1493" s="5">
        <v>4</v>
      </c>
      <c r="C1493" s="5">
        <v>219</v>
      </c>
      <c r="D1493">
        <f t="shared" si="92"/>
        <v>243.67214612179922</v>
      </c>
      <c r="E1493" s="3">
        <f t="shared" si="93"/>
        <v>608.71479425541213</v>
      </c>
      <c r="F1493"/>
      <c r="G1493" s="5"/>
      <c r="H1493" s="5"/>
      <c r="I1493" s="5"/>
      <c r="K1493" s="5"/>
      <c r="L1493" s="5"/>
      <c r="O1493" s="5"/>
      <c r="P1493" s="5">
        <v>10</v>
      </c>
      <c r="Q1493" s="5">
        <v>275</v>
      </c>
      <c r="R1493">
        <f t="shared" si="94"/>
        <v>242.38245534649147</v>
      </c>
      <c r="S1493" s="3">
        <f t="shared" si="95"/>
        <v>1063.9042192236229</v>
      </c>
      <c r="T1493" s="5"/>
      <c r="U1493" s="5"/>
    </row>
    <row r="1494" spans="2:21" x14ac:dyDescent="0.35">
      <c r="B1494" s="5">
        <v>4</v>
      </c>
      <c r="C1494" s="5">
        <v>197</v>
      </c>
      <c r="D1494">
        <f t="shared" si="92"/>
        <v>243.67214612179922</v>
      </c>
      <c r="E1494" s="3">
        <f t="shared" si="93"/>
        <v>2178.2892236145776</v>
      </c>
      <c r="F1494"/>
      <c r="G1494" s="5"/>
      <c r="H1494" s="5"/>
      <c r="I1494" s="5"/>
      <c r="K1494" s="5"/>
      <c r="L1494" s="5"/>
      <c r="O1494" s="5"/>
      <c r="P1494" s="5">
        <v>10</v>
      </c>
      <c r="Q1494" s="5">
        <v>205</v>
      </c>
      <c r="R1494">
        <f t="shared" si="94"/>
        <v>242.38245534649147</v>
      </c>
      <c r="S1494" s="3">
        <f t="shared" si="95"/>
        <v>1397.4479677324287</v>
      </c>
      <c r="T1494" s="5"/>
      <c r="U1494" s="5"/>
    </row>
    <row r="1495" spans="2:21" x14ac:dyDescent="0.35">
      <c r="B1495" s="5">
        <v>4</v>
      </c>
      <c r="C1495" s="5">
        <v>223</v>
      </c>
      <c r="D1495">
        <f t="shared" si="92"/>
        <v>243.67214612179922</v>
      </c>
      <c r="E1495" s="3">
        <f t="shared" si="93"/>
        <v>427.33762528101835</v>
      </c>
      <c r="F1495"/>
      <c r="G1495" s="5"/>
      <c r="H1495" s="5"/>
      <c r="I1495" s="5"/>
      <c r="K1495" s="5"/>
      <c r="L1495" s="5"/>
      <c r="O1495" s="5"/>
      <c r="P1495" s="5">
        <v>10</v>
      </c>
      <c r="Q1495" s="5">
        <v>234</v>
      </c>
      <c r="R1495">
        <f t="shared" si="94"/>
        <v>242.38245534649147</v>
      </c>
      <c r="S1495" s="3">
        <f t="shared" si="95"/>
        <v>70.2655576359234</v>
      </c>
      <c r="T1495" s="5"/>
      <c r="U1495" s="5"/>
    </row>
    <row r="1496" spans="2:21" x14ac:dyDescent="0.35">
      <c r="B1496" s="5">
        <v>4</v>
      </c>
      <c r="C1496" s="5">
        <v>218</v>
      </c>
      <c r="D1496">
        <f t="shared" si="92"/>
        <v>243.67214612179922</v>
      </c>
      <c r="E1496" s="3">
        <f t="shared" si="93"/>
        <v>659.0590864990105</v>
      </c>
      <c r="F1496"/>
      <c r="G1496" s="5"/>
      <c r="H1496" s="5"/>
      <c r="I1496" s="5"/>
      <c r="K1496" s="5"/>
      <c r="L1496" s="5"/>
      <c r="O1496" s="5"/>
      <c r="P1496" s="5">
        <v>10</v>
      </c>
      <c r="Q1496" s="5">
        <v>236</v>
      </c>
      <c r="R1496">
        <f t="shared" si="94"/>
        <v>242.38245534649147</v>
      </c>
      <c r="S1496" s="3">
        <f t="shared" si="95"/>
        <v>40.735736249957533</v>
      </c>
      <c r="T1496" s="5"/>
      <c r="U1496" s="5"/>
    </row>
    <row r="1497" spans="2:21" x14ac:dyDescent="0.35">
      <c r="B1497" s="5">
        <v>4</v>
      </c>
      <c r="C1497" s="5">
        <v>264</v>
      </c>
      <c r="D1497">
        <f t="shared" si="92"/>
        <v>243.67214612179922</v>
      </c>
      <c r="E1497" s="3">
        <f t="shared" si="93"/>
        <v>413.22164329348266</v>
      </c>
      <c r="F1497"/>
      <c r="G1497" s="5"/>
      <c r="H1497" s="5"/>
      <c r="I1497" s="5"/>
      <c r="K1497" s="5"/>
      <c r="L1497" s="5"/>
      <c r="O1497" s="5"/>
      <c r="P1497" s="5">
        <v>10</v>
      </c>
      <c r="Q1497" s="5">
        <v>232</v>
      </c>
      <c r="R1497">
        <f t="shared" si="94"/>
        <v>242.38245534649147</v>
      </c>
      <c r="S1497" s="3">
        <f t="shared" si="95"/>
        <v>107.79537902188927</v>
      </c>
      <c r="T1497" s="5"/>
      <c r="U1497" s="5"/>
    </row>
    <row r="1498" spans="2:21" x14ac:dyDescent="0.35">
      <c r="B1498" s="5">
        <v>4</v>
      </c>
      <c r="C1498" s="5">
        <v>288</v>
      </c>
      <c r="D1498">
        <f t="shared" si="92"/>
        <v>243.67214612179922</v>
      </c>
      <c r="E1498" s="3">
        <f t="shared" si="93"/>
        <v>1964.9586294471203</v>
      </c>
      <c r="F1498"/>
      <c r="G1498" s="5"/>
      <c r="H1498" s="5"/>
      <c r="I1498" s="5"/>
      <c r="K1498" s="3"/>
      <c r="P1498" s="3">
        <v>10</v>
      </c>
      <c r="Q1498">
        <v>226</v>
      </c>
      <c r="R1498">
        <f t="shared" si="94"/>
        <v>242.38245534649147</v>
      </c>
      <c r="S1498" s="3">
        <f t="shared" si="95"/>
        <v>268.38484317978691</v>
      </c>
      <c r="T1498" s="5"/>
      <c r="U1498" s="5"/>
    </row>
    <row r="1499" spans="2:21" x14ac:dyDescent="0.35">
      <c r="B1499" s="5">
        <v>4</v>
      </c>
      <c r="C1499" s="5">
        <v>245</v>
      </c>
      <c r="D1499">
        <f t="shared" si="92"/>
        <v>243.67214612179922</v>
      </c>
      <c r="E1499" s="3">
        <f t="shared" si="93"/>
        <v>1.7631959218528632</v>
      </c>
      <c r="F1499"/>
      <c r="G1499" s="5"/>
      <c r="H1499" s="5"/>
      <c r="I1499" s="5"/>
      <c r="K1499" s="5"/>
      <c r="P1499" s="5">
        <v>10</v>
      </c>
      <c r="Q1499">
        <v>251</v>
      </c>
      <c r="R1499">
        <f t="shared" si="94"/>
        <v>242.38245534649147</v>
      </c>
      <c r="S1499" s="3">
        <f t="shared" si="95"/>
        <v>74.262075855213467</v>
      </c>
      <c r="T1499" s="5"/>
      <c r="U1499" s="5"/>
    </row>
    <row r="1500" spans="2:21" x14ac:dyDescent="0.35">
      <c r="B1500" s="5">
        <v>4</v>
      </c>
      <c r="C1500" s="5">
        <v>257</v>
      </c>
      <c r="D1500">
        <f t="shared" si="92"/>
        <v>243.67214612179922</v>
      </c>
      <c r="E1500" s="3">
        <f t="shared" si="93"/>
        <v>177.63168899867168</v>
      </c>
      <c r="F1500"/>
      <c r="G1500" s="5"/>
      <c r="H1500" s="5"/>
      <c r="I1500" s="5"/>
      <c r="K1500" s="5"/>
      <c r="P1500" s="5">
        <v>10</v>
      </c>
      <c r="Q1500">
        <v>247</v>
      </c>
      <c r="R1500">
        <f t="shared" si="94"/>
        <v>242.38245534649147</v>
      </c>
      <c r="S1500" s="3">
        <f t="shared" si="95"/>
        <v>21.321718627145223</v>
      </c>
      <c r="T1500" s="5"/>
      <c r="U1500" s="5"/>
    </row>
    <row r="1501" spans="2:21" x14ac:dyDescent="0.35">
      <c r="B1501" s="5">
        <v>4</v>
      </c>
      <c r="C1501" s="5">
        <v>286</v>
      </c>
      <c r="D1501">
        <f t="shared" si="92"/>
        <v>243.67214612179922</v>
      </c>
      <c r="E1501" s="3">
        <f t="shared" si="93"/>
        <v>1791.6472139343173</v>
      </c>
      <c r="F1501"/>
      <c r="G1501" s="5"/>
      <c r="H1501" s="5"/>
      <c r="I1501" s="5"/>
      <c r="K1501" s="5"/>
      <c r="P1501" s="5">
        <v>10</v>
      </c>
      <c r="Q1501">
        <v>247</v>
      </c>
      <c r="R1501">
        <f t="shared" si="94"/>
        <v>242.38245534649147</v>
      </c>
      <c r="S1501" s="3">
        <f t="shared" si="95"/>
        <v>21.321718627145223</v>
      </c>
      <c r="T1501" s="5"/>
      <c r="U1501" s="5"/>
    </row>
    <row r="1502" spans="2:21" x14ac:dyDescent="0.35">
      <c r="B1502" s="5">
        <v>4</v>
      </c>
      <c r="C1502" s="5">
        <v>288</v>
      </c>
      <c r="D1502">
        <f t="shared" si="92"/>
        <v>243.67214612179922</v>
      </c>
      <c r="E1502" s="3">
        <f t="shared" si="93"/>
        <v>1964.9586294471203</v>
      </c>
      <c r="F1502"/>
      <c r="G1502" s="5"/>
      <c r="H1502" s="5"/>
      <c r="I1502" s="5"/>
      <c r="K1502" s="5"/>
      <c r="P1502" s="5">
        <v>10</v>
      </c>
      <c r="Q1502">
        <v>249</v>
      </c>
      <c r="R1502">
        <f t="shared" si="94"/>
        <v>242.38245534649147</v>
      </c>
      <c r="S1502" s="3">
        <f t="shared" si="95"/>
        <v>43.791897241179349</v>
      </c>
      <c r="T1502" s="5"/>
      <c r="U1502" s="5"/>
    </row>
    <row r="1503" spans="2:21" x14ac:dyDescent="0.35">
      <c r="B1503" s="5">
        <v>4</v>
      </c>
      <c r="C1503" s="5">
        <v>253</v>
      </c>
      <c r="D1503">
        <f t="shared" si="92"/>
        <v>243.67214612179922</v>
      </c>
      <c r="E1503" s="3">
        <f t="shared" si="93"/>
        <v>87.008857973065417</v>
      </c>
      <c r="F1503"/>
      <c r="G1503" s="5"/>
      <c r="H1503" s="5"/>
      <c r="I1503" s="5"/>
      <c r="K1503" s="5"/>
      <c r="P1503" s="5">
        <v>10</v>
      </c>
      <c r="Q1503">
        <v>286</v>
      </c>
      <c r="R1503">
        <f t="shared" si="94"/>
        <v>242.38245534649147</v>
      </c>
      <c r="S1503" s="3">
        <f t="shared" si="95"/>
        <v>1902.4902016008107</v>
      </c>
      <c r="T1503" s="5"/>
      <c r="U1503" s="5"/>
    </row>
    <row r="1504" spans="2:21" x14ac:dyDescent="0.35">
      <c r="B1504" s="5">
        <v>4</v>
      </c>
      <c r="C1504" s="5">
        <v>271</v>
      </c>
      <c r="D1504">
        <f t="shared" si="92"/>
        <v>243.67214612179922</v>
      </c>
      <c r="E1504" s="3">
        <f t="shared" si="93"/>
        <v>746.81159758829369</v>
      </c>
      <c r="F1504"/>
      <c r="G1504" s="5"/>
      <c r="H1504" s="5"/>
      <c r="I1504" s="5"/>
      <c r="K1504" s="5"/>
      <c r="P1504" s="5">
        <v>10</v>
      </c>
      <c r="Q1504">
        <v>215</v>
      </c>
      <c r="R1504">
        <f t="shared" si="94"/>
        <v>242.38245534649147</v>
      </c>
      <c r="S1504" s="3">
        <f t="shared" si="95"/>
        <v>749.79886080259917</v>
      </c>
      <c r="T1504" s="5"/>
      <c r="U1504" s="5"/>
    </row>
    <row r="1505" spans="2:21" x14ac:dyDescent="0.35">
      <c r="B1505" s="5">
        <v>4</v>
      </c>
      <c r="C1505" s="5">
        <v>248</v>
      </c>
      <c r="D1505">
        <f t="shared" si="92"/>
        <v>243.67214612179922</v>
      </c>
      <c r="E1505" s="3">
        <f t="shared" si="93"/>
        <v>18.730319191057568</v>
      </c>
      <c r="F1505"/>
      <c r="G1505" s="5"/>
      <c r="H1505" s="5"/>
      <c r="I1505" s="5"/>
      <c r="K1505" s="5"/>
      <c r="P1505" s="5">
        <v>10</v>
      </c>
      <c r="Q1505">
        <v>247</v>
      </c>
      <c r="R1505">
        <f t="shared" si="94"/>
        <v>242.38245534649147</v>
      </c>
      <c r="S1505" s="3">
        <f t="shared" si="95"/>
        <v>21.321718627145223</v>
      </c>
      <c r="T1505" s="5"/>
      <c r="U1505" s="5"/>
    </row>
    <row r="1506" spans="2:21" x14ac:dyDescent="0.35">
      <c r="B1506" s="5">
        <v>4</v>
      </c>
      <c r="C1506" s="5">
        <v>261</v>
      </c>
      <c r="D1506">
        <f t="shared" si="92"/>
        <v>243.67214612179922</v>
      </c>
      <c r="E1506" s="3">
        <f t="shared" si="93"/>
        <v>300.25452002427795</v>
      </c>
      <c r="F1506"/>
      <c r="G1506" s="5"/>
      <c r="H1506" s="5"/>
      <c r="I1506" s="5"/>
      <c r="K1506" s="5"/>
      <c r="P1506" s="5">
        <v>10</v>
      </c>
      <c r="Q1506">
        <v>237</v>
      </c>
      <c r="R1506">
        <f t="shared" si="94"/>
        <v>242.38245534649147</v>
      </c>
      <c r="S1506" s="3">
        <f t="shared" si="95"/>
        <v>28.970825556974596</v>
      </c>
      <c r="T1506" s="5"/>
      <c r="U1506" s="5"/>
    </row>
    <row r="1507" spans="2:21" x14ac:dyDescent="0.35">
      <c r="B1507" s="5">
        <v>4</v>
      </c>
      <c r="C1507" s="5">
        <v>262</v>
      </c>
      <c r="D1507">
        <f t="shared" si="92"/>
        <v>243.67214612179922</v>
      </c>
      <c r="E1507" s="3">
        <f t="shared" si="93"/>
        <v>335.91022778067952</v>
      </c>
      <c r="F1507"/>
      <c r="G1507" s="5"/>
      <c r="H1507" s="5"/>
      <c r="I1507" s="5"/>
      <c r="K1507" s="3"/>
      <c r="P1507" s="3">
        <v>11</v>
      </c>
      <c r="Q1507">
        <v>226</v>
      </c>
      <c r="R1507">
        <f t="shared" si="94"/>
        <v>242.95941239231578</v>
      </c>
      <c r="S1507" s="3">
        <f t="shared" si="95"/>
        <v>287.62166869263416</v>
      </c>
      <c r="T1507" s="5"/>
      <c r="U1507" s="5"/>
    </row>
    <row r="1508" spans="2:21" x14ac:dyDescent="0.35">
      <c r="B1508" s="5">
        <v>4</v>
      </c>
      <c r="C1508" s="5">
        <v>282</v>
      </c>
      <c r="D1508">
        <f t="shared" si="92"/>
        <v>243.67214612179922</v>
      </c>
      <c r="E1508" s="3">
        <f t="shared" si="93"/>
        <v>1469.024382908711</v>
      </c>
      <c r="F1508"/>
      <c r="G1508" s="5"/>
      <c r="H1508" s="5"/>
      <c r="I1508" s="5"/>
      <c r="K1508" s="5"/>
      <c r="P1508" s="5">
        <v>11</v>
      </c>
      <c r="Q1508">
        <v>305</v>
      </c>
      <c r="R1508">
        <f t="shared" si="94"/>
        <v>242.95941239231578</v>
      </c>
      <c r="S1508" s="3">
        <f t="shared" si="95"/>
        <v>3849.0345107067405</v>
      </c>
      <c r="T1508" s="5"/>
      <c r="U1508" s="5"/>
    </row>
    <row r="1509" spans="2:21" x14ac:dyDescent="0.35">
      <c r="B1509" s="5">
        <v>4</v>
      </c>
      <c r="C1509" s="5">
        <v>236</v>
      </c>
      <c r="D1509">
        <f t="shared" si="92"/>
        <v>243.67214612179922</v>
      </c>
      <c r="E1509" s="3">
        <f t="shared" si="93"/>
        <v>58.861826114238745</v>
      </c>
      <c r="F1509"/>
      <c r="G1509" s="5"/>
      <c r="H1509" s="5"/>
      <c r="I1509" s="5"/>
      <c r="K1509" s="5"/>
      <c r="L1509" s="5"/>
      <c r="O1509" s="5"/>
      <c r="P1509" s="5">
        <v>11</v>
      </c>
      <c r="Q1509" s="5">
        <v>227</v>
      </c>
      <c r="R1509">
        <f t="shared" si="94"/>
        <v>242.95941239231578</v>
      </c>
      <c r="S1509" s="3">
        <f t="shared" si="95"/>
        <v>254.70284390800262</v>
      </c>
      <c r="T1509" s="5"/>
      <c r="U1509" s="5"/>
    </row>
    <row r="1510" spans="2:21" x14ac:dyDescent="0.35">
      <c r="B1510" s="5">
        <v>4</v>
      </c>
      <c r="C1510" s="5">
        <v>322</v>
      </c>
      <c r="D1510">
        <f t="shared" si="92"/>
        <v>243.67214612179922</v>
      </c>
      <c r="E1510" s="3">
        <f t="shared" si="93"/>
        <v>6135.2526931647735</v>
      </c>
      <c r="F1510"/>
      <c r="G1510" s="5"/>
      <c r="H1510" s="5"/>
      <c r="I1510" s="5"/>
      <c r="S1510" s="5"/>
      <c r="T1510" s="5"/>
      <c r="U1510" s="5"/>
    </row>
    <row r="1511" spans="2:21" x14ac:dyDescent="0.35">
      <c r="B1511" s="3">
        <v>4</v>
      </c>
      <c r="C1511">
        <v>265</v>
      </c>
      <c r="D1511">
        <f t="shared" si="92"/>
        <v>243.67214612179922</v>
      </c>
      <c r="E1511" s="3">
        <f t="shared" si="93"/>
        <v>454.87735104988423</v>
      </c>
      <c r="F1511"/>
      <c r="G1511"/>
      <c r="H1511"/>
      <c r="I1511"/>
      <c r="S1511" s="3"/>
      <c r="U1511" s="5"/>
    </row>
    <row r="1512" spans="2:21" x14ac:dyDescent="0.35">
      <c r="B1512" s="3">
        <v>4</v>
      </c>
      <c r="C1512">
        <v>234</v>
      </c>
      <c r="D1512">
        <f t="shared" si="92"/>
        <v>243.67214612179922</v>
      </c>
      <c r="E1512" s="3">
        <f t="shared" si="93"/>
        <v>93.550410601435615</v>
      </c>
      <c r="F1512"/>
      <c r="G1512"/>
      <c r="H1512"/>
      <c r="I1512"/>
      <c r="S1512" s="3"/>
      <c r="U1512" s="5"/>
    </row>
    <row r="1513" spans="2:21" x14ac:dyDescent="0.35">
      <c r="B1513" s="3">
        <v>4</v>
      </c>
      <c r="C1513">
        <v>242</v>
      </c>
      <c r="D1513">
        <f t="shared" si="92"/>
        <v>243.67214612179922</v>
      </c>
      <c r="E1513" s="3">
        <f t="shared" si="93"/>
        <v>2.7960726526481574</v>
      </c>
      <c r="F1513"/>
      <c r="G1513"/>
      <c r="H1513"/>
      <c r="I1513"/>
      <c r="S1513" s="3"/>
      <c r="U1513" s="5"/>
    </row>
    <row r="1514" spans="2:21" x14ac:dyDescent="0.35">
      <c r="B1514" s="3">
        <v>4</v>
      </c>
      <c r="C1514">
        <v>247</v>
      </c>
      <c r="D1514">
        <f t="shared" si="92"/>
        <v>243.67214612179922</v>
      </c>
      <c r="E1514" s="3">
        <f t="shared" si="93"/>
        <v>11.074611434656001</v>
      </c>
      <c r="F1514"/>
      <c r="G1514"/>
      <c r="H1514"/>
      <c r="I1514"/>
      <c r="S1514" s="3"/>
      <c r="U1514" s="5"/>
    </row>
    <row r="1515" spans="2:21" x14ac:dyDescent="0.35">
      <c r="B1515" s="3">
        <v>4</v>
      </c>
      <c r="C1515">
        <v>237</v>
      </c>
      <c r="D1515">
        <f t="shared" si="92"/>
        <v>243.67214612179922</v>
      </c>
      <c r="E1515" s="3">
        <f t="shared" si="93"/>
        <v>44.517533870640314</v>
      </c>
      <c r="F1515"/>
      <c r="G1515"/>
      <c r="H1515"/>
      <c r="I1515"/>
      <c r="S1515" s="3"/>
      <c r="U1515" s="5"/>
    </row>
    <row r="1516" spans="2:21" x14ac:dyDescent="0.35">
      <c r="B1516" s="3">
        <v>4</v>
      </c>
      <c r="C1516">
        <v>266</v>
      </c>
      <c r="D1516">
        <f t="shared" si="92"/>
        <v>243.67214612179922</v>
      </c>
      <c r="E1516" s="3">
        <f t="shared" si="93"/>
        <v>498.53305880628579</v>
      </c>
      <c r="F1516"/>
      <c r="G1516"/>
      <c r="H1516"/>
      <c r="I1516"/>
      <c r="S1516" s="3"/>
      <c r="U1516" s="5"/>
    </row>
    <row r="1517" spans="2:21" x14ac:dyDescent="0.35">
      <c r="B1517" s="3">
        <v>4</v>
      </c>
      <c r="C1517">
        <v>275</v>
      </c>
      <c r="D1517">
        <f t="shared" si="92"/>
        <v>243.67214612179922</v>
      </c>
      <c r="E1517" s="3">
        <f t="shared" si="93"/>
        <v>981.43442861389997</v>
      </c>
      <c r="F1517"/>
      <c r="G1517"/>
      <c r="H1517"/>
      <c r="I1517"/>
      <c r="S1517" s="3"/>
      <c r="U1517" s="5"/>
    </row>
    <row r="1518" spans="2:21" x14ac:dyDescent="0.35">
      <c r="B1518" s="3">
        <v>4</v>
      </c>
      <c r="C1518">
        <v>301</v>
      </c>
      <c r="D1518">
        <f t="shared" si="92"/>
        <v>243.67214612179922</v>
      </c>
      <c r="E1518" s="3">
        <f t="shared" si="93"/>
        <v>3286.4828302803407</v>
      </c>
      <c r="F1518"/>
      <c r="G1518"/>
      <c r="H1518"/>
      <c r="I1518"/>
      <c r="S1518" s="3"/>
      <c r="U1518" s="5"/>
    </row>
    <row r="1519" spans="2:21" x14ac:dyDescent="0.35">
      <c r="B1519" s="3">
        <v>4</v>
      </c>
      <c r="C1519">
        <v>326</v>
      </c>
      <c r="D1519">
        <f t="shared" si="92"/>
        <v>243.67214612179922</v>
      </c>
      <c r="E1519" s="3">
        <f t="shared" si="93"/>
        <v>6777.87552419038</v>
      </c>
      <c r="F1519"/>
      <c r="G1519"/>
      <c r="H1519"/>
      <c r="I1519"/>
      <c r="S1519" s="3"/>
      <c r="U1519" s="5"/>
    </row>
    <row r="1520" spans="2:21" x14ac:dyDescent="0.35">
      <c r="B1520" s="5">
        <v>4</v>
      </c>
      <c r="C1520" s="5">
        <v>216</v>
      </c>
      <c r="D1520">
        <f t="shared" si="92"/>
        <v>243.67214612179922</v>
      </c>
      <c r="E1520" s="3">
        <f t="shared" si="93"/>
        <v>765.74767098620737</v>
      </c>
      <c r="F1520"/>
      <c r="G1520" s="5"/>
      <c r="H1520" s="5"/>
      <c r="I1520" s="5"/>
      <c r="S1520" s="5"/>
      <c r="T1520" s="5"/>
      <c r="U1520" s="5"/>
    </row>
    <row r="1521" spans="2:21" x14ac:dyDescent="0.35">
      <c r="B1521" s="5">
        <v>4</v>
      </c>
      <c r="C1521" s="5">
        <v>216</v>
      </c>
      <c r="D1521">
        <f t="shared" si="92"/>
        <v>243.67214612179922</v>
      </c>
      <c r="E1521" s="3">
        <f t="shared" si="93"/>
        <v>765.74767098620737</v>
      </c>
      <c r="F1521"/>
      <c r="G1521" s="5"/>
      <c r="H1521" s="5"/>
      <c r="I1521" s="5"/>
      <c r="S1521" s="5"/>
      <c r="T1521" s="5"/>
      <c r="U1521" s="5"/>
    </row>
    <row r="1522" spans="2:21" x14ac:dyDescent="0.35">
      <c r="B1522" s="5">
        <v>4</v>
      </c>
      <c r="C1522" s="5">
        <v>221</v>
      </c>
      <c r="D1522">
        <f t="shared" si="92"/>
        <v>243.67214612179922</v>
      </c>
      <c r="E1522" s="3">
        <f t="shared" si="93"/>
        <v>514.02620976821527</v>
      </c>
      <c r="F1522"/>
      <c r="G1522" s="5"/>
      <c r="H1522" s="5"/>
      <c r="I1522" s="5"/>
      <c r="S1522" s="5"/>
      <c r="T1522" s="5"/>
      <c r="U1522" s="5"/>
    </row>
    <row r="1523" spans="2:21" x14ac:dyDescent="0.35">
      <c r="B1523" s="5">
        <v>4</v>
      </c>
      <c r="C1523" s="5">
        <v>224</v>
      </c>
      <c r="D1523">
        <f t="shared" si="92"/>
        <v>243.67214612179922</v>
      </c>
      <c r="E1523" s="3">
        <f t="shared" si="93"/>
        <v>386.99333303741992</v>
      </c>
      <c r="F1523"/>
      <c r="G1523" s="5"/>
      <c r="H1523" s="5"/>
      <c r="I1523" s="5"/>
      <c r="S1523" s="5"/>
      <c r="T1523" s="5"/>
      <c r="U1523" s="5"/>
    </row>
    <row r="1524" spans="2:21" x14ac:dyDescent="0.35">
      <c r="B1524" s="5">
        <v>4</v>
      </c>
      <c r="C1524" s="5">
        <v>225</v>
      </c>
      <c r="D1524">
        <f t="shared" si="92"/>
        <v>243.67214612179922</v>
      </c>
      <c r="E1524" s="3">
        <f t="shared" si="93"/>
        <v>348.64904079382148</v>
      </c>
      <c r="F1524"/>
      <c r="G1524" s="5"/>
      <c r="H1524" s="5"/>
      <c r="I1524" s="5"/>
      <c r="S1524" s="5"/>
      <c r="T1524" s="5"/>
      <c r="U1524" s="5"/>
    </row>
    <row r="1525" spans="2:21" x14ac:dyDescent="0.35">
      <c r="B1525" s="5">
        <v>4</v>
      </c>
      <c r="C1525" s="5">
        <v>227</v>
      </c>
      <c r="D1525">
        <f t="shared" si="92"/>
        <v>243.67214612179922</v>
      </c>
      <c r="E1525" s="3">
        <f t="shared" si="93"/>
        <v>277.96045630662462</v>
      </c>
      <c r="F1525"/>
      <c r="G1525" s="5"/>
      <c r="H1525" s="5"/>
      <c r="I1525" s="5"/>
      <c r="S1525" s="5"/>
      <c r="T1525" s="5"/>
      <c r="U1525" s="5"/>
    </row>
    <row r="1526" spans="2:21" x14ac:dyDescent="0.35">
      <c r="B1526" s="5">
        <v>4</v>
      </c>
      <c r="C1526" s="5">
        <v>228</v>
      </c>
      <c r="D1526">
        <f t="shared" si="92"/>
        <v>243.67214612179922</v>
      </c>
      <c r="E1526" s="3">
        <f t="shared" si="93"/>
        <v>245.61616406302619</v>
      </c>
      <c r="F1526"/>
      <c r="G1526" s="5"/>
      <c r="H1526" s="5"/>
      <c r="I1526" s="5"/>
      <c r="S1526" s="5"/>
      <c r="T1526" s="5"/>
      <c r="U1526" s="5"/>
    </row>
    <row r="1527" spans="2:21" x14ac:dyDescent="0.35">
      <c r="B1527" s="5">
        <v>4</v>
      </c>
      <c r="C1527" s="5">
        <v>228</v>
      </c>
      <c r="D1527">
        <f t="shared" si="92"/>
        <v>243.67214612179922</v>
      </c>
      <c r="E1527" s="3">
        <f t="shared" si="93"/>
        <v>245.61616406302619</v>
      </c>
      <c r="F1527"/>
      <c r="G1527" s="5"/>
      <c r="H1527" s="5"/>
      <c r="I1527" s="5"/>
      <c r="S1527" s="5"/>
      <c r="T1527" s="5"/>
      <c r="U1527" s="5"/>
    </row>
    <row r="1528" spans="2:21" x14ac:dyDescent="0.35">
      <c r="B1528" s="5">
        <v>4</v>
      </c>
      <c r="C1528" s="5">
        <v>232</v>
      </c>
      <c r="D1528">
        <f t="shared" si="92"/>
        <v>243.67214612179922</v>
      </c>
      <c r="E1528" s="3">
        <f t="shared" si="93"/>
        <v>136.23899508863246</v>
      </c>
      <c r="F1528"/>
      <c r="G1528" s="5"/>
      <c r="H1528" s="5"/>
      <c r="I1528" s="5"/>
      <c r="S1528" s="5"/>
      <c r="T1528" s="5"/>
      <c r="U1528" s="5"/>
    </row>
    <row r="1529" spans="2:21" x14ac:dyDescent="0.35">
      <c r="B1529" s="5">
        <v>4</v>
      </c>
      <c r="C1529" s="5">
        <v>234</v>
      </c>
      <c r="D1529">
        <f t="shared" si="92"/>
        <v>243.67214612179922</v>
      </c>
      <c r="E1529" s="3">
        <f t="shared" si="93"/>
        <v>93.550410601435615</v>
      </c>
      <c r="F1529"/>
      <c r="G1529" s="5"/>
      <c r="H1529" s="5"/>
      <c r="I1529" s="5"/>
      <c r="S1529" s="5"/>
      <c r="T1529" s="5"/>
      <c r="U1529" s="5"/>
    </row>
    <row r="1530" spans="2:21" x14ac:dyDescent="0.35">
      <c r="B1530" s="5">
        <v>4</v>
      </c>
      <c r="C1530" s="5">
        <v>236</v>
      </c>
      <c r="D1530">
        <f t="shared" si="92"/>
        <v>243.67214612179922</v>
      </c>
      <c r="E1530" s="3">
        <f t="shared" si="93"/>
        <v>58.861826114238745</v>
      </c>
      <c r="F1530"/>
      <c r="G1530" s="5"/>
      <c r="H1530" s="5"/>
      <c r="I1530" s="5"/>
      <c r="S1530" s="5"/>
      <c r="T1530" s="5"/>
      <c r="U1530" s="5"/>
    </row>
    <row r="1531" spans="2:21" x14ac:dyDescent="0.35">
      <c r="B1531" s="5">
        <v>4</v>
      </c>
      <c r="C1531" s="5">
        <v>236</v>
      </c>
      <c r="D1531">
        <f t="shared" si="92"/>
        <v>243.67214612179922</v>
      </c>
      <c r="E1531" s="3">
        <f t="shared" si="93"/>
        <v>58.861826114238745</v>
      </c>
      <c r="F1531"/>
      <c r="G1531" s="5"/>
      <c r="H1531" s="5"/>
      <c r="I1531" s="5"/>
      <c r="S1531" s="5"/>
      <c r="T1531" s="5"/>
      <c r="U1531" s="5"/>
    </row>
    <row r="1532" spans="2:21" x14ac:dyDescent="0.35">
      <c r="B1532" s="5">
        <v>4</v>
      </c>
      <c r="C1532" s="5">
        <v>237</v>
      </c>
      <c r="D1532">
        <f t="shared" si="92"/>
        <v>243.67214612179922</v>
      </c>
      <c r="E1532" s="3">
        <f t="shared" si="93"/>
        <v>44.517533870640314</v>
      </c>
      <c r="F1532"/>
      <c r="G1532" s="5"/>
      <c r="H1532" s="5"/>
      <c r="I1532" s="5"/>
      <c r="S1532" s="5"/>
      <c r="T1532" s="5"/>
      <c r="U1532" s="5"/>
    </row>
    <row r="1533" spans="2:21" x14ac:dyDescent="0.35">
      <c r="B1533" s="5">
        <v>4</v>
      </c>
      <c r="C1533" s="5">
        <v>237</v>
      </c>
      <c r="D1533">
        <f t="shared" si="92"/>
        <v>243.67214612179922</v>
      </c>
      <c r="E1533" s="3">
        <f t="shared" si="93"/>
        <v>44.517533870640314</v>
      </c>
      <c r="F1533"/>
      <c r="G1533" s="5"/>
      <c r="H1533" s="5"/>
      <c r="I1533" s="5"/>
      <c r="S1533" s="5"/>
      <c r="T1533" s="5"/>
      <c r="U1533" s="5"/>
    </row>
    <row r="1534" spans="2:21" x14ac:dyDescent="0.35">
      <c r="B1534" s="5">
        <v>4</v>
      </c>
      <c r="C1534" s="5">
        <v>237</v>
      </c>
      <c r="D1534">
        <f t="shared" si="92"/>
        <v>243.67214612179922</v>
      </c>
      <c r="E1534" s="3">
        <f t="shared" si="93"/>
        <v>44.517533870640314</v>
      </c>
      <c r="F1534"/>
      <c r="G1534" s="5"/>
      <c r="H1534" s="5"/>
      <c r="I1534" s="5"/>
      <c r="S1534" s="5"/>
      <c r="T1534" s="5"/>
      <c r="U1534" s="5"/>
    </row>
    <row r="1535" spans="2:21" x14ac:dyDescent="0.35">
      <c r="B1535" s="5">
        <v>4</v>
      </c>
      <c r="C1535" s="5">
        <v>241</v>
      </c>
      <c r="D1535">
        <f t="shared" si="92"/>
        <v>243.67214612179922</v>
      </c>
      <c r="E1535" s="3">
        <f t="shared" si="93"/>
        <v>7.1403648962465889</v>
      </c>
      <c r="F1535"/>
      <c r="G1535" s="5"/>
      <c r="H1535" s="5"/>
      <c r="I1535" s="5"/>
      <c r="S1535" s="5"/>
      <c r="T1535" s="5"/>
      <c r="U1535" s="5"/>
    </row>
    <row r="1536" spans="2:21" x14ac:dyDescent="0.35">
      <c r="B1536" s="5">
        <v>4</v>
      </c>
      <c r="C1536" s="5">
        <v>242</v>
      </c>
      <c r="D1536">
        <f t="shared" si="92"/>
        <v>243.67214612179922</v>
      </c>
      <c r="E1536" s="3">
        <f t="shared" si="93"/>
        <v>2.7960726526481574</v>
      </c>
      <c r="F1536"/>
      <c r="G1536" s="5"/>
      <c r="H1536" s="5"/>
      <c r="I1536" s="5"/>
      <c r="S1536" s="5"/>
      <c r="T1536" s="5"/>
      <c r="U1536" s="5"/>
    </row>
    <row r="1537" spans="2:21" x14ac:dyDescent="0.35">
      <c r="B1537" s="5">
        <v>4</v>
      </c>
      <c r="C1537" s="5">
        <v>242</v>
      </c>
      <c r="D1537">
        <f t="shared" si="92"/>
        <v>243.67214612179922</v>
      </c>
      <c r="E1537" s="3">
        <f t="shared" si="93"/>
        <v>2.7960726526481574</v>
      </c>
      <c r="F1537"/>
      <c r="G1537" s="5"/>
      <c r="H1537" s="5"/>
      <c r="I1537" s="5"/>
      <c r="S1537" s="5"/>
      <c r="T1537" s="5"/>
      <c r="U1537" s="5"/>
    </row>
    <row r="1538" spans="2:21" x14ac:dyDescent="0.35">
      <c r="B1538" s="5">
        <v>4</v>
      </c>
      <c r="C1538" s="5">
        <v>243</v>
      </c>
      <c r="D1538">
        <f t="shared" si="92"/>
        <v>243.67214612179922</v>
      </c>
      <c r="E1538" s="3">
        <f t="shared" si="93"/>
        <v>0.45178040904972616</v>
      </c>
      <c r="F1538"/>
      <c r="G1538" s="5"/>
      <c r="H1538" s="5"/>
      <c r="I1538" s="5"/>
      <c r="S1538" s="5"/>
      <c r="T1538" s="5"/>
      <c r="U1538" s="5"/>
    </row>
    <row r="1539" spans="2:21" x14ac:dyDescent="0.35">
      <c r="B1539" s="5">
        <v>4</v>
      </c>
      <c r="C1539" s="5">
        <v>246</v>
      </c>
      <c r="D1539">
        <f t="shared" si="92"/>
        <v>243.67214612179922</v>
      </c>
      <c r="E1539" s="3">
        <f t="shared" si="93"/>
        <v>5.4189036782544315</v>
      </c>
      <c r="F1539"/>
      <c r="G1539" s="5"/>
      <c r="H1539" s="5"/>
      <c r="I1539" s="5"/>
      <c r="S1539" s="5"/>
      <c r="T1539" s="5"/>
      <c r="U1539" s="5"/>
    </row>
    <row r="1540" spans="2:21" x14ac:dyDescent="0.35">
      <c r="B1540" s="5">
        <v>4</v>
      </c>
      <c r="C1540" s="5">
        <v>247</v>
      </c>
      <c r="D1540">
        <f t="shared" si="92"/>
        <v>243.67214612179922</v>
      </c>
      <c r="E1540" s="3">
        <f t="shared" si="93"/>
        <v>11.074611434656001</v>
      </c>
      <c r="F1540"/>
      <c r="G1540" s="5"/>
      <c r="H1540" s="5"/>
      <c r="I1540" s="5"/>
      <c r="S1540" s="5"/>
      <c r="T1540" s="5"/>
      <c r="U1540" s="5"/>
    </row>
    <row r="1541" spans="2:21" x14ac:dyDescent="0.35">
      <c r="B1541" s="5">
        <v>4</v>
      </c>
      <c r="C1541" s="5">
        <v>248</v>
      </c>
      <c r="D1541">
        <f t="shared" si="92"/>
        <v>243.67214612179922</v>
      </c>
      <c r="E1541" s="3">
        <f t="shared" si="93"/>
        <v>18.730319191057568</v>
      </c>
      <c r="F1541"/>
      <c r="G1541" s="5"/>
      <c r="H1541" s="5"/>
      <c r="I1541" s="5"/>
      <c r="S1541" s="5"/>
      <c r="T1541" s="5"/>
      <c r="U1541" s="5"/>
    </row>
    <row r="1542" spans="2:21" x14ac:dyDescent="0.35">
      <c r="B1542" s="5">
        <v>4</v>
      </c>
      <c r="C1542" s="5">
        <v>249</v>
      </c>
      <c r="D1542">
        <f t="shared" si="92"/>
        <v>243.67214612179922</v>
      </c>
      <c r="E1542" s="3">
        <f t="shared" si="93"/>
        <v>28.386026947459136</v>
      </c>
      <c r="F1542"/>
      <c r="G1542" s="5"/>
      <c r="H1542" s="5"/>
      <c r="I1542" s="5"/>
      <c r="S1542" s="5"/>
      <c r="T1542" s="5"/>
      <c r="U1542" s="5"/>
    </row>
    <row r="1543" spans="2:21" x14ac:dyDescent="0.35">
      <c r="B1543" s="5">
        <v>4</v>
      </c>
      <c r="C1543" s="5">
        <v>251</v>
      </c>
      <c r="D1543">
        <f t="shared" si="92"/>
        <v>243.67214612179922</v>
      </c>
      <c r="E1543" s="3">
        <f t="shared" si="93"/>
        <v>53.697442460262273</v>
      </c>
      <c r="F1543"/>
      <c r="G1543" s="5"/>
      <c r="H1543" s="5"/>
      <c r="I1543" s="5"/>
      <c r="S1543" s="5"/>
      <c r="T1543" s="5"/>
      <c r="U1543" s="5"/>
    </row>
    <row r="1544" spans="2:21" x14ac:dyDescent="0.35">
      <c r="B1544" s="5">
        <v>4</v>
      </c>
      <c r="C1544" s="5">
        <v>256</v>
      </c>
      <c r="D1544">
        <f t="shared" ref="D1544:D1607" si="96">$I$7*(1-EXP(-$I$8*(B1544-$I$9)))</f>
        <v>243.67214612179922</v>
      </c>
      <c r="E1544" s="3">
        <f t="shared" ref="E1544:E1607" si="97">(C1544-D1544)^2</f>
        <v>151.97598124227011</v>
      </c>
      <c r="F1544"/>
      <c r="G1544" s="5"/>
      <c r="H1544" s="5"/>
      <c r="I1544" s="5"/>
      <c r="S1544" s="5"/>
      <c r="T1544" s="5"/>
      <c r="U1544" s="5"/>
    </row>
    <row r="1545" spans="2:21" x14ac:dyDescent="0.35">
      <c r="B1545" s="5">
        <v>4</v>
      </c>
      <c r="C1545" s="5">
        <v>257</v>
      </c>
      <c r="D1545">
        <f t="shared" si="96"/>
        <v>243.67214612179922</v>
      </c>
      <c r="E1545" s="3">
        <f t="shared" si="97"/>
        <v>177.63168899867168</v>
      </c>
      <c r="F1545"/>
      <c r="G1545" s="5"/>
      <c r="H1545" s="5"/>
      <c r="I1545" s="5"/>
      <c r="S1545" s="5"/>
      <c r="T1545" s="5"/>
      <c r="U1545" s="5"/>
    </row>
    <row r="1546" spans="2:21" x14ac:dyDescent="0.35">
      <c r="B1546" s="5">
        <v>4</v>
      </c>
      <c r="C1546" s="5">
        <v>262</v>
      </c>
      <c r="D1546">
        <f t="shared" si="96"/>
        <v>243.67214612179922</v>
      </c>
      <c r="E1546" s="3">
        <f t="shared" si="97"/>
        <v>335.91022778067952</v>
      </c>
      <c r="F1546"/>
      <c r="G1546" s="5"/>
      <c r="H1546" s="5"/>
      <c r="I1546" s="5"/>
      <c r="S1546" s="5"/>
      <c r="T1546" s="5"/>
      <c r="U1546" s="5"/>
    </row>
    <row r="1547" spans="2:21" x14ac:dyDescent="0.35">
      <c r="B1547" s="5">
        <v>4</v>
      </c>
      <c r="C1547" s="5">
        <v>262</v>
      </c>
      <c r="D1547">
        <f t="shared" si="96"/>
        <v>243.67214612179922</v>
      </c>
      <c r="E1547" s="3">
        <f t="shared" si="97"/>
        <v>335.91022778067952</v>
      </c>
      <c r="F1547"/>
      <c r="G1547" s="5"/>
      <c r="H1547" s="5"/>
      <c r="I1547" s="5"/>
      <c r="S1547" s="5"/>
      <c r="T1547" s="5"/>
      <c r="U1547" s="5"/>
    </row>
    <row r="1548" spans="2:21" x14ac:dyDescent="0.35">
      <c r="B1548" s="5">
        <v>4</v>
      </c>
      <c r="C1548" s="5">
        <v>264</v>
      </c>
      <c r="D1548">
        <f t="shared" si="96"/>
        <v>243.67214612179922</v>
      </c>
      <c r="E1548" s="3">
        <f t="shared" si="97"/>
        <v>413.22164329348266</v>
      </c>
      <c r="F1548"/>
      <c r="G1548" s="5"/>
      <c r="H1548" s="5"/>
      <c r="I1548" s="5"/>
      <c r="S1548" s="5"/>
      <c r="T1548" s="5"/>
      <c r="U1548" s="5"/>
    </row>
    <row r="1549" spans="2:21" x14ac:dyDescent="0.35">
      <c r="B1549" s="5">
        <v>4</v>
      </c>
      <c r="C1549" s="5">
        <v>273</v>
      </c>
      <c r="D1549">
        <f t="shared" si="96"/>
        <v>243.67214612179922</v>
      </c>
      <c r="E1549" s="3">
        <f t="shared" si="97"/>
        <v>860.12301310109683</v>
      </c>
      <c r="F1549"/>
      <c r="G1549" s="5"/>
      <c r="H1549" s="5"/>
      <c r="I1549" s="5"/>
      <c r="S1549" s="5"/>
      <c r="T1549" s="5"/>
      <c r="U1549" s="5"/>
    </row>
    <row r="1550" spans="2:21" x14ac:dyDescent="0.35">
      <c r="B1550" s="5">
        <v>4</v>
      </c>
      <c r="C1550" s="5">
        <v>278</v>
      </c>
      <c r="D1550">
        <f t="shared" si="96"/>
        <v>243.67214612179922</v>
      </c>
      <c r="E1550" s="3">
        <f t="shared" si="97"/>
        <v>1178.4015518831047</v>
      </c>
      <c r="F1550"/>
      <c r="G1550" s="5"/>
      <c r="H1550" s="5"/>
      <c r="I1550" s="5"/>
      <c r="S1550" s="5"/>
      <c r="T1550" s="5"/>
      <c r="U1550" s="5"/>
    </row>
    <row r="1551" spans="2:21" x14ac:dyDescent="0.35">
      <c r="B1551" s="3">
        <v>4</v>
      </c>
      <c r="C1551">
        <v>242</v>
      </c>
      <c r="D1551">
        <f t="shared" si="96"/>
        <v>243.67214612179922</v>
      </c>
      <c r="E1551" s="3">
        <f t="shared" si="97"/>
        <v>2.7960726526481574</v>
      </c>
      <c r="F1551"/>
      <c r="G1551"/>
      <c r="H1551"/>
      <c r="I1551"/>
      <c r="S1551" s="3"/>
      <c r="U1551" s="5"/>
    </row>
    <row r="1552" spans="2:21" x14ac:dyDescent="0.35">
      <c r="B1552" s="3">
        <v>4</v>
      </c>
      <c r="C1552">
        <v>287</v>
      </c>
      <c r="D1552">
        <f t="shared" si="96"/>
        <v>243.67214612179922</v>
      </c>
      <c r="E1552" s="3">
        <f t="shared" si="97"/>
        <v>1877.3029216907187</v>
      </c>
      <c r="F1552"/>
      <c r="G1552"/>
      <c r="H1552"/>
      <c r="I1552"/>
      <c r="S1552" s="3"/>
      <c r="U1552" s="5"/>
    </row>
    <row r="1553" spans="2:21" x14ac:dyDescent="0.35">
      <c r="B1553" s="3">
        <v>4</v>
      </c>
      <c r="C1553">
        <v>285</v>
      </c>
      <c r="D1553">
        <f t="shared" si="96"/>
        <v>243.67214612179922</v>
      </c>
      <c r="E1553" s="3">
        <f t="shared" si="97"/>
        <v>1707.9915061779157</v>
      </c>
      <c r="F1553"/>
      <c r="G1553"/>
      <c r="H1553"/>
      <c r="I1553"/>
      <c r="S1553" s="3"/>
      <c r="U1553" s="5"/>
    </row>
    <row r="1554" spans="2:21" x14ac:dyDescent="0.35">
      <c r="B1554" s="5">
        <v>4</v>
      </c>
      <c r="C1554">
        <v>206</v>
      </c>
      <c r="D1554">
        <f t="shared" si="96"/>
        <v>243.67214612179922</v>
      </c>
      <c r="E1554" s="3">
        <f t="shared" si="97"/>
        <v>1419.1905934221918</v>
      </c>
      <c r="F1554"/>
      <c r="G1554"/>
      <c r="H1554"/>
      <c r="I1554"/>
      <c r="S1554" s="5"/>
      <c r="U1554" s="5"/>
    </row>
    <row r="1555" spans="2:21" x14ac:dyDescent="0.35">
      <c r="B1555" s="5">
        <v>4</v>
      </c>
      <c r="C1555">
        <v>247</v>
      </c>
      <c r="D1555">
        <f t="shared" si="96"/>
        <v>243.67214612179922</v>
      </c>
      <c r="E1555" s="3">
        <f t="shared" si="97"/>
        <v>11.074611434656001</v>
      </c>
      <c r="F1555"/>
      <c r="G1555"/>
      <c r="H1555"/>
      <c r="I1555"/>
      <c r="S1555" s="5"/>
      <c r="U1555" s="5"/>
    </row>
    <row r="1556" spans="2:21" x14ac:dyDescent="0.35">
      <c r="B1556" s="5">
        <v>4</v>
      </c>
      <c r="C1556">
        <v>238</v>
      </c>
      <c r="D1556">
        <f t="shared" si="96"/>
        <v>243.67214612179922</v>
      </c>
      <c r="E1556" s="3">
        <f t="shared" si="97"/>
        <v>32.173241627041882</v>
      </c>
      <c r="F1556"/>
      <c r="G1556"/>
      <c r="H1556"/>
      <c r="I1556"/>
      <c r="S1556" s="5"/>
      <c r="U1556" s="5"/>
    </row>
    <row r="1557" spans="2:21" x14ac:dyDescent="0.35">
      <c r="B1557" s="5">
        <v>4</v>
      </c>
      <c r="C1557">
        <v>258</v>
      </c>
      <c r="D1557">
        <f t="shared" si="96"/>
        <v>243.67214612179922</v>
      </c>
      <c r="E1557" s="3">
        <f t="shared" si="97"/>
        <v>205.28739675507325</v>
      </c>
      <c r="F1557"/>
      <c r="G1557"/>
      <c r="H1557"/>
      <c r="I1557"/>
      <c r="S1557" s="5"/>
      <c r="U1557" s="5"/>
    </row>
    <row r="1558" spans="2:21" x14ac:dyDescent="0.35">
      <c r="B1558" s="5">
        <v>4</v>
      </c>
      <c r="C1558">
        <v>236</v>
      </c>
      <c r="D1558">
        <f t="shared" si="96"/>
        <v>243.67214612179922</v>
      </c>
      <c r="E1558" s="3">
        <f t="shared" si="97"/>
        <v>58.861826114238745</v>
      </c>
      <c r="F1558"/>
      <c r="G1558"/>
      <c r="H1558"/>
      <c r="I1558"/>
      <c r="S1558" s="5"/>
      <c r="U1558" s="5"/>
    </row>
    <row r="1559" spans="2:21" x14ac:dyDescent="0.35">
      <c r="B1559" s="5">
        <v>4</v>
      </c>
      <c r="C1559">
        <v>213</v>
      </c>
      <c r="D1559">
        <f t="shared" si="96"/>
        <v>243.67214612179922</v>
      </c>
      <c r="E1559" s="3">
        <f t="shared" si="97"/>
        <v>940.78054771700272</v>
      </c>
      <c r="F1559"/>
      <c r="G1559"/>
      <c r="H1559"/>
      <c r="I1559"/>
      <c r="S1559" s="5"/>
      <c r="U1559" s="5"/>
    </row>
    <row r="1560" spans="2:21" x14ac:dyDescent="0.35">
      <c r="B1560" s="5">
        <v>4</v>
      </c>
      <c r="C1560">
        <v>261</v>
      </c>
      <c r="D1560">
        <f t="shared" si="96"/>
        <v>243.67214612179922</v>
      </c>
      <c r="E1560" s="3">
        <f t="shared" si="97"/>
        <v>300.25452002427795</v>
      </c>
      <c r="F1560"/>
      <c r="G1560"/>
      <c r="H1560"/>
      <c r="I1560"/>
      <c r="S1560" s="5"/>
      <c r="U1560" s="5"/>
    </row>
    <row r="1561" spans="2:21" x14ac:dyDescent="0.35">
      <c r="B1561" s="5">
        <v>4</v>
      </c>
      <c r="C1561">
        <v>231</v>
      </c>
      <c r="D1561">
        <f t="shared" si="96"/>
        <v>243.67214612179922</v>
      </c>
      <c r="E1561" s="3">
        <f t="shared" si="97"/>
        <v>160.5832873322309</v>
      </c>
      <c r="F1561"/>
      <c r="G1561"/>
      <c r="H1561"/>
      <c r="I1561"/>
      <c r="S1561" s="5"/>
      <c r="U1561" s="5"/>
    </row>
    <row r="1562" spans="2:21" x14ac:dyDescent="0.35">
      <c r="B1562" s="5">
        <v>4</v>
      </c>
      <c r="C1562">
        <v>213</v>
      </c>
      <c r="D1562">
        <f t="shared" si="96"/>
        <v>243.67214612179922</v>
      </c>
      <c r="E1562" s="3">
        <f t="shared" si="97"/>
        <v>940.78054771700272</v>
      </c>
      <c r="F1562"/>
      <c r="G1562"/>
      <c r="H1562"/>
      <c r="I1562"/>
      <c r="S1562" s="5"/>
      <c r="U1562" s="5"/>
    </row>
    <row r="1563" spans="2:21" x14ac:dyDescent="0.35">
      <c r="B1563" s="5">
        <v>4</v>
      </c>
      <c r="C1563">
        <v>268</v>
      </c>
      <c r="D1563">
        <f t="shared" si="96"/>
        <v>243.67214612179922</v>
      </c>
      <c r="E1563" s="3">
        <f t="shared" si="97"/>
        <v>591.84447431908893</v>
      </c>
      <c r="F1563"/>
      <c r="G1563"/>
      <c r="H1563"/>
      <c r="I1563"/>
      <c r="S1563" s="5"/>
      <c r="U1563" s="5"/>
    </row>
    <row r="1564" spans="2:21" x14ac:dyDescent="0.35">
      <c r="B1564" s="5">
        <v>4</v>
      </c>
      <c r="C1564">
        <v>254</v>
      </c>
      <c r="D1564">
        <f t="shared" si="96"/>
        <v>243.67214612179922</v>
      </c>
      <c r="E1564" s="3">
        <f t="shared" si="97"/>
        <v>106.66456572946699</v>
      </c>
      <c r="F1564"/>
      <c r="G1564"/>
      <c r="H1564"/>
      <c r="I1564"/>
      <c r="S1564" s="5"/>
      <c r="U1564" s="5"/>
    </row>
    <row r="1565" spans="2:21" x14ac:dyDescent="0.35">
      <c r="B1565" s="5">
        <v>4</v>
      </c>
      <c r="C1565">
        <v>246</v>
      </c>
      <c r="D1565">
        <f t="shared" si="96"/>
        <v>243.67214612179922</v>
      </c>
      <c r="E1565" s="3">
        <f t="shared" si="97"/>
        <v>5.4189036782544315</v>
      </c>
      <c r="F1565"/>
      <c r="G1565"/>
      <c r="H1565"/>
      <c r="I1565"/>
      <c r="S1565" s="5"/>
      <c r="U1565" s="5"/>
    </row>
    <row r="1566" spans="2:21" x14ac:dyDescent="0.35">
      <c r="B1566" s="5">
        <v>4</v>
      </c>
      <c r="C1566">
        <v>221</v>
      </c>
      <c r="D1566">
        <f t="shared" si="96"/>
        <v>243.67214612179922</v>
      </c>
      <c r="E1566" s="3">
        <f t="shared" si="97"/>
        <v>514.02620976821527</v>
      </c>
      <c r="F1566"/>
      <c r="G1566"/>
      <c r="H1566"/>
      <c r="I1566"/>
      <c r="S1566" s="5"/>
      <c r="U1566" s="5"/>
    </row>
    <row r="1567" spans="2:21" x14ac:dyDescent="0.35">
      <c r="B1567" s="5">
        <v>4</v>
      </c>
      <c r="C1567">
        <v>254</v>
      </c>
      <c r="D1567">
        <f t="shared" si="96"/>
        <v>243.67214612179922</v>
      </c>
      <c r="E1567" s="3">
        <f t="shared" si="97"/>
        <v>106.66456572946699</v>
      </c>
      <c r="F1567"/>
      <c r="G1567"/>
      <c r="H1567"/>
      <c r="I1567"/>
      <c r="S1567" s="5"/>
      <c r="U1567" s="5"/>
    </row>
    <row r="1568" spans="2:21" x14ac:dyDescent="0.35">
      <c r="B1568" s="5">
        <v>4</v>
      </c>
      <c r="C1568">
        <v>214</v>
      </c>
      <c r="D1568">
        <f t="shared" si="96"/>
        <v>243.67214612179922</v>
      </c>
      <c r="E1568" s="3">
        <f t="shared" si="97"/>
        <v>880.43625547340423</v>
      </c>
      <c r="F1568"/>
      <c r="G1568"/>
      <c r="H1568"/>
      <c r="I1568"/>
      <c r="S1568" s="5"/>
      <c r="U1568" s="5"/>
    </row>
    <row r="1569" spans="2:21" x14ac:dyDescent="0.35">
      <c r="B1569" s="5">
        <v>4</v>
      </c>
      <c r="C1569">
        <v>238</v>
      </c>
      <c r="D1569">
        <f t="shared" si="96"/>
        <v>243.67214612179922</v>
      </c>
      <c r="E1569" s="3">
        <f t="shared" si="97"/>
        <v>32.173241627041882</v>
      </c>
      <c r="F1569"/>
      <c r="G1569"/>
      <c r="H1569"/>
      <c r="I1569"/>
      <c r="S1569" s="5"/>
      <c r="U1569" s="5"/>
    </row>
    <row r="1570" spans="2:21" x14ac:dyDescent="0.35">
      <c r="B1570" s="5">
        <v>4</v>
      </c>
      <c r="C1570">
        <v>220</v>
      </c>
      <c r="D1570">
        <f t="shared" si="96"/>
        <v>243.67214612179922</v>
      </c>
      <c r="E1570" s="3">
        <f t="shared" si="97"/>
        <v>560.37050201181364</v>
      </c>
      <c r="F1570"/>
      <c r="G1570"/>
      <c r="H1570"/>
      <c r="I1570"/>
      <c r="S1570" s="5"/>
      <c r="U1570" s="5"/>
    </row>
    <row r="1571" spans="2:21" x14ac:dyDescent="0.35">
      <c r="B1571" s="5">
        <v>4</v>
      </c>
      <c r="C1571">
        <v>203</v>
      </c>
      <c r="D1571">
        <f t="shared" si="96"/>
        <v>243.67214612179922</v>
      </c>
      <c r="E1571" s="3">
        <f t="shared" si="97"/>
        <v>1654.2234701529869</v>
      </c>
      <c r="F1571"/>
      <c r="G1571"/>
      <c r="H1571"/>
      <c r="I1571"/>
      <c r="S1571" s="5"/>
      <c r="U1571" s="5"/>
    </row>
    <row r="1572" spans="2:21" x14ac:dyDescent="0.35">
      <c r="B1572" s="5">
        <v>4</v>
      </c>
      <c r="C1572">
        <v>243</v>
      </c>
      <c r="D1572">
        <f t="shared" si="96"/>
        <v>243.67214612179922</v>
      </c>
      <c r="E1572" s="3">
        <f t="shared" si="97"/>
        <v>0.45178040904972616</v>
      </c>
      <c r="F1572"/>
      <c r="G1572"/>
      <c r="H1572"/>
      <c r="I1572"/>
      <c r="S1572" s="5"/>
      <c r="U1572" s="5"/>
    </row>
    <row r="1573" spans="2:21" x14ac:dyDescent="0.35">
      <c r="B1573" s="5">
        <v>4</v>
      </c>
      <c r="C1573">
        <v>248</v>
      </c>
      <c r="D1573">
        <f t="shared" si="96"/>
        <v>243.67214612179922</v>
      </c>
      <c r="E1573" s="3">
        <f t="shared" si="97"/>
        <v>18.730319191057568</v>
      </c>
      <c r="F1573"/>
      <c r="G1573"/>
      <c r="H1573"/>
      <c r="I1573"/>
      <c r="S1573" s="5"/>
      <c r="U1573" s="5"/>
    </row>
    <row r="1574" spans="2:21" x14ac:dyDescent="0.35">
      <c r="B1574" s="5">
        <v>4</v>
      </c>
      <c r="C1574">
        <v>221</v>
      </c>
      <c r="D1574">
        <f t="shared" si="96"/>
        <v>243.67214612179922</v>
      </c>
      <c r="E1574" s="3">
        <f t="shared" si="97"/>
        <v>514.02620976821527</v>
      </c>
      <c r="F1574"/>
      <c r="G1574"/>
      <c r="H1574"/>
      <c r="I1574"/>
      <c r="S1574" s="5"/>
      <c r="U1574" s="5"/>
    </row>
    <row r="1575" spans="2:21" x14ac:dyDescent="0.35">
      <c r="B1575" s="5">
        <v>4</v>
      </c>
      <c r="C1575">
        <v>239</v>
      </c>
      <c r="D1575">
        <f t="shared" si="96"/>
        <v>243.67214612179922</v>
      </c>
      <c r="E1575" s="3">
        <f t="shared" si="97"/>
        <v>21.828949383443451</v>
      </c>
      <c r="F1575"/>
      <c r="G1575"/>
      <c r="H1575"/>
      <c r="I1575"/>
      <c r="S1575" s="5"/>
      <c r="U1575" s="5"/>
    </row>
    <row r="1576" spans="2:21" x14ac:dyDescent="0.35">
      <c r="B1576" s="5">
        <v>4</v>
      </c>
      <c r="C1576">
        <v>226</v>
      </c>
      <c r="D1576">
        <f t="shared" si="96"/>
        <v>243.67214612179922</v>
      </c>
      <c r="E1576" s="3">
        <f t="shared" si="97"/>
        <v>312.30474855022305</v>
      </c>
      <c r="F1576"/>
      <c r="G1576"/>
      <c r="H1576"/>
      <c r="I1576"/>
      <c r="S1576" s="5"/>
      <c r="U1576" s="5"/>
    </row>
    <row r="1577" spans="2:21" x14ac:dyDescent="0.35">
      <c r="B1577" s="5">
        <v>4</v>
      </c>
      <c r="C1577">
        <v>251</v>
      </c>
      <c r="D1577">
        <f t="shared" si="96"/>
        <v>243.67214612179922</v>
      </c>
      <c r="E1577" s="3">
        <f t="shared" si="97"/>
        <v>53.697442460262273</v>
      </c>
      <c r="F1577"/>
      <c r="G1577"/>
      <c r="H1577"/>
      <c r="I1577"/>
      <c r="S1577" s="5"/>
      <c r="U1577" s="5"/>
    </row>
    <row r="1578" spans="2:21" x14ac:dyDescent="0.35">
      <c r="B1578" s="5">
        <v>4</v>
      </c>
      <c r="C1578">
        <v>207</v>
      </c>
      <c r="D1578">
        <f t="shared" si="96"/>
        <v>243.67214612179922</v>
      </c>
      <c r="E1578" s="3">
        <f t="shared" si="97"/>
        <v>1344.8463011785932</v>
      </c>
      <c r="F1578"/>
      <c r="G1578"/>
      <c r="H1578"/>
      <c r="I1578"/>
      <c r="S1578" s="5"/>
      <c r="U1578" s="5"/>
    </row>
    <row r="1579" spans="2:21" x14ac:dyDescent="0.35">
      <c r="B1579" s="5">
        <v>4</v>
      </c>
      <c r="C1579">
        <v>203</v>
      </c>
      <c r="D1579">
        <f t="shared" si="96"/>
        <v>243.67214612179922</v>
      </c>
      <c r="E1579" s="3">
        <f t="shared" si="97"/>
        <v>1654.2234701529869</v>
      </c>
      <c r="F1579"/>
      <c r="G1579"/>
      <c r="H1579"/>
      <c r="I1579"/>
      <c r="S1579" s="5"/>
      <c r="U1579" s="5"/>
    </row>
    <row r="1580" spans="2:21" x14ac:dyDescent="0.35">
      <c r="B1580" s="5">
        <v>4</v>
      </c>
      <c r="C1580">
        <v>201</v>
      </c>
      <c r="D1580">
        <f t="shared" si="96"/>
        <v>243.67214612179922</v>
      </c>
      <c r="E1580" s="3">
        <f t="shared" si="97"/>
        <v>1820.9120546401839</v>
      </c>
      <c r="F1580"/>
      <c r="G1580"/>
      <c r="H1580"/>
      <c r="I1580"/>
      <c r="S1580" s="5"/>
      <c r="U1580" s="5"/>
    </row>
    <row r="1581" spans="2:21" x14ac:dyDescent="0.35">
      <c r="B1581" s="5">
        <v>4</v>
      </c>
      <c r="C1581">
        <v>207</v>
      </c>
      <c r="D1581">
        <f t="shared" si="96"/>
        <v>243.67214612179922</v>
      </c>
      <c r="E1581" s="3">
        <f t="shared" si="97"/>
        <v>1344.8463011785932</v>
      </c>
      <c r="F1581"/>
      <c r="G1581"/>
      <c r="H1581"/>
      <c r="I1581"/>
      <c r="S1581" s="5"/>
      <c r="U1581" s="5"/>
    </row>
    <row r="1582" spans="2:21" x14ac:dyDescent="0.35">
      <c r="B1582" s="5">
        <v>4</v>
      </c>
      <c r="C1582">
        <v>232</v>
      </c>
      <c r="D1582">
        <f t="shared" si="96"/>
        <v>243.67214612179922</v>
      </c>
      <c r="E1582" s="3">
        <f t="shared" si="97"/>
        <v>136.23899508863246</v>
      </c>
      <c r="F1582"/>
      <c r="G1582"/>
      <c r="H1582"/>
      <c r="I1582"/>
      <c r="S1582" s="5"/>
      <c r="U1582" s="5"/>
    </row>
    <row r="1583" spans="2:21" x14ac:dyDescent="0.35">
      <c r="B1583" s="5">
        <v>4</v>
      </c>
      <c r="C1583">
        <v>243</v>
      </c>
      <c r="D1583">
        <f t="shared" si="96"/>
        <v>243.67214612179922</v>
      </c>
      <c r="E1583" s="3">
        <f t="shared" si="97"/>
        <v>0.45178040904972616</v>
      </c>
      <c r="F1583"/>
      <c r="G1583"/>
      <c r="H1583"/>
      <c r="I1583"/>
      <c r="S1583" s="5"/>
      <c r="U1583" s="5"/>
    </row>
    <row r="1584" spans="2:21" x14ac:dyDescent="0.35">
      <c r="B1584" s="5">
        <v>4</v>
      </c>
      <c r="C1584">
        <v>207</v>
      </c>
      <c r="D1584">
        <f t="shared" si="96"/>
        <v>243.67214612179922</v>
      </c>
      <c r="E1584" s="3">
        <f t="shared" si="97"/>
        <v>1344.8463011785932</v>
      </c>
      <c r="F1584"/>
      <c r="G1584"/>
      <c r="H1584"/>
      <c r="I1584"/>
      <c r="S1584" s="5"/>
      <c r="U1584" s="5"/>
    </row>
    <row r="1585" spans="2:21" x14ac:dyDescent="0.35">
      <c r="B1585" s="5">
        <v>4</v>
      </c>
      <c r="C1585">
        <v>205</v>
      </c>
      <c r="D1585">
        <f t="shared" si="96"/>
        <v>243.67214612179922</v>
      </c>
      <c r="E1585" s="3">
        <f t="shared" si="97"/>
        <v>1495.5348856657902</v>
      </c>
      <c r="F1585"/>
      <c r="G1585"/>
      <c r="H1585"/>
      <c r="I1585"/>
      <c r="S1585" s="5"/>
      <c r="U1585" s="5"/>
    </row>
    <row r="1586" spans="2:21" x14ac:dyDescent="0.35">
      <c r="B1586" s="5">
        <v>4</v>
      </c>
      <c r="C1586">
        <v>218</v>
      </c>
      <c r="D1586">
        <f t="shared" si="96"/>
        <v>243.67214612179922</v>
      </c>
      <c r="E1586" s="3">
        <f t="shared" si="97"/>
        <v>659.0590864990105</v>
      </c>
      <c r="F1586"/>
      <c r="G1586"/>
      <c r="H1586"/>
      <c r="I1586"/>
      <c r="S1586" s="5"/>
      <c r="U1586" s="5"/>
    </row>
    <row r="1587" spans="2:21" x14ac:dyDescent="0.35">
      <c r="B1587" s="5">
        <v>4</v>
      </c>
      <c r="C1587">
        <v>234</v>
      </c>
      <c r="D1587">
        <f t="shared" si="96"/>
        <v>243.67214612179922</v>
      </c>
      <c r="E1587" s="3">
        <f t="shared" si="97"/>
        <v>93.550410601435615</v>
      </c>
      <c r="F1587"/>
      <c r="G1587"/>
      <c r="H1587"/>
      <c r="I1587"/>
      <c r="S1587" s="5"/>
      <c r="U1587" s="5"/>
    </row>
    <row r="1588" spans="2:21" x14ac:dyDescent="0.35">
      <c r="B1588" s="5">
        <v>4</v>
      </c>
      <c r="C1588">
        <v>226</v>
      </c>
      <c r="D1588">
        <f t="shared" si="96"/>
        <v>243.67214612179922</v>
      </c>
      <c r="E1588" s="3">
        <f t="shared" si="97"/>
        <v>312.30474855022305</v>
      </c>
      <c r="F1588"/>
      <c r="G1588"/>
      <c r="H1588"/>
      <c r="I1588"/>
      <c r="S1588" s="5"/>
      <c r="U1588" s="5"/>
    </row>
    <row r="1589" spans="2:21" x14ac:dyDescent="0.35">
      <c r="B1589" s="5">
        <v>4</v>
      </c>
      <c r="C1589">
        <v>213</v>
      </c>
      <c r="D1589">
        <f t="shared" si="96"/>
        <v>243.67214612179922</v>
      </c>
      <c r="E1589" s="3">
        <f t="shared" si="97"/>
        <v>940.78054771700272</v>
      </c>
      <c r="F1589"/>
      <c r="G1589"/>
      <c r="H1589"/>
      <c r="I1589"/>
      <c r="S1589" s="5"/>
      <c r="U1589" s="5"/>
    </row>
    <row r="1590" spans="2:21" x14ac:dyDescent="0.35">
      <c r="B1590" s="5">
        <v>4</v>
      </c>
      <c r="C1590">
        <v>218</v>
      </c>
      <c r="D1590">
        <f t="shared" si="96"/>
        <v>243.67214612179922</v>
      </c>
      <c r="E1590" s="3">
        <f t="shared" si="97"/>
        <v>659.0590864990105</v>
      </c>
      <c r="F1590"/>
      <c r="G1590"/>
      <c r="H1590"/>
      <c r="I1590"/>
      <c r="S1590" s="5"/>
      <c r="U1590" s="5"/>
    </row>
    <row r="1591" spans="2:21" x14ac:dyDescent="0.35">
      <c r="B1591" s="5">
        <v>4</v>
      </c>
      <c r="C1591">
        <v>234</v>
      </c>
      <c r="D1591">
        <f t="shared" si="96"/>
        <v>243.67214612179922</v>
      </c>
      <c r="E1591" s="3">
        <f t="shared" si="97"/>
        <v>93.550410601435615</v>
      </c>
      <c r="F1591"/>
      <c r="G1591"/>
      <c r="H1591"/>
      <c r="I1591"/>
      <c r="S1591" s="5"/>
      <c r="U1591" s="5"/>
    </row>
    <row r="1592" spans="2:21" x14ac:dyDescent="0.35">
      <c r="B1592" s="5">
        <v>4</v>
      </c>
      <c r="C1592">
        <v>223</v>
      </c>
      <c r="D1592">
        <f t="shared" si="96"/>
        <v>243.67214612179922</v>
      </c>
      <c r="E1592" s="3">
        <f t="shared" si="97"/>
        <v>427.33762528101835</v>
      </c>
      <c r="F1592"/>
      <c r="G1592"/>
      <c r="H1592"/>
      <c r="I1592"/>
      <c r="S1592" s="5"/>
      <c r="U1592" s="5"/>
    </row>
    <row r="1593" spans="2:21" x14ac:dyDescent="0.35">
      <c r="B1593" s="5">
        <v>4</v>
      </c>
      <c r="C1593">
        <v>217</v>
      </c>
      <c r="D1593">
        <f t="shared" si="96"/>
        <v>243.67214612179922</v>
      </c>
      <c r="E1593" s="3">
        <f t="shared" si="97"/>
        <v>711.40337874260899</v>
      </c>
      <c r="F1593"/>
      <c r="G1593"/>
      <c r="H1593"/>
      <c r="I1593"/>
      <c r="S1593" s="5"/>
      <c r="U1593" s="5"/>
    </row>
    <row r="1594" spans="2:21" x14ac:dyDescent="0.35">
      <c r="B1594" s="5">
        <v>4</v>
      </c>
      <c r="C1594">
        <v>252</v>
      </c>
      <c r="D1594">
        <f t="shared" si="96"/>
        <v>243.67214612179922</v>
      </c>
      <c r="E1594" s="3">
        <f t="shared" si="97"/>
        <v>69.353150216663849</v>
      </c>
      <c r="F1594"/>
      <c r="G1594"/>
      <c r="H1594"/>
      <c r="I1594"/>
      <c r="S1594" s="5"/>
      <c r="U1594" s="5"/>
    </row>
    <row r="1595" spans="2:21" x14ac:dyDescent="0.35">
      <c r="B1595" s="5">
        <v>4</v>
      </c>
      <c r="C1595">
        <v>264</v>
      </c>
      <c r="D1595">
        <f t="shared" si="96"/>
        <v>243.67214612179922</v>
      </c>
      <c r="E1595" s="3">
        <f t="shared" si="97"/>
        <v>413.22164329348266</v>
      </c>
      <c r="F1595"/>
      <c r="G1595"/>
      <c r="H1595"/>
      <c r="I1595"/>
      <c r="S1595" s="5"/>
      <c r="U1595" s="5"/>
    </row>
    <row r="1596" spans="2:21" x14ac:dyDescent="0.35">
      <c r="B1596" s="5">
        <v>4</v>
      </c>
      <c r="C1596">
        <v>257</v>
      </c>
      <c r="D1596">
        <f t="shared" si="96"/>
        <v>243.67214612179922</v>
      </c>
      <c r="E1596" s="3">
        <f t="shared" si="97"/>
        <v>177.63168899867168</v>
      </c>
      <c r="F1596"/>
      <c r="G1596"/>
      <c r="H1596"/>
      <c r="I1596"/>
      <c r="S1596" s="5"/>
      <c r="U1596" s="5"/>
    </row>
    <row r="1597" spans="2:21" x14ac:dyDescent="0.35">
      <c r="B1597" s="5">
        <v>4</v>
      </c>
      <c r="C1597">
        <v>282</v>
      </c>
      <c r="D1597">
        <f t="shared" si="96"/>
        <v>243.67214612179922</v>
      </c>
      <c r="E1597" s="3">
        <f t="shared" si="97"/>
        <v>1469.024382908711</v>
      </c>
      <c r="F1597"/>
      <c r="G1597"/>
      <c r="H1597"/>
      <c r="I1597"/>
      <c r="S1597" s="5"/>
      <c r="U1597" s="5"/>
    </row>
    <row r="1598" spans="2:21" x14ac:dyDescent="0.35">
      <c r="B1598" s="5">
        <v>4</v>
      </c>
      <c r="C1598">
        <v>296</v>
      </c>
      <c r="D1598">
        <f t="shared" si="96"/>
        <v>243.67214612179922</v>
      </c>
      <c r="E1598" s="3">
        <f t="shared" si="97"/>
        <v>2738.2042914983331</v>
      </c>
      <c r="F1598"/>
      <c r="G1598"/>
      <c r="H1598"/>
      <c r="I1598"/>
      <c r="S1598" s="5"/>
      <c r="U1598" s="5"/>
    </row>
    <row r="1599" spans="2:21" x14ac:dyDescent="0.35">
      <c r="B1599" s="5">
        <v>4</v>
      </c>
      <c r="C1599">
        <v>237</v>
      </c>
      <c r="D1599">
        <f t="shared" si="96"/>
        <v>243.67214612179922</v>
      </c>
      <c r="E1599" s="3">
        <f t="shared" si="97"/>
        <v>44.517533870640314</v>
      </c>
      <c r="F1599"/>
      <c r="G1599"/>
      <c r="H1599"/>
      <c r="I1599"/>
      <c r="S1599" s="5"/>
      <c r="U1599" s="5"/>
    </row>
    <row r="1600" spans="2:21" x14ac:dyDescent="0.35">
      <c r="B1600" s="5">
        <v>4</v>
      </c>
      <c r="C1600">
        <v>237</v>
      </c>
      <c r="D1600">
        <f t="shared" si="96"/>
        <v>243.67214612179922</v>
      </c>
      <c r="E1600" s="3">
        <f t="shared" si="97"/>
        <v>44.517533870640314</v>
      </c>
      <c r="F1600"/>
      <c r="G1600"/>
      <c r="H1600"/>
      <c r="I1600"/>
      <c r="S1600" s="5"/>
      <c r="U1600" s="5"/>
    </row>
    <row r="1601" spans="2:21" x14ac:dyDescent="0.35">
      <c r="B1601" s="5">
        <v>4</v>
      </c>
      <c r="C1601">
        <v>195</v>
      </c>
      <c r="D1601">
        <f t="shared" si="96"/>
        <v>243.67214612179922</v>
      </c>
      <c r="E1601" s="3">
        <f t="shared" si="97"/>
        <v>2368.9778081017744</v>
      </c>
      <c r="F1601"/>
      <c r="G1601"/>
      <c r="H1601"/>
      <c r="I1601"/>
      <c r="S1601" s="5"/>
      <c r="U1601" s="5"/>
    </row>
    <row r="1602" spans="2:21" x14ac:dyDescent="0.35">
      <c r="B1602" s="5">
        <v>4</v>
      </c>
      <c r="C1602">
        <v>227</v>
      </c>
      <c r="D1602">
        <f t="shared" si="96"/>
        <v>243.67214612179922</v>
      </c>
      <c r="E1602" s="3">
        <f t="shared" si="97"/>
        <v>277.96045630662462</v>
      </c>
      <c r="F1602"/>
      <c r="G1602"/>
      <c r="H1602"/>
      <c r="I1602"/>
      <c r="S1602" s="5"/>
      <c r="U1602" s="5"/>
    </row>
    <row r="1603" spans="2:21" x14ac:dyDescent="0.35">
      <c r="B1603" s="5">
        <v>4</v>
      </c>
      <c r="C1603">
        <v>242</v>
      </c>
      <c r="D1603">
        <f t="shared" si="96"/>
        <v>243.67214612179922</v>
      </c>
      <c r="E1603" s="3">
        <f t="shared" si="97"/>
        <v>2.7960726526481574</v>
      </c>
      <c r="F1603"/>
      <c r="G1603"/>
      <c r="H1603"/>
      <c r="I1603"/>
      <c r="S1603" s="5"/>
      <c r="U1603" s="5"/>
    </row>
    <row r="1604" spans="2:21" x14ac:dyDescent="0.35">
      <c r="B1604" s="5">
        <v>4</v>
      </c>
      <c r="C1604">
        <v>276</v>
      </c>
      <c r="D1604">
        <f t="shared" si="96"/>
        <v>243.67214612179922</v>
      </c>
      <c r="E1604" s="3">
        <f t="shared" si="97"/>
        <v>1045.0901363703015</v>
      </c>
      <c r="F1604"/>
      <c r="G1604"/>
      <c r="H1604"/>
      <c r="I1604"/>
      <c r="S1604" s="5"/>
      <c r="U1604" s="5"/>
    </row>
    <row r="1605" spans="2:21" x14ac:dyDescent="0.35">
      <c r="B1605" s="5">
        <v>4</v>
      </c>
      <c r="C1605">
        <v>208</v>
      </c>
      <c r="D1605">
        <f t="shared" si="96"/>
        <v>243.67214612179922</v>
      </c>
      <c r="E1605" s="3">
        <f t="shared" si="97"/>
        <v>1272.5020089349948</v>
      </c>
      <c r="F1605"/>
      <c r="G1605"/>
      <c r="H1605"/>
      <c r="I1605"/>
      <c r="S1605" s="5"/>
      <c r="U1605" s="5"/>
    </row>
    <row r="1606" spans="2:21" x14ac:dyDescent="0.35">
      <c r="B1606" s="5">
        <v>4</v>
      </c>
      <c r="C1606">
        <v>197</v>
      </c>
      <c r="D1606">
        <f t="shared" si="96"/>
        <v>243.67214612179922</v>
      </c>
      <c r="E1606" s="3">
        <f t="shared" si="97"/>
        <v>2178.2892236145776</v>
      </c>
      <c r="F1606"/>
      <c r="G1606"/>
      <c r="H1606"/>
      <c r="I1606"/>
      <c r="S1606" s="5"/>
      <c r="U1606" s="5"/>
    </row>
    <row r="1607" spans="2:21" x14ac:dyDescent="0.35">
      <c r="B1607" s="5">
        <v>4</v>
      </c>
      <c r="C1607">
        <v>228</v>
      </c>
      <c r="D1607">
        <f t="shared" si="96"/>
        <v>243.67214612179922</v>
      </c>
      <c r="E1607" s="3">
        <f t="shared" si="97"/>
        <v>245.61616406302619</v>
      </c>
      <c r="F1607"/>
      <c r="G1607"/>
      <c r="H1607"/>
      <c r="I1607"/>
      <c r="S1607" s="5"/>
      <c r="U1607" s="5"/>
    </row>
    <row r="1608" spans="2:21" x14ac:dyDescent="0.35">
      <c r="B1608" s="5">
        <v>4</v>
      </c>
      <c r="C1608">
        <v>268</v>
      </c>
      <c r="D1608">
        <f t="shared" ref="D1608:D1671" si="98">$I$7*(1-EXP(-$I$8*(B1608-$I$9)))</f>
        <v>243.67214612179922</v>
      </c>
      <c r="E1608" s="3">
        <f t="shared" ref="E1608:E1671" si="99">(C1608-D1608)^2</f>
        <v>591.84447431908893</v>
      </c>
      <c r="F1608"/>
      <c r="G1608"/>
      <c r="H1608"/>
      <c r="I1608"/>
      <c r="S1608" s="5"/>
      <c r="U1608" s="5"/>
    </row>
    <row r="1609" spans="2:21" x14ac:dyDescent="0.35">
      <c r="B1609" s="5">
        <v>4</v>
      </c>
      <c r="C1609">
        <v>212</v>
      </c>
      <c r="D1609">
        <f t="shared" si="98"/>
        <v>243.67214612179922</v>
      </c>
      <c r="E1609" s="3">
        <f t="shared" si="99"/>
        <v>1003.1248399606011</v>
      </c>
      <c r="F1609"/>
      <c r="G1609"/>
      <c r="H1609"/>
      <c r="I1609"/>
      <c r="S1609" s="5"/>
      <c r="U1609" s="5"/>
    </row>
    <row r="1610" spans="2:21" x14ac:dyDescent="0.35">
      <c r="B1610" s="5">
        <v>4</v>
      </c>
      <c r="C1610">
        <v>261</v>
      </c>
      <c r="D1610">
        <f t="shared" si="98"/>
        <v>243.67214612179922</v>
      </c>
      <c r="E1610" s="3">
        <f t="shared" si="99"/>
        <v>300.25452002427795</v>
      </c>
      <c r="F1610"/>
      <c r="G1610"/>
      <c r="H1610"/>
      <c r="I1610"/>
      <c r="S1610" s="5"/>
      <c r="U1610" s="5"/>
    </row>
    <row r="1611" spans="2:21" x14ac:dyDescent="0.35">
      <c r="B1611" s="5">
        <v>4</v>
      </c>
      <c r="C1611">
        <v>247</v>
      </c>
      <c r="D1611">
        <f t="shared" si="98"/>
        <v>243.67214612179922</v>
      </c>
      <c r="E1611" s="3">
        <f t="shared" si="99"/>
        <v>11.074611434656001</v>
      </c>
      <c r="F1611"/>
      <c r="G1611"/>
      <c r="H1611"/>
      <c r="I1611"/>
      <c r="S1611" s="5"/>
      <c r="U1611" s="5"/>
    </row>
    <row r="1612" spans="2:21" x14ac:dyDescent="0.35">
      <c r="B1612" s="5">
        <v>4</v>
      </c>
      <c r="C1612">
        <v>262</v>
      </c>
      <c r="D1612">
        <f t="shared" si="98"/>
        <v>243.67214612179922</v>
      </c>
      <c r="E1612" s="3">
        <f t="shared" si="99"/>
        <v>335.91022778067952</v>
      </c>
      <c r="F1612"/>
      <c r="G1612"/>
      <c r="H1612"/>
      <c r="I1612"/>
      <c r="S1612" s="5"/>
      <c r="U1612" s="5"/>
    </row>
    <row r="1613" spans="2:21" x14ac:dyDescent="0.35">
      <c r="B1613" s="5">
        <v>4</v>
      </c>
      <c r="C1613">
        <v>241</v>
      </c>
      <c r="D1613">
        <f t="shared" si="98"/>
        <v>243.67214612179922</v>
      </c>
      <c r="E1613" s="3">
        <f t="shared" si="99"/>
        <v>7.1403648962465889</v>
      </c>
      <c r="F1613"/>
      <c r="G1613"/>
      <c r="H1613"/>
      <c r="I1613"/>
      <c r="S1613" s="5"/>
      <c r="U1613" s="5"/>
    </row>
    <row r="1614" spans="2:21" x14ac:dyDescent="0.35">
      <c r="B1614" s="5">
        <v>4</v>
      </c>
      <c r="C1614">
        <v>249</v>
      </c>
      <c r="D1614">
        <f t="shared" si="98"/>
        <v>243.67214612179922</v>
      </c>
      <c r="E1614" s="3">
        <f t="shared" si="99"/>
        <v>28.386026947459136</v>
      </c>
      <c r="F1614"/>
      <c r="G1614"/>
      <c r="H1614"/>
      <c r="I1614"/>
      <c r="S1614" s="5"/>
      <c r="U1614" s="5"/>
    </row>
    <row r="1615" spans="2:21" x14ac:dyDescent="0.35">
      <c r="B1615" s="5">
        <v>4</v>
      </c>
      <c r="C1615">
        <v>238</v>
      </c>
      <c r="D1615">
        <f t="shared" si="98"/>
        <v>243.67214612179922</v>
      </c>
      <c r="E1615" s="3">
        <f t="shared" si="99"/>
        <v>32.173241627041882</v>
      </c>
      <c r="F1615"/>
      <c r="G1615"/>
      <c r="H1615"/>
      <c r="I1615"/>
      <c r="S1615" s="5"/>
      <c r="U1615" s="5"/>
    </row>
    <row r="1616" spans="2:21" x14ac:dyDescent="0.35">
      <c r="B1616" s="5">
        <v>4</v>
      </c>
      <c r="C1616">
        <v>242</v>
      </c>
      <c r="D1616">
        <f t="shared" si="98"/>
        <v>243.67214612179922</v>
      </c>
      <c r="E1616" s="3">
        <f t="shared" si="99"/>
        <v>2.7960726526481574</v>
      </c>
      <c r="F1616"/>
      <c r="G1616"/>
      <c r="H1616"/>
      <c r="I1616"/>
      <c r="S1616" s="5"/>
      <c r="U1616" s="5"/>
    </row>
    <row r="1617" spans="2:21" x14ac:dyDescent="0.35">
      <c r="B1617" s="5">
        <v>4</v>
      </c>
      <c r="C1617">
        <v>243</v>
      </c>
      <c r="D1617">
        <f t="shared" si="98"/>
        <v>243.67214612179922</v>
      </c>
      <c r="E1617" s="3">
        <f t="shared" si="99"/>
        <v>0.45178040904972616</v>
      </c>
      <c r="F1617"/>
      <c r="G1617"/>
      <c r="H1617"/>
      <c r="I1617"/>
      <c r="S1617" s="5"/>
      <c r="U1617" s="5"/>
    </row>
    <row r="1618" spans="2:21" x14ac:dyDescent="0.35">
      <c r="B1618" s="5">
        <v>4</v>
      </c>
      <c r="C1618">
        <v>224</v>
      </c>
      <c r="D1618">
        <f t="shared" si="98"/>
        <v>243.67214612179922</v>
      </c>
      <c r="E1618" s="3">
        <f t="shared" si="99"/>
        <v>386.99333303741992</v>
      </c>
      <c r="F1618"/>
      <c r="G1618"/>
      <c r="H1618"/>
      <c r="I1618"/>
      <c r="S1618" s="5"/>
      <c r="U1618" s="5"/>
    </row>
    <row r="1619" spans="2:21" x14ac:dyDescent="0.35">
      <c r="B1619" s="5">
        <v>4</v>
      </c>
      <c r="C1619">
        <v>227</v>
      </c>
      <c r="D1619">
        <f t="shared" si="98"/>
        <v>243.67214612179922</v>
      </c>
      <c r="E1619" s="3">
        <f t="shared" si="99"/>
        <v>277.96045630662462</v>
      </c>
      <c r="F1619"/>
      <c r="G1619"/>
      <c r="H1619"/>
      <c r="I1619"/>
      <c r="S1619" s="5"/>
      <c r="U1619" s="5"/>
    </row>
    <row r="1620" spans="2:21" x14ac:dyDescent="0.35">
      <c r="B1620" s="5">
        <v>4</v>
      </c>
      <c r="C1620">
        <v>187</v>
      </c>
      <c r="D1620">
        <f t="shared" si="98"/>
        <v>243.67214612179922</v>
      </c>
      <c r="E1620" s="3">
        <f t="shared" si="99"/>
        <v>3211.7321460505618</v>
      </c>
      <c r="F1620"/>
      <c r="G1620"/>
      <c r="H1620"/>
      <c r="I1620"/>
      <c r="S1620" s="5"/>
      <c r="U1620" s="5"/>
    </row>
    <row r="1621" spans="2:21" x14ac:dyDescent="0.35">
      <c r="B1621" s="5">
        <v>4</v>
      </c>
      <c r="C1621">
        <v>295</v>
      </c>
      <c r="D1621">
        <f t="shared" si="98"/>
        <v>243.67214612179922</v>
      </c>
      <c r="E1621" s="3">
        <f t="shared" si="99"/>
        <v>2634.5485837419315</v>
      </c>
      <c r="F1621"/>
      <c r="G1621"/>
      <c r="H1621"/>
      <c r="I1621"/>
      <c r="S1621" s="5"/>
      <c r="U1621" s="5"/>
    </row>
    <row r="1622" spans="2:21" x14ac:dyDescent="0.35">
      <c r="B1622" s="5">
        <v>4</v>
      </c>
      <c r="C1622">
        <v>248</v>
      </c>
      <c r="D1622">
        <f t="shared" si="98"/>
        <v>243.67214612179922</v>
      </c>
      <c r="E1622" s="3">
        <f t="shared" si="99"/>
        <v>18.730319191057568</v>
      </c>
      <c r="F1622"/>
      <c r="G1622"/>
      <c r="H1622"/>
      <c r="I1622"/>
      <c r="S1622" s="5"/>
      <c r="U1622" s="5"/>
    </row>
    <row r="1623" spans="2:21" x14ac:dyDescent="0.35">
      <c r="B1623" s="5">
        <v>4</v>
      </c>
      <c r="C1623">
        <v>221</v>
      </c>
      <c r="D1623">
        <f t="shared" si="98"/>
        <v>243.67214612179922</v>
      </c>
      <c r="E1623" s="3">
        <f t="shared" si="99"/>
        <v>514.02620976821527</v>
      </c>
      <c r="F1623"/>
      <c r="G1623"/>
      <c r="H1623"/>
      <c r="I1623"/>
      <c r="S1623" s="5"/>
      <c r="U1623" s="5"/>
    </row>
    <row r="1624" spans="2:21" x14ac:dyDescent="0.35">
      <c r="B1624" s="5">
        <v>4</v>
      </c>
      <c r="C1624">
        <v>240</v>
      </c>
      <c r="D1624">
        <f t="shared" si="98"/>
        <v>243.67214612179922</v>
      </c>
      <c r="E1624" s="3">
        <f t="shared" si="99"/>
        <v>13.484657139845021</v>
      </c>
      <c r="F1624"/>
      <c r="G1624"/>
      <c r="H1624"/>
      <c r="I1624"/>
      <c r="S1624" s="5"/>
      <c r="U1624" s="5"/>
    </row>
    <row r="1625" spans="2:21" x14ac:dyDescent="0.35">
      <c r="B1625" s="5">
        <v>4</v>
      </c>
      <c r="C1625">
        <v>205</v>
      </c>
      <c r="D1625">
        <f t="shared" si="98"/>
        <v>243.67214612179922</v>
      </c>
      <c r="E1625" s="3">
        <f t="shared" si="99"/>
        <v>1495.5348856657902</v>
      </c>
      <c r="F1625"/>
      <c r="G1625"/>
      <c r="H1625"/>
      <c r="I1625"/>
      <c r="S1625" s="5"/>
      <c r="U1625" s="5"/>
    </row>
    <row r="1626" spans="2:21" x14ac:dyDescent="0.35">
      <c r="B1626" s="5">
        <v>4</v>
      </c>
      <c r="C1626">
        <v>208</v>
      </c>
      <c r="D1626">
        <f t="shared" si="98"/>
        <v>243.67214612179922</v>
      </c>
      <c r="E1626" s="3">
        <f t="shared" si="99"/>
        <v>1272.5020089349948</v>
      </c>
      <c r="F1626"/>
      <c r="G1626"/>
      <c r="H1626"/>
      <c r="I1626"/>
      <c r="S1626" s="5"/>
      <c r="U1626" s="5"/>
    </row>
    <row r="1627" spans="2:21" x14ac:dyDescent="0.35">
      <c r="B1627" s="5">
        <v>4</v>
      </c>
      <c r="C1627">
        <v>216</v>
      </c>
      <c r="D1627">
        <f t="shared" si="98"/>
        <v>243.67214612179922</v>
      </c>
      <c r="E1627" s="3">
        <f t="shared" si="99"/>
        <v>765.74767098620737</v>
      </c>
      <c r="F1627"/>
      <c r="G1627"/>
      <c r="H1627"/>
      <c r="I1627"/>
      <c r="S1627" s="5"/>
      <c r="U1627" s="5"/>
    </row>
    <row r="1628" spans="2:21" x14ac:dyDescent="0.35">
      <c r="B1628" s="5">
        <v>4</v>
      </c>
      <c r="C1628">
        <v>238</v>
      </c>
      <c r="D1628">
        <f t="shared" si="98"/>
        <v>243.67214612179922</v>
      </c>
      <c r="E1628" s="3">
        <f t="shared" si="99"/>
        <v>32.173241627041882</v>
      </c>
      <c r="F1628"/>
      <c r="G1628"/>
      <c r="H1628"/>
      <c r="I1628"/>
      <c r="S1628" s="5"/>
      <c r="U1628" s="5"/>
    </row>
    <row r="1629" spans="2:21" x14ac:dyDescent="0.35">
      <c r="B1629" s="5">
        <v>4</v>
      </c>
      <c r="C1629">
        <v>213</v>
      </c>
      <c r="D1629">
        <f t="shared" si="98"/>
        <v>243.67214612179922</v>
      </c>
      <c r="E1629" s="3">
        <f t="shared" si="99"/>
        <v>940.78054771700272</v>
      </c>
      <c r="F1629"/>
      <c r="G1629"/>
      <c r="H1629"/>
      <c r="I1629"/>
      <c r="S1629" s="5"/>
      <c r="U1629" s="5"/>
    </row>
    <row r="1630" spans="2:21" x14ac:dyDescent="0.35">
      <c r="B1630" s="5">
        <v>4</v>
      </c>
      <c r="C1630">
        <v>221</v>
      </c>
      <c r="D1630">
        <f t="shared" si="98"/>
        <v>243.67214612179922</v>
      </c>
      <c r="E1630" s="3">
        <f t="shared" si="99"/>
        <v>514.02620976821527</v>
      </c>
      <c r="F1630"/>
      <c r="G1630"/>
      <c r="H1630"/>
      <c r="I1630"/>
      <c r="S1630" s="5"/>
      <c r="U1630" s="5"/>
    </row>
    <row r="1631" spans="2:21" x14ac:dyDescent="0.35">
      <c r="B1631" s="5">
        <v>4</v>
      </c>
      <c r="C1631">
        <v>200</v>
      </c>
      <c r="D1631">
        <f t="shared" si="98"/>
        <v>243.67214612179922</v>
      </c>
      <c r="E1631" s="3">
        <f t="shared" si="99"/>
        <v>1907.2563468837823</v>
      </c>
      <c r="F1631"/>
      <c r="G1631"/>
      <c r="H1631"/>
      <c r="I1631"/>
      <c r="S1631" s="5"/>
      <c r="U1631" s="5"/>
    </row>
    <row r="1632" spans="2:21" x14ac:dyDescent="0.35">
      <c r="B1632" s="5">
        <v>4</v>
      </c>
      <c r="C1632">
        <v>198</v>
      </c>
      <c r="D1632">
        <f t="shared" si="98"/>
        <v>243.67214612179922</v>
      </c>
      <c r="E1632" s="3">
        <f t="shared" si="99"/>
        <v>2085.9449313709792</v>
      </c>
      <c r="F1632"/>
      <c r="G1632"/>
      <c r="H1632"/>
      <c r="I1632"/>
      <c r="S1632" s="5"/>
      <c r="U1632" s="5"/>
    </row>
    <row r="1633" spans="2:21" x14ac:dyDescent="0.35">
      <c r="B1633" s="5">
        <v>4</v>
      </c>
      <c r="C1633">
        <v>228</v>
      </c>
      <c r="D1633">
        <f t="shared" si="98"/>
        <v>243.67214612179922</v>
      </c>
      <c r="E1633" s="3">
        <f t="shared" si="99"/>
        <v>245.61616406302619</v>
      </c>
      <c r="F1633"/>
      <c r="G1633"/>
      <c r="H1633"/>
      <c r="I1633"/>
      <c r="S1633" s="5"/>
      <c r="U1633" s="5"/>
    </row>
    <row r="1634" spans="2:21" x14ac:dyDescent="0.35">
      <c r="B1634" s="5">
        <v>4</v>
      </c>
      <c r="C1634">
        <v>191</v>
      </c>
      <c r="D1634">
        <f t="shared" si="98"/>
        <v>243.67214612179922</v>
      </c>
      <c r="E1634" s="3">
        <f t="shared" si="99"/>
        <v>2774.3549770761683</v>
      </c>
      <c r="F1634"/>
      <c r="G1634"/>
      <c r="H1634"/>
      <c r="I1634"/>
      <c r="S1634" s="5"/>
      <c r="U1634" s="5"/>
    </row>
    <row r="1635" spans="2:21" x14ac:dyDescent="0.35">
      <c r="B1635" s="5">
        <v>4</v>
      </c>
      <c r="C1635">
        <v>197</v>
      </c>
      <c r="D1635">
        <f t="shared" si="98"/>
        <v>243.67214612179922</v>
      </c>
      <c r="E1635" s="3">
        <f t="shared" si="99"/>
        <v>2178.2892236145776</v>
      </c>
      <c r="F1635"/>
      <c r="G1635"/>
      <c r="H1635"/>
      <c r="I1635"/>
      <c r="S1635" s="5"/>
      <c r="U1635" s="5"/>
    </row>
    <row r="1636" spans="2:21" x14ac:dyDescent="0.35">
      <c r="B1636" s="5">
        <v>4</v>
      </c>
      <c r="C1636">
        <v>195</v>
      </c>
      <c r="D1636">
        <f t="shared" si="98"/>
        <v>243.67214612179922</v>
      </c>
      <c r="E1636" s="3">
        <f t="shared" si="99"/>
        <v>2368.9778081017744</v>
      </c>
      <c r="F1636"/>
      <c r="G1636"/>
      <c r="H1636"/>
      <c r="I1636"/>
      <c r="S1636" s="5"/>
      <c r="U1636" s="5"/>
    </row>
    <row r="1637" spans="2:21" x14ac:dyDescent="0.35">
      <c r="B1637" s="5">
        <v>4</v>
      </c>
      <c r="C1637">
        <v>201</v>
      </c>
      <c r="D1637">
        <f t="shared" si="98"/>
        <v>243.67214612179922</v>
      </c>
      <c r="E1637" s="3">
        <f t="shared" si="99"/>
        <v>1820.9120546401839</v>
      </c>
      <c r="F1637"/>
      <c r="G1637"/>
      <c r="H1637"/>
      <c r="I1637"/>
      <c r="S1637" s="5"/>
      <c r="U1637" s="5"/>
    </row>
    <row r="1638" spans="2:21" x14ac:dyDescent="0.35">
      <c r="B1638" s="5">
        <v>4</v>
      </c>
      <c r="C1638">
        <v>250</v>
      </c>
      <c r="D1638">
        <f t="shared" si="98"/>
        <v>243.67214612179922</v>
      </c>
      <c r="E1638" s="3">
        <f t="shared" si="99"/>
        <v>40.041734703860705</v>
      </c>
      <c r="F1638"/>
      <c r="G1638"/>
      <c r="H1638"/>
      <c r="I1638"/>
      <c r="S1638" s="5"/>
      <c r="U1638" s="5"/>
    </row>
    <row r="1639" spans="2:21" x14ac:dyDescent="0.35">
      <c r="B1639" s="5">
        <v>4</v>
      </c>
      <c r="C1639">
        <v>168</v>
      </c>
      <c r="D1639">
        <f t="shared" si="98"/>
        <v>243.67214612179922</v>
      </c>
      <c r="E1639" s="3">
        <f t="shared" si="99"/>
        <v>5726.2736986789323</v>
      </c>
      <c r="F1639"/>
      <c r="G1639"/>
      <c r="H1639"/>
      <c r="I1639"/>
      <c r="S1639" s="5"/>
      <c r="U1639" s="5"/>
    </row>
    <row r="1640" spans="2:21" x14ac:dyDescent="0.35">
      <c r="B1640" s="5">
        <v>4</v>
      </c>
      <c r="C1640">
        <v>238</v>
      </c>
      <c r="D1640">
        <f t="shared" si="98"/>
        <v>243.67214612179922</v>
      </c>
      <c r="E1640" s="3">
        <f t="shared" si="99"/>
        <v>32.173241627041882</v>
      </c>
      <c r="F1640"/>
      <c r="G1640"/>
      <c r="H1640"/>
      <c r="I1640"/>
      <c r="S1640" s="5"/>
      <c r="U1640" s="5"/>
    </row>
    <row r="1641" spans="2:21" x14ac:dyDescent="0.35">
      <c r="B1641" s="5">
        <v>4</v>
      </c>
      <c r="C1641">
        <v>270</v>
      </c>
      <c r="D1641">
        <f t="shared" si="98"/>
        <v>243.67214612179922</v>
      </c>
      <c r="E1641" s="3">
        <f t="shared" si="99"/>
        <v>693.15588983189207</v>
      </c>
      <c r="F1641"/>
      <c r="G1641"/>
      <c r="H1641"/>
      <c r="I1641"/>
      <c r="S1641" s="5"/>
      <c r="U1641" s="5"/>
    </row>
    <row r="1642" spans="2:21" x14ac:dyDescent="0.35">
      <c r="B1642" s="5">
        <v>4</v>
      </c>
      <c r="C1642">
        <v>249</v>
      </c>
      <c r="D1642">
        <f t="shared" si="98"/>
        <v>243.67214612179922</v>
      </c>
      <c r="E1642" s="3">
        <f t="shared" si="99"/>
        <v>28.386026947459136</v>
      </c>
      <c r="F1642"/>
      <c r="G1642"/>
      <c r="H1642"/>
      <c r="I1642"/>
      <c r="S1642" s="5"/>
      <c r="U1642" s="5"/>
    </row>
    <row r="1643" spans="2:21" x14ac:dyDescent="0.35">
      <c r="B1643" s="5">
        <v>4</v>
      </c>
      <c r="C1643">
        <v>264</v>
      </c>
      <c r="D1643">
        <f t="shared" si="98"/>
        <v>243.67214612179922</v>
      </c>
      <c r="E1643" s="3">
        <f t="shared" si="99"/>
        <v>413.22164329348266</v>
      </c>
      <c r="F1643"/>
      <c r="G1643"/>
      <c r="H1643"/>
      <c r="I1643"/>
      <c r="S1643" s="5"/>
      <c r="U1643" s="5"/>
    </row>
    <row r="1644" spans="2:21" x14ac:dyDescent="0.35">
      <c r="B1644" s="5">
        <v>4</v>
      </c>
      <c r="C1644">
        <v>289</v>
      </c>
      <c r="D1644">
        <f t="shared" si="98"/>
        <v>243.67214612179922</v>
      </c>
      <c r="E1644" s="3">
        <f t="shared" si="99"/>
        <v>2054.6143372035217</v>
      </c>
      <c r="F1644"/>
      <c r="G1644"/>
      <c r="H1644"/>
      <c r="I1644"/>
      <c r="S1644" s="5"/>
      <c r="U1644" s="5"/>
    </row>
    <row r="1645" spans="2:21" x14ac:dyDescent="0.35">
      <c r="B1645" s="5">
        <v>4</v>
      </c>
      <c r="C1645">
        <v>261</v>
      </c>
      <c r="D1645">
        <f t="shared" si="98"/>
        <v>243.67214612179922</v>
      </c>
      <c r="E1645" s="3">
        <f t="shared" si="99"/>
        <v>300.25452002427795</v>
      </c>
      <c r="F1645"/>
      <c r="G1645"/>
      <c r="H1645"/>
      <c r="I1645"/>
      <c r="S1645" s="5"/>
      <c r="U1645" s="5"/>
    </row>
    <row r="1646" spans="2:21" x14ac:dyDescent="0.35">
      <c r="B1646" s="5">
        <v>4</v>
      </c>
      <c r="C1646">
        <v>261</v>
      </c>
      <c r="D1646">
        <f t="shared" si="98"/>
        <v>243.67214612179922</v>
      </c>
      <c r="E1646" s="3">
        <f t="shared" si="99"/>
        <v>300.25452002427795</v>
      </c>
      <c r="F1646"/>
      <c r="G1646"/>
      <c r="H1646"/>
      <c r="I1646"/>
      <c r="S1646" s="5"/>
      <c r="U1646" s="5"/>
    </row>
    <row r="1647" spans="2:21" x14ac:dyDescent="0.35">
      <c r="B1647" s="5">
        <v>4</v>
      </c>
      <c r="C1647">
        <v>268</v>
      </c>
      <c r="D1647">
        <f t="shared" si="98"/>
        <v>243.67214612179922</v>
      </c>
      <c r="E1647" s="3">
        <f t="shared" si="99"/>
        <v>591.84447431908893</v>
      </c>
      <c r="F1647"/>
      <c r="G1647"/>
      <c r="H1647"/>
      <c r="I1647"/>
      <c r="S1647" s="5"/>
      <c r="U1647" s="5"/>
    </row>
    <row r="1648" spans="2:21" x14ac:dyDescent="0.35">
      <c r="B1648" s="5">
        <v>4</v>
      </c>
      <c r="C1648">
        <v>263</v>
      </c>
      <c r="D1648">
        <f t="shared" si="98"/>
        <v>243.67214612179922</v>
      </c>
      <c r="E1648" s="3">
        <f t="shared" si="99"/>
        <v>373.56593553708109</v>
      </c>
      <c r="F1648"/>
      <c r="G1648"/>
      <c r="H1648"/>
      <c r="I1648"/>
      <c r="S1648" s="5"/>
      <c r="U1648" s="5"/>
    </row>
    <row r="1649" spans="2:21" x14ac:dyDescent="0.35">
      <c r="B1649" s="5">
        <v>4</v>
      </c>
      <c r="C1649">
        <v>268</v>
      </c>
      <c r="D1649">
        <f t="shared" si="98"/>
        <v>243.67214612179922</v>
      </c>
      <c r="E1649" s="3">
        <f t="shared" si="99"/>
        <v>591.84447431908893</v>
      </c>
      <c r="F1649"/>
      <c r="G1649"/>
      <c r="H1649"/>
      <c r="I1649"/>
      <c r="S1649" s="5"/>
      <c r="U1649" s="5"/>
    </row>
    <row r="1650" spans="2:21" x14ac:dyDescent="0.35">
      <c r="B1650" s="5">
        <v>4</v>
      </c>
      <c r="C1650">
        <v>287</v>
      </c>
      <c r="D1650">
        <f t="shared" si="98"/>
        <v>243.67214612179922</v>
      </c>
      <c r="E1650" s="3">
        <f t="shared" si="99"/>
        <v>1877.3029216907187</v>
      </c>
      <c r="F1650"/>
      <c r="G1650"/>
      <c r="H1650"/>
      <c r="I1650"/>
      <c r="S1650" s="5"/>
      <c r="U1650" s="5"/>
    </row>
    <row r="1651" spans="2:21" x14ac:dyDescent="0.35">
      <c r="B1651" s="5">
        <v>4</v>
      </c>
      <c r="C1651">
        <v>182</v>
      </c>
      <c r="D1651">
        <f t="shared" si="98"/>
        <v>243.67214612179922</v>
      </c>
      <c r="E1651" s="3">
        <f t="shared" si="99"/>
        <v>3803.4536072685542</v>
      </c>
      <c r="F1651"/>
      <c r="G1651"/>
      <c r="H1651"/>
      <c r="I1651"/>
      <c r="S1651" s="5"/>
      <c r="U1651" s="5"/>
    </row>
    <row r="1652" spans="2:21" x14ac:dyDescent="0.35">
      <c r="B1652" s="5">
        <v>4</v>
      </c>
      <c r="C1652" s="5">
        <v>276</v>
      </c>
      <c r="D1652">
        <f t="shared" si="98"/>
        <v>243.67214612179922</v>
      </c>
      <c r="E1652" s="3">
        <f t="shared" si="99"/>
        <v>1045.0901363703015</v>
      </c>
      <c r="F1652"/>
      <c r="G1652" s="5"/>
      <c r="H1652" s="5"/>
      <c r="I1652" s="5"/>
      <c r="S1652" s="5"/>
      <c r="T1652" s="5"/>
      <c r="U1652" s="5"/>
    </row>
    <row r="1653" spans="2:21" x14ac:dyDescent="0.35">
      <c r="B1653" s="5">
        <v>4</v>
      </c>
      <c r="C1653" s="5">
        <v>245</v>
      </c>
      <c r="D1653">
        <f t="shared" si="98"/>
        <v>243.67214612179922</v>
      </c>
      <c r="E1653" s="3">
        <f t="shared" si="99"/>
        <v>1.7631959218528632</v>
      </c>
      <c r="F1653"/>
      <c r="G1653" s="5"/>
      <c r="H1653" s="5"/>
      <c r="I1653" s="5"/>
      <c r="S1653" s="5"/>
      <c r="T1653" s="5"/>
      <c r="U1653" s="5"/>
    </row>
    <row r="1654" spans="2:21" x14ac:dyDescent="0.35">
      <c r="B1654" s="5">
        <v>4</v>
      </c>
      <c r="C1654" s="5">
        <v>252</v>
      </c>
      <c r="D1654">
        <f t="shared" si="98"/>
        <v>243.67214612179922</v>
      </c>
      <c r="E1654" s="3">
        <f t="shared" si="99"/>
        <v>69.353150216663849</v>
      </c>
      <c r="F1654"/>
      <c r="G1654" s="5"/>
      <c r="H1654" s="5"/>
      <c r="I1654" s="5"/>
      <c r="S1654" s="5"/>
      <c r="T1654" s="5"/>
      <c r="U1654" s="5"/>
    </row>
    <row r="1655" spans="2:21" x14ac:dyDescent="0.35">
      <c r="B1655" s="5">
        <v>4</v>
      </c>
      <c r="C1655" s="5">
        <v>254</v>
      </c>
      <c r="D1655">
        <f t="shared" si="98"/>
        <v>243.67214612179922</v>
      </c>
      <c r="E1655" s="3">
        <f t="shared" si="99"/>
        <v>106.66456572946699</v>
      </c>
      <c r="F1655"/>
      <c r="G1655" s="5"/>
      <c r="H1655" s="5"/>
      <c r="I1655" s="5"/>
      <c r="S1655" s="5"/>
      <c r="T1655" s="5"/>
      <c r="U1655" s="5"/>
    </row>
    <row r="1656" spans="2:21" x14ac:dyDescent="0.35">
      <c r="B1656" s="5">
        <v>4</v>
      </c>
      <c r="C1656" s="5">
        <v>241</v>
      </c>
      <c r="D1656">
        <f t="shared" si="98"/>
        <v>243.67214612179922</v>
      </c>
      <c r="E1656" s="3">
        <f t="shared" si="99"/>
        <v>7.1403648962465889</v>
      </c>
      <c r="F1656"/>
      <c r="G1656" s="5"/>
      <c r="H1656" s="5"/>
      <c r="I1656" s="5"/>
      <c r="S1656" s="5"/>
      <c r="T1656" s="5"/>
      <c r="U1656" s="5"/>
    </row>
    <row r="1657" spans="2:21" x14ac:dyDescent="0.35">
      <c r="B1657" s="5">
        <v>4</v>
      </c>
      <c r="C1657" s="5">
        <v>242</v>
      </c>
      <c r="D1657">
        <f t="shared" si="98"/>
        <v>243.67214612179922</v>
      </c>
      <c r="E1657" s="3">
        <f t="shared" si="99"/>
        <v>2.7960726526481574</v>
      </c>
      <c r="F1657"/>
      <c r="G1657" s="5"/>
      <c r="H1657" s="5"/>
      <c r="I1657" s="5"/>
      <c r="S1657" s="5"/>
      <c r="T1657" s="5"/>
      <c r="U1657" s="5"/>
    </row>
    <row r="1658" spans="2:21" x14ac:dyDescent="0.35">
      <c r="B1658" s="5">
        <v>4</v>
      </c>
      <c r="C1658" s="5">
        <v>258</v>
      </c>
      <c r="D1658">
        <f t="shared" si="98"/>
        <v>243.67214612179922</v>
      </c>
      <c r="E1658" s="3">
        <f t="shared" si="99"/>
        <v>205.28739675507325</v>
      </c>
      <c r="F1658"/>
      <c r="G1658" s="5"/>
      <c r="H1658" s="5"/>
      <c r="I1658" s="5"/>
      <c r="S1658" s="5"/>
      <c r="T1658" s="5"/>
      <c r="U1658" s="5"/>
    </row>
    <row r="1659" spans="2:21" x14ac:dyDescent="0.35">
      <c r="B1659" s="5">
        <v>4</v>
      </c>
      <c r="C1659" s="5">
        <v>241</v>
      </c>
      <c r="D1659">
        <f t="shared" si="98"/>
        <v>243.67214612179922</v>
      </c>
      <c r="E1659" s="3">
        <f t="shared" si="99"/>
        <v>7.1403648962465889</v>
      </c>
      <c r="F1659"/>
      <c r="G1659" s="5"/>
      <c r="H1659" s="5"/>
      <c r="I1659" s="5"/>
      <c r="S1659" s="5"/>
      <c r="T1659" s="5"/>
      <c r="U1659" s="5"/>
    </row>
    <row r="1660" spans="2:21" x14ac:dyDescent="0.35">
      <c r="B1660" s="5">
        <v>4</v>
      </c>
      <c r="C1660" s="5">
        <v>232</v>
      </c>
      <c r="D1660">
        <f t="shared" si="98"/>
        <v>243.67214612179922</v>
      </c>
      <c r="E1660" s="3">
        <f t="shared" si="99"/>
        <v>136.23899508863246</v>
      </c>
      <c r="F1660"/>
      <c r="G1660" s="5"/>
      <c r="H1660" s="5"/>
      <c r="I1660" s="5"/>
      <c r="S1660" s="5"/>
      <c r="T1660" s="5"/>
      <c r="U1660" s="5"/>
    </row>
    <row r="1661" spans="2:21" x14ac:dyDescent="0.35">
      <c r="B1661" s="5">
        <v>4</v>
      </c>
      <c r="C1661" s="5">
        <v>239</v>
      </c>
      <c r="D1661">
        <f t="shared" si="98"/>
        <v>243.67214612179922</v>
      </c>
      <c r="E1661" s="3">
        <f t="shared" si="99"/>
        <v>21.828949383443451</v>
      </c>
      <c r="F1661"/>
      <c r="G1661" s="5"/>
      <c r="H1661" s="5"/>
      <c r="I1661" s="5"/>
      <c r="S1661" s="5"/>
      <c r="T1661" s="5"/>
      <c r="U1661" s="5"/>
    </row>
    <row r="1662" spans="2:21" x14ac:dyDescent="0.35">
      <c r="B1662" s="5">
        <v>4</v>
      </c>
      <c r="C1662" s="5">
        <v>234</v>
      </c>
      <c r="D1662">
        <f t="shared" si="98"/>
        <v>243.67214612179922</v>
      </c>
      <c r="E1662" s="3">
        <f t="shared" si="99"/>
        <v>93.550410601435615</v>
      </c>
      <c r="F1662"/>
      <c r="G1662" s="5"/>
      <c r="H1662" s="5"/>
      <c r="I1662" s="5"/>
      <c r="S1662" s="5"/>
      <c r="T1662" s="5"/>
      <c r="U1662" s="5"/>
    </row>
    <row r="1663" spans="2:21" x14ac:dyDescent="0.35">
      <c r="B1663" s="5">
        <v>4</v>
      </c>
      <c r="C1663" s="5">
        <v>234</v>
      </c>
      <c r="D1663">
        <f t="shared" si="98"/>
        <v>243.67214612179922</v>
      </c>
      <c r="E1663" s="3">
        <f t="shared" si="99"/>
        <v>93.550410601435615</v>
      </c>
      <c r="F1663"/>
      <c r="G1663" s="5"/>
      <c r="H1663" s="5"/>
      <c r="I1663" s="5"/>
      <c r="S1663" s="5"/>
      <c r="T1663" s="5"/>
      <c r="U1663" s="5"/>
    </row>
    <row r="1664" spans="2:21" x14ac:dyDescent="0.35">
      <c r="B1664" s="5">
        <v>4</v>
      </c>
      <c r="C1664" s="5">
        <v>224</v>
      </c>
      <c r="D1664">
        <f t="shared" si="98"/>
        <v>243.67214612179922</v>
      </c>
      <c r="E1664" s="3">
        <f t="shared" si="99"/>
        <v>386.99333303741992</v>
      </c>
      <c r="F1664"/>
      <c r="G1664" s="5"/>
      <c r="H1664" s="5"/>
      <c r="I1664" s="5"/>
      <c r="S1664" s="5"/>
      <c r="T1664" s="5"/>
      <c r="U1664" s="5"/>
    </row>
    <row r="1665" spans="2:21" x14ac:dyDescent="0.35">
      <c r="B1665" s="5">
        <v>4</v>
      </c>
      <c r="C1665" s="5">
        <v>278</v>
      </c>
      <c r="D1665">
        <f t="shared" si="98"/>
        <v>243.67214612179922</v>
      </c>
      <c r="E1665" s="3">
        <f t="shared" si="99"/>
        <v>1178.4015518831047</v>
      </c>
      <c r="F1665"/>
      <c r="G1665" s="5"/>
      <c r="H1665" s="5"/>
      <c r="I1665" s="5"/>
      <c r="S1665" s="5"/>
      <c r="T1665" s="5"/>
      <c r="U1665" s="5"/>
    </row>
    <row r="1666" spans="2:21" x14ac:dyDescent="0.35">
      <c r="B1666" s="5">
        <v>4</v>
      </c>
      <c r="C1666" s="5">
        <v>275</v>
      </c>
      <c r="D1666">
        <f t="shared" si="98"/>
        <v>243.67214612179922</v>
      </c>
      <c r="E1666" s="3">
        <f t="shared" si="99"/>
        <v>981.43442861389997</v>
      </c>
      <c r="F1666"/>
      <c r="G1666" s="5"/>
      <c r="H1666" s="5"/>
      <c r="I1666" s="5"/>
      <c r="S1666" s="5"/>
      <c r="T1666" s="5"/>
      <c r="U1666" s="5"/>
    </row>
    <row r="1667" spans="2:21" x14ac:dyDescent="0.35">
      <c r="B1667" s="5">
        <v>4</v>
      </c>
      <c r="C1667" s="5">
        <v>230</v>
      </c>
      <c r="D1667">
        <f t="shared" si="98"/>
        <v>243.67214612179922</v>
      </c>
      <c r="E1667" s="3">
        <f t="shared" si="99"/>
        <v>186.92757957582933</v>
      </c>
      <c r="F1667"/>
      <c r="G1667" s="5"/>
      <c r="H1667" s="5"/>
      <c r="I1667" s="5"/>
      <c r="S1667" s="5"/>
      <c r="T1667" s="5"/>
      <c r="U1667" s="5"/>
    </row>
    <row r="1668" spans="2:21" x14ac:dyDescent="0.35">
      <c r="B1668" s="5">
        <v>4</v>
      </c>
      <c r="C1668" s="5">
        <v>238</v>
      </c>
      <c r="D1668">
        <f t="shared" si="98"/>
        <v>243.67214612179922</v>
      </c>
      <c r="E1668" s="3">
        <f t="shared" si="99"/>
        <v>32.173241627041882</v>
      </c>
      <c r="F1668"/>
      <c r="G1668" s="5"/>
      <c r="H1668" s="5"/>
      <c r="I1668" s="5"/>
      <c r="S1668" s="5"/>
      <c r="T1668" s="5"/>
      <c r="U1668" s="5"/>
    </row>
    <row r="1669" spans="2:21" x14ac:dyDescent="0.35">
      <c r="B1669" s="5">
        <v>4</v>
      </c>
      <c r="C1669" s="5">
        <v>278</v>
      </c>
      <c r="D1669">
        <f t="shared" si="98"/>
        <v>243.67214612179922</v>
      </c>
      <c r="E1669" s="3">
        <f t="shared" si="99"/>
        <v>1178.4015518831047</v>
      </c>
      <c r="F1669"/>
      <c r="G1669" s="5"/>
      <c r="H1669" s="5"/>
      <c r="I1669" s="5"/>
      <c r="S1669" s="5"/>
      <c r="T1669" s="5"/>
      <c r="U1669" s="5"/>
    </row>
    <row r="1670" spans="2:21" x14ac:dyDescent="0.35">
      <c r="B1670" s="5">
        <v>4</v>
      </c>
      <c r="C1670" s="5">
        <v>217</v>
      </c>
      <c r="D1670">
        <f t="shared" si="98"/>
        <v>243.67214612179922</v>
      </c>
      <c r="E1670" s="3">
        <f t="shared" si="99"/>
        <v>711.40337874260899</v>
      </c>
      <c r="F1670"/>
      <c r="G1670" s="5"/>
      <c r="H1670" s="5"/>
      <c r="I1670" s="5"/>
      <c r="S1670" s="5"/>
      <c r="T1670" s="5"/>
      <c r="U1670" s="5"/>
    </row>
    <row r="1671" spans="2:21" x14ac:dyDescent="0.35">
      <c r="B1671" s="5">
        <v>4</v>
      </c>
      <c r="C1671" s="5">
        <v>242</v>
      </c>
      <c r="D1671">
        <f t="shared" si="98"/>
        <v>243.67214612179922</v>
      </c>
      <c r="E1671" s="3">
        <f t="shared" si="99"/>
        <v>2.7960726526481574</v>
      </c>
      <c r="F1671"/>
      <c r="G1671" s="5"/>
      <c r="H1671" s="5"/>
      <c r="I1671" s="5"/>
      <c r="S1671" s="5"/>
      <c r="T1671" s="5"/>
      <c r="U1671" s="5"/>
    </row>
    <row r="1672" spans="2:21" x14ac:dyDescent="0.35">
      <c r="B1672" s="5">
        <v>4</v>
      </c>
      <c r="C1672" s="5">
        <v>227</v>
      </c>
      <c r="D1672">
        <f t="shared" ref="D1672:D1735" si="100">$I$7*(1-EXP(-$I$8*(B1672-$I$9)))</f>
        <v>243.67214612179922</v>
      </c>
      <c r="E1672" s="3">
        <f t="shared" ref="E1672:E1735" si="101">(C1672-D1672)^2</f>
        <v>277.96045630662462</v>
      </c>
      <c r="F1672"/>
      <c r="G1672" s="5"/>
      <c r="H1672" s="5"/>
      <c r="I1672" s="5"/>
      <c r="S1672" s="5"/>
      <c r="T1672" s="5"/>
      <c r="U1672" s="5"/>
    </row>
    <row r="1673" spans="2:21" x14ac:dyDescent="0.35">
      <c r="B1673" s="5">
        <v>4</v>
      </c>
      <c r="C1673">
        <v>224</v>
      </c>
      <c r="D1673">
        <f t="shared" si="100"/>
        <v>243.67214612179922</v>
      </c>
      <c r="E1673" s="3">
        <f t="shared" si="101"/>
        <v>386.99333303741992</v>
      </c>
      <c r="F1673"/>
      <c r="G1673"/>
      <c r="H1673"/>
      <c r="I1673"/>
      <c r="S1673" s="5"/>
      <c r="U1673" s="5"/>
    </row>
    <row r="1674" spans="2:21" x14ac:dyDescent="0.35">
      <c r="B1674" s="5">
        <v>4</v>
      </c>
      <c r="C1674" s="5">
        <v>253</v>
      </c>
      <c r="D1674">
        <f t="shared" si="100"/>
        <v>243.67214612179922</v>
      </c>
      <c r="E1674" s="3">
        <f t="shared" si="101"/>
        <v>87.008857973065417</v>
      </c>
      <c r="F1674"/>
      <c r="G1674" s="5"/>
      <c r="H1674" s="5"/>
      <c r="I1674" s="5"/>
      <c r="S1674" s="5"/>
      <c r="T1674" s="5"/>
      <c r="U1674" s="5"/>
    </row>
    <row r="1675" spans="2:21" x14ac:dyDescent="0.35">
      <c r="B1675" s="5">
        <v>4</v>
      </c>
      <c r="C1675" s="5">
        <v>242</v>
      </c>
      <c r="D1675">
        <f t="shared" si="100"/>
        <v>243.67214612179922</v>
      </c>
      <c r="E1675" s="3">
        <f t="shared" si="101"/>
        <v>2.7960726526481574</v>
      </c>
      <c r="F1675"/>
      <c r="G1675" s="5"/>
      <c r="H1675" s="5"/>
      <c r="I1675" s="5"/>
      <c r="S1675" s="5"/>
      <c r="T1675" s="5"/>
      <c r="U1675" s="5"/>
    </row>
    <row r="1676" spans="2:21" x14ac:dyDescent="0.35">
      <c r="B1676" s="5">
        <v>4</v>
      </c>
      <c r="C1676" s="5">
        <v>266</v>
      </c>
      <c r="D1676">
        <f t="shared" si="100"/>
        <v>243.67214612179922</v>
      </c>
      <c r="E1676" s="3">
        <f t="shared" si="101"/>
        <v>498.53305880628579</v>
      </c>
      <c r="F1676"/>
      <c r="G1676" s="5"/>
      <c r="H1676" s="5"/>
      <c r="I1676" s="5"/>
      <c r="S1676" s="5"/>
      <c r="T1676" s="5"/>
      <c r="U1676" s="5"/>
    </row>
    <row r="1677" spans="2:21" x14ac:dyDescent="0.35">
      <c r="B1677" s="5">
        <v>4</v>
      </c>
      <c r="C1677" s="5">
        <v>268</v>
      </c>
      <c r="D1677">
        <f t="shared" si="100"/>
        <v>243.67214612179922</v>
      </c>
      <c r="E1677" s="3">
        <f t="shared" si="101"/>
        <v>591.84447431908893</v>
      </c>
      <c r="F1677"/>
      <c r="G1677" s="5"/>
      <c r="H1677" s="5"/>
      <c r="I1677" s="5"/>
      <c r="S1677" s="5"/>
      <c r="T1677" s="5"/>
      <c r="U1677" s="5"/>
    </row>
    <row r="1678" spans="2:21" x14ac:dyDescent="0.35">
      <c r="B1678" s="5">
        <v>4</v>
      </c>
      <c r="C1678" s="5">
        <v>259</v>
      </c>
      <c r="D1678">
        <f t="shared" si="100"/>
        <v>243.67214612179922</v>
      </c>
      <c r="E1678" s="3">
        <f t="shared" si="101"/>
        <v>234.94310451147481</v>
      </c>
      <c r="F1678"/>
      <c r="G1678" s="5"/>
      <c r="H1678" s="5"/>
      <c r="I1678" s="5"/>
      <c r="S1678" s="5"/>
      <c r="T1678" s="5"/>
      <c r="U1678" s="5"/>
    </row>
    <row r="1679" spans="2:21" x14ac:dyDescent="0.35">
      <c r="B1679" s="5">
        <v>4</v>
      </c>
      <c r="C1679" s="5">
        <v>241</v>
      </c>
      <c r="D1679">
        <f t="shared" si="100"/>
        <v>243.67214612179922</v>
      </c>
      <c r="E1679" s="3">
        <f t="shared" si="101"/>
        <v>7.1403648962465889</v>
      </c>
      <c r="F1679"/>
      <c r="G1679" s="5"/>
      <c r="H1679" s="5"/>
      <c r="I1679" s="5"/>
      <c r="S1679" s="5"/>
      <c r="T1679" s="5"/>
      <c r="U1679" s="5"/>
    </row>
    <row r="1680" spans="2:21" x14ac:dyDescent="0.35">
      <c r="B1680" s="5">
        <v>4</v>
      </c>
      <c r="C1680" s="5">
        <v>280</v>
      </c>
      <c r="D1680">
        <f t="shared" si="100"/>
        <v>243.67214612179922</v>
      </c>
      <c r="E1680" s="3">
        <f t="shared" si="101"/>
        <v>1319.7129673959078</v>
      </c>
      <c r="F1680"/>
      <c r="G1680" s="5"/>
      <c r="H1680" s="5"/>
      <c r="I1680" s="5"/>
      <c r="S1680" s="5"/>
      <c r="T1680" s="5"/>
      <c r="U1680" s="5"/>
    </row>
    <row r="1681" spans="2:21" x14ac:dyDescent="0.35">
      <c r="B1681" s="5">
        <v>4</v>
      </c>
      <c r="C1681" s="5">
        <v>231</v>
      </c>
      <c r="D1681">
        <f t="shared" si="100"/>
        <v>243.67214612179922</v>
      </c>
      <c r="E1681" s="3">
        <f t="shared" si="101"/>
        <v>160.5832873322309</v>
      </c>
      <c r="F1681"/>
      <c r="G1681" s="5"/>
      <c r="H1681" s="5"/>
      <c r="I1681" s="5"/>
      <c r="S1681" s="5"/>
      <c r="T1681" s="5"/>
      <c r="U1681" s="5"/>
    </row>
    <row r="1682" spans="2:21" x14ac:dyDescent="0.35">
      <c r="B1682" s="5">
        <v>4</v>
      </c>
      <c r="C1682" s="5">
        <v>276</v>
      </c>
      <c r="D1682">
        <f t="shared" si="100"/>
        <v>243.67214612179922</v>
      </c>
      <c r="E1682" s="3">
        <f t="shared" si="101"/>
        <v>1045.0901363703015</v>
      </c>
      <c r="F1682"/>
      <c r="G1682" s="5"/>
      <c r="H1682" s="5"/>
      <c r="I1682" s="5"/>
      <c r="S1682" s="5"/>
      <c r="T1682" s="5"/>
      <c r="U1682" s="5"/>
    </row>
    <row r="1683" spans="2:21" x14ac:dyDescent="0.35">
      <c r="B1683" s="5">
        <v>4</v>
      </c>
      <c r="C1683" s="5">
        <v>243</v>
      </c>
      <c r="D1683">
        <f t="shared" si="100"/>
        <v>243.67214612179922</v>
      </c>
      <c r="E1683" s="3">
        <f t="shared" si="101"/>
        <v>0.45178040904972616</v>
      </c>
      <c r="F1683"/>
      <c r="G1683" s="5"/>
      <c r="H1683" s="5"/>
      <c r="I1683" s="5"/>
      <c r="S1683" s="5"/>
      <c r="T1683" s="5"/>
      <c r="U1683" s="5"/>
    </row>
    <row r="1684" spans="2:21" x14ac:dyDescent="0.35">
      <c r="B1684" s="5">
        <v>4</v>
      </c>
      <c r="C1684" s="5">
        <v>237</v>
      </c>
      <c r="D1684">
        <f t="shared" si="100"/>
        <v>243.67214612179922</v>
      </c>
      <c r="E1684" s="3">
        <f t="shared" si="101"/>
        <v>44.517533870640314</v>
      </c>
      <c r="F1684"/>
      <c r="G1684" s="5"/>
      <c r="H1684" s="5"/>
      <c r="I1684" s="5"/>
      <c r="S1684" s="5"/>
      <c r="T1684" s="5"/>
      <c r="U1684" s="5"/>
    </row>
    <row r="1685" spans="2:21" x14ac:dyDescent="0.35">
      <c r="B1685" s="5">
        <v>4</v>
      </c>
      <c r="C1685" s="5">
        <v>277</v>
      </c>
      <c r="D1685">
        <f t="shared" si="100"/>
        <v>243.67214612179922</v>
      </c>
      <c r="E1685" s="3">
        <f t="shared" si="101"/>
        <v>1110.7458441267031</v>
      </c>
      <c r="F1685"/>
      <c r="G1685" s="5"/>
      <c r="H1685" s="5"/>
      <c r="I1685" s="5"/>
      <c r="S1685" s="5"/>
      <c r="T1685" s="5"/>
      <c r="U1685" s="5"/>
    </row>
    <row r="1686" spans="2:21" x14ac:dyDescent="0.35">
      <c r="B1686" s="5">
        <v>4</v>
      </c>
      <c r="C1686" s="5">
        <v>268</v>
      </c>
      <c r="D1686">
        <f t="shared" si="100"/>
        <v>243.67214612179922</v>
      </c>
      <c r="E1686" s="3">
        <f t="shared" si="101"/>
        <v>591.84447431908893</v>
      </c>
      <c r="F1686"/>
      <c r="G1686" s="5"/>
      <c r="H1686" s="5"/>
      <c r="I1686" s="5"/>
      <c r="S1686" s="5"/>
      <c r="T1686" s="5"/>
      <c r="U1686" s="5"/>
    </row>
    <row r="1687" spans="2:21" x14ac:dyDescent="0.35">
      <c r="B1687" s="5">
        <v>4</v>
      </c>
      <c r="C1687" s="5">
        <v>213</v>
      </c>
      <c r="D1687">
        <f t="shared" si="100"/>
        <v>243.67214612179922</v>
      </c>
      <c r="E1687" s="3">
        <f t="shared" si="101"/>
        <v>940.78054771700272</v>
      </c>
      <c r="F1687"/>
      <c r="G1687" s="5"/>
      <c r="H1687" s="5"/>
      <c r="I1687" s="5"/>
      <c r="S1687" s="5"/>
      <c r="T1687" s="5"/>
      <c r="U1687" s="5"/>
    </row>
    <row r="1688" spans="2:21" x14ac:dyDescent="0.35">
      <c r="B1688" s="5">
        <v>4</v>
      </c>
      <c r="C1688" s="5">
        <v>251</v>
      </c>
      <c r="D1688">
        <f t="shared" si="100"/>
        <v>243.67214612179922</v>
      </c>
      <c r="E1688" s="3">
        <f t="shared" si="101"/>
        <v>53.697442460262273</v>
      </c>
      <c r="F1688"/>
      <c r="G1688" s="5"/>
      <c r="H1688" s="5"/>
      <c r="I1688" s="5"/>
      <c r="S1688" s="5"/>
      <c r="T1688" s="5"/>
      <c r="U1688" s="5"/>
    </row>
    <row r="1689" spans="2:21" x14ac:dyDescent="0.35">
      <c r="B1689" s="5">
        <v>4</v>
      </c>
      <c r="C1689" s="5">
        <v>217</v>
      </c>
      <c r="D1689">
        <f t="shared" si="100"/>
        <v>243.67214612179922</v>
      </c>
      <c r="E1689" s="3">
        <f t="shared" si="101"/>
        <v>711.40337874260899</v>
      </c>
      <c r="F1689"/>
      <c r="G1689" s="5"/>
      <c r="H1689" s="5"/>
      <c r="I1689" s="5"/>
      <c r="S1689" s="5"/>
      <c r="T1689" s="5"/>
      <c r="U1689" s="5"/>
    </row>
    <row r="1690" spans="2:21" x14ac:dyDescent="0.35">
      <c r="B1690" s="5">
        <v>4</v>
      </c>
      <c r="C1690" s="5">
        <v>228</v>
      </c>
      <c r="D1690">
        <f t="shared" si="100"/>
        <v>243.67214612179922</v>
      </c>
      <c r="E1690" s="3">
        <f t="shared" si="101"/>
        <v>245.61616406302619</v>
      </c>
      <c r="F1690"/>
      <c r="G1690" s="5"/>
      <c r="H1690" s="5"/>
      <c r="I1690" s="5"/>
      <c r="S1690" s="5"/>
      <c r="T1690" s="5"/>
      <c r="U1690" s="5"/>
    </row>
    <row r="1691" spans="2:21" x14ac:dyDescent="0.35">
      <c r="B1691" s="5">
        <v>4</v>
      </c>
      <c r="C1691" s="5">
        <v>233</v>
      </c>
      <c r="D1691">
        <f t="shared" si="100"/>
        <v>243.67214612179922</v>
      </c>
      <c r="E1691" s="3">
        <f t="shared" si="101"/>
        <v>113.89470284503405</v>
      </c>
      <c r="F1691"/>
      <c r="G1691" s="5"/>
      <c r="H1691" s="5"/>
      <c r="I1691" s="5"/>
      <c r="S1691" s="5"/>
      <c r="T1691" s="5"/>
      <c r="U1691" s="5"/>
    </row>
    <row r="1692" spans="2:21" x14ac:dyDescent="0.35">
      <c r="B1692" s="5">
        <v>4</v>
      </c>
      <c r="C1692" s="5">
        <v>271</v>
      </c>
      <c r="D1692">
        <f t="shared" si="100"/>
        <v>243.67214612179922</v>
      </c>
      <c r="E1692" s="3">
        <f t="shared" si="101"/>
        <v>746.81159758829369</v>
      </c>
      <c r="F1692"/>
      <c r="G1692" s="5"/>
      <c r="H1692" s="5"/>
      <c r="I1692" s="5"/>
      <c r="S1692" s="5"/>
      <c r="T1692" s="5"/>
      <c r="U1692" s="5"/>
    </row>
    <row r="1693" spans="2:21" x14ac:dyDescent="0.35">
      <c r="B1693" s="5">
        <v>4</v>
      </c>
      <c r="C1693" s="5">
        <v>293</v>
      </c>
      <c r="D1693">
        <f t="shared" si="100"/>
        <v>243.67214612179922</v>
      </c>
      <c r="E1693" s="3">
        <f t="shared" si="101"/>
        <v>2433.2371682291282</v>
      </c>
      <c r="F1693"/>
      <c r="G1693" s="5"/>
      <c r="H1693" s="5"/>
      <c r="I1693" s="5"/>
      <c r="S1693" s="5"/>
      <c r="T1693" s="5"/>
      <c r="U1693" s="5"/>
    </row>
    <row r="1694" spans="2:21" x14ac:dyDescent="0.35">
      <c r="B1694" s="5">
        <v>4</v>
      </c>
      <c r="C1694" s="5">
        <v>276</v>
      </c>
      <c r="D1694">
        <f t="shared" si="100"/>
        <v>243.67214612179922</v>
      </c>
      <c r="E1694" s="3">
        <f t="shared" si="101"/>
        <v>1045.0901363703015</v>
      </c>
      <c r="F1694"/>
      <c r="G1694" s="5"/>
      <c r="H1694" s="5"/>
      <c r="I1694" s="5"/>
      <c r="S1694" s="5"/>
      <c r="T1694" s="5"/>
      <c r="U1694" s="5"/>
    </row>
    <row r="1695" spans="2:21" x14ac:dyDescent="0.35">
      <c r="B1695" s="5">
        <v>4</v>
      </c>
      <c r="C1695" s="5">
        <v>277</v>
      </c>
      <c r="D1695">
        <f t="shared" si="100"/>
        <v>243.67214612179922</v>
      </c>
      <c r="E1695" s="3">
        <f t="shared" si="101"/>
        <v>1110.7458441267031</v>
      </c>
      <c r="F1695"/>
      <c r="G1695" s="5"/>
      <c r="H1695" s="5"/>
      <c r="I1695" s="5"/>
      <c r="S1695" s="5"/>
      <c r="T1695" s="5"/>
      <c r="U1695" s="5"/>
    </row>
    <row r="1696" spans="2:21" x14ac:dyDescent="0.35">
      <c r="B1696" s="5">
        <v>4</v>
      </c>
      <c r="C1696" s="5">
        <v>258</v>
      </c>
      <c r="D1696">
        <f t="shared" si="100"/>
        <v>243.67214612179922</v>
      </c>
      <c r="E1696" s="3">
        <f t="shared" si="101"/>
        <v>205.28739675507325</v>
      </c>
      <c r="F1696"/>
      <c r="G1696" s="5"/>
      <c r="H1696" s="5"/>
      <c r="I1696" s="5"/>
      <c r="S1696" s="5"/>
      <c r="T1696" s="5"/>
      <c r="U1696" s="5"/>
    </row>
    <row r="1697" spans="2:21" x14ac:dyDescent="0.35">
      <c r="B1697" s="5">
        <v>4</v>
      </c>
      <c r="C1697" s="5">
        <v>289</v>
      </c>
      <c r="D1697">
        <f t="shared" si="100"/>
        <v>243.67214612179922</v>
      </c>
      <c r="E1697" s="3">
        <f t="shared" si="101"/>
        <v>2054.6143372035217</v>
      </c>
      <c r="F1697"/>
      <c r="G1697" s="5"/>
      <c r="H1697" s="5"/>
      <c r="I1697" s="5"/>
      <c r="S1697" s="5"/>
      <c r="T1697" s="5"/>
      <c r="U1697" s="5"/>
    </row>
    <row r="1698" spans="2:21" x14ac:dyDescent="0.35">
      <c r="B1698" s="5">
        <v>4</v>
      </c>
      <c r="C1698" s="5">
        <v>304</v>
      </c>
      <c r="D1698">
        <f t="shared" si="100"/>
        <v>243.67214612179922</v>
      </c>
      <c r="E1698" s="3">
        <f t="shared" si="101"/>
        <v>3639.4499535495456</v>
      </c>
      <c r="F1698"/>
      <c r="G1698" s="5"/>
      <c r="H1698" s="5"/>
      <c r="I1698" s="5"/>
      <c r="S1698" s="5"/>
      <c r="T1698" s="5"/>
      <c r="U1698" s="5"/>
    </row>
    <row r="1699" spans="2:21" x14ac:dyDescent="0.35">
      <c r="B1699" s="5">
        <v>4</v>
      </c>
      <c r="C1699" s="5">
        <v>268</v>
      </c>
      <c r="D1699">
        <f t="shared" si="100"/>
        <v>243.67214612179922</v>
      </c>
      <c r="E1699" s="3">
        <f t="shared" si="101"/>
        <v>591.84447431908893</v>
      </c>
      <c r="F1699"/>
      <c r="G1699" s="5"/>
      <c r="H1699" s="5"/>
      <c r="I1699" s="5"/>
      <c r="S1699" s="5"/>
      <c r="T1699" s="5"/>
      <c r="U1699" s="5"/>
    </row>
    <row r="1700" spans="2:21" x14ac:dyDescent="0.35">
      <c r="B1700" s="5">
        <v>4</v>
      </c>
      <c r="C1700" s="5">
        <v>259</v>
      </c>
      <c r="D1700">
        <f t="shared" si="100"/>
        <v>243.67214612179922</v>
      </c>
      <c r="E1700" s="3">
        <f t="shared" si="101"/>
        <v>234.94310451147481</v>
      </c>
      <c r="F1700"/>
      <c r="G1700" s="5"/>
      <c r="H1700" s="5"/>
      <c r="I1700" s="5"/>
      <c r="S1700" s="5"/>
      <c r="T1700" s="5"/>
      <c r="U1700" s="5"/>
    </row>
    <row r="1701" spans="2:21" x14ac:dyDescent="0.35">
      <c r="B1701" s="5">
        <v>4</v>
      </c>
      <c r="C1701" s="5">
        <v>217</v>
      </c>
      <c r="D1701">
        <f t="shared" si="100"/>
        <v>243.67214612179922</v>
      </c>
      <c r="E1701" s="3">
        <f t="shared" si="101"/>
        <v>711.40337874260899</v>
      </c>
      <c r="F1701"/>
      <c r="G1701" s="5"/>
      <c r="H1701" s="5"/>
      <c r="I1701" s="5"/>
      <c r="S1701" s="5"/>
      <c r="T1701" s="5"/>
      <c r="U1701" s="5"/>
    </row>
    <row r="1702" spans="2:21" x14ac:dyDescent="0.35">
      <c r="B1702" s="5">
        <v>4</v>
      </c>
      <c r="C1702" s="5">
        <v>204</v>
      </c>
      <c r="D1702">
        <f t="shared" si="100"/>
        <v>243.67214612179922</v>
      </c>
      <c r="E1702" s="3">
        <f t="shared" si="101"/>
        <v>1573.8791779093885</v>
      </c>
      <c r="F1702"/>
      <c r="G1702" s="5"/>
      <c r="H1702" s="5"/>
      <c r="I1702" s="5"/>
      <c r="S1702" s="5"/>
      <c r="T1702" s="5"/>
      <c r="U1702" s="5"/>
    </row>
    <row r="1703" spans="2:21" x14ac:dyDescent="0.35">
      <c r="B1703" s="5">
        <v>4</v>
      </c>
      <c r="C1703" s="5">
        <v>197</v>
      </c>
      <c r="D1703">
        <f t="shared" si="100"/>
        <v>243.67214612179922</v>
      </c>
      <c r="E1703" s="3">
        <f t="shared" si="101"/>
        <v>2178.2892236145776</v>
      </c>
      <c r="F1703"/>
      <c r="G1703" s="5"/>
      <c r="H1703" s="5"/>
      <c r="I1703" s="5"/>
      <c r="S1703" s="5"/>
      <c r="T1703" s="5"/>
      <c r="U1703" s="5"/>
    </row>
    <row r="1704" spans="2:21" x14ac:dyDescent="0.35">
      <c r="B1704" s="5">
        <v>5</v>
      </c>
      <c r="C1704" s="5">
        <v>275</v>
      </c>
      <c r="D1704">
        <f t="shared" si="100"/>
        <v>260.61882834700805</v>
      </c>
      <c r="E1704" s="3">
        <f t="shared" si="101"/>
        <v>206.81809811281929</v>
      </c>
      <c r="F1704"/>
      <c r="G1704" s="5"/>
      <c r="H1704" s="5"/>
      <c r="I1704" s="5"/>
      <c r="S1704" s="5"/>
      <c r="T1704" s="5"/>
      <c r="U1704" s="5"/>
    </row>
    <row r="1705" spans="2:21" x14ac:dyDescent="0.35">
      <c r="B1705" s="5">
        <v>5</v>
      </c>
      <c r="C1705" s="5">
        <v>273</v>
      </c>
      <c r="D1705">
        <f t="shared" si="100"/>
        <v>260.61882834700805</v>
      </c>
      <c r="E1705" s="3">
        <f t="shared" si="101"/>
        <v>153.29341150085148</v>
      </c>
      <c r="F1705"/>
      <c r="G1705" s="5"/>
      <c r="H1705" s="5"/>
      <c r="I1705" s="5"/>
      <c r="S1705" s="5"/>
      <c r="T1705" s="5"/>
      <c r="U1705" s="5"/>
    </row>
    <row r="1706" spans="2:21" x14ac:dyDescent="0.35">
      <c r="B1706" s="5">
        <v>5</v>
      </c>
      <c r="C1706" s="5">
        <v>293</v>
      </c>
      <c r="D1706">
        <f t="shared" si="100"/>
        <v>260.61882834700805</v>
      </c>
      <c r="E1706" s="3">
        <f t="shared" si="101"/>
        <v>1048.5402776205297</v>
      </c>
      <c r="F1706"/>
      <c r="G1706" s="5"/>
      <c r="H1706" s="5"/>
      <c r="I1706" s="5"/>
      <c r="S1706" s="5"/>
      <c r="T1706" s="5"/>
      <c r="U1706" s="5"/>
    </row>
    <row r="1707" spans="2:21" x14ac:dyDescent="0.35">
      <c r="B1707" s="5">
        <v>5</v>
      </c>
      <c r="C1707" s="5">
        <v>292</v>
      </c>
      <c r="D1707">
        <f t="shared" si="100"/>
        <v>260.61882834700805</v>
      </c>
      <c r="E1707" s="3">
        <f t="shared" si="101"/>
        <v>984.77793431454563</v>
      </c>
      <c r="F1707"/>
      <c r="G1707" s="5"/>
      <c r="H1707" s="5"/>
      <c r="I1707" s="5"/>
      <c r="S1707" s="5"/>
      <c r="T1707" s="5"/>
      <c r="U1707" s="5"/>
    </row>
    <row r="1708" spans="2:21" x14ac:dyDescent="0.35">
      <c r="B1708" s="5">
        <v>5</v>
      </c>
      <c r="C1708" s="5">
        <v>248</v>
      </c>
      <c r="D1708">
        <f t="shared" si="100"/>
        <v>260.61882834700805</v>
      </c>
      <c r="E1708" s="3">
        <f t="shared" si="101"/>
        <v>159.23482885125387</v>
      </c>
      <c r="F1708"/>
      <c r="G1708" s="5"/>
      <c r="H1708" s="5"/>
      <c r="I1708" s="5"/>
      <c r="S1708" s="5"/>
      <c r="T1708" s="5"/>
      <c r="U1708" s="5"/>
    </row>
    <row r="1709" spans="2:21" x14ac:dyDescent="0.35">
      <c r="B1709" s="5">
        <v>5</v>
      </c>
      <c r="C1709" s="5">
        <v>278</v>
      </c>
      <c r="D1709">
        <f t="shared" si="100"/>
        <v>260.61882834700805</v>
      </c>
      <c r="E1709" s="3">
        <f t="shared" si="101"/>
        <v>302.10512803077097</v>
      </c>
      <c r="F1709"/>
      <c r="G1709" s="5"/>
      <c r="H1709" s="5"/>
      <c r="I1709" s="5"/>
      <c r="S1709" s="5"/>
      <c r="T1709" s="5"/>
      <c r="U1709" s="5"/>
    </row>
    <row r="1710" spans="2:21" x14ac:dyDescent="0.35">
      <c r="B1710" s="5">
        <v>5</v>
      </c>
      <c r="C1710" s="5">
        <v>233</v>
      </c>
      <c r="D1710">
        <f t="shared" si="100"/>
        <v>260.61882834700805</v>
      </c>
      <c r="E1710" s="3">
        <f t="shared" si="101"/>
        <v>762.79967926149527</v>
      </c>
      <c r="F1710"/>
      <c r="G1710" s="5"/>
      <c r="H1710" s="5"/>
      <c r="I1710" s="5"/>
      <c r="S1710" s="5"/>
      <c r="T1710" s="5"/>
      <c r="U1710" s="5"/>
    </row>
    <row r="1711" spans="2:21" x14ac:dyDescent="0.35">
      <c r="B1711" s="5">
        <v>5</v>
      </c>
      <c r="C1711" s="5">
        <v>285</v>
      </c>
      <c r="D1711">
        <f t="shared" si="100"/>
        <v>260.61882834700805</v>
      </c>
      <c r="E1711" s="3">
        <f t="shared" si="101"/>
        <v>594.4415311726583</v>
      </c>
      <c r="F1711"/>
      <c r="G1711" s="5"/>
      <c r="H1711" s="5"/>
      <c r="I1711" s="5"/>
      <c r="S1711" s="5"/>
      <c r="T1711" s="5"/>
      <c r="U1711" s="5"/>
    </row>
    <row r="1712" spans="2:21" x14ac:dyDescent="0.35">
      <c r="B1712" s="5">
        <v>5</v>
      </c>
      <c r="C1712" s="5">
        <v>299</v>
      </c>
      <c r="D1712">
        <f t="shared" si="100"/>
        <v>260.61882834700805</v>
      </c>
      <c r="E1712" s="3">
        <f t="shared" si="101"/>
        <v>1473.1143374564331</v>
      </c>
      <c r="F1712"/>
      <c r="G1712" s="5"/>
      <c r="H1712" s="5"/>
      <c r="I1712" s="5"/>
      <c r="S1712" s="5"/>
      <c r="T1712" s="5"/>
      <c r="U1712" s="5"/>
    </row>
    <row r="1713" spans="2:21" x14ac:dyDescent="0.35">
      <c r="B1713" s="5">
        <v>5</v>
      </c>
      <c r="C1713" s="5">
        <v>254</v>
      </c>
      <c r="D1713">
        <f t="shared" si="100"/>
        <v>260.61882834700805</v>
      </c>
      <c r="E1713" s="3">
        <f t="shared" si="101"/>
        <v>43.808888687157285</v>
      </c>
      <c r="F1713"/>
      <c r="G1713" s="5"/>
      <c r="H1713" s="5"/>
      <c r="I1713" s="5"/>
      <c r="S1713" s="5"/>
      <c r="T1713" s="5"/>
      <c r="U1713" s="5"/>
    </row>
    <row r="1714" spans="2:21" x14ac:dyDescent="0.35">
      <c r="B1714" s="5">
        <v>5</v>
      </c>
      <c r="C1714" s="5">
        <v>245</v>
      </c>
      <c r="D1714">
        <f t="shared" si="100"/>
        <v>260.61882834700805</v>
      </c>
      <c r="E1714" s="3">
        <f t="shared" si="101"/>
        <v>243.94779893330215</v>
      </c>
      <c r="F1714"/>
      <c r="G1714" s="5"/>
      <c r="H1714" s="5"/>
      <c r="I1714" s="5"/>
      <c r="S1714" s="5"/>
      <c r="T1714" s="5"/>
      <c r="U1714" s="5"/>
    </row>
    <row r="1715" spans="2:21" x14ac:dyDescent="0.35">
      <c r="B1715" s="5">
        <v>5</v>
      </c>
      <c r="C1715" s="5">
        <v>246</v>
      </c>
      <c r="D1715">
        <f t="shared" si="100"/>
        <v>260.61882834700805</v>
      </c>
      <c r="E1715" s="3">
        <f t="shared" si="101"/>
        <v>213.71014223928606</v>
      </c>
      <c r="F1715"/>
      <c r="G1715" s="5"/>
      <c r="H1715" s="5"/>
      <c r="I1715" s="5"/>
      <c r="S1715" s="5"/>
      <c r="T1715" s="5"/>
      <c r="U1715" s="5"/>
    </row>
    <row r="1716" spans="2:21" x14ac:dyDescent="0.35">
      <c r="B1716" s="5">
        <v>5</v>
      </c>
      <c r="C1716" s="5">
        <v>257</v>
      </c>
      <c r="D1716">
        <f t="shared" si="100"/>
        <v>260.61882834700805</v>
      </c>
      <c r="E1716" s="3">
        <f t="shared" si="101"/>
        <v>13.095918605108999</v>
      </c>
      <c r="F1716"/>
      <c r="G1716" s="5"/>
      <c r="H1716" s="5"/>
      <c r="I1716" s="5"/>
      <c r="S1716" s="5"/>
      <c r="T1716" s="5"/>
      <c r="U1716" s="5"/>
    </row>
    <row r="1717" spans="2:21" x14ac:dyDescent="0.35">
      <c r="B1717" s="5">
        <v>5</v>
      </c>
      <c r="C1717" s="5">
        <v>271</v>
      </c>
      <c r="D1717">
        <f t="shared" si="100"/>
        <v>260.61882834700805</v>
      </c>
      <c r="E1717" s="3">
        <f t="shared" si="101"/>
        <v>107.76872488888367</v>
      </c>
      <c r="F1717"/>
      <c r="G1717" s="5"/>
      <c r="H1717" s="5"/>
      <c r="I1717" s="5"/>
      <c r="S1717" s="5"/>
      <c r="T1717" s="5"/>
      <c r="U1717" s="5"/>
    </row>
    <row r="1718" spans="2:21" x14ac:dyDescent="0.35">
      <c r="B1718" s="5">
        <v>5</v>
      </c>
      <c r="C1718" s="5">
        <v>304</v>
      </c>
      <c r="D1718">
        <f t="shared" si="100"/>
        <v>260.61882834700805</v>
      </c>
      <c r="E1718" s="3">
        <f t="shared" si="101"/>
        <v>1881.9260539863526</v>
      </c>
      <c r="F1718"/>
      <c r="G1718" s="5"/>
      <c r="H1718" s="5"/>
      <c r="I1718" s="5"/>
      <c r="S1718" s="5"/>
      <c r="T1718" s="5"/>
      <c r="U1718" s="5"/>
    </row>
    <row r="1719" spans="2:21" x14ac:dyDescent="0.35">
      <c r="B1719" s="5">
        <v>5</v>
      </c>
      <c r="C1719" s="5">
        <v>289</v>
      </c>
      <c r="D1719">
        <f t="shared" si="100"/>
        <v>260.61882834700805</v>
      </c>
      <c r="E1719" s="3">
        <f t="shared" si="101"/>
        <v>805.49090439659392</v>
      </c>
      <c r="F1719"/>
      <c r="G1719" s="5"/>
      <c r="H1719" s="5"/>
      <c r="I1719" s="5"/>
      <c r="S1719" s="5"/>
      <c r="T1719" s="5"/>
      <c r="U1719" s="5"/>
    </row>
    <row r="1720" spans="2:21" x14ac:dyDescent="0.35">
      <c r="B1720" s="5">
        <v>5</v>
      </c>
      <c r="C1720" s="5">
        <v>301</v>
      </c>
      <c r="D1720">
        <f t="shared" si="100"/>
        <v>260.61882834700805</v>
      </c>
      <c r="E1720" s="3">
        <f t="shared" si="101"/>
        <v>1630.6390240684009</v>
      </c>
      <c r="F1720"/>
      <c r="G1720" s="5"/>
      <c r="H1720" s="5"/>
      <c r="I1720" s="5"/>
      <c r="S1720" s="5"/>
      <c r="T1720" s="5"/>
      <c r="U1720" s="5"/>
    </row>
    <row r="1721" spans="2:21" x14ac:dyDescent="0.35">
      <c r="B1721" s="5">
        <v>5</v>
      </c>
      <c r="C1721" s="5">
        <v>325</v>
      </c>
      <c r="D1721">
        <f t="shared" si="100"/>
        <v>260.61882834700805</v>
      </c>
      <c r="E1721" s="3">
        <f t="shared" si="101"/>
        <v>4144.9352634120141</v>
      </c>
      <c r="F1721"/>
      <c r="G1721" s="5"/>
      <c r="H1721" s="5"/>
      <c r="I1721" s="5"/>
      <c r="S1721" s="5"/>
      <c r="T1721" s="5"/>
      <c r="U1721" s="5"/>
    </row>
    <row r="1722" spans="2:21" x14ac:dyDescent="0.35">
      <c r="B1722" s="5">
        <v>5</v>
      </c>
      <c r="C1722" s="5">
        <v>255</v>
      </c>
      <c r="D1722">
        <f t="shared" si="100"/>
        <v>260.61882834700805</v>
      </c>
      <c r="E1722" s="3">
        <f t="shared" si="101"/>
        <v>31.57123199314119</v>
      </c>
      <c r="F1722"/>
      <c r="G1722" s="5"/>
      <c r="H1722" s="5"/>
      <c r="I1722" s="5"/>
      <c r="S1722" s="5"/>
      <c r="T1722" s="5"/>
      <c r="U1722" s="5"/>
    </row>
    <row r="1723" spans="2:21" x14ac:dyDescent="0.35">
      <c r="B1723" s="5">
        <v>5</v>
      </c>
      <c r="C1723" s="5">
        <v>261</v>
      </c>
      <c r="D1723">
        <f t="shared" si="100"/>
        <v>260.61882834700805</v>
      </c>
      <c r="E1723" s="3">
        <f t="shared" si="101"/>
        <v>0.14529182904461724</v>
      </c>
      <c r="F1723"/>
      <c r="G1723" s="5"/>
      <c r="H1723" s="5"/>
      <c r="I1723" s="5"/>
      <c r="S1723" s="5"/>
      <c r="T1723" s="5"/>
      <c r="U1723" s="5"/>
    </row>
    <row r="1724" spans="2:21" x14ac:dyDescent="0.35">
      <c r="B1724" s="5">
        <v>5</v>
      </c>
      <c r="C1724" s="5">
        <v>292</v>
      </c>
      <c r="D1724">
        <f t="shared" si="100"/>
        <v>260.61882834700805</v>
      </c>
      <c r="E1724" s="3">
        <f t="shared" si="101"/>
        <v>984.77793431454563</v>
      </c>
      <c r="F1724"/>
      <c r="G1724" s="5"/>
      <c r="H1724" s="5"/>
      <c r="I1724" s="5"/>
      <c r="S1724" s="5"/>
      <c r="T1724" s="5"/>
      <c r="U1724" s="5"/>
    </row>
    <row r="1725" spans="2:21" x14ac:dyDescent="0.35">
      <c r="B1725" s="5">
        <v>5</v>
      </c>
      <c r="C1725" s="5">
        <v>304</v>
      </c>
      <c r="D1725">
        <f t="shared" si="100"/>
        <v>260.61882834700805</v>
      </c>
      <c r="E1725" s="3">
        <f t="shared" si="101"/>
        <v>1881.9260539863526</v>
      </c>
      <c r="F1725"/>
      <c r="G1725" s="5"/>
      <c r="H1725" s="5"/>
      <c r="I1725" s="5"/>
      <c r="S1725" s="5"/>
      <c r="T1725" s="5"/>
      <c r="U1725" s="5"/>
    </row>
    <row r="1726" spans="2:21" x14ac:dyDescent="0.35">
      <c r="B1726" s="5">
        <v>5</v>
      </c>
      <c r="C1726" s="5">
        <v>290</v>
      </c>
      <c r="D1726">
        <f t="shared" si="100"/>
        <v>260.61882834700805</v>
      </c>
      <c r="E1726" s="3">
        <f t="shared" si="101"/>
        <v>863.25324770257782</v>
      </c>
      <c r="F1726"/>
      <c r="G1726" s="5"/>
      <c r="H1726" s="5"/>
      <c r="I1726" s="5"/>
      <c r="S1726" s="5"/>
      <c r="T1726" s="5"/>
      <c r="U1726" s="5"/>
    </row>
    <row r="1727" spans="2:21" x14ac:dyDescent="0.35">
      <c r="B1727" s="5">
        <v>5</v>
      </c>
      <c r="C1727" s="5">
        <v>281</v>
      </c>
      <c r="D1727">
        <f t="shared" si="100"/>
        <v>260.61882834700805</v>
      </c>
      <c r="E1727" s="3">
        <f t="shared" si="101"/>
        <v>415.39215794872268</v>
      </c>
      <c r="F1727"/>
      <c r="G1727" s="5"/>
      <c r="H1727" s="5"/>
      <c r="I1727" s="5"/>
      <c r="S1727" s="5"/>
      <c r="T1727" s="5"/>
      <c r="U1727" s="5"/>
    </row>
    <row r="1728" spans="2:21" x14ac:dyDescent="0.35">
      <c r="B1728" s="5">
        <v>5</v>
      </c>
      <c r="C1728" s="5">
        <v>295</v>
      </c>
      <c r="D1728">
        <f t="shared" si="100"/>
        <v>260.61882834700805</v>
      </c>
      <c r="E1728" s="3">
        <f t="shared" si="101"/>
        <v>1182.0649642324975</v>
      </c>
      <c r="F1728"/>
      <c r="G1728" s="5"/>
      <c r="H1728" s="5"/>
      <c r="I1728" s="5"/>
      <c r="S1728" s="5"/>
      <c r="T1728" s="5"/>
      <c r="U1728" s="5"/>
    </row>
    <row r="1729" spans="2:21" x14ac:dyDescent="0.35">
      <c r="B1729" s="5">
        <v>5</v>
      </c>
      <c r="C1729" s="5">
        <v>241</v>
      </c>
      <c r="D1729">
        <f t="shared" si="100"/>
        <v>260.61882834700805</v>
      </c>
      <c r="E1729" s="3">
        <f t="shared" si="101"/>
        <v>384.89842570936651</v>
      </c>
      <c r="F1729"/>
      <c r="G1729" s="5"/>
      <c r="H1729" s="5"/>
      <c r="I1729" s="5"/>
      <c r="S1729" s="5"/>
      <c r="T1729" s="5"/>
      <c r="U1729" s="5"/>
    </row>
    <row r="1730" spans="2:21" x14ac:dyDescent="0.35">
      <c r="B1730" s="5">
        <v>5</v>
      </c>
      <c r="C1730" s="5">
        <v>296</v>
      </c>
      <c r="D1730">
        <f t="shared" si="100"/>
        <v>260.61882834700805</v>
      </c>
      <c r="E1730" s="3">
        <f t="shared" si="101"/>
        <v>1251.8273075384814</v>
      </c>
      <c r="F1730"/>
      <c r="G1730" s="5"/>
      <c r="H1730" s="5"/>
      <c r="I1730" s="5"/>
      <c r="S1730" s="5"/>
      <c r="T1730" s="5"/>
      <c r="U1730" s="5"/>
    </row>
    <row r="1731" spans="2:21" x14ac:dyDescent="0.35">
      <c r="B1731" s="5">
        <v>5</v>
      </c>
      <c r="C1731" s="5">
        <v>306</v>
      </c>
      <c r="D1731">
        <f t="shared" si="100"/>
        <v>260.61882834700805</v>
      </c>
      <c r="E1731" s="3">
        <f t="shared" si="101"/>
        <v>2059.4507405983204</v>
      </c>
      <c r="F1731"/>
      <c r="G1731" s="5"/>
      <c r="H1731" s="5"/>
      <c r="I1731" s="5"/>
      <c r="S1731" s="5"/>
      <c r="T1731" s="5"/>
      <c r="U1731" s="5"/>
    </row>
    <row r="1732" spans="2:21" x14ac:dyDescent="0.35">
      <c r="B1732" s="5">
        <v>5</v>
      </c>
      <c r="C1732" s="5">
        <v>223</v>
      </c>
      <c r="D1732">
        <f t="shared" si="100"/>
        <v>260.61882834700805</v>
      </c>
      <c r="E1732" s="3">
        <f t="shared" si="101"/>
        <v>1415.1762462016563</v>
      </c>
      <c r="F1732"/>
      <c r="G1732" s="5"/>
      <c r="H1732" s="5"/>
      <c r="I1732" s="5"/>
      <c r="S1732" s="5"/>
      <c r="T1732" s="5"/>
      <c r="U1732" s="5"/>
    </row>
    <row r="1733" spans="2:21" x14ac:dyDescent="0.35">
      <c r="B1733" s="5">
        <v>5</v>
      </c>
      <c r="C1733" s="5">
        <v>274</v>
      </c>
      <c r="D1733">
        <f t="shared" si="100"/>
        <v>260.61882834700805</v>
      </c>
      <c r="E1733" s="3">
        <f t="shared" si="101"/>
        <v>179.05575480683538</v>
      </c>
      <c r="F1733"/>
      <c r="G1733" s="5"/>
      <c r="H1733" s="5"/>
      <c r="I1733" s="5"/>
      <c r="S1733" s="5"/>
      <c r="T1733" s="5"/>
      <c r="U1733" s="5"/>
    </row>
    <row r="1734" spans="2:21" x14ac:dyDescent="0.35">
      <c r="B1734" s="5">
        <v>5</v>
      </c>
      <c r="C1734" s="5">
        <v>282</v>
      </c>
      <c r="D1734">
        <f t="shared" si="100"/>
        <v>260.61882834700805</v>
      </c>
      <c r="E1734" s="3">
        <f t="shared" si="101"/>
        <v>457.15450125470659</v>
      </c>
      <c r="F1734"/>
      <c r="G1734" s="5"/>
      <c r="H1734" s="5"/>
      <c r="I1734" s="5"/>
      <c r="S1734" s="5"/>
      <c r="T1734" s="5"/>
      <c r="U1734" s="5"/>
    </row>
    <row r="1735" spans="2:21" x14ac:dyDescent="0.35">
      <c r="B1735" s="5">
        <v>5</v>
      </c>
      <c r="C1735" s="5">
        <v>209</v>
      </c>
      <c r="D1735">
        <f t="shared" si="100"/>
        <v>260.61882834700805</v>
      </c>
      <c r="E1735" s="3">
        <f t="shared" si="101"/>
        <v>2664.5034399178817</v>
      </c>
      <c r="F1735"/>
      <c r="G1735" s="5"/>
      <c r="H1735" s="5"/>
      <c r="I1735" s="5"/>
      <c r="S1735" s="5"/>
      <c r="T1735" s="5"/>
      <c r="U1735" s="5"/>
    </row>
    <row r="1736" spans="2:21" x14ac:dyDescent="0.35">
      <c r="B1736" s="5">
        <v>5</v>
      </c>
      <c r="C1736" s="5">
        <v>268</v>
      </c>
      <c r="D1736">
        <f t="shared" ref="D1736:D1799" si="102">$I$7*(1-EXP(-$I$8*(B1736-$I$9)))</f>
        <v>260.61882834700805</v>
      </c>
      <c r="E1736" s="3">
        <f t="shared" ref="E1736:E1799" si="103">(C1736-D1736)^2</f>
        <v>54.481694970931947</v>
      </c>
      <c r="F1736"/>
      <c r="G1736" s="5"/>
      <c r="H1736" s="5"/>
      <c r="I1736" s="5"/>
      <c r="S1736" s="5"/>
      <c r="T1736" s="5"/>
      <c r="U1736" s="5"/>
    </row>
    <row r="1737" spans="2:21" x14ac:dyDescent="0.35">
      <c r="B1737" s="5">
        <v>5</v>
      </c>
      <c r="C1737" s="5">
        <v>268</v>
      </c>
      <c r="D1737">
        <f t="shared" si="102"/>
        <v>260.61882834700805</v>
      </c>
      <c r="E1737" s="3">
        <f t="shared" si="103"/>
        <v>54.481694970931947</v>
      </c>
      <c r="F1737"/>
      <c r="G1737" s="5"/>
      <c r="H1737" s="5"/>
      <c r="I1737" s="5"/>
      <c r="S1737" s="5"/>
      <c r="T1737" s="5"/>
      <c r="U1737" s="5"/>
    </row>
    <row r="1738" spans="2:21" x14ac:dyDescent="0.35">
      <c r="B1738" s="5">
        <v>5</v>
      </c>
      <c r="C1738" s="5">
        <v>278</v>
      </c>
      <c r="D1738">
        <f t="shared" si="102"/>
        <v>260.61882834700805</v>
      </c>
      <c r="E1738" s="3">
        <f t="shared" si="103"/>
        <v>302.10512803077097</v>
      </c>
      <c r="F1738"/>
      <c r="G1738" s="5"/>
      <c r="H1738" s="5"/>
      <c r="I1738" s="5"/>
      <c r="S1738" s="5"/>
      <c r="T1738" s="5"/>
      <c r="U1738" s="5"/>
    </row>
    <row r="1739" spans="2:21" x14ac:dyDescent="0.35">
      <c r="B1739" s="5">
        <v>5</v>
      </c>
      <c r="C1739" s="5">
        <v>275</v>
      </c>
      <c r="D1739">
        <f t="shared" si="102"/>
        <v>260.61882834700805</v>
      </c>
      <c r="E1739" s="3">
        <f t="shared" si="103"/>
        <v>206.81809811281929</v>
      </c>
      <c r="F1739"/>
      <c r="G1739" s="5"/>
      <c r="H1739" s="5"/>
      <c r="I1739" s="5"/>
      <c r="S1739" s="5"/>
      <c r="T1739" s="5"/>
      <c r="U1739" s="5"/>
    </row>
    <row r="1740" spans="2:21" x14ac:dyDescent="0.35">
      <c r="B1740" s="5">
        <v>5</v>
      </c>
      <c r="C1740" s="5">
        <v>301</v>
      </c>
      <c r="D1740">
        <f t="shared" si="102"/>
        <v>260.61882834700805</v>
      </c>
      <c r="E1740" s="3">
        <f t="shared" si="103"/>
        <v>1630.6390240684009</v>
      </c>
      <c r="F1740"/>
      <c r="G1740" s="5"/>
      <c r="H1740" s="5"/>
      <c r="I1740" s="5"/>
      <c r="S1740" s="5"/>
      <c r="T1740" s="5"/>
      <c r="U1740" s="5"/>
    </row>
    <row r="1741" spans="2:21" x14ac:dyDescent="0.35">
      <c r="B1741" s="5">
        <v>5</v>
      </c>
      <c r="C1741" s="5">
        <v>256</v>
      </c>
      <c r="D1741">
        <f t="shared" si="102"/>
        <v>260.61882834700805</v>
      </c>
      <c r="E1741" s="3">
        <f t="shared" si="103"/>
        <v>21.333575299125094</v>
      </c>
      <c r="F1741"/>
      <c r="G1741" s="5"/>
      <c r="H1741" s="5"/>
      <c r="I1741" s="5"/>
      <c r="S1741" s="5"/>
      <c r="T1741" s="5"/>
      <c r="U1741" s="5"/>
    </row>
    <row r="1742" spans="2:21" x14ac:dyDescent="0.35">
      <c r="B1742" s="5">
        <v>5</v>
      </c>
      <c r="C1742" s="5">
        <v>254</v>
      </c>
      <c r="D1742">
        <f t="shared" si="102"/>
        <v>260.61882834700805</v>
      </c>
      <c r="E1742" s="3">
        <f t="shared" si="103"/>
        <v>43.808888687157285</v>
      </c>
      <c r="F1742"/>
      <c r="G1742" s="5"/>
      <c r="H1742" s="5"/>
      <c r="I1742" s="5"/>
      <c r="S1742" s="5"/>
      <c r="T1742" s="5"/>
      <c r="U1742" s="5"/>
    </row>
    <row r="1743" spans="2:21" x14ac:dyDescent="0.35">
      <c r="B1743" s="5">
        <v>5</v>
      </c>
      <c r="C1743" s="5">
        <v>269</v>
      </c>
      <c r="D1743">
        <f t="shared" si="102"/>
        <v>260.61882834700805</v>
      </c>
      <c r="E1743" s="3">
        <f t="shared" si="103"/>
        <v>70.244038276915859</v>
      </c>
      <c r="F1743"/>
      <c r="G1743" s="5"/>
      <c r="H1743" s="5"/>
      <c r="I1743" s="5"/>
      <c r="S1743" s="5"/>
      <c r="T1743" s="5"/>
      <c r="U1743" s="5"/>
    </row>
    <row r="1744" spans="2:21" x14ac:dyDescent="0.35">
      <c r="B1744" s="5">
        <v>5</v>
      </c>
      <c r="C1744" s="5">
        <v>272</v>
      </c>
      <c r="D1744">
        <f t="shared" si="102"/>
        <v>260.61882834700805</v>
      </c>
      <c r="E1744" s="3">
        <f t="shared" si="103"/>
        <v>129.53106819486757</v>
      </c>
      <c r="F1744"/>
      <c r="G1744" s="5"/>
      <c r="H1744" s="5"/>
      <c r="I1744" s="5"/>
      <c r="S1744" s="5"/>
      <c r="T1744" s="5"/>
      <c r="U1744" s="5"/>
    </row>
    <row r="1745" spans="2:21" x14ac:dyDescent="0.35">
      <c r="B1745" s="5">
        <v>5</v>
      </c>
      <c r="C1745" s="5">
        <v>259</v>
      </c>
      <c r="D1745">
        <f t="shared" si="102"/>
        <v>260.61882834700805</v>
      </c>
      <c r="E1745" s="3">
        <f t="shared" si="103"/>
        <v>2.6206052170768084</v>
      </c>
      <c r="F1745"/>
      <c r="G1745" s="5"/>
      <c r="H1745" s="5"/>
      <c r="I1745" s="5"/>
      <c r="S1745" s="5"/>
      <c r="T1745" s="5"/>
      <c r="U1745" s="5"/>
    </row>
    <row r="1746" spans="2:21" x14ac:dyDescent="0.35">
      <c r="B1746" s="5">
        <v>5</v>
      </c>
      <c r="C1746" s="5">
        <v>255</v>
      </c>
      <c r="D1746">
        <f t="shared" si="102"/>
        <v>260.61882834700805</v>
      </c>
      <c r="E1746" s="3">
        <f t="shared" si="103"/>
        <v>31.57123199314119</v>
      </c>
      <c r="F1746"/>
      <c r="G1746" s="5"/>
      <c r="H1746" s="5"/>
      <c r="I1746" s="5"/>
      <c r="S1746" s="5"/>
      <c r="T1746" s="5"/>
      <c r="U1746" s="5"/>
    </row>
    <row r="1747" spans="2:21" x14ac:dyDescent="0.35">
      <c r="B1747" s="5">
        <v>5</v>
      </c>
      <c r="C1747" s="5">
        <v>264</v>
      </c>
      <c r="D1747">
        <f t="shared" si="102"/>
        <v>260.61882834700805</v>
      </c>
      <c r="E1747" s="3">
        <f t="shared" si="103"/>
        <v>11.43232174699633</v>
      </c>
      <c r="F1747"/>
      <c r="G1747" s="5"/>
      <c r="H1747" s="5"/>
      <c r="I1747" s="5"/>
      <c r="S1747" s="5"/>
      <c r="T1747" s="5"/>
      <c r="U1747" s="5"/>
    </row>
    <row r="1748" spans="2:21" x14ac:dyDescent="0.35">
      <c r="B1748" s="5">
        <v>5</v>
      </c>
      <c r="C1748" s="5">
        <v>251</v>
      </c>
      <c r="D1748">
        <f t="shared" si="102"/>
        <v>260.61882834700805</v>
      </c>
      <c r="E1748" s="3">
        <f t="shared" si="103"/>
        <v>92.521858769205579</v>
      </c>
      <c r="F1748"/>
      <c r="G1748" s="5"/>
      <c r="H1748" s="5"/>
      <c r="I1748" s="5"/>
      <c r="S1748" s="5"/>
      <c r="T1748" s="5"/>
      <c r="U1748" s="5"/>
    </row>
    <row r="1749" spans="2:21" x14ac:dyDescent="0.35">
      <c r="B1749" s="5">
        <v>5</v>
      </c>
      <c r="C1749" s="5">
        <v>228</v>
      </c>
      <c r="D1749">
        <f t="shared" si="102"/>
        <v>260.61882834700805</v>
      </c>
      <c r="E1749" s="3">
        <f t="shared" si="103"/>
        <v>1063.9879627315759</v>
      </c>
      <c r="F1749"/>
      <c r="G1749" s="5"/>
      <c r="H1749" s="5"/>
      <c r="I1749" s="5"/>
      <c r="S1749" s="5"/>
      <c r="T1749" s="5"/>
      <c r="U1749" s="5"/>
    </row>
    <row r="1750" spans="2:21" x14ac:dyDescent="0.35">
      <c r="B1750" s="5">
        <v>5</v>
      </c>
      <c r="C1750" s="5">
        <v>221</v>
      </c>
      <c r="D1750">
        <f t="shared" si="102"/>
        <v>260.61882834700805</v>
      </c>
      <c r="E1750" s="3">
        <f t="shared" si="103"/>
        <v>1569.6515595896885</v>
      </c>
      <c r="F1750"/>
      <c r="G1750" s="5"/>
      <c r="H1750" s="5"/>
      <c r="I1750" s="5"/>
      <c r="S1750" s="5"/>
      <c r="T1750" s="5"/>
      <c r="U1750" s="5"/>
    </row>
    <row r="1751" spans="2:21" x14ac:dyDescent="0.35">
      <c r="B1751" s="5">
        <v>5</v>
      </c>
      <c r="C1751" s="5">
        <v>263</v>
      </c>
      <c r="D1751">
        <f t="shared" si="102"/>
        <v>260.61882834700805</v>
      </c>
      <c r="E1751" s="3">
        <f t="shared" si="103"/>
        <v>5.6699784410124261</v>
      </c>
      <c r="F1751"/>
      <c r="G1751" s="5"/>
      <c r="H1751" s="5"/>
      <c r="I1751" s="5"/>
      <c r="S1751" s="5"/>
      <c r="T1751" s="5"/>
      <c r="U1751" s="5"/>
    </row>
    <row r="1752" spans="2:21" x14ac:dyDescent="0.35">
      <c r="B1752" s="5">
        <v>5</v>
      </c>
      <c r="C1752" s="5">
        <v>281</v>
      </c>
      <c r="D1752">
        <f t="shared" si="102"/>
        <v>260.61882834700805</v>
      </c>
      <c r="E1752" s="3">
        <f t="shared" si="103"/>
        <v>415.39215794872268</v>
      </c>
      <c r="F1752"/>
      <c r="G1752" s="5"/>
      <c r="H1752" s="5"/>
      <c r="I1752" s="5"/>
      <c r="S1752" s="5"/>
      <c r="T1752" s="5"/>
      <c r="U1752" s="5"/>
    </row>
    <row r="1753" spans="2:21" x14ac:dyDescent="0.35">
      <c r="B1753" s="5">
        <v>5</v>
      </c>
      <c r="C1753" s="5">
        <v>237</v>
      </c>
      <c r="D1753">
        <f t="shared" si="102"/>
        <v>260.61882834700805</v>
      </c>
      <c r="E1753" s="3">
        <f t="shared" si="103"/>
        <v>557.84905248543089</v>
      </c>
      <c r="F1753"/>
      <c r="G1753" s="5"/>
      <c r="H1753" s="5"/>
      <c r="I1753" s="5"/>
      <c r="S1753" s="5"/>
      <c r="T1753" s="5"/>
      <c r="U1753" s="5"/>
    </row>
    <row r="1754" spans="2:21" x14ac:dyDescent="0.35">
      <c r="B1754" s="5">
        <v>5</v>
      </c>
      <c r="C1754" s="5">
        <v>274</v>
      </c>
      <c r="D1754">
        <f t="shared" si="102"/>
        <v>260.61882834700805</v>
      </c>
      <c r="E1754" s="3">
        <f t="shared" si="103"/>
        <v>179.05575480683538</v>
      </c>
      <c r="F1754"/>
      <c r="G1754" s="5"/>
      <c r="H1754" s="5"/>
      <c r="I1754" s="5"/>
      <c r="S1754" s="5"/>
      <c r="T1754" s="5"/>
      <c r="U1754" s="5"/>
    </row>
    <row r="1755" spans="2:21" x14ac:dyDescent="0.35">
      <c r="B1755" s="5">
        <v>5</v>
      </c>
      <c r="C1755" s="5">
        <v>284</v>
      </c>
      <c r="D1755">
        <f t="shared" si="102"/>
        <v>260.61882834700805</v>
      </c>
      <c r="E1755" s="3">
        <f t="shared" si="103"/>
        <v>546.6791878666744</v>
      </c>
      <c r="F1755"/>
      <c r="G1755" s="5"/>
      <c r="H1755" s="5"/>
      <c r="I1755" s="5"/>
      <c r="S1755" s="5"/>
      <c r="T1755" s="5"/>
      <c r="U1755" s="5"/>
    </row>
    <row r="1756" spans="2:21" x14ac:dyDescent="0.35">
      <c r="B1756" s="5">
        <v>5</v>
      </c>
      <c r="C1756" s="5">
        <v>253</v>
      </c>
      <c r="D1756">
        <f t="shared" si="102"/>
        <v>260.61882834700805</v>
      </c>
      <c r="E1756" s="3">
        <f t="shared" si="103"/>
        <v>58.046545381173381</v>
      </c>
      <c r="F1756"/>
      <c r="G1756" s="5"/>
      <c r="H1756" s="5"/>
      <c r="I1756" s="5"/>
      <c r="S1756" s="5"/>
      <c r="T1756" s="5"/>
      <c r="U1756" s="5"/>
    </row>
    <row r="1757" spans="2:21" x14ac:dyDescent="0.35">
      <c r="B1757" s="5">
        <v>5</v>
      </c>
      <c r="C1757" s="5">
        <v>287</v>
      </c>
      <c r="D1757">
        <f t="shared" si="102"/>
        <v>260.61882834700805</v>
      </c>
      <c r="E1757" s="3">
        <f t="shared" si="103"/>
        <v>695.96621778462611</v>
      </c>
      <c r="F1757"/>
      <c r="G1757" s="5"/>
      <c r="H1757" s="5"/>
      <c r="I1757" s="5"/>
      <c r="S1757" s="5"/>
      <c r="T1757" s="5"/>
      <c r="U1757" s="5"/>
    </row>
    <row r="1758" spans="2:21" x14ac:dyDescent="0.35">
      <c r="B1758" s="5">
        <v>5</v>
      </c>
      <c r="C1758" s="5">
        <v>278</v>
      </c>
      <c r="D1758">
        <f t="shared" si="102"/>
        <v>260.61882834700805</v>
      </c>
      <c r="E1758" s="3">
        <f t="shared" si="103"/>
        <v>302.10512803077097</v>
      </c>
      <c r="F1758"/>
      <c r="G1758" s="5"/>
      <c r="H1758" s="5"/>
      <c r="I1758" s="5"/>
      <c r="S1758" s="5"/>
      <c r="T1758" s="5"/>
      <c r="U1758" s="5"/>
    </row>
    <row r="1759" spans="2:21" x14ac:dyDescent="0.35">
      <c r="B1759" s="5">
        <v>5</v>
      </c>
      <c r="C1759" s="5">
        <v>312</v>
      </c>
      <c r="D1759">
        <f t="shared" si="102"/>
        <v>260.61882834700805</v>
      </c>
      <c r="E1759" s="3">
        <f t="shared" si="103"/>
        <v>2640.0248004342238</v>
      </c>
      <c r="F1759"/>
      <c r="G1759" s="5"/>
      <c r="H1759" s="5"/>
      <c r="I1759" s="5"/>
      <c r="S1759" s="5"/>
      <c r="T1759" s="5"/>
      <c r="U1759" s="5"/>
    </row>
    <row r="1760" spans="2:21" x14ac:dyDescent="0.35">
      <c r="B1760" s="5">
        <v>5</v>
      </c>
      <c r="C1760" s="5">
        <v>276</v>
      </c>
      <c r="D1760">
        <f t="shared" si="102"/>
        <v>260.61882834700805</v>
      </c>
      <c r="E1760" s="3">
        <f t="shared" si="103"/>
        <v>236.58044141880319</v>
      </c>
      <c r="F1760"/>
      <c r="G1760" s="5"/>
      <c r="H1760" s="5"/>
      <c r="I1760" s="5"/>
      <c r="S1760" s="5"/>
      <c r="T1760" s="5"/>
      <c r="U1760" s="5"/>
    </row>
    <row r="1761" spans="2:21" x14ac:dyDescent="0.35">
      <c r="B1761" s="5">
        <v>5</v>
      </c>
      <c r="C1761" s="5">
        <v>268</v>
      </c>
      <c r="D1761">
        <f t="shared" si="102"/>
        <v>260.61882834700805</v>
      </c>
      <c r="E1761" s="3">
        <f t="shared" si="103"/>
        <v>54.481694970931947</v>
      </c>
      <c r="F1761"/>
      <c r="G1761" s="5"/>
      <c r="H1761" s="5"/>
      <c r="I1761" s="5"/>
      <c r="S1761" s="5"/>
      <c r="T1761" s="5"/>
      <c r="U1761" s="5"/>
    </row>
    <row r="1762" spans="2:21" x14ac:dyDescent="0.35">
      <c r="B1762" s="5">
        <v>5</v>
      </c>
      <c r="C1762" s="5">
        <v>283</v>
      </c>
      <c r="D1762">
        <f t="shared" si="102"/>
        <v>260.61882834700805</v>
      </c>
      <c r="E1762" s="3">
        <f t="shared" si="103"/>
        <v>500.91684456069049</v>
      </c>
      <c r="F1762"/>
      <c r="G1762" s="5"/>
      <c r="H1762" s="5"/>
      <c r="I1762" s="5"/>
      <c r="S1762" s="5"/>
      <c r="T1762" s="5"/>
      <c r="U1762" s="5"/>
    </row>
    <row r="1763" spans="2:21" x14ac:dyDescent="0.35">
      <c r="B1763" s="5">
        <v>5</v>
      </c>
      <c r="C1763" s="5">
        <v>269</v>
      </c>
      <c r="D1763">
        <f t="shared" si="102"/>
        <v>260.61882834700805</v>
      </c>
      <c r="E1763" s="3">
        <f t="shared" si="103"/>
        <v>70.244038276915859</v>
      </c>
      <c r="F1763"/>
      <c r="G1763" s="5"/>
      <c r="H1763" s="5"/>
      <c r="I1763" s="5"/>
      <c r="S1763" s="5"/>
      <c r="T1763" s="5"/>
      <c r="U1763" s="5"/>
    </row>
    <row r="1764" spans="2:21" x14ac:dyDescent="0.35">
      <c r="B1764" s="5">
        <v>5</v>
      </c>
      <c r="C1764" s="5">
        <v>313</v>
      </c>
      <c r="D1764">
        <f t="shared" si="102"/>
        <v>260.61882834700805</v>
      </c>
      <c r="E1764" s="3">
        <f t="shared" si="103"/>
        <v>2743.7871437402077</v>
      </c>
      <c r="F1764"/>
      <c r="G1764" s="5"/>
      <c r="H1764" s="5"/>
      <c r="I1764" s="5"/>
      <c r="S1764" s="5"/>
      <c r="T1764" s="5"/>
      <c r="U1764" s="5"/>
    </row>
    <row r="1765" spans="2:21" x14ac:dyDescent="0.35">
      <c r="B1765" s="5">
        <v>5</v>
      </c>
      <c r="C1765" s="5">
        <v>239</v>
      </c>
      <c r="D1765">
        <f t="shared" si="102"/>
        <v>260.61882834700805</v>
      </c>
      <c r="E1765" s="3">
        <f t="shared" si="103"/>
        <v>467.3737390973987</v>
      </c>
      <c r="F1765"/>
      <c r="G1765" s="5"/>
      <c r="H1765" s="5"/>
      <c r="I1765" s="5"/>
      <c r="S1765" s="5"/>
      <c r="T1765" s="5"/>
      <c r="U1765" s="5"/>
    </row>
    <row r="1766" spans="2:21" x14ac:dyDescent="0.35">
      <c r="B1766" s="5">
        <v>5</v>
      </c>
      <c r="C1766" s="5">
        <v>278</v>
      </c>
      <c r="D1766">
        <f t="shared" si="102"/>
        <v>260.61882834700805</v>
      </c>
      <c r="E1766" s="3">
        <f t="shared" si="103"/>
        <v>302.10512803077097</v>
      </c>
      <c r="F1766"/>
      <c r="G1766" s="5"/>
      <c r="H1766" s="5"/>
      <c r="I1766" s="5"/>
      <c r="S1766" s="5"/>
      <c r="T1766" s="5"/>
      <c r="U1766" s="5"/>
    </row>
    <row r="1767" spans="2:21" x14ac:dyDescent="0.35">
      <c r="B1767" s="5">
        <v>5</v>
      </c>
      <c r="C1767" s="5">
        <v>279</v>
      </c>
      <c r="D1767">
        <f t="shared" si="102"/>
        <v>260.61882834700805</v>
      </c>
      <c r="E1767" s="3">
        <f t="shared" si="103"/>
        <v>337.86747133675487</v>
      </c>
      <c r="F1767"/>
      <c r="G1767" s="5"/>
      <c r="H1767" s="5"/>
      <c r="I1767" s="5"/>
      <c r="S1767" s="5"/>
      <c r="T1767" s="5"/>
      <c r="U1767" s="5"/>
    </row>
    <row r="1768" spans="2:21" x14ac:dyDescent="0.35">
      <c r="B1768" s="5">
        <v>5</v>
      </c>
      <c r="C1768" s="5">
        <v>296</v>
      </c>
      <c r="D1768">
        <f t="shared" si="102"/>
        <v>260.61882834700805</v>
      </c>
      <c r="E1768" s="3">
        <f t="shared" si="103"/>
        <v>1251.8273075384814</v>
      </c>
      <c r="F1768"/>
      <c r="G1768" s="5"/>
      <c r="H1768" s="5"/>
      <c r="I1768" s="5"/>
      <c r="S1768" s="5"/>
      <c r="T1768" s="5"/>
      <c r="U1768" s="5"/>
    </row>
    <row r="1769" spans="2:21" x14ac:dyDescent="0.35">
      <c r="B1769" s="5">
        <v>5</v>
      </c>
      <c r="C1769" s="5">
        <v>292</v>
      </c>
      <c r="D1769">
        <f t="shared" si="102"/>
        <v>260.61882834700805</v>
      </c>
      <c r="E1769" s="3">
        <f t="shared" si="103"/>
        <v>984.77793431454563</v>
      </c>
      <c r="F1769"/>
      <c r="G1769" s="5"/>
      <c r="H1769" s="5"/>
      <c r="I1769" s="5"/>
      <c r="S1769" s="5"/>
      <c r="T1769" s="5"/>
      <c r="U1769" s="5"/>
    </row>
    <row r="1770" spans="2:21" x14ac:dyDescent="0.35">
      <c r="B1770" s="5">
        <v>5</v>
      </c>
      <c r="C1770" s="5">
        <v>272</v>
      </c>
      <c r="D1770">
        <f t="shared" si="102"/>
        <v>260.61882834700805</v>
      </c>
      <c r="E1770" s="3">
        <f t="shared" si="103"/>
        <v>129.53106819486757</v>
      </c>
      <c r="F1770"/>
      <c r="G1770" s="5"/>
      <c r="H1770" s="5"/>
      <c r="I1770" s="5"/>
      <c r="S1770" s="5"/>
      <c r="T1770" s="5"/>
      <c r="U1770" s="5"/>
    </row>
    <row r="1771" spans="2:21" x14ac:dyDescent="0.35">
      <c r="B1771" s="5">
        <v>5</v>
      </c>
      <c r="C1771" s="5">
        <v>295</v>
      </c>
      <c r="D1771">
        <f t="shared" si="102"/>
        <v>260.61882834700805</v>
      </c>
      <c r="E1771" s="3">
        <f t="shared" si="103"/>
        <v>1182.0649642324975</v>
      </c>
      <c r="F1771"/>
      <c r="G1771" s="5"/>
      <c r="H1771" s="5"/>
      <c r="I1771" s="5"/>
      <c r="S1771" s="5"/>
      <c r="T1771" s="5"/>
      <c r="U1771" s="5"/>
    </row>
    <row r="1772" spans="2:21" x14ac:dyDescent="0.35">
      <c r="B1772" s="5">
        <v>5</v>
      </c>
      <c r="C1772" s="5">
        <v>261</v>
      </c>
      <c r="D1772">
        <f t="shared" si="102"/>
        <v>260.61882834700805</v>
      </c>
      <c r="E1772" s="3">
        <f t="shared" si="103"/>
        <v>0.14529182904461724</v>
      </c>
      <c r="F1772"/>
      <c r="G1772" s="5"/>
      <c r="H1772" s="5"/>
      <c r="I1772" s="5"/>
      <c r="S1772" s="5"/>
      <c r="T1772" s="5"/>
      <c r="U1772" s="5"/>
    </row>
    <row r="1773" spans="2:21" x14ac:dyDescent="0.35">
      <c r="B1773" s="5">
        <v>5</v>
      </c>
      <c r="C1773" s="5">
        <v>251</v>
      </c>
      <c r="D1773">
        <f t="shared" si="102"/>
        <v>260.61882834700805</v>
      </c>
      <c r="E1773" s="3">
        <f t="shared" si="103"/>
        <v>92.521858769205579</v>
      </c>
      <c r="F1773"/>
      <c r="G1773" s="5"/>
      <c r="H1773" s="5"/>
      <c r="I1773" s="5"/>
      <c r="S1773" s="5"/>
      <c r="T1773" s="5"/>
      <c r="U1773" s="5"/>
    </row>
    <row r="1774" spans="2:21" x14ac:dyDescent="0.35">
      <c r="B1774" s="5">
        <v>5</v>
      </c>
      <c r="C1774" s="5">
        <v>281</v>
      </c>
      <c r="D1774">
        <f t="shared" si="102"/>
        <v>260.61882834700805</v>
      </c>
      <c r="E1774" s="3">
        <f t="shared" si="103"/>
        <v>415.39215794872268</v>
      </c>
      <c r="F1774"/>
      <c r="G1774" s="5"/>
      <c r="H1774" s="5"/>
      <c r="I1774" s="5"/>
      <c r="S1774" s="5"/>
      <c r="T1774" s="5"/>
      <c r="U1774" s="5"/>
    </row>
    <row r="1775" spans="2:21" x14ac:dyDescent="0.35">
      <c r="B1775" s="5">
        <v>5</v>
      </c>
      <c r="C1775" s="5">
        <v>287</v>
      </c>
      <c r="D1775">
        <f t="shared" si="102"/>
        <v>260.61882834700805</v>
      </c>
      <c r="E1775" s="3">
        <f t="shared" si="103"/>
        <v>695.96621778462611</v>
      </c>
      <c r="F1775"/>
      <c r="G1775" s="5"/>
      <c r="H1775" s="5"/>
      <c r="I1775" s="5"/>
      <c r="S1775" s="5"/>
      <c r="T1775" s="5"/>
      <c r="U1775" s="5"/>
    </row>
    <row r="1776" spans="2:21" x14ac:dyDescent="0.35">
      <c r="B1776" s="5">
        <v>5</v>
      </c>
      <c r="C1776" s="5">
        <v>279</v>
      </c>
      <c r="D1776">
        <f t="shared" si="102"/>
        <v>260.61882834700805</v>
      </c>
      <c r="E1776" s="3">
        <f t="shared" si="103"/>
        <v>337.86747133675487</v>
      </c>
      <c r="F1776"/>
      <c r="G1776" s="5"/>
      <c r="H1776" s="5"/>
      <c r="I1776" s="5"/>
      <c r="S1776" s="5"/>
      <c r="T1776" s="5"/>
      <c r="U1776" s="5"/>
    </row>
    <row r="1777" spans="2:21" x14ac:dyDescent="0.35">
      <c r="B1777" s="5">
        <v>5</v>
      </c>
      <c r="C1777" s="5">
        <v>253</v>
      </c>
      <c r="D1777">
        <f t="shared" si="102"/>
        <v>260.61882834700805</v>
      </c>
      <c r="E1777" s="3">
        <f t="shared" si="103"/>
        <v>58.046545381173381</v>
      </c>
      <c r="F1777"/>
      <c r="G1777" s="5"/>
      <c r="H1777" s="5"/>
      <c r="I1777" s="5"/>
      <c r="S1777" s="5"/>
      <c r="T1777" s="5"/>
      <c r="U1777" s="5"/>
    </row>
    <row r="1778" spans="2:21" x14ac:dyDescent="0.35">
      <c r="B1778" s="5">
        <v>5</v>
      </c>
      <c r="C1778" s="5">
        <v>221</v>
      </c>
      <c r="D1778">
        <f t="shared" si="102"/>
        <v>260.61882834700805</v>
      </c>
      <c r="E1778" s="3">
        <f t="shared" si="103"/>
        <v>1569.6515595896885</v>
      </c>
      <c r="F1778"/>
      <c r="G1778" s="5"/>
      <c r="H1778" s="5"/>
      <c r="I1778" s="5"/>
      <c r="S1778" s="5"/>
      <c r="T1778" s="5"/>
      <c r="U1778" s="5"/>
    </row>
    <row r="1779" spans="2:21" x14ac:dyDescent="0.35">
      <c r="B1779" s="5">
        <v>5</v>
      </c>
      <c r="C1779" s="5">
        <v>258</v>
      </c>
      <c r="D1779">
        <f t="shared" si="102"/>
        <v>260.61882834700805</v>
      </c>
      <c r="E1779" s="3">
        <f t="shared" si="103"/>
        <v>6.858261911092904</v>
      </c>
      <c r="F1779"/>
      <c r="G1779" s="5"/>
      <c r="H1779" s="5"/>
      <c r="I1779" s="5"/>
      <c r="S1779" s="5"/>
      <c r="T1779" s="5"/>
      <c r="U1779" s="5"/>
    </row>
    <row r="1780" spans="2:21" x14ac:dyDescent="0.35">
      <c r="B1780" s="5">
        <v>5</v>
      </c>
      <c r="C1780" s="5">
        <v>297</v>
      </c>
      <c r="D1780">
        <f t="shared" si="102"/>
        <v>260.61882834700805</v>
      </c>
      <c r="E1780" s="3">
        <f t="shared" si="103"/>
        <v>1323.5896508444653</v>
      </c>
      <c r="F1780"/>
      <c r="G1780" s="5"/>
      <c r="H1780" s="5"/>
      <c r="I1780" s="5"/>
      <c r="S1780" s="5"/>
      <c r="T1780" s="5"/>
      <c r="U1780" s="5"/>
    </row>
    <row r="1781" spans="2:21" x14ac:dyDescent="0.35">
      <c r="B1781" s="5">
        <v>5</v>
      </c>
      <c r="C1781" s="5">
        <v>277</v>
      </c>
      <c r="D1781">
        <f t="shared" si="102"/>
        <v>260.61882834700805</v>
      </c>
      <c r="E1781" s="3">
        <f t="shared" si="103"/>
        <v>268.34278472478707</v>
      </c>
      <c r="F1781"/>
      <c r="G1781" s="5"/>
      <c r="H1781" s="5"/>
      <c r="I1781" s="5"/>
      <c r="S1781" s="5"/>
      <c r="T1781" s="5"/>
      <c r="U1781" s="5"/>
    </row>
    <row r="1782" spans="2:21" x14ac:dyDescent="0.35">
      <c r="B1782" s="5">
        <v>5</v>
      </c>
      <c r="C1782" s="5">
        <v>268</v>
      </c>
      <c r="D1782">
        <f t="shared" si="102"/>
        <v>260.61882834700805</v>
      </c>
      <c r="E1782" s="3">
        <f t="shared" si="103"/>
        <v>54.481694970931947</v>
      </c>
      <c r="F1782"/>
      <c r="G1782" s="5"/>
      <c r="H1782" s="5"/>
      <c r="I1782" s="5"/>
      <c r="S1782" s="5"/>
      <c r="T1782" s="5"/>
      <c r="U1782" s="5"/>
    </row>
    <row r="1783" spans="2:21" x14ac:dyDescent="0.35">
      <c r="B1783" s="5">
        <v>5</v>
      </c>
      <c r="C1783" s="5">
        <v>243</v>
      </c>
      <c r="D1783">
        <f t="shared" si="102"/>
        <v>260.61882834700805</v>
      </c>
      <c r="E1783" s="3">
        <f t="shared" si="103"/>
        <v>310.42311232133432</v>
      </c>
      <c r="F1783"/>
      <c r="G1783" s="5"/>
      <c r="H1783" s="5"/>
      <c r="I1783" s="5"/>
      <c r="S1783" s="5"/>
      <c r="T1783" s="5"/>
      <c r="U1783" s="5"/>
    </row>
    <row r="1784" spans="2:21" x14ac:dyDescent="0.35">
      <c r="B1784" s="5">
        <v>5</v>
      </c>
      <c r="C1784" s="5">
        <v>266</v>
      </c>
      <c r="D1784">
        <f t="shared" si="102"/>
        <v>260.61882834700805</v>
      </c>
      <c r="E1784" s="3">
        <f t="shared" si="103"/>
        <v>28.957008358964138</v>
      </c>
      <c r="F1784"/>
      <c r="G1784" s="5"/>
      <c r="H1784" s="5"/>
      <c r="I1784" s="5"/>
      <c r="S1784" s="5"/>
      <c r="T1784" s="5"/>
      <c r="U1784" s="5"/>
    </row>
    <row r="1785" spans="2:21" x14ac:dyDescent="0.35">
      <c r="B1785" s="5">
        <v>5</v>
      </c>
      <c r="C1785" s="5">
        <v>241</v>
      </c>
      <c r="D1785">
        <f t="shared" si="102"/>
        <v>260.61882834700805</v>
      </c>
      <c r="E1785" s="3">
        <f t="shared" si="103"/>
        <v>384.89842570936651</v>
      </c>
      <c r="F1785"/>
      <c r="G1785" s="5"/>
      <c r="H1785" s="5"/>
      <c r="I1785" s="5"/>
      <c r="S1785" s="5"/>
      <c r="T1785" s="5"/>
      <c r="U1785" s="5"/>
    </row>
    <row r="1786" spans="2:21" x14ac:dyDescent="0.35">
      <c r="B1786" s="5">
        <v>5</v>
      </c>
      <c r="C1786" s="5">
        <v>255</v>
      </c>
      <c r="D1786">
        <f t="shared" si="102"/>
        <v>260.61882834700805</v>
      </c>
      <c r="E1786" s="3">
        <f t="shared" si="103"/>
        <v>31.57123199314119</v>
      </c>
      <c r="F1786"/>
      <c r="G1786" s="5"/>
      <c r="H1786" s="5"/>
      <c r="I1786" s="5"/>
      <c r="S1786" s="5"/>
      <c r="T1786" s="5"/>
      <c r="U1786" s="5"/>
    </row>
    <row r="1787" spans="2:21" x14ac:dyDescent="0.35">
      <c r="B1787" s="5">
        <v>5</v>
      </c>
      <c r="C1787" s="5">
        <v>251</v>
      </c>
      <c r="D1787">
        <f t="shared" si="102"/>
        <v>260.61882834700805</v>
      </c>
      <c r="E1787" s="3">
        <f t="shared" si="103"/>
        <v>92.521858769205579</v>
      </c>
      <c r="F1787"/>
      <c r="G1787" s="5"/>
      <c r="H1787" s="5"/>
      <c r="I1787" s="5"/>
      <c r="S1787" s="5"/>
      <c r="T1787" s="5"/>
      <c r="U1787" s="5"/>
    </row>
    <row r="1788" spans="2:21" x14ac:dyDescent="0.35">
      <c r="B1788" s="5">
        <v>5</v>
      </c>
      <c r="C1788" s="5">
        <v>281</v>
      </c>
      <c r="D1788">
        <f t="shared" si="102"/>
        <v>260.61882834700805</v>
      </c>
      <c r="E1788" s="3">
        <f t="shared" si="103"/>
        <v>415.39215794872268</v>
      </c>
      <c r="F1788"/>
      <c r="G1788" s="5"/>
      <c r="H1788" s="5"/>
      <c r="I1788" s="5"/>
      <c r="S1788" s="5"/>
      <c r="T1788" s="5"/>
      <c r="U1788" s="5"/>
    </row>
    <row r="1789" spans="2:21" x14ac:dyDescent="0.35">
      <c r="B1789" s="5">
        <v>5</v>
      </c>
      <c r="C1789" s="5">
        <v>233</v>
      </c>
      <c r="D1789">
        <f t="shared" si="102"/>
        <v>260.61882834700805</v>
      </c>
      <c r="E1789" s="3">
        <f t="shared" si="103"/>
        <v>762.79967926149527</v>
      </c>
      <c r="F1789"/>
      <c r="G1789" s="5"/>
      <c r="H1789" s="5"/>
      <c r="I1789" s="5"/>
      <c r="S1789" s="5"/>
      <c r="T1789" s="5"/>
      <c r="U1789" s="5"/>
    </row>
    <row r="1790" spans="2:21" x14ac:dyDescent="0.35">
      <c r="B1790" s="5">
        <v>5</v>
      </c>
      <c r="C1790" s="5">
        <v>264</v>
      </c>
      <c r="D1790">
        <f t="shared" si="102"/>
        <v>260.61882834700805</v>
      </c>
      <c r="E1790" s="3">
        <f t="shared" si="103"/>
        <v>11.43232174699633</v>
      </c>
      <c r="F1790"/>
      <c r="G1790" s="5"/>
      <c r="H1790" s="5"/>
      <c r="I1790" s="5"/>
      <c r="S1790" s="5"/>
      <c r="T1790" s="5"/>
      <c r="U1790" s="5"/>
    </row>
    <row r="1791" spans="2:21" x14ac:dyDescent="0.35">
      <c r="B1791" s="5">
        <v>5</v>
      </c>
      <c r="C1791" s="5">
        <v>239</v>
      </c>
      <c r="D1791">
        <f t="shared" si="102"/>
        <v>260.61882834700805</v>
      </c>
      <c r="E1791" s="3">
        <f t="shared" si="103"/>
        <v>467.3737390973987</v>
      </c>
      <c r="F1791"/>
      <c r="G1791" s="5"/>
      <c r="H1791" s="5"/>
      <c r="I1791" s="5"/>
      <c r="S1791" s="5"/>
      <c r="T1791" s="5"/>
      <c r="U1791" s="5"/>
    </row>
    <row r="1792" spans="2:21" x14ac:dyDescent="0.35">
      <c r="B1792" s="5">
        <v>5</v>
      </c>
      <c r="C1792" s="5">
        <v>247</v>
      </c>
      <c r="D1792">
        <f t="shared" si="102"/>
        <v>260.61882834700805</v>
      </c>
      <c r="E1792" s="3">
        <f t="shared" si="103"/>
        <v>185.47248554526996</v>
      </c>
      <c r="F1792"/>
      <c r="G1792" s="5"/>
      <c r="H1792" s="5"/>
      <c r="I1792" s="5"/>
      <c r="S1792" s="5"/>
      <c r="T1792" s="5"/>
      <c r="U1792" s="5"/>
    </row>
    <row r="1793" spans="2:21" x14ac:dyDescent="0.35">
      <c r="B1793" s="5">
        <v>5</v>
      </c>
      <c r="C1793" s="5">
        <v>292</v>
      </c>
      <c r="D1793">
        <f t="shared" si="102"/>
        <v>260.61882834700805</v>
      </c>
      <c r="E1793" s="3">
        <f t="shared" si="103"/>
        <v>984.77793431454563</v>
      </c>
      <c r="F1793"/>
      <c r="G1793" s="5"/>
      <c r="H1793" s="5"/>
      <c r="I1793" s="5"/>
      <c r="S1793" s="5"/>
      <c r="T1793" s="5"/>
      <c r="U1793" s="5"/>
    </row>
    <row r="1794" spans="2:21" x14ac:dyDescent="0.35">
      <c r="B1794" s="5">
        <v>5</v>
      </c>
      <c r="C1794" s="5">
        <v>293</v>
      </c>
      <c r="D1794">
        <f t="shared" si="102"/>
        <v>260.61882834700805</v>
      </c>
      <c r="E1794" s="3">
        <f t="shared" si="103"/>
        <v>1048.5402776205297</v>
      </c>
      <c r="F1794"/>
      <c r="G1794" s="5"/>
      <c r="H1794" s="5"/>
      <c r="I1794" s="5"/>
      <c r="S1794" s="5"/>
      <c r="T1794" s="5"/>
      <c r="U1794" s="5"/>
    </row>
    <row r="1795" spans="2:21" x14ac:dyDescent="0.35">
      <c r="B1795" s="5">
        <v>5</v>
      </c>
      <c r="C1795" s="5">
        <v>241</v>
      </c>
      <c r="D1795">
        <f t="shared" si="102"/>
        <v>260.61882834700805</v>
      </c>
      <c r="E1795" s="3">
        <f t="shared" si="103"/>
        <v>384.89842570936651</v>
      </c>
      <c r="F1795"/>
      <c r="G1795" s="5"/>
      <c r="H1795" s="5"/>
      <c r="I1795" s="5"/>
      <c r="S1795" s="5"/>
      <c r="T1795" s="5"/>
      <c r="U1795" s="5"/>
    </row>
    <row r="1796" spans="2:21" x14ac:dyDescent="0.35">
      <c r="B1796" s="5">
        <v>5</v>
      </c>
      <c r="C1796" s="5">
        <v>267</v>
      </c>
      <c r="D1796">
        <f t="shared" si="102"/>
        <v>260.61882834700805</v>
      </c>
      <c r="E1796" s="3">
        <f t="shared" si="103"/>
        <v>40.719351664948043</v>
      </c>
      <c r="F1796"/>
      <c r="G1796" s="5"/>
      <c r="H1796" s="5"/>
      <c r="I1796" s="5"/>
      <c r="S1796" s="5"/>
      <c r="T1796" s="5"/>
      <c r="U1796" s="5"/>
    </row>
    <row r="1797" spans="2:21" x14ac:dyDescent="0.35">
      <c r="B1797" s="5">
        <v>5</v>
      </c>
      <c r="C1797" s="5">
        <v>254</v>
      </c>
      <c r="D1797">
        <f t="shared" si="102"/>
        <v>260.61882834700805</v>
      </c>
      <c r="E1797" s="3">
        <f t="shared" si="103"/>
        <v>43.808888687157285</v>
      </c>
      <c r="F1797"/>
      <c r="G1797" s="5"/>
      <c r="H1797" s="5"/>
      <c r="I1797" s="5"/>
      <c r="S1797" s="5"/>
      <c r="T1797" s="5"/>
      <c r="U1797" s="5"/>
    </row>
    <row r="1798" spans="2:21" x14ac:dyDescent="0.35">
      <c r="B1798" s="5">
        <v>5</v>
      </c>
      <c r="C1798" s="5">
        <v>290</v>
      </c>
      <c r="D1798">
        <f t="shared" si="102"/>
        <v>260.61882834700805</v>
      </c>
      <c r="E1798" s="3">
        <f t="shared" si="103"/>
        <v>863.25324770257782</v>
      </c>
      <c r="F1798"/>
      <c r="G1798" s="5"/>
      <c r="H1798" s="5"/>
      <c r="I1798" s="5"/>
      <c r="S1798" s="5"/>
      <c r="T1798" s="5"/>
      <c r="U1798" s="5"/>
    </row>
    <row r="1799" spans="2:21" x14ac:dyDescent="0.35">
      <c r="B1799" s="5">
        <v>5</v>
      </c>
      <c r="C1799" s="5">
        <v>290</v>
      </c>
      <c r="D1799">
        <f t="shared" si="102"/>
        <v>260.61882834700805</v>
      </c>
      <c r="E1799" s="3">
        <f t="shared" si="103"/>
        <v>863.25324770257782</v>
      </c>
      <c r="F1799"/>
      <c r="G1799" s="5"/>
      <c r="H1799" s="5"/>
      <c r="I1799" s="5"/>
      <c r="S1799" s="5"/>
      <c r="T1799" s="5"/>
      <c r="U1799" s="5"/>
    </row>
    <row r="1800" spans="2:21" x14ac:dyDescent="0.35">
      <c r="B1800" s="5">
        <v>5</v>
      </c>
      <c r="C1800" s="5">
        <v>256</v>
      </c>
      <c r="D1800">
        <f t="shared" ref="D1800:D1863" si="104">$I$7*(1-EXP(-$I$8*(B1800-$I$9)))</f>
        <v>260.61882834700805</v>
      </c>
      <c r="E1800" s="3">
        <f t="shared" ref="E1800:E1863" si="105">(C1800-D1800)^2</f>
        <v>21.333575299125094</v>
      </c>
      <c r="F1800"/>
      <c r="G1800" s="5"/>
      <c r="H1800" s="5"/>
      <c r="I1800" s="5"/>
      <c r="S1800" s="5"/>
      <c r="T1800" s="5"/>
      <c r="U1800" s="5"/>
    </row>
    <row r="1801" spans="2:21" x14ac:dyDescent="0.35">
      <c r="B1801" s="5">
        <v>5</v>
      </c>
      <c r="C1801" s="5">
        <v>275</v>
      </c>
      <c r="D1801">
        <f t="shared" si="104"/>
        <v>260.61882834700805</v>
      </c>
      <c r="E1801" s="3">
        <f t="shared" si="105"/>
        <v>206.81809811281929</v>
      </c>
      <c r="F1801"/>
      <c r="G1801" s="5"/>
      <c r="H1801" s="5"/>
      <c r="I1801" s="5"/>
      <c r="S1801" s="5"/>
      <c r="T1801" s="5"/>
      <c r="U1801" s="5"/>
    </row>
    <row r="1802" spans="2:21" x14ac:dyDescent="0.35">
      <c r="B1802" s="5">
        <v>5</v>
      </c>
      <c r="C1802" s="5">
        <v>292</v>
      </c>
      <c r="D1802">
        <f t="shared" si="104"/>
        <v>260.61882834700805</v>
      </c>
      <c r="E1802" s="3">
        <f t="shared" si="105"/>
        <v>984.77793431454563</v>
      </c>
      <c r="F1802"/>
      <c r="G1802" s="5"/>
      <c r="H1802" s="5"/>
      <c r="I1802" s="5"/>
      <c r="S1802" s="5"/>
      <c r="T1802" s="5"/>
      <c r="U1802" s="5"/>
    </row>
    <row r="1803" spans="2:21" x14ac:dyDescent="0.35">
      <c r="B1803" s="5">
        <v>5</v>
      </c>
      <c r="C1803" s="5">
        <v>206</v>
      </c>
      <c r="D1803">
        <f t="shared" si="104"/>
        <v>260.61882834700805</v>
      </c>
      <c r="E1803" s="3">
        <f t="shared" si="105"/>
        <v>2983.21640999993</v>
      </c>
      <c r="F1803"/>
      <c r="G1803" s="5"/>
      <c r="H1803" s="5"/>
      <c r="I1803" s="5"/>
      <c r="S1803" s="5"/>
      <c r="T1803" s="5"/>
      <c r="U1803" s="5"/>
    </row>
    <row r="1804" spans="2:21" x14ac:dyDescent="0.35">
      <c r="B1804" s="5">
        <v>5</v>
      </c>
      <c r="C1804" s="5">
        <v>209</v>
      </c>
      <c r="D1804">
        <f t="shared" si="104"/>
        <v>260.61882834700805</v>
      </c>
      <c r="E1804" s="3">
        <f t="shared" si="105"/>
        <v>2664.5034399178817</v>
      </c>
      <c r="F1804"/>
      <c r="G1804" s="5"/>
      <c r="H1804" s="5"/>
      <c r="I1804" s="5"/>
      <c r="S1804" s="5"/>
      <c r="T1804" s="5"/>
      <c r="U1804" s="5"/>
    </row>
    <row r="1805" spans="2:21" x14ac:dyDescent="0.35">
      <c r="B1805" s="5">
        <v>5</v>
      </c>
      <c r="C1805" s="5">
        <v>212</v>
      </c>
      <c r="D1805">
        <f t="shared" si="104"/>
        <v>260.61882834700805</v>
      </c>
      <c r="E1805" s="3">
        <f t="shared" si="105"/>
        <v>2363.7904698358334</v>
      </c>
      <c r="F1805"/>
      <c r="G1805" s="5"/>
      <c r="H1805" s="5"/>
      <c r="I1805" s="5"/>
      <c r="S1805" s="5"/>
      <c r="T1805" s="5"/>
      <c r="U1805" s="5"/>
    </row>
    <row r="1806" spans="2:21" x14ac:dyDescent="0.35">
      <c r="B1806" s="5">
        <v>5</v>
      </c>
      <c r="C1806" s="5">
        <v>212</v>
      </c>
      <c r="D1806">
        <f t="shared" si="104"/>
        <v>260.61882834700805</v>
      </c>
      <c r="E1806" s="3">
        <f t="shared" si="105"/>
        <v>2363.7904698358334</v>
      </c>
      <c r="F1806"/>
      <c r="G1806" s="5"/>
      <c r="H1806" s="5"/>
      <c r="I1806" s="5"/>
      <c r="S1806" s="5"/>
      <c r="T1806" s="5"/>
      <c r="U1806" s="5"/>
    </row>
    <row r="1807" spans="2:21" x14ac:dyDescent="0.35">
      <c r="B1807" s="5">
        <v>5</v>
      </c>
      <c r="C1807" s="5">
        <v>215</v>
      </c>
      <c r="D1807">
        <f t="shared" si="104"/>
        <v>260.61882834700805</v>
      </c>
      <c r="E1807" s="3">
        <f t="shared" si="105"/>
        <v>2081.0774997537851</v>
      </c>
      <c r="F1807"/>
      <c r="G1807" s="5"/>
      <c r="H1807" s="5"/>
      <c r="I1807" s="5"/>
      <c r="S1807" s="5"/>
      <c r="T1807" s="5"/>
      <c r="U1807" s="5"/>
    </row>
    <row r="1808" spans="2:21" x14ac:dyDescent="0.35">
      <c r="B1808" s="5">
        <v>5</v>
      </c>
      <c r="C1808" s="5">
        <v>221</v>
      </c>
      <c r="D1808">
        <f t="shared" si="104"/>
        <v>260.61882834700805</v>
      </c>
      <c r="E1808" s="3">
        <f t="shared" si="105"/>
        <v>1569.6515595896885</v>
      </c>
      <c r="F1808"/>
      <c r="G1808" s="5"/>
      <c r="H1808" s="5"/>
      <c r="I1808" s="5"/>
      <c r="S1808" s="5"/>
      <c r="T1808" s="5"/>
      <c r="U1808" s="5"/>
    </row>
    <row r="1809" spans="2:21" x14ac:dyDescent="0.35">
      <c r="B1809" s="5">
        <v>5</v>
      </c>
      <c r="C1809" s="5">
        <v>221</v>
      </c>
      <c r="D1809">
        <f t="shared" si="104"/>
        <v>260.61882834700805</v>
      </c>
      <c r="E1809" s="3">
        <f t="shared" si="105"/>
        <v>1569.6515595896885</v>
      </c>
      <c r="F1809"/>
      <c r="G1809" s="5"/>
      <c r="H1809" s="5"/>
      <c r="I1809" s="5"/>
      <c r="S1809" s="5"/>
      <c r="T1809" s="5"/>
      <c r="U1809" s="5"/>
    </row>
    <row r="1810" spans="2:21" x14ac:dyDescent="0.35">
      <c r="B1810" s="5">
        <v>5</v>
      </c>
      <c r="C1810" s="5">
        <v>222</v>
      </c>
      <c r="D1810">
        <f t="shared" si="104"/>
        <v>260.61882834700805</v>
      </c>
      <c r="E1810" s="3">
        <f t="shared" si="105"/>
        <v>1491.4139028956724</v>
      </c>
      <c r="F1810"/>
      <c r="G1810" s="5"/>
      <c r="H1810" s="5"/>
      <c r="I1810" s="5"/>
      <c r="S1810" s="5"/>
      <c r="T1810" s="5"/>
      <c r="U1810" s="5"/>
    </row>
    <row r="1811" spans="2:21" x14ac:dyDescent="0.35">
      <c r="B1811" s="5">
        <v>5</v>
      </c>
      <c r="C1811" s="5">
        <v>222</v>
      </c>
      <c r="D1811">
        <f t="shared" si="104"/>
        <v>260.61882834700805</v>
      </c>
      <c r="E1811" s="3">
        <f t="shared" si="105"/>
        <v>1491.4139028956724</v>
      </c>
      <c r="F1811"/>
      <c r="G1811" s="5"/>
      <c r="H1811" s="5"/>
      <c r="I1811" s="5"/>
      <c r="S1811" s="5"/>
      <c r="T1811" s="5"/>
      <c r="U1811" s="5"/>
    </row>
    <row r="1812" spans="2:21" x14ac:dyDescent="0.35">
      <c r="B1812" s="5">
        <v>5</v>
      </c>
      <c r="C1812" s="5">
        <v>223</v>
      </c>
      <c r="D1812">
        <f t="shared" si="104"/>
        <v>260.61882834700805</v>
      </c>
      <c r="E1812" s="3">
        <f t="shared" si="105"/>
        <v>1415.1762462016563</v>
      </c>
      <c r="F1812"/>
      <c r="G1812" s="5"/>
      <c r="H1812" s="5"/>
      <c r="I1812" s="5"/>
      <c r="S1812" s="5"/>
      <c r="T1812" s="5"/>
      <c r="U1812" s="5"/>
    </row>
    <row r="1813" spans="2:21" x14ac:dyDescent="0.35">
      <c r="B1813" s="5">
        <v>5</v>
      </c>
      <c r="C1813" s="5">
        <v>223</v>
      </c>
      <c r="D1813">
        <f t="shared" si="104"/>
        <v>260.61882834700805</v>
      </c>
      <c r="E1813" s="3">
        <f t="shared" si="105"/>
        <v>1415.1762462016563</v>
      </c>
      <c r="F1813"/>
      <c r="G1813" s="5"/>
      <c r="H1813" s="5"/>
      <c r="I1813" s="5"/>
      <c r="S1813" s="5"/>
      <c r="T1813" s="5"/>
      <c r="U1813" s="5"/>
    </row>
    <row r="1814" spans="2:21" x14ac:dyDescent="0.35">
      <c r="B1814" s="5">
        <v>5</v>
      </c>
      <c r="C1814" s="5">
        <v>223</v>
      </c>
      <c r="D1814">
        <f t="shared" si="104"/>
        <v>260.61882834700805</v>
      </c>
      <c r="E1814" s="3">
        <f t="shared" si="105"/>
        <v>1415.1762462016563</v>
      </c>
      <c r="F1814"/>
      <c r="G1814" s="5"/>
      <c r="H1814" s="5"/>
      <c r="I1814" s="5"/>
      <c r="S1814" s="5"/>
      <c r="T1814" s="5"/>
      <c r="U1814" s="5"/>
    </row>
    <row r="1815" spans="2:21" x14ac:dyDescent="0.35">
      <c r="B1815" s="5">
        <v>5</v>
      </c>
      <c r="C1815" s="5">
        <v>227</v>
      </c>
      <c r="D1815">
        <f t="shared" si="104"/>
        <v>260.61882834700805</v>
      </c>
      <c r="E1815" s="3">
        <f t="shared" si="105"/>
        <v>1130.225619425592</v>
      </c>
      <c r="F1815"/>
      <c r="G1815" s="5"/>
      <c r="H1815" s="5"/>
      <c r="I1815" s="5"/>
      <c r="S1815" s="5"/>
      <c r="T1815" s="5"/>
      <c r="U1815" s="5"/>
    </row>
    <row r="1816" spans="2:21" x14ac:dyDescent="0.35">
      <c r="B1816" s="5">
        <v>5</v>
      </c>
      <c r="C1816" s="5">
        <v>229</v>
      </c>
      <c r="D1816">
        <f t="shared" si="104"/>
        <v>260.61882834700805</v>
      </c>
      <c r="E1816" s="3">
        <f t="shared" si="105"/>
        <v>999.75030603755965</v>
      </c>
      <c r="F1816"/>
      <c r="G1816" s="5"/>
      <c r="H1816" s="5"/>
      <c r="I1816" s="5"/>
      <c r="S1816" s="5"/>
      <c r="T1816" s="5"/>
      <c r="U1816" s="5"/>
    </row>
    <row r="1817" spans="2:21" x14ac:dyDescent="0.35">
      <c r="B1817" s="5">
        <v>5</v>
      </c>
      <c r="C1817" s="5">
        <v>230</v>
      </c>
      <c r="D1817">
        <f t="shared" si="104"/>
        <v>260.61882834700805</v>
      </c>
      <c r="E1817" s="3">
        <f t="shared" si="105"/>
        <v>937.51264934354356</v>
      </c>
      <c r="F1817"/>
      <c r="G1817" s="5"/>
      <c r="H1817" s="5"/>
      <c r="I1817" s="5"/>
      <c r="S1817" s="5"/>
      <c r="T1817" s="5"/>
      <c r="U1817" s="5"/>
    </row>
    <row r="1818" spans="2:21" x14ac:dyDescent="0.35">
      <c r="B1818" s="5">
        <v>5</v>
      </c>
      <c r="C1818" s="5">
        <v>230</v>
      </c>
      <c r="D1818">
        <f t="shared" si="104"/>
        <v>260.61882834700805</v>
      </c>
      <c r="E1818" s="3">
        <f t="shared" si="105"/>
        <v>937.51264934354356</v>
      </c>
      <c r="F1818"/>
      <c r="G1818" s="5"/>
      <c r="H1818" s="5"/>
      <c r="I1818" s="5"/>
      <c r="S1818" s="5"/>
      <c r="T1818" s="5"/>
      <c r="U1818" s="5"/>
    </row>
    <row r="1819" spans="2:21" x14ac:dyDescent="0.35">
      <c r="B1819" s="5">
        <v>5</v>
      </c>
      <c r="C1819" s="5">
        <v>234</v>
      </c>
      <c r="D1819">
        <f t="shared" si="104"/>
        <v>260.61882834700805</v>
      </c>
      <c r="E1819" s="3">
        <f t="shared" si="105"/>
        <v>708.56202256747918</v>
      </c>
      <c r="F1819"/>
      <c r="G1819" s="5"/>
      <c r="H1819" s="5"/>
      <c r="I1819" s="5"/>
      <c r="S1819" s="5"/>
      <c r="T1819" s="5"/>
      <c r="U1819" s="5"/>
    </row>
    <row r="1820" spans="2:21" x14ac:dyDescent="0.35">
      <c r="B1820" s="5">
        <v>5</v>
      </c>
      <c r="C1820" s="5">
        <v>234</v>
      </c>
      <c r="D1820">
        <f t="shared" si="104"/>
        <v>260.61882834700805</v>
      </c>
      <c r="E1820" s="3">
        <f t="shared" si="105"/>
        <v>708.56202256747918</v>
      </c>
      <c r="F1820"/>
      <c r="G1820" s="5"/>
      <c r="H1820" s="5"/>
      <c r="I1820" s="5"/>
      <c r="S1820" s="5"/>
      <c r="T1820" s="5"/>
      <c r="U1820" s="5"/>
    </row>
    <row r="1821" spans="2:21" x14ac:dyDescent="0.35">
      <c r="B1821" s="5">
        <v>5</v>
      </c>
      <c r="C1821" s="5">
        <v>235</v>
      </c>
      <c r="D1821">
        <f t="shared" si="104"/>
        <v>260.61882834700805</v>
      </c>
      <c r="E1821" s="3">
        <f t="shared" si="105"/>
        <v>656.32436587346308</v>
      </c>
      <c r="F1821"/>
      <c r="G1821" s="5"/>
      <c r="H1821" s="5"/>
      <c r="I1821" s="5"/>
      <c r="S1821" s="5"/>
      <c r="T1821" s="5"/>
      <c r="U1821" s="5"/>
    </row>
    <row r="1822" spans="2:21" x14ac:dyDescent="0.35">
      <c r="B1822" s="5">
        <v>5</v>
      </c>
      <c r="C1822" s="5">
        <v>235</v>
      </c>
      <c r="D1822">
        <f t="shared" si="104"/>
        <v>260.61882834700805</v>
      </c>
      <c r="E1822" s="3">
        <f t="shared" si="105"/>
        <v>656.32436587346308</v>
      </c>
      <c r="F1822"/>
      <c r="G1822" s="5"/>
      <c r="H1822" s="5"/>
      <c r="I1822" s="5"/>
      <c r="S1822" s="5"/>
      <c r="T1822" s="5"/>
      <c r="U1822" s="5"/>
    </row>
    <row r="1823" spans="2:21" x14ac:dyDescent="0.35">
      <c r="B1823" s="5">
        <v>5</v>
      </c>
      <c r="C1823" s="5">
        <v>237</v>
      </c>
      <c r="D1823">
        <f t="shared" si="104"/>
        <v>260.61882834700805</v>
      </c>
      <c r="E1823" s="3">
        <f t="shared" si="105"/>
        <v>557.84905248543089</v>
      </c>
      <c r="F1823"/>
      <c r="G1823" s="5"/>
      <c r="H1823" s="5"/>
      <c r="I1823" s="5"/>
      <c r="S1823" s="5"/>
      <c r="T1823" s="5"/>
      <c r="U1823" s="5"/>
    </row>
    <row r="1824" spans="2:21" x14ac:dyDescent="0.35">
      <c r="B1824" s="5">
        <v>5</v>
      </c>
      <c r="C1824" s="5">
        <v>240</v>
      </c>
      <c r="D1824">
        <f t="shared" si="104"/>
        <v>260.61882834700805</v>
      </c>
      <c r="E1824" s="3">
        <f t="shared" si="105"/>
        <v>425.1360824033826</v>
      </c>
      <c r="F1824"/>
      <c r="G1824" s="5"/>
      <c r="H1824" s="5"/>
      <c r="I1824" s="5"/>
      <c r="S1824" s="5"/>
      <c r="T1824" s="5"/>
      <c r="U1824" s="5"/>
    </row>
    <row r="1825" spans="2:21" x14ac:dyDescent="0.35">
      <c r="B1825" s="5">
        <v>5</v>
      </c>
      <c r="C1825" s="5">
        <v>241</v>
      </c>
      <c r="D1825">
        <f t="shared" si="104"/>
        <v>260.61882834700805</v>
      </c>
      <c r="E1825" s="3">
        <f t="shared" si="105"/>
        <v>384.89842570936651</v>
      </c>
      <c r="F1825"/>
      <c r="G1825" s="5"/>
      <c r="H1825" s="5"/>
      <c r="I1825" s="5"/>
      <c r="S1825" s="5"/>
      <c r="T1825" s="5"/>
      <c r="U1825" s="5"/>
    </row>
    <row r="1826" spans="2:21" x14ac:dyDescent="0.35">
      <c r="B1826" s="5">
        <v>5</v>
      </c>
      <c r="C1826" s="5">
        <v>242</v>
      </c>
      <c r="D1826">
        <f t="shared" si="104"/>
        <v>260.61882834700805</v>
      </c>
      <c r="E1826" s="3">
        <f t="shared" si="105"/>
        <v>346.66076901535041</v>
      </c>
      <c r="F1826"/>
      <c r="G1826" s="5"/>
      <c r="H1826" s="5"/>
      <c r="I1826" s="5"/>
      <c r="S1826" s="5"/>
      <c r="T1826" s="5"/>
      <c r="U1826" s="5"/>
    </row>
    <row r="1827" spans="2:21" x14ac:dyDescent="0.35">
      <c r="B1827" s="5">
        <v>5</v>
      </c>
      <c r="C1827" s="5">
        <v>244</v>
      </c>
      <c r="D1827">
        <f t="shared" si="104"/>
        <v>260.61882834700805</v>
      </c>
      <c r="E1827" s="3">
        <f t="shared" si="105"/>
        <v>276.18545562731822</v>
      </c>
      <c r="F1827"/>
      <c r="G1827" s="5"/>
      <c r="H1827" s="5"/>
      <c r="I1827" s="5"/>
      <c r="S1827" s="5"/>
      <c r="T1827" s="5"/>
      <c r="U1827" s="5"/>
    </row>
    <row r="1828" spans="2:21" x14ac:dyDescent="0.35">
      <c r="B1828" s="5">
        <v>5</v>
      </c>
      <c r="C1828" s="5">
        <v>245</v>
      </c>
      <c r="D1828">
        <f t="shared" si="104"/>
        <v>260.61882834700805</v>
      </c>
      <c r="E1828" s="3">
        <f t="shared" si="105"/>
        <v>243.94779893330215</v>
      </c>
      <c r="F1828"/>
      <c r="G1828" s="5"/>
      <c r="H1828" s="5"/>
      <c r="I1828" s="5"/>
      <c r="S1828" s="5"/>
      <c r="T1828" s="5"/>
      <c r="U1828" s="5"/>
    </row>
    <row r="1829" spans="2:21" x14ac:dyDescent="0.35">
      <c r="B1829" s="5">
        <v>5</v>
      </c>
      <c r="C1829" s="5">
        <v>249</v>
      </c>
      <c r="D1829">
        <f t="shared" si="104"/>
        <v>260.61882834700805</v>
      </c>
      <c r="E1829" s="3">
        <f t="shared" si="105"/>
        <v>134.99717215723777</v>
      </c>
      <c r="F1829"/>
      <c r="G1829" s="5"/>
      <c r="H1829" s="5"/>
      <c r="I1829" s="5"/>
      <c r="S1829" s="5"/>
      <c r="T1829" s="5"/>
      <c r="U1829" s="5"/>
    </row>
    <row r="1830" spans="2:21" x14ac:dyDescent="0.35">
      <c r="B1830" s="5">
        <v>5</v>
      </c>
      <c r="C1830" s="5">
        <v>250</v>
      </c>
      <c r="D1830">
        <f t="shared" si="104"/>
        <v>260.61882834700805</v>
      </c>
      <c r="E1830" s="3">
        <f t="shared" si="105"/>
        <v>112.75951546322167</v>
      </c>
      <c r="F1830"/>
      <c r="G1830" s="5"/>
      <c r="H1830" s="5"/>
      <c r="I1830" s="5"/>
      <c r="S1830" s="5"/>
      <c r="T1830" s="5"/>
      <c r="U1830" s="5"/>
    </row>
    <row r="1831" spans="2:21" x14ac:dyDescent="0.35">
      <c r="B1831" s="5">
        <v>5</v>
      </c>
      <c r="C1831" s="5">
        <v>252</v>
      </c>
      <c r="D1831">
        <f t="shared" si="104"/>
        <v>260.61882834700805</v>
      </c>
      <c r="E1831" s="3">
        <f t="shared" si="105"/>
        <v>74.284202075189484</v>
      </c>
      <c r="F1831"/>
      <c r="G1831" s="5"/>
      <c r="H1831" s="5"/>
      <c r="I1831" s="5"/>
      <c r="S1831" s="5"/>
      <c r="T1831" s="5"/>
      <c r="U1831" s="5"/>
    </row>
    <row r="1832" spans="2:21" x14ac:dyDescent="0.35">
      <c r="B1832" s="5">
        <v>5</v>
      </c>
      <c r="C1832" s="5">
        <v>252</v>
      </c>
      <c r="D1832">
        <f t="shared" si="104"/>
        <v>260.61882834700805</v>
      </c>
      <c r="E1832" s="3">
        <f t="shared" si="105"/>
        <v>74.284202075189484</v>
      </c>
      <c r="F1832"/>
      <c r="G1832" s="5"/>
      <c r="H1832" s="5"/>
      <c r="I1832" s="5"/>
      <c r="S1832" s="5"/>
      <c r="T1832" s="5"/>
      <c r="U1832" s="5"/>
    </row>
    <row r="1833" spans="2:21" x14ac:dyDescent="0.35">
      <c r="B1833" s="5">
        <v>5</v>
      </c>
      <c r="C1833" s="5">
        <v>255</v>
      </c>
      <c r="D1833">
        <f t="shared" si="104"/>
        <v>260.61882834700805</v>
      </c>
      <c r="E1833" s="3">
        <f t="shared" si="105"/>
        <v>31.57123199314119</v>
      </c>
      <c r="F1833"/>
      <c r="G1833" s="5"/>
      <c r="H1833" s="5"/>
      <c r="I1833" s="5"/>
      <c r="S1833" s="5"/>
      <c r="T1833" s="5"/>
      <c r="U1833" s="5"/>
    </row>
    <row r="1834" spans="2:21" x14ac:dyDescent="0.35">
      <c r="B1834" s="5">
        <v>5</v>
      </c>
      <c r="C1834" s="5">
        <v>256</v>
      </c>
      <c r="D1834">
        <f t="shared" si="104"/>
        <v>260.61882834700805</v>
      </c>
      <c r="E1834" s="3">
        <f t="shared" si="105"/>
        <v>21.333575299125094</v>
      </c>
      <c r="F1834"/>
      <c r="G1834" s="5"/>
      <c r="H1834" s="5"/>
      <c r="I1834" s="5"/>
      <c r="S1834" s="5"/>
      <c r="T1834" s="5"/>
      <c r="U1834" s="5"/>
    </row>
    <row r="1835" spans="2:21" x14ac:dyDescent="0.35">
      <c r="B1835" s="5">
        <v>5</v>
      </c>
      <c r="C1835" s="5">
        <v>262</v>
      </c>
      <c r="D1835">
        <f t="shared" si="104"/>
        <v>260.61882834700805</v>
      </c>
      <c r="E1835" s="3">
        <f t="shared" si="105"/>
        <v>1.9076351350285217</v>
      </c>
      <c r="F1835"/>
      <c r="G1835" s="5"/>
      <c r="H1835" s="5"/>
      <c r="I1835" s="5"/>
      <c r="S1835" s="5"/>
      <c r="T1835" s="5"/>
      <c r="U1835" s="5"/>
    </row>
    <row r="1836" spans="2:21" x14ac:dyDescent="0.35">
      <c r="B1836" s="5">
        <v>5</v>
      </c>
      <c r="C1836" s="5">
        <v>265</v>
      </c>
      <c r="D1836">
        <f t="shared" si="104"/>
        <v>260.61882834700805</v>
      </c>
      <c r="E1836" s="3">
        <f t="shared" si="105"/>
        <v>19.194665052980234</v>
      </c>
      <c r="F1836"/>
      <c r="G1836" s="5"/>
      <c r="H1836" s="5"/>
      <c r="I1836" s="5"/>
      <c r="S1836" s="5"/>
      <c r="T1836" s="5"/>
      <c r="U1836" s="5"/>
    </row>
    <row r="1837" spans="2:21" x14ac:dyDescent="0.35">
      <c r="B1837" s="5">
        <v>5</v>
      </c>
      <c r="C1837" s="5">
        <v>266</v>
      </c>
      <c r="D1837">
        <f t="shared" si="104"/>
        <v>260.61882834700805</v>
      </c>
      <c r="E1837" s="3">
        <f t="shared" si="105"/>
        <v>28.957008358964138</v>
      </c>
      <c r="F1837"/>
      <c r="G1837" s="5"/>
      <c r="H1837" s="5"/>
      <c r="I1837" s="5"/>
      <c r="S1837" s="5"/>
      <c r="T1837" s="5"/>
      <c r="U1837" s="5"/>
    </row>
    <row r="1838" spans="2:21" x14ac:dyDescent="0.35">
      <c r="B1838" s="5">
        <v>5</v>
      </c>
      <c r="C1838" s="5">
        <v>266</v>
      </c>
      <c r="D1838">
        <f t="shared" si="104"/>
        <v>260.61882834700805</v>
      </c>
      <c r="E1838" s="3">
        <f t="shared" si="105"/>
        <v>28.957008358964138</v>
      </c>
      <c r="F1838"/>
      <c r="G1838" s="5"/>
      <c r="H1838" s="5"/>
      <c r="I1838" s="5"/>
      <c r="S1838" s="5"/>
      <c r="T1838" s="5"/>
      <c r="U1838" s="5"/>
    </row>
    <row r="1839" spans="2:21" x14ac:dyDescent="0.35">
      <c r="B1839" s="5">
        <v>5</v>
      </c>
      <c r="C1839" s="5">
        <v>267</v>
      </c>
      <c r="D1839">
        <f t="shared" si="104"/>
        <v>260.61882834700805</v>
      </c>
      <c r="E1839" s="3">
        <f t="shared" si="105"/>
        <v>40.719351664948043</v>
      </c>
      <c r="F1839"/>
      <c r="G1839" s="5"/>
      <c r="H1839" s="5"/>
      <c r="I1839" s="5"/>
      <c r="S1839" s="5"/>
      <c r="T1839" s="5"/>
      <c r="U1839" s="5"/>
    </row>
    <row r="1840" spans="2:21" x14ac:dyDescent="0.35">
      <c r="B1840" s="5">
        <v>5</v>
      </c>
      <c r="C1840" s="5">
        <v>272</v>
      </c>
      <c r="D1840">
        <f t="shared" si="104"/>
        <v>260.61882834700805</v>
      </c>
      <c r="E1840" s="3">
        <f t="shared" si="105"/>
        <v>129.53106819486757</v>
      </c>
      <c r="F1840"/>
      <c r="G1840" s="5"/>
      <c r="H1840" s="5"/>
      <c r="I1840" s="5"/>
      <c r="S1840" s="5"/>
      <c r="T1840" s="5"/>
      <c r="U1840" s="5"/>
    </row>
    <row r="1841" spans="2:21" x14ac:dyDescent="0.35">
      <c r="B1841" s="5">
        <v>5</v>
      </c>
      <c r="C1841" s="5">
        <v>281</v>
      </c>
      <c r="D1841">
        <f t="shared" si="104"/>
        <v>260.61882834700805</v>
      </c>
      <c r="E1841" s="3">
        <f t="shared" si="105"/>
        <v>415.39215794872268</v>
      </c>
      <c r="F1841"/>
      <c r="G1841" s="5"/>
      <c r="H1841" s="5"/>
      <c r="I1841" s="5"/>
      <c r="S1841" s="5"/>
      <c r="T1841" s="5"/>
      <c r="U1841" s="5"/>
    </row>
    <row r="1842" spans="2:21" x14ac:dyDescent="0.35">
      <c r="B1842" s="5">
        <v>5</v>
      </c>
      <c r="C1842" s="5">
        <v>286</v>
      </c>
      <c r="D1842">
        <f t="shared" si="104"/>
        <v>260.61882834700805</v>
      </c>
      <c r="E1842" s="3">
        <f t="shared" si="105"/>
        <v>644.20387447864221</v>
      </c>
      <c r="F1842"/>
      <c r="G1842" s="5"/>
      <c r="H1842" s="5"/>
      <c r="I1842" s="5"/>
      <c r="S1842" s="5"/>
      <c r="T1842" s="5"/>
      <c r="U1842" s="5"/>
    </row>
    <row r="1843" spans="2:21" x14ac:dyDescent="0.35">
      <c r="B1843" s="5">
        <v>5</v>
      </c>
      <c r="C1843" s="5">
        <v>256</v>
      </c>
      <c r="D1843">
        <f t="shared" si="104"/>
        <v>260.61882834700805</v>
      </c>
      <c r="E1843" s="3">
        <f t="shared" si="105"/>
        <v>21.333575299125094</v>
      </c>
      <c r="F1843"/>
      <c r="G1843" s="5"/>
      <c r="H1843" s="5"/>
      <c r="I1843" s="5"/>
      <c r="S1843" s="5"/>
      <c r="T1843" s="5"/>
      <c r="U1843" s="5"/>
    </row>
    <row r="1844" spans="2:21" x14ac:dyDescent="0.35">
      <c r="B1844" s="5">
        <v>5</v>
      </c>
      <c r="C1844" s="5">
        <v>275</v>
      </c>
      <c r="D1844">
        <f t="shared" si="104"/>
        <v>260.61882834700805</v>
      </c>
      <c r="E1844" s="3">
        <f t="shared" si="105"/>
        <v>206.81809811281929</v>
      </c>
      <c r="F1844"/>
      <c r="G1844" s="5"/>
      <c r="H1844" s="5"/>
      <c r="I1844" s="5"/>
      <c r="S1844" s="5"/>
      <c r="T1844" s="5"/>
      <c r="U1844" s="5"/>
    </row>
    <row r="1845" spans="2:21" x14ac:dyDescent="0.35">
      <c r="B1845" s="5">
        <v>5</v>
      </c>
      <c r="C1845" s="5">
        <v>278</v>
      </c>
      <c r="D1845">
        <f t="shared" si="104"/>
        <v>260.61882834700805</v>
      </c>
      <c r="E1845" s="3">
        <f t="shared" si="105"/>
        <v>302.10512803077097</v>
      </c>
      <c r="F1845"/>
      <c r="G1845" s="5"/>
      <c r="H1845" s="5"/>
      <c r="I1845" s="5"/>
      <c r="S1845" s="5"/>
      <c r="T1845" s="5"/>
      <c r="U1845" s="5"/>
    </row>
    <row r="1846" spans="2:21" x14ac:dyDescent="0.35">
      <c r="B1846" s="5">
        <v>5</v>
      </c>
      <c r="C1846" s="5">
        <v>282</v>
      </c>
      <c r="D1846">
        <f t="shared" si="104"/>
        <v>260.61882834700805</v>
      </c>
      <c r="E1846" s="3">
        <f t="shared" si="105"/>
        <v>457.15450125470659</v>
      </c>
      <c r="F1846"/>
      <c r="G1846" s="5"/>
      <c r="H1846" s="5"/>
      <c r="I1846" s="5"/>
      <c r="S1846" s="5"/>
      <c r="T1846" s="5"/>
      <c r="U1846" s="5"/>
    </row>
    <row r="1847" spans="2:21" x14ac:dyDescent="0.35">
      <c r="B1847" s="5">
        <v>5</v>
      </c>
      <c r="C1847" s="5">
        <v>284</v>
      </c>
      <c r="D1847">
        <f t="shared" si="104"/>
        <v>260.61882834700805</v>
      </c>
      <c r="E1847" s="3">
        <f t="shared" si="105"/>
        <v>546.6791878666744</v>
      </c>
      <c r="F1847"/>
      <c r="G1847" s="5"/>
      <c r="H1847" s="5"/>
      <c r="I1847" s="5"/>
      <c r="S1847" s="5"/>
      <c r="T1847" s="5"/>
      <c r="U1847" s="5"/>
    </row>
    <row r="1848" spans="2:21" x14ac:dyDescent="0.35">
      <c r="B1848" s="5">
        <v>5</v>
      </c>
      <c r="C1848" s="5">
        <v>286</v>
      </c>
      <c r="D1848">
        <f t="shared" si="104"/>
        <v>260.61882834700805</v>
      </c>
      <c r="E1848" s="3">
        <f t="shared" si="105"/>
        <v>644.20387447864221</v>
      </c>
      <c r="F1848"/>
      <c r="G1848" s="5"/>
      <c r="H1848" s="5"/>
      <c r="I1848" s="5"/>
      <c r="S1848" s="5"/>
      <c r="T1848" s="5"/>
      <c r="U1848" s="5"/>
    </row>
    <row r="1849" spans="2:21" x14ac:dyDescent="0.35">
      <c r="B1849" s="5">
        <v>5</v>
      </c>
      <c r="C1849" s="5">
        <v>286</v>
      </c>
      <c r="D1849">
        <f t="shared" si="104"/>
        <v>260.61882834700805</v>
      </c>
      <c r="E1849" s="3">
        <f t="shared" si="105"/>
        <v>644.20387447864221</v>
      </c>
      <c r="F1849"/>
      <c r="G1849" s="5"/>
      <c r="H1849" s="5"/>
      <c r="I1849" s="5"/>
      <c r="S1849" s="5"/>
      <c r="T1849" s="5"/>
      <c r="U1849" s="5"/>
    </row>
    <row r="1850" spans="2:21" x14ac:dyDescent="0.35">
      <c r="B1850" s="5">
        <v>5</v>
      </c>
      <c r="C1850" s="5">
        <v>297</v>
      </c>
      <c r="D1850">
        <f t="shared" si="104"/>
        <v>260.61882834700805</v>
      </c>
      <c r="E1850" s="3">
        <f t="shared" si="105"/>
        <v>1323.5896508444653</v>
      </c>
      <c r="F1850"/>
      <c r="G1850" s="5"/>
      <c r="H1850" s="5"/>
      <c r="I1850" s="5"/>
      <c r="S1850" s="5"/>
      <c r="T1850" s="5"/>
      <c r="U1850" s="5"/>
    </row>
    <row r="1851" spans="2:21" x14ac:dyDescent="0.35">
      <c r="B1851" s="5">
        <v>5</v>
      </c>
      <c r="C1851" s="5">
        <v>316</v>
      </c>
      <c r="D1851">
        <f t="shared" si="104"/>
        <v>260.61882834700805</v>
      </c>
      <c r="E1851" s="3">
        <f t="shared" si="105"/>
        <v>3067.0741736581595</v>
      </c>
      <c r="F1851"/>
      <c r="G1851" s="5"/>
      <c r="H1851" s="5"/>
      <c r="I1851" s="5"/>
      <c r="S1851" s="5"/>
      <c r="T1851" s="5"/>
      <c r="U1851" s="5"/>
    </row>
    <row r="1852" spans="2:21" x14ac:dyDescent="0.35">
      <c r="B1852" s="5">
        <v>5</v>
      </c>
      <c r="C1852" s="5">
        <v>327</v>
      </c>
      <c r="D1852">
        <f t="shared" si="104"/>
        <v>260.61882834700805</v>
      </c>
      <c r="E1852" s="3">
        <f t="shared" si="105"/>
        <v>4406.4599500239819</v>
      </c>
      <c r="F1852"/>
      <c r="G1852" s="5"/>
      <c r="H1852" s="5"/>
      <c r="I1852" s="5"/>
      <c r="S1852" s="5"/>
      <c r="T1852" s="5"/>
      <c r="U1852" s="5"/>
    </row>
    <row r="1853" spans="2:21" x14ac:dyDescent="0.35">
      <c r="B1853" s="5">
        <v>5</v>
      </c>
      <c r="C1853" s="5">
        <v>261</v>
      </c>
      <c r="D1853">
        <f t="shared" si="104"/>
        <v>260.61882834700805</v>
      </c>
      <c r="E1853" s="3">
        <f t="shared" si="105"/>
        <v>0.14529182904461724</v>
      </c>
      <c r="F1853"/>
      <c r="G1853" s="5"/>
      <c r="H1853" s="5"/>
      <c r="I1853" s="5"/>
      <c r="S1853" s="5"/>
      <c r="T1853" s="5"/>
      <c r="U1853" s="5"/>
    </row>
    <row r="1854" spans="2:21" x14ac:dyDescent="0.35">
      <c r="B1854" s="5">
        <v>5</v>
      </c>
      <c r="C1854" s="5">
        <v>221</v>
      </c>
      <c r="D1854">
        <f t="shared" si="104"/>
        <v>260.61882834700805</v>
      </c>
      <c r="E1854" s="3">
        <f t="shared" si="105"/>
        <v>1569.6515595896885</v>
      </c>
      <c r="F1854"/>
      <c r="G1854" s="5"/>
      <c r="H1854" s="5"/>
      <c r="I1854" s="5"/>
      <c r="S1854" s="5"/>
      <c r="T1854" s="5"/>
      <c r="U1854" s="5"/>
    </row>
    <row r="1855" spans="2:21" x14ac:dyDescent="0.35">
      <c r="B1855" s="5">
        <v>5</v>
      </c>
      <c r="C1855" s="5">
        <v>204</v>
      </c>
      <c r="D1855">
        <f t="shared" si="104"/>
        <v>260.61882834700805</v>
      </c>
      <c r="E1855" s="3">
        <f t="shared" si="105"/>
        <v>3205.6917233879622</v>
      </c>
      <c r="F1855"/>
      <c r="G1855" s="5"/>
      <c r="H1855" s="5"/>
      <c r="I1855" s="5"/>
      <c r="S1855" s="5"/>
      <c r="T1855" s="5"/>
      <c r="U1855" s="5"/>
    </row>
    <row r="1856" spans="2:21" x14ac:dyDescent="0.35">
      <c r="B1856" s="5">
        <v>5</v>
      </c>
      <c r="C1856" s="5">
        <v>271</v>
      </c>
      <c r="D1856">
        <f t="shared" si="104"/>
        <v>260.61882834700805</v>
      </c>
      <c r="E1856" s="3">
        <f t="shared" si="105"/>
        <v>107.76872488888367</v>
      </c>
      <c r="F1856"/>
      <c r="G1856" s="5"/>
      <c r="H1856" s="5"/>
      <c r="I1856" s="5"/>
      <c r="S1856" s="5"/>
      <c r="T1856" s="5"/>
      <c r="U1856" s="5"/>
    </row>
    <row r="1857" spans="2:21" x14ac:dyDescent="0.35">
      <c r="B1857" s="5">
        <v>5</v>
      </c>
      <c r="C1857" s="5">
        <v>263</v>
      </c>
      <c r="D1857">
        <f t="shared" si="104"/>
        <v>260.61882834700805</v>
      </c>
      <c r="E1857" s="3">
        <f t="shared" si="105"/>
        <v>5.6699784410124261</v>
      </c>
      <c r="F1857"/>
      <c r="G1857" s="5"/>
      <c r="H1857" s="5"/>
      <c r="I1857" s="5"/>
      <c r="S1857" s="5"/>
      <c r="T1857" s="5"/>
      <c r="U1857" s="5"/>
    </row>
    <row r="1858" spans="2:21" x14ac:dyDescent="0.35">
      <c r="B1858" s="5">
        <v>5</v>
      </c>
      <c r="C1858" s="5">
        <v>244</v>
      </c>
      <c r="D1858">
        <f t="shared" si="104"/>
        <v>260.61882834700805</v>
      </c>
      <c r="E1858" s="3">
        <f t="shared" si="105"/>
        <v>276.18545562731822</v>
      </c>
      <c r="F1858"/>
      <c r="G1858" s="5"/>
      <c r="H1858" s="5"/>
      <c r="I1858" s="5"/>
      <c r="S1858" s="5"/>
      <c r="T1858" s="5"/>
      <c r="U1858" s="5"/>
    </row>
    <row r="1859" spans="2:21" x14ac:dyDescent="0.35">
      <c r="B1859" s="5">
        <v>5</v>
      </c>
      <c r="C1859" s="5">
        <v>239</v>
      </c>
      <c r="D1859">
        <f t="shared" si="104"/>
        <v>260.61882834700805</v>
      </c>
      <c r="E1859" s="3">
        <f t="shared" si="105"/>
        <v>467.3737390973987</v>
      </c>
      <c r="F1859"/>
      <c r="G1859" s="5"/>
      <c r="H1859" s="5"/>
      <c r="I1859" s="5"/>
      <c r="S1859" s="5"/>
      <c r="T1859" s="5"/>
      <c r="U1859" s="5"/>
    </row>
    <row r="1860" spans="2:21" x14ac:dyDescent="0.35">
      <c r="B1860" s="5">
        <v>5</v>
      </c>
      <c r="C1860" s="5">
        <v>228</v>
      </c>
      <c r="D1860">
        <f t="shared" si="104"/>
        <v>260.61882834700805</v>
      </c>
      <c r="E1860" s="3">
        <f t="shared" si="105"/>
        <v>1063.9879627315759</v>
      </c>
      <c r="F1860"/>
      <c r="G1860" s="5"/>
      <c r="H1860" s="5"/>
      <c r="I1860" s="5"/>
      <c r="S1860" s="5"/>
      <c r="T1860" s="5"/>
      <c r="U1860" s="5"/>
    </row>
    <row r="1861" spans="2:21" x14ac:dyDescent="0.35">
      <c r="B1861" s="5">
        <v>5</v>
      </c>
      <c r="C1861" s="5">
        <v>230</v>
      </c>
      <c r="D1861">
        <f t="shared" si="104"/>
        <v>260.61882834700805</v>
      </c>
      <c r="E1861" s="3">
        <f t="shared" si="105"/>
        <v>937.51264934354356</v>
      </c>
      <c r="F1861"/>
      <c r="G1861" s="5"/>
      <c r="H1861" s="5"/>
      <c r="I1861" s="5"/>
      <c r="S1861" s="5"/>
      <c r="T1861" s="5"/>
      <c r="U1861" s="5"/>
    </row>
    <row r="1862" spans="2:21" x14ac:dyDescent="0.35">
      <c r="B1862" s="5">
        <v>5</v>
      </c>
      <c r="C1862" s="5">
        <v>262</v>
      </c>
      <c r="D1862">
        <f t="shared" si="104"/>
        <v>260.61882834700805</v>
      </c>
      <c r="E1862" s="3">
        <f t="shared" si="105"/>
        <v>1.9076351350285217</v>
      </c>
      <c r="F1862"/>
      <c r="G1862" s="5"/>
      <c r="H1862" s="5"/>
      <c r="I1862" s="5"/>
      <c r="S1862" s="5"/>
      <c r="T1862" s="5"/>
      <c r="U1862" s="5"/>
    </row>
    <row r="1863" spans="2:21" x14ac:dyDescent="0.35">
      <c r="B1863" s="5">
        <v>5</v>
      </c>
      <c r="C1863" s="5">
        <v>238</v>
      </c>
      <c r="D1863">
        <f t="shared" si="104"/>
        <v>260.61882834700805</v>
      </c>
      <c r="E1863" s="3">
        <f t="shared" si="105"/>
        <v>511.61139579141479</v>
      </c>
      <c r="F1863"/>
      <c r="G1863" s="5"/>
      <c r="H1863" s="5"/>
      <c r="I1863" s="5"/>
      <c r="S1863" s="5"/>
      <c r="T1863" s="5"/>
      <c r="U1863" s="5"/>
    </row>
    <row r="1864" spans="2:21" x14ac:dyDescent="0.35">
      <c r="B1864" s="5">
        <v>5</v>
      </c>
      <c r="C1864" s="5">
        <v>233</v>
      </c>
      <c r="D1864">
        <f t="shared" ref="D1864:D1927" si="106">$I$7*(1-EXP(-$I$8*(B1864-$I$9)))</f>
        <v>260.61882834700805</v>
      </c>
      <c r="E1864" s="3">
        <f t="shared" ref="E1864:E1927" si="107">(C1864-D1864)^2</f>
        <v>762.79967926149527</v>
      </c>
      <c r="F1864"/>
      <c r="G1864" s="5"/>
      <c r="H1864" s="5"/>
      <c r="I1864" s="5"/>
      <c r="S1864" s="5"/>
      <c r="T1864" s="5"/>
      <c r="U1864" s="5"/>
    </row>
    <row r="1865" spans="2:21" x14ac:dyDescent="0.35">
      <c r="B1865" s="5">
        <v>5</v>
      </c>
      <c r="C1865" s="5">
        <v>268</v>
      </c>
      <c r="D1865">
        <f t="shared" si="106"/>
        <v>260.61882834700805</v>
      </c>
      <c r="E1865" s="3">
        <f t="shared" si="107"/>
        <v>54.481694970931947</v>
      </c>
      <c r="F1865"/>
      <c r="G1865" s="5"/>
      <c r="H1865" s="5"/>
      <c r="I1865" s="5"/>
      <c r="S1865" s="5"/>
      <c r="T1865" s="5"/>
      <c r="U1865" s="5"/>
    </row>
    <row r="1866" spans="2:21" x14ac:dyDescent="0.35">
      <c r="B1866" s="5">
        <v>5</v>
      </c>
      <c r="C1866" s="5">
        <v>288</v>
      </c>
      <c r="D1866">
        <f t="shared" si="106"/>
        <v>260.61882834700805</v>
      </c>
      <c r="E1866" s="3">
        <f t="shared" si="107"/>
        <v>749.72856109061001</v>
      </c>
      <c r="F1866"/>
      <c r="G1866" s="5"/>
      <c r="H1866" s="5"/>
      <c r="I1866" s="5"/>
      <c r="S1866" s="5"/>
      <c r="T1866" s="5"/>
      <c r="U1866" s="5"/>
    </row>
    <row r="1867" spans="2:21" x14ac:dyDescent="0.35">
      <c r="B1867" s="5">
        <v>5</v>
      </c>
      <c r="C1867" s="5">
        <v>275</v>
      </c>
      <c r="D1867">
        <f t="shared" si="106"/>
        <v>260.61882834700805</v>
      </c>
      <c r="E1867" s="3">
        <f t="shared" si="107"/>
        <v>206.81809811281929</v>
      </c>
      <c r="F1867"/>
      <c r="G1867" s="5"/>
      <c r="H1867" s="5"/>
      <c r="I1867" s="5"/>
      <c r="S1867" s="5"/>
      <c r="T1867" s="5"/>
      <c r="U1867" s="5"/>
    </row>
    <row r="1868" spans="2:21" x14ac:dyDescent="0.35">
      <c r="B1868" s="5">
        <v>5</v>
      </c>
      <c r="C1868" s="5">
        <v>197</v>
      </c>
      <c r="D1868">
        <f t="shared" si="106"/>
        <v>260.61882834700805</v>
      </c>
      <c r="E1868" s="3">
        <f t="shared" si="107"/>
        <v>4047.3553202460748</v>
      </c>
      <c r="F1868"/>
      <c r="G1868" s="5"/>
      <c r="H1868" s="5"/>
      <c r="I1868" s="5"/>
      <c r="S1868" s="5"/>
      <c r="T1868" s="5"/>
      <c r="U1868" s="5"/>
    </row>
    <row r="1869" spans="2:21" x14ac:dyDescent="0.35">
      <c r="B1869" s="5">
        <v>5</v>
      </c>
      <c r="C1869" s="5">
        <v>206</v>
      </c>
      <c r="D1869">
        <f t="shared" si="106"/>
        <v>260.61882834700805</v>
      </c>
      <c r="E1869" s="3">
        <f t="shared" si="107"/>
        <v>2983.21640999993</v>
      </c>
      <c r="F1869"/>
      <c r="G1869" s="5"/>
      <c r="H1869" s="5"/>
      <c r="I1869" s="5"/>
      <c r="S1869" s="5"/>
      <c r="T1869" s="5"/>
      <c r="U1869" s="5"/>
    </row>
    <row r="1870" spans="2:21" x14ac:dyDescent="0.35">
      <c r="B1870" s="5">
        <v>5</v>
      </c>
      <c r="C1870" s="5">
        <v>223</v>
      </c>
      <c r="D1870">
        <f t="shared" si="106"/>
        <v>260.61882834700805</v>
      </c>
      <c r="E1870" s="3">
        <f t="shared" si="107"/>
        <v>1415.1762462016563</v>
      </c>
      <c r="F1870"/>
      <c r="G1870" s="5"/>
      <c r="H1870" s="5"/>
      <c r="I1870" s="5"/>
      <c r="S1870" s="5"/>
      <c r="T1870" s="5"/>
      <c r="U1870" s="5"/>
    </row>
    <row r="1871" spans="2:21" x14ac:dyDescent="0.35">
      <c r="B1871" s="5">
        <v>5</v>
      </c>
      <c r="C1871" s="5">
        <v>202</v>
      </c>
      <c r="D1871">
        <f t="shared" si="106"/>
        <v>260.61882834700805</v>
      </c>
      <c r="E1871" s="3">
        <f t="shared" si="107"/>
        <v>3436.1670367759943</v>
      </c>
      <c r="F1871"/>
      <c r="G1871" s="5"/>
      <c r="H1871" s="5"/>
      <c r="I1871" s="5"/>
      <c r="S1871" s="5"/>
      <c r="T1871" s="5"/>
      <c r="U1871" s="5"/>
    </row>
    <row r="1872" spans="2:21" x14ac:dyDescent="0.35">
      <c r="B1872" s="5">
        <v>5</v>
      </c>
      <c r="C1872" s="5">
        <v>266</v>
      </c>
      <c r="D1872">
        <f t="shared" si="106"/>
        <v>260.61882834700805</v>
      </c>
      <c r="E1872" s="3">
        <f t="shared" si="107"/>
        <v>28.957008358964138</v>
      </c>
      <c r="F1872"/>
      <c r="G1872" s="5"/>
      <c r="H1872" s="5"/>
      <c r="I1872" s="5"/>
      <c r="S1872" s="5"/>
      <c r="T1872" s="5"/>
      <c r="U1872" s="5"/>
    </row>
    <row r="1873" spans="2:21" x14ac:dyDescent="0.35">
      <c r="B1873" s="5">
        <v>5</v>
      </c>
      <c r="C1873" s="5">
        <v>241</v>
      </c>
      <c r="D1873">
        <f t="shared" si="106"/>
        <v>260.61882834700805</v>
      </c>
      <c r="E1873" s="3">
        <f t="shared" si="107"/>
        <v>384.89842570936651</v>
      </c>
      <c r="F1873"/>
      <c r="G1873" s="5"/>
      <c r="H1873" s="5"/>
      <c r="I1873" s="5"/>
      <c r="S1873" s="5"/>
      <c r="T1873" s="5"/>
      <c r="U1873" s="5"/>
    </row>
    <row r="1874" spans="2:21" x14ac:dyDescent="0.35">
      <c r="B1874" s="5">
        <v>5</v>
      </c>
      <c r="C1874" s="5">
        <v>223</v>
      </c>
      <c r="D1874">
        <f t="shared" si="106"/>
        <v>260.61882834700805</v>
      </c>
      <c r="E1874" s="3">
        <f t="shared" si="107"/>
        <v>1415.1762462016563</v>
      </c>
      <c r="F1874"/>
      <c r="G1874" s="5"/>
      <c r="H1874" s="5"/>
      <c r="I1874" s="5"/>
      <c r="S1874" s="5"/>
      <c r="T1874" s="5"/>
      <c r="U1874" s="5"/>
    </row>
    <row r="1875" spans="2:21" x14ac:dyDescent="0.35">
      <c r="B1875" s="5">
        <v>5</v>
      </c>
      <c r="C1875" s="5">
        <v>276</v>
      </c>
      <c r="D1875">
        <f t="shared" si="106"/>
        <v>260.61882834700805</v>
      </c>
      <c r="E1875" s="3">
        <f t="shared" si="107"/>
        <v>236.58044141880319</v>
      </c>
      <c r="F1875"/>
      <c r="G1875" s="5"/>
      <c r="H1875" s="5"/>
      <c r="I1875" s="5"/>
      <c r="S1875" s="5"/>
      <c r="T1875" s="5"/>
      <c r="U1875" s="5"/>
    </row>
    <row r="1876" spans="2:21" x14ac:dyDescent="0.35">
      <c r="B1876" s="5">
        <v>5</v>
      </c>
      <c r="C1876" s="5">
        <v>294</v>
      </c>
      <c r="D1876">
        <f t="shared" si="106"/>
        <v>260.61882834700805</v>
      </c>
      <c r="E1876" s="3">
        <f t="shared" si="107"/>
        <v>1114.3026209265136</v>
      </c>
      <c r="F1876"/>
      <c r="G1876" s="5"/>
      <c r="H1876" s="5"/>
      <c r="I1876" s="5"/>
      <c r="S1876" s="5"/>
      <c r="T1876" s="5"/>
      <c r="U1876" s="5"/>
    </row>
    <row r="1877" spans="2:21" x14ac:dyDescent="0.35">
      <c r="B1877" s="5">
        <v>5</v>
      </c>
      <c r="C1877" s="5">
        <v>226</v>
      </c>
      <c r="D1877">
        <f t="shared" si="106"/>
        <v>260.61882834700805</v>
      </c>
      <c r="E1877" s="3">
        <f t="shared" si="107"/>
        <v>1198.4632761196081</v>
      </c>
      <c r="F1877"/>
      <c r="G1877" s="5"/>
      <c r="H1877" s="5"/>
      <c r="I1877" s="5"/>
      <c r="S1877" s="5"/>
      <c r="T1877" s="5"/>
      <c r="U1877" s="5"/>
    </row>
    <row r="1878" spans="2:21" x14ac:dyDescent="0.35">
      <c r="B1878" s="5">
        <v>5</v>
      </c>
      <c r="C1878" s="5">
        <v>291</v>
      </c>
      <c r="D1878">
        <f t="shared" si="106"/>
        <v>260.61882834700805</v>
      </c>
      <c r="E1878" s="3">
        <f t="shared" si="107"/>
        <v>923.01559100856173</v>
      </c>
      <c r="F1878"/>
      <c r="G1878" s="5"/>
      <c r="H1878" s="5"/>
      <c r="I1878" s="5"/>
      <c r="S1878" s="5"/>
      <c r="T1878" s="5"/>
      <c r="U1878" s="5"/>
    </row>
    <row r="1879" spans="2:21" x14ac:dyDescent="0.35">
      <c r="B1879" s="5">
        <v>5</v>
      </c>
      <c r="C1879" s="5">
        <v>279</v>
      </c>
      <c r="D1879">
        <f t="shared" si="106"/>
        <v>260.61882834700805</v>
      </c>
      <c r="E1879" s="3">
        <f t="shared" si="107"/>
        <v>337.86747133675487</v>
      </c>
      <c r="F1879"/>
      <c r="G1879" s="5"/>
      <c r="H1879" s="5"/>
      <c r="I1879" s="5"/>
      <c r="S1879" s="5"/>
      <c r="T1879" s="5"/>
      <c r="U1879" s="5"/>
    </row>
    <row r="1880" spans="2:21" x14ac:dyDescent="0.35">
      <c r="B1880" s="5">
        <v>5</v>
      </c>
      <c r="C1880" s="5">
        <v>221</v>
      </c>
      <c r="D1880">
        <f t="shared" si="106"/>
        <v>260.61882834700805</v>
      </c>
      <c r="E1880" s="3">
        <f t="shared" si="107"/>
        <v>1569.6515595896885</v>
      </c>
      <c r="F1880"/>
      <c r="G1880" s="5"/>
      <c r="H1880" s="5"/>
      <c r="I1880" s="5"/>
      <c r="S1880" s="5"/>
      <c r="T1880" s="5"/>
      <c r="U1880" s="5"/>
    </row>
    <row r="1881" spans="2:21" x14ac:dyDescent="0.35">
      <c r="B1881" s="5">
        <v>5</v>
      </c>
      <c r="C1881" s="5">
        <v>265</v>
      </c>
      <c r="D1881">
        <f t="shared" si="106"/>
        <v>260.61882834700805</v>
      </c>
      <c r="E1881" s="3">
        <f t="shared" si="107"/>
        <v>19.194665052980234</v>
      </c>
      <c r="F1881"/>
      <c r="G1881" s="5"/>
      <c r="H1881" s="5"/>
      <c r="I1881" s="5"/>
      <c r="S1881" s="5"/>
      <c r="T1881" s="5"/>
      <c r="U1881" s="5"/>
    </row>
    <row r="1882" spans="2:21" x14ac:dyDescent="0.35">
      <c r="B1882" s="5">
        <v>5</v>
      </c>
      <c r="C1882" s="5">
        <v>303</v>
      </c>
      <c r="D1882">
        <f t="shared" si="106"/>
        <v>260.61882834700805</v>
      </c>
      <c r="E1882" s="3">
        <f t="shared" si="107"/>
        <v>1796.1637106803687</v>
      </c>
      <c r="F1882"/>
      <c r="G1882" s="5"/>
      <c r="H1882" s="5"/>
      <c r="I1882" s="5"/>
      <c r="S1882" s="5"/>
      <c r="T1882" s="5"/>
      <c r="U1882" s="5"/>
    </row>
    <row r="1883" spans="2:21" x14ac:dyDescent="0.35">
      <c r="B1883" s="5">
        <v>5</v>
      </c>
      <c r="C1883" s="5">
        <v>254</v>
      </c>
      <c r="D1883">
        <f t="shared" si="106"/>
        <v>260.61882834700805</v>
      </c>
      <c r="E1883" s="3">
        <f t="shared" si="107"/>
        <v>43.808888687157285</v>
      </c>
      <c r="F1883"/>
      <c r="G1883" s="5"/>
      <c r="H1883" s="5"/>
      <c r="I1883" s="5"/>
      <c r="S1883" s="5"/>
      <c r="T1883" s="5"/>
      <c r="U1883" s="5"/>
    </row>
    <row r="1884" spans="2:21" x14ac:dyDescent="0.35">
      <c r="B1884" s="5">
        <v>5</v>
      </c>
      <c r="C1884" s="5">
        <v>237</v>
      </c>
      <c r="D1884">
        <f t="shared" si="106"/>
        <v>260.61882834700805</v>
      </c>
      <c r="E1884" s="3">
        <f t="shared" si="107"/>
        <v>557.84905248543089</v>
      </c>
      <c r="F1884"/>
      <c r="G1884" s="5"/>
      <c r="H1884" s="5"/>
      <c r="I1884" s="5"/>
      <c r="S1884" s="5"/>
      <c r="T1884" s="5"/>
      <c r="U1884" s="5"/>
    </row>
    <row r="1885" spans="2:21" x14ac:dyDescent="0.35">
      <c r="B1885" s="5">
        <v>5</v>
      </c>
      <c r="C1885" s="5">
        <v>196</v>
      </c>
      <c r="D1885">
        <f t="shared" si="106"/>
        <v>260.61882834700805</v>
      </c>
      <c r="E1885" s="3">
        <f t="shared" si="107"/>
        <v>4175.5929769400909</v>
      </c>
      <c r="F1885"/>
      <c r="G1885" s="5"/>
      <c r="H1885" s="5"/>
      <c r="I1885" s="5"/>
      <c r="S1885" s="5"/>
      <c r="T1885" s="5"/>
      <c r="U1885" s="5"/>
    </row>
    <row r="1886" spans="2:21" x14ac:dyDescent="0.35">
      <c r="B1886" s="5">
        <v>5</v>
      </c>
      <c r="C1886" s="5">
        <v>227</v>
      </c>
      <c r="D1886">
        <f t="shared" si="106"/>
        <v>260.61882834700805</v>
      </c>
      <c r="E1886" s="3">
        <f t="shared" si="107"/>
        <v>1130.225619425592</v>
      </c>
      <c r="F1886"/>
      <c r="G1886" s="5"/>
      <c r="H1886" s="5"/>
      <c r="I1886" s="5"/>
      <c r="S1886" s="5"/>
      <c r="T1886" s="5"/>
      <c r="U1886" s="5"/>
    </row>
    <row r="1887" spans="2:21" x14ac:dyDescent="0.35">
      <c r="B1887" s="5">
        <v>5</v>
      </c>
      <c r="C1887" s="5">
        <v>267</v>
      </c>
      <c r="D1887">
        <f t="shared" si="106"/>
        <v>260.61882834700805</v>
      </c>
      <c r="E1887" s="3">
        <f t="shared" si="107"/>
        <v>40.719351664948043</v>
      </c>
      <c r="F1887"/>
      <c r="G1887" s="5"/>
      <c r="H1887" s="5"/>
      <c r="I1887" s="5"/>
      <c r="S1887" s="5"/>
      <c r="T1887" s="5"/>
      <c r="U1887" s="5"/>
    </row>
    <row r="1888" spans="2:21" x14ac:dyDescent="0.35">
      <c r="B1888" s="5">
        <v>5</v>
      </c>
      <c r="C1888" s="5">
        <v>192</v>
      </c>
      <c r="D1888">
        <f t="shared" si="106"/>
        <v>260.61882834700805</v>
      </c>
      <c r="E1888" s="3">
        <f t="shared" si="107"/>
        <v>4708.5436037161553</v>
      </c>
      <c r="F1888"/>
      <c r="G1888" s="5"/>
      <c r="H1888" s="5"/>
      <c r="I1888" s="5"/>
      <c r="S1888" s="5"/>
      <c r="T1888" s="5"/>
      <c r="U1888" s="5"/>
    </row>
    <row r="1889" spans="2:21" x14ac:dyDescent="0.35">
      <c r="B1889" s="5">
        <v>5</v>
      </c>
      <c r="C1889" s="5">
        <v>258</v>
      </c>
      <c r="D1889">
        <f t="shared" si="106"/>
        <v>260.61882834700805</v>
      </c>
      <c r="E1889" s="3">
        <f t="shared" si="107"/>
        <v>6.858261911092904</v>
      </c>
      <c r="F1889"/>
      <c r="G1889" s="5"/>
      <c r="H1889" s="5"/>
      <c r="I1889" s="5"/>
      <c r="S1889" s="5"/>
      <c r="T1889" s="5"/>
      <c r="U1889" s="5"/>
    </row>
    <row r="1890" spans="2:21" x14ac:dyDescent="0.35">
      <c r="B1890" s="5">
        <v>5</v>
      </c>
      <c r="C1890" s="5">
        <v>269</v>
      </c>
      <c r="D1890">
        <f t="shared" si="106"/>
        <v>260.61882834700805</v>
      </c>
      <c r="E1890" s="3">
        <f t="shared" si="107"/>
        <v>70.244038276915859</v>
      </c>
      <c r="F1890"/>
      <c r="G1890" s="5"/>
      <c r="H1890" s="5"/>
      <c r="I1890" s="5"/>
      <c r="S1890" s="5"/>
      <c r="T1890" s="5"/>
      <c r="U1890" s="5"/>
    </row>
    <row r="1891" spans="2:21" x14ac:dyDescent="0.35">
      <c r="B1891" s="5">
        <v>5</v>
      </c>
      <c r="C1891" s="5">
        <v>262</v>
      </c>
      <c r="D1891">
        <f t="shared" si="106"/>
        <v>260.61882834700805</v>
      </c>
      <c r="E1891" s="3">
        <f t="shared" si="107"/>
        <v>1.9076351350285217</v>
      </c>
      <c r="F1891"/>
      <c r="G1891" s="5"/>
      <c r="H1891" s="5"/>
      <c r="I1891" s="5"/>
      <c r="S1891" s="5"/>
      <c r="T1891" s="5"/>
      <c r="U1891" s="5"/>
    </row>
    <row r="1892" spans="2:21" x14ac:dyDescent="0.35">
      <c r="B1892" s="5">
        <v>5</v>
      </c>
      <c r="C1892" s="5">
        <v>227</v>
      </c>
      <c r="D1892">
        <f t="shared" si="106"/>
        <v>260.61882834700805</v>
      </c>
      <c r="E1892" s="3">
        <f t="shared" si="107"/>
        <v>1130.225619425592</v>
      </c>
      <c r="F1892"/>
      <c r="G1892" s="5"/>
      <c r="H1892" s="5"/>
      <c r="I1892" s="5"/>
      <c r="S1892" s="5"/>
      <c r="T1892" s="5"/>
      <c r="U1892" s="5"/>
    </row>
    <row r="1893" spans="2:21" x14ac:dyDescent="0.35">
      <c r="B1893" s="5">
        <v>5</v>
      </c>
      <c r="C1893" s="5">
        <v>237</v>
      </c>
      <c r="D1893">
        <f t="shared" si="106"/>
        <v>260.61882834700805</v>
      </c>
      <c r="E1893" s="3">
        <f t="shared" si="107"/>
        <v>557.84905248543089</v>
      </c>
      <c r="F1893"/>
      <c r="G1893" s="5"/>
      <c r="H1893" s="5"/>
      <c r="I1893" s="5"/>
      <c r="S1893" s="5"/>
      <c r="T1893" s="5"/>
      <c r="U1893" s="5"/>
    </row>
    <row r="1894" spans="2:21" x14ac:dyDescent="0.35">
      <c r="B1894" s="5">
        <v>5</v>
      </c>
      <c r="C1894" s="5">
        <v>281</v>
      </c>
      <c r="D1894">
        <f t="shared" si="106"/>
        <v>260.61882834700805</v>
      </c>
      <c r="E1894" s="3">
        <f t="shared" si="107"/>
        <v>415.39215794872268</v>
      </c>
      <c r="F1894"/>
      <c r="G1894" s="5"/>
      <c r="H1894" s="5"/>
      <c r="I1894" s="5"/>
      <c r="S1894" s="5"/>
      <c r="T1894" s="5"/>
      <c r="U1894" s="5"/>
    </row>
    <row r="1895" spans="2:21" x14ac:dyDescent="0.35">
      <c r="B1895" s="5">
        <v>5</v>
      </c>
      <c r="C1895" s="5">
        <v>283</v>
      </c>
      <c r="D1895">
        <f t="shared" si="106"/>
        <v>260.61882834700805</v>
      </c>
      <c r="E1895" s="3">
        <f t="shared" si="107"/>
        <v>500.91684456069049</v>
      </c>
      <c r="F1895"/>
      <c r="G1895" s="5"/>
      <c r="H1895" s="5"/>
      <c r="I1895" s="5"/>
      <c r="S1895" s="5"/>
      <c r="T1895" s="5"/>
      <c r="U1895" s="5"/>
    </row>
    <row r="1896" spans="2:21" x14ac:dyDescent="0.35">
      <c r="B1896" s="5">
        <v>5</v>
      </c>
      <c r="C1896" s="5">
        <v>289</v>
      </c>
      <c r="D1896">
        <f t="shared" si="106"/>
        <v>260.61882834700805</v>
      </c>
      <c r="E1896" s="3">
        <f t="shared" si="107"/>
        <v>805.49090439659392</v>
      </c>
      <c r="F1896"/>
      <c r="G1896" s="5"/>
      <c r="H1896" s="5"/>
      <c r="I1896" s="5"/>
      <c r="S1896" s="5"/>
      <c r="T1896" s="5"/>
      <c r="U1896" s="5"/>
    </row>
    <row r="1897" spans="2:21" x14ac:dyDescent="0.35">
      <c r="B1897" s="5">
        <v>5</v>
      </c>
      <c r="C1897" s="5">
        <v>226</v>
      </c>
      <c r="D1897">
        <f t="shared" si="106"/>
        <v>260.61882834700805</v>
      </c>
      <c r="E1897" s="3">
        <f t="shared" si="107"/>
        <v>1198.4632761196081</v>
      </c>
      <c r="F1897"/>
      <c r="G1897" s="5"/>
      <c r="H1897" s="5"/>
      <c r="I1897" s="5"/>
      <c r="S1897" s="5"/>
      <c r="T1897" s="5"/>
      <c r="U1897" s="5"/>
    </row>
    <row r="1898" spans="2:21" x14ac:dyDescent="0.35">
      <c r="B1898" s="5">
        <v>5</v>
      </c>
      <c r="C1898" s="5">
        <v>203</v>
      </c>
      <c r="D1898">
        <f t="shared" si="106"/>
        <v>260.61882834700805</v>
      </c>
      <c r="E1898" s="3">
        <f t="shared" si="107"/>
        <v>3319.9293800819783</v>
      </c>
      <c r="F1898"/>
      <c r="G1898" s="5"/>
      <c r="H1898" s="5"/>
      <c r="I1898" s="5"/>
      <c r="S1898" s="5"/>
      <c r="T1898" s="5"/>
      <c r="U1898" s="5"/>
    </row>
    <row r="1899" spans="2:21" x14ac:dyDescent="0.35">
      <c r="B1899" s="5">
        <v>5</v>
      </c>
      <c r="C1899" s="5">
        <v>216</v>
      </c>
      <c r="D1899">
        <f t="shared" si="106"/>
        <v>260.61882834700805</v>
      </c>
      <c r="E1899" s="3">
        <f t="shared" si="107"/>
        <v>1990.839843059769</v>
      </c>
      <c r="F1899"/>
      <c r="G1899" s="5"/>
      <c r="H1899" s="5"/>
      <c r="I1899" s="5"/>
      <c r="S1899" s="5"/>
      <c r="T1899" s="5"/>
      <c r="U1899" s="5"/>
    </row>
    <row r="1900" spans="2:21" x14ac:dyDescent="0.35">
      <c r="B1900" s="5">
        <v>5</v>
      </c>
      <c r="C1900" s="5">
        <v>207</v>
      </c>
      <c r="D1900">
        <f t="shared" si="106"/>
        <v>260.61882834700805</v>
      </c>
      <c r="E1900" s="3">
        <f t="shared" si="107"/>
        <v>2874.9787533059139</v>
      </c>
      <c r="F1900"/>
      <c r="G1900" s="5"/>
      <c r="H1900" s="5"/>
      <c r="I1900" s="5"/>
      <c r="S1900" s="5"/>
      <c r="T1900" s="5"/>
      <c r="U1900" s="5"/>
    </row>
    <row r="1901" spans="2:21" x14ac:dyDescent="0.35">
      <c r="B1901" s="5">
        <v>5</v>
      </c>
      <c r="C1901" s="5">
        <v>223</v>
      </c>
      <c r="D1901">
        <f t="shared" si="106"/>
        <v>260.61882834700805</v>
      </c>
      <c r="E1901" s="3">
        <f t="shared" si="107"/>
        <v>1415.1762462016563</v>
      </c>
      <c r="F1901"/>
      <c r="G1901" s="5"/>
      <c r="H1901" s="5"/>
      <c r="I1901" s="5"/>
      <c r="S1901" s="5"/>
      <c r="T1901" s="5"/>
      <c r="U1901" s="5"/>
    </row>
    <row r="1902" spans="2:21" x14ac:dyDescent="0.35">
      <c r="B1902" s="5">
        <v>5</v>
      </c>
      <c r="C1902" s="5">
        <v>198</v>
      </c>
      <c r="D1902">
        <f t="shared" si="106"/>
        <v>260.61882834700805</v>
      </c>
      <c r="E1902" s="3">
        <f t="shared" si="107"/>
        <v>3921.1176635520587</v>
      </c>
      <c r="F1902"/>
      <c r="G1902" s="5"/>
      <c r="H1902" s="5"/>
      <c r="I1902" s="5"/>
      <c r="S1902" s="5"/>
      <c r="T1902" s="5"/>
      <c r="U1902" s="5"/>
    </row>
    <row r="1903" spans="2:21" x14ac:dyDescent="0.35">
      <c r="B1903" s="5">
        <v>5</v>
      </c>
      <c r="C1903" s="5">
        <v>238</v>
      </c>
      <c r="D1903">
        <f t="shared" si="106"/>
        <v>260.61882834700805</v>
      </c>
      <c r="E1903" s="3">
        <f t="shared" si="107"/>
        <v>511.61139579141479</v>
      </c>
      <c r="F1903"/>
      <c r="G1903" s="5"/>
      <c r="H1903" s="5"/>
      <c r="I1903" s="5"/>
      <c r="S1903" s="5"/>
      <c r="T1903" s="5"/>
      <c r="U1903" s="5"/>
    </row>
    <row r="1904" spans="2:21" x14ac:dyDescent="0.35">
      <c r="B1904" s="5">
        <v>5</v>
      </c>
      <c r="C1904" s="5">
        <v>281</v>
      </c>
      <c r="D1904">
        <f t="shared" si="106"/>
        <v>260.61882834700805</v>
      </c>
      <c r="E1904" s="3">
        <f t="shared" si="107"/>
        <v>415.39215794872268</v>
      </c>
      <c r="F1904"/>
      <c r="G1904" s="5"/>
      <c r="H1904" s="5"/>
      <c r="I1904" s="5"/>
      <c r="S1904" s="5"/>
      <c r="T1904" s="5"/>
      <c r="U1904" s="5"/>
    </row>
    <row r="1905" spans="2:21" x14ac:dyDescent="0.35">
      <c r="B1905" s="5">
        <v>5</v>
      </c>
      <c r="C1905" s="5">
        <v>246</v>
      </c>
      <c r="D1905">
        <f t="shared" si="106"/>
        <v>260.61882834700805</v>
      </c>
      <c r="E1905" s="3">
        <f t="shared" si="107"/>
        <v>213.71014223928606</v>
      </c>
      <c r="F1905"/>
      <c r="G1905" s="5"/>
      <c r="H1905" s="5"/>
      <c r="I1905" s="5"/>
      <c r="S1905" s="5"/>
      <c r="T1905" s="5"/>
      <c r="U1905" s="5"/>
    </row>
    <row r="1906" spans="2:21" x14ac:dyDescent="0.35">
      <c r="B1906" s="5">
        <v>5</v>
      </c>
      <c r="C1906" s="5">
        <v>293</v>
      </c>
      <c r="D1906">
        <f t="shared" si="106"/>
        <v>260.61882834700805</v>
      </c>
      <c r="E1906" s="3">
        <f t="shared" si="107"/>
        <v>1048.5402776205297</v>
      </c>
      <c r="F1906"/>
      <c r="G1906" s="5"/>
      <c r="H1906" s="5"/>
      <c r="I1906" s="5"/>
      <c r="S1906" s="5"/>
      <c r="T1906" s="5"/>
      <c r="U1906" s="5"/>
    </row>
    <row r="1907" spans="2:21" x14ac:dyDescent="0.35">
      <c r="B1907" s="5">
        <v>5</v>
      </c>
      <c r="C1907" s="5">
        <v>225</v>
      </c>
      <c r="D1907">
        <f t="shared" si="106"/>
        <v>260.61882834700805</v>
      </c>
      <c r="E1907" s="3">
        <f t="shared" si="107"/>
        <v>1268.7009328136241</v>
      </c>
      <c r="F1907"/>
      <c r="G1907" s="5"/>
      <c r="H1907" s="5"/>
      <c r="I1907" s="5"/>
      <c r="S1907" s="5"/>
      <c r="T1907" s="5"/>
      <c r="U1907" s="5"/>
    </row>
    <row r="1908" spans="2:21" x14ac:dyDescent="0.35">
      <c r="B1908" s="5">
        <v>5</v>
      </c>
      <c r="C1908" s="5">
        <v>275</v>
      </c>
      <c r="D1908">
        <f t="shared" si="106"/>
        <v>260.61882834700805</v>
      </c>
      <c r="E1908" s="3">
        <f t="shared" si="107"/>
        <v>206.81809811281929</v>
      </c>
      <c r="F1908"/>
      <c r="G1908" s="5"/>
      <c r="H1908" s="5"/>
      <c r="I1908" s="5"/>
      <c r="S1908" s="5"/>
      <c r="T1908" s="5"/>
      <c r="U1908" s="5"/>
    </row>
    <row r="1909" spans="2:21" x14ac:dyDescent="0.35">
      <c r="B1909" s="5">
        <v>5</v>
      </c>
      <c r="C1909" s="5">
        <v>214</v>
      </c>
      <c r="D1909">
        <f t="shared" si="106"/>
        <v>260.61882834700805</v>
      </c>
      <c r="E1909" s="3">
        <f t="shared" si="107"/>
        <v>2173.3151564478012</v>
      </c>
      <c r="F1909"/>
      <c r="G1909" s="5"/>
      <c r="H1909" s="5"/>
      <c r="I1909" s="5"/>
      <c r="S1909" s="5"/>
      <c r="T1909" s="5"/>
      <c r="U1909" s="5"/>
    </row>
    <row r="1910" spans="2:21" x14ac:dyDescent="0.35">
      <c r="B1910" s="5">
        <v>5</v>
      </c>
      <c r="C1910" s="5">
        <v>243</v>
      </c>
      <c r="D1910">
        <f t="shared" si="106"/>
        <v>260.61882834700805</v>
      </c>
      <c r="E1910" s="3">
        <f t="shared" si="107"/>
        <v>310.42311232133432</v>
      </c>
      <c r="F1910"/>
      <c r="G1910" s="5"/>
      <c r="H1910" s="5"/>
      <c r="I1910" s="5"/>
      <c r="S1910" s="5"/>
      <c r="T1910" s="5"/>
      <c r="U1910" s="5"/>
    </row>
    <row r="1911" spans="2:21" x14ac:dyDescent="0.35">
      <c r="B1911" s="5">
        <v>5</v>
      </c>
      <c r="C1911" s="5">
        <v>201</v>
      </c>
      <c r="D1911">
        <f t="shared" si="106"/>
        <v>260.61882834700805</v>
      </c>
      <c r="E1911" s="3">
        <f t="shared" si="107"/>
        <v>3554.4046934700104</v>
      </c>
      <c r="F1911"/>
      <c r="G1911" s="5"/>
      <c r="H1911" s="5"/>
      <c r="I1911" s="5"/>
      <c r="S1911" s="5"/>
      <c r="T1911" s="5"/>
      <c r="U1911" s="5"/>
    </row>
    <row r="1912" spans="2:21" x14ac:dyDescent="0.35">
      <c r="B1912" s="5">
        <v>5</v>
      </c>
      <c r="C1912" s="5">
        <v>242</v>
      </c>
      <c r="D1912">
        <f t="shared" si="106"/>
        <v>260.61882834700805</v>
      </c>
      <c r="E1912" s="3">
        <f t="shared" si="107"/>
        <v>346.66076901535041</v>
      </c>
      <c r="F1912"/>
      <c r="G1912" s="5"/>
      <c r="H1912" s="5"/>
      <c r="I1912" s="5"/>
      <c r="S1912" s="5"/>
      <c r="T1912" s="5"/>
      <c r="U1912" s="5"/>
    </row>
    <row r="1913" spans="2:21" x14ac:dyDescent="0.35">
      <c r="B1913" s="5">
        <v>5</v>
      </c>
      <c r="C1913" s="5">
        <v>212</v>
      </c>
      <c r="D1913">
        <f t="shared" si="106"/>
        <v>260.61882834700805</v>
      </c>
      <c r="E1913" s="3">
        <f t="shared" si="107"/>
        <v>2363.7904698358334</v>
      </c>
      <c r="F1913"/>
      <c r="G1913" s="5"/>
      <c r="H1913" s="5"/>
      <c r="I1913" s="5"/>
      <c r="S1913" s="5"/>
      <c r="T1913" s="5"/>
      <c r="U1913" s="5"/>
    </row>
    <row r="1914" spans="2:21" x14ac:dyDescent="0.35">
      <c r="B1914" s="5">
        <v>5</v>
      </c>
      <c r="C1914" s="5">
        <v>231</v>
      </c>
      <c r="D1914">
        <f t="shared" si="106"/>
        <v>260.61882834700805</v>
      </c>
      <c r="E1914" s="3">
        <f t="shared" si="107"/>
        <v>877.27499264952746</v>
      </c>
      <c r="F1914"/>
      <c r="G1914" s="5"/>
      <c r="H1914" s="5"/>
      <c r="I1914" s="5"/>
      <c r="S1914" s="5"/>
      <c r="T1914" s="5"/>
      <c r="U1914" s="5"/>
    </row>
    <row r="1915" spans="2:21" x14ac:dyDescent="0.35">
      <c r="B1915" s="5">
        <v>5</v>
      </c>
      <c r="C1915" s="5">
        <v>214</v>
      </c>
      <c r="D1915">
        <f t="shared" si="106"/>
        <v>260.61882834700805</v>
      </c>
      <c r="E1915" s="3">
        <f t="shared" si="107"/>
        <v>2173.3151564478012</v>
      </c>
      <c r="F1915"/>
      <c r="G1915" s="5"/>
      <c r="H1915" s="5"/>
      <c r="I1915" s="5"/>
      <c r="S1915" s="5"/>
      <c r="T1915" s="5"/>
      <c r="U1915" s="5"/>
    </row>
    <row r="1916" spans="2:21" x14ac:dyDescent="0.35">
      <c r="B1916" s="5">
        <v>5</v>
      </c>
      <c r="C1916" s="5">
        <v>257</v>
      </c>
      <c r="D1916">
        <f t="shared" si="106"/>
        <v>260.61882834700805</v>
      </c>
      <c r="E1916" s="3">
        <f t="shared" si="107"/>
        <v>13.095918605108999</v>
      </c>
      <c r="F1916"/>
      <c r="G1916" s="5"/>
      <c r="H1916" s="5"/>
      <c r="I1916" s="5"/>
      <c r="S1916" s="5"/>
      <c r="T1916" s="5"/>
      <c r="U1916" s="5"/>
    </row>
    <row r="1917" spans="2:21" x14ac:dyDescent="0.35">
      <c r="B1917" s="5">
        <v>5</v>
      </c>
      <c r="C1917" s="5">
        <v>243</v>
      </c>
      <c r="D1917">
        <f t="shared" si="106"/>
        <v>260.61882834700805</v>
      </c>
      <c r="E1917" s="3">
        <f t="shared" si="107"/>
        <v>310.42311232133432</v>
      </c>
      <c r="F1917"/>
      <c r="G1917" s="5"/>
      <c r="H1917" s="5"/>
      <c r="I1917" s="5"/>
      <c r="S1917" s="5"/>
      <c r="T1917" s="5"/>
      <c r="U1917" s="5"/>
    </row>
    <row r="1918" spans="2:21" x14ac:dyDescent="0.35">
      <c r="B1918" s="5">
        <v>5</v>
      </c>
      <c r="C1918" s="5">
        <v>285</v>
      </c>
      <c r="D1918">
        <f t="shared" si="106"/>
        <v>260.61882834700805</v>
      </c>
      <c r="E1918" s="3">
        <f t="shared" si="107"/>
        <v>594.4415311726583</v>
      </c>
      <c r="F1918"/>
      <c r="G1918" s="5"/>
      <c r="H1918" s="5"/>
      <c r="I1918" s="5"/>
      <c r="S1918" s="5"/>
      <c r="T1918" s="5"/>
      <c r="U1918" s="5"/>
    </row>
    <row r="1919" spans="2:21" x14ac:dyDescent="0.35">
      <c r="B1919" s="5">
        <v>5</v>
      </c>
      <c r="C1919" s="5">
        <v>245</v>
      </c>
      <c r="D1919">
        <f t="shared" si="106"/>
        <v>260.61882834700805</v>
      </c>
      <c r="E1919" s="3">
        <f t="shared" si="107"/>
        <v>243.94779893330215</v>
      </c>
      <c r="F1919"/>
      <c r="G1919" s="5"/>
      <c r="H1919" s="5"/>
      <c r="I1919" s="5"/>
      <c r="S1919" s="5"/>
      <c r="T1919" s="5"/>
      <c r="U1919" s="5"/>
    </row>
    <row r="1920" spans="2:21" x14ac:dyDescent="0.35">
      <c r="B1920" s="5">
        <v>5</v>
      </c>
      <c r="C1920" s="5">
        <v>260</v>
      </c>
      <c r="D1920">
        <f t="shared" si="106"/>
        <v>260.61882834700805</v>
      </c>
      <c r="E1920" s="3">
        <f t="shared" si="107"/>
        <v>0.38294852306071281</v>
      </c>
      <c r="F1920"/>
      <c r="G1920" s="5"/>
      <c r="H1920" s="5"/>
      <c r="I1920" s="5"/>
      <c r="S1920" s="5"/>
      <c r="T1920" s="5"/>
      <c r="U1920" s="5"/>
    </row>
    <row r="1921" spans="2:21" x14ac:dyDescent="0.35">
      <c r="B1921" s="5">
        <v>5</v>
      </c>
      <c r="C1921" s="5">
        <v>217</v>
      </c>
      <c r="D1921">
        <f t="shared" si="106"/>
        <v>260.61882834700805</v>
      </c>
      <c r="E1921" s="3">
        <f t="shared" si="107"/>
        <v>1902.6021863657529</v>
      </c>
      <c r="F1921"/>
      <c r="G1921" s="5"/>
      <c r="H1921" s="5"/>
      <c r="I1921" s="5"/>
      <c r="S1921" s="5"/>
      <c r="T1921" s="5"/>
      <c r="U1921" s="5"/>
    </row>
    <row r="1922" spans="2:21" x14ac:dyDescent="0.35">
      <c r="B1922" s="5">
        <v>5</v>
      </c>
      <c r="C1922" s="5">
        <v>263</v>
      </c>
      <c r="D1922">
        <f t="shared" si="106"/>
        <v>260.61882834700805</v>
      </c>
      <c r="E1922" s="3">
        <f t="shared" si="107"/>
        <v>5.6699784410124261</v>
      </c>
      <c r="F1922"/>
      <c r="G1922" s="5"/>
      <c r="H1922" s="5"/>
      <c r="I1922" s="5"/>
      <c r="S1922" s="5"/>
      <c r="T1922" s="5"/>
      <c r="U1922" s="5"/>
    </row>
    <row r="1923" spans="2:21" x14ac:dyDescent="0.35">
      <c r="B1923" s="5">
        <v>5</v>
      </c>
      <c r="C1923" s="5">
        <v>252</v>
      </c>
      <c r="D1923">
        <f t="shared" si="106"/>
        <v>260.61882834700805</v>
      </c>
      <c r="E1923" s="3">
        <f t="shared" si="107"/>
        <v>74.284202075189484</v>
      </c>
      <c r="F1923"/>
      <c r="G1923" s="5"/>
      <c r="H1923" s="5"/>
      <c r="I1923" s="5"/>
      <c r="S1923" s="5"/>
      <c r="T1923" s="5"/>
      <c r="U1923" s="5"/>
    </row>
    <row r="1924" spans="2:21" x14ac:dyDescent="0.35">
      <c r="B1924" s="5">
        <v>5</v>
      </c>
      <c r="C1924" s="5">
        <v>278</v>
      </c>
      <c r="D1924">
        <f t="shared" si="106"/>
        <v>260.61882834700805</v>
      </c>
      <c r="E1924" s="3">
        <f t="shared" si="107"/>
        <v>302.10512803077097</v>
      </c>
      <c r="F1924"/>
      <c r="G1924" s="5"/>
      <c r="H1924" s="5"/>
      <c r="I1924" s="5"/>
      <c r="S1924" s="5"/>
      <c r="T1924" s="5"/>
      <c r="U1924" s="5"/>
    </row>
    <row r="1925" spans="2:21" x14ac:dyDescent="0.35">
      <c r="B1925" s="5">
        <v>5</v>
      </c>
      <c r="C1925" s="5">
        <v>202</v>
      </c>
      <c r="D1925">
        <f t="shared" si="106"/>
        <v>260.61882834700805</v>
      </c>
      <c r="E1925" s="3">
        <f t="shared" si="107"/>
        <v>3436.1670367759943</v>
      </c>
      <c r="F1925"/>
      <c r="G1925" s="5"/>
      <c r="H1925" s="5"/>
      <c r="I1925" s="5"/>
      <c r="S1925" s="5"/>
      <c r="T1925" s="5"/>
      <c r="U1925" s="5"/>
    </row>
    <row r="1926" spans="2:21" x14ac:dyDescent="0.35">
      <c r="B1926" s="5">
        <v>5</v>
      </c>
      <c r="C1926" s="5">
        <v>277</v>
      </c>
      <c r="D1926">
        <f t="shared" si="106"/>
        <v>260.61882834700805</v>
      </c>
      <c r="E1926" s="3">
        <f t="shared" si="107"/>
        <v>268.34278472478707</v>
      </c>
      <c r="F1926"/>
      <c r="G1926" s="5"/>
      <c r="H1926" s="5"/>
      <c r="I1926" s="5"/>
      <c r="S1926" s="5"/>
      <c r="T1926" s="5"/>
      <c r="U1926" s="5"/>
    </row>
    <row r="1927" spans="2:21" x14ac:dyDescent="0.35">
      <c r="B1927" s="5">
        <v>5</v>
      </c>
      <c r="C1927" s="5">
        <v>317</v>
      </c>
      <c r="D1927">
        <f t="shared" si="106"/>
        <v>260.61882834700805</v>
      </c>
      <c r="E1927" s="3">
        <f t="shared" si="107"/>
        <v>3178.8365169641434</v>
      </c>
      <c r="F1927"/>
      <c r="G1927" s="5"/>
      <c r="H1927" s="5"/>
      <c r="I1927" s="5"/>
      <c r="S1927" s="5"/>
      <c r="T1927" s="5"/>
      <c r="U1927" s="5"/>
    </row>
    <row r="1928" spans="2:21" x14ac:dyDescent="0.35">
      <c r="B1928" s="5">
        <v>5</v>
      </c>
      <c r="C1928" s="5">
        <v>192</v>
      </c>
      <c r="D1928">
        <f t="shared" ref="D1928:D1991" si="108">$I$7*(1-EXP(-$I$8*(B1928-$I$9)))</f>
        <v>260.61882834700805</v>
      </c>
      <c r="E1928" s="3">
        <f t="shared" ref="E1928:E1991" si="109">(C1928-D1928)^2</f>
        <v>4708.5436037161553</v>
      </c>
      <c r="F1928"/>
      <c r="G1928" s="5"/>
      <c r="H1928" s="5"/>
      <c r="I1928" s="5"/>
      <c r="S1928" s="5"/>
      <c r="T1928" s="5"/>
      <c r="U1928" s="5"/>
    </row>
    <row r="1929" spans="2:21" x14ac:dyDescent="0.35">
      <c r="B1929" s="5">
        <v>5</v>
      </c>
      <c r="C1929" s="5">
        <v>277</v>
      </c>
      <c r="D1929">
        <f t="shared" si="108"/>
        <v>260.61882834700805</v>
      </c>
      <c r="E1929" s="3">
        <f t="shared" si="109"/>
        <v>268.34278472478707</v>
      </c>
      <c r="F1929"/>
      <c r="G1929" s="5"/>
      <c r="H1929" s="5"/>
      <c r="I1929" s="5"/>
      <c r="S1929" s="5"/>
      <c r="T1929" s="5"/>
      <c r="U1929" s="5"/>
    </row>
    <row r="1930" spans="2:21" x14ac:dyDescent="0.35">
      <c r="B1930" s="5">
        <v>5</v>
      </c>
      <c r="C1930" s="5">
        <v>263</v>
      </c>
      <c r="D1930">
        <f t="shared" si="108"/>
        <v>260.61882834700805</v>
      </c>
      <c r="E1930" s="3">
        <f t="shared" si="109"/>
        <v>5.6699784410124261</v>
      </c>
      <c r="F1930"/>
      <c r="G1930" s="5"/>
      <c r="H1930" s="5"/>
      <c r="I1930" s="5"/>
      <c r="S1930" s="5"/>
      <c r="T1930" s="5"/>
      <c r="U1930" s="5"/>
    </row>
    <row r="1931" spans="2:21" x14ac:dyDescent="0.35">
      <c r="B1931" s="5">
        <v>5</v>
      </c>
      <c r="C1931" s="5">
        <v>262</v>
      </c>
      <c r="D1931">
        <f t="shared" si="108"/>
        <v>260.61882834700805</v>
      </c>
      <c r="E1931" s="3">
        <f t="shared" si="109"/>
        <v>1.9076351350285217</v>
      </c>
      <c r="F1931"/>
      <c r="G1931" s="5"/>
      <c r="H1931" s="5"/>
      <c r="I1931" s="5"/>
      <c r="S1931" s="5"/>
      <c r="T1931" s="5"/>
      <c r="U1931" s="5"/>
    </row>
    <row r="1932" spans="2:21" x14ac:dyDescent="0.35">
      <c r="B1932" s="5">
        <v>5</v>
      </c>
      <c r="C1932" s="5">
        <v>211</v>
      </c>
      <c r="D1932">
        <f t="shared" si="108"/>
        <v>260.61882834700805</v>
      </c>
      <c r="E1932" s="3">
        <f t="shared" si="109"/>
        <v>2462.0281265298495</v>
      </c>
      <c r="F1932"/>
      <c r="G1932" s="5"/>
      <c r="H1932" s="5"/>
      <c r="I1932" s="5"/>
      <c r="S1932" s="5"/>
      <c r="T1932" s="5"/>
      <c r="U1932" s="5"/>
    </row>
    <row r="1933" spans="2:21" x14ac:dyDescent="0.35">
      <c r="B1933" s="5">
        <v>5</v>
      </c>
      <c r="C1933" s="5">
        <v>235</v>
      </c>
      <c r="D1933">
        <f t="shared" si="108"/>
        <v>260.61882834700805</v>
      </c>
      <c r="E1933" s="3">
        <f t="shared" si="109"/>
        <v>656.32436587346308</v>
      </c>
      <c r="F1933"/>
      <c r="G1933" s="5"/>
      <c r="H1933" s="5"/>
      <c r="I1933" s="5"/>
      <c r="S1933" s="5"/>
      <c r="T1933" s="5"/>
      <c r="U1933" s="5"/>
    </row>
    <row r="1934" spans="2:21" x14ac:dyDescent="0.35">
      <c r="B1934" s="5">
        <v>5</v>
      </c>
      <c r="C1934" s="5">
        <v>268</v>
      </c>
      <c r="D1934">
        <f t="shared" si="108"/>
        <v>260.61882834700805</v>
      </c>
      <c r="E1934" s="3">
        <f t="shared" si="109"/>
        <v>54.481694970931947</v>
      </c>
      <c r="F1934"/>
      <c r="G1934" s="5"/>
      <c r="H1934" s="5"/>
      <c r="I1934" s="5"/>
      <c r="S1934" s="5"/>
      <c r="T1934" s="5"/>
      <c r="U1934" s="5"/>
    </row>
    <row r="1935" spans="2:21" x14ac:dyDescent="0.35">
      <c r="B1935" s="5">
        <v>5</v>
      </c>
      <c r="C1935" s="5">
        <v>287</v>
      </c>
      <c r="D1935">
        <f t="shared" si="108"/>
        <v>260.61882834700805</v>
      </c>
      <c r="E1935" s="3">
        <f t="shared" si="109"/>
        <v>695.96621778462611</v>
      </c>
      <c r="F1935"/>
      <c r="G1935" s="5"/>
      <c r="H1935" s="5"/>
      <c r="I1935" s="5"/>
      <c r="S1935" s="5"/>
      <c r="T1935" s="5"/>
      <c r="U1935" s="5"/>
    </row>
    <row r="1936" spans="2:21" x14ac:dyDescent="0.35">
      <c r="B1936" s="5">
        <v>5</v>
      </c>
      <c r="C1936" s="5">
        <v>286</v>
      </c>
      <c r="D1936">
        <f t="shared" si="108"/>
        <v>260.61882834700805</v>
      </c>
      <c r="E1936" s="3">
        <f t="shared" si="109"/>
        <v>644.20387447864221</v>
      </c>
      <c r="F1936"/>
      <c r="G1936" s="5"/>
      <c r="H1936" s="5"/>
      <c r="I1936" s="5"/>
      <c r="S1936" s="5"/>
      <c r="T1936" s="5"/>
      <c r="U1936" s="5"/>
    </row>
    <row r="1937" spans="2:21" x14ac:dyDescent="0.35">
      <c r="B1937" s="5">
        <v>5</v>
      </c>
      <c r="C1937" s="5">
        <v>258</v>
      </c>
      <c r="D1937">
        <f t="shared" si="108"/>
        <v>260.61882834700805</v>
      </c>
      <c r="E1937" s="3">
        <f t="shared" si="109"/>
        <v>6.858261911092904</v>
      </c>
      <c r="F1937"/>
      <c r="G1937" s="5"/>
      <c r="H1937" s="5"/>
      <c r="I1937" s="5"/>
      <c r="S1937" s="5"/>
      <c r="T1937" s="5"/>
      <c r="U1937" s="5"/>
    </row>
    <row r="1938" spans="2:21" x14ac:dyDescent="0.35">
      <c r="B1938" s="5">
        <v>5</v>
      </c>
      <c r="C1938" s="5">
        <v>284</v>
      </c>
      <c r="D1938">
        <f t="shared" si="108"/>
        <v>260.61882834700805</v>
      </c>
      <c r="E1938" s="3">
        <f t="shared" si="109"/>
        <v>546.6791878666744</v>
      </c>
      <c r="F1938"/>
      <c r="G1938" s="5"/>
      <c r="H1938" s="5"/>
      <c r="I1938" s="5"/>
      <c r="S1938" s="5"/>
      <c r="T1938" s="5"/>
      <c r="U1938" s="5"/>
    </row>
    <row r="1939" spans="2:21" x14ac:dyDescent="0.35">
      <c r="B1939" s="5">
        <v>5</v>
      </c>
      <c r="C1939" s="5">
        <v>262</v>
      </c>
      <c r="D1939">
        <f t="shared" si="108"/>
        <v>260.61882834700805</v>
      </c>
      <c r="E1939" s="3">
        <f t="shared" si="109"/>
        <v>1.9076351350285217</v>
      </c>
      <c r="F1939"/>
      <c r="G1939" s="5"/>
      <c r="H1939" s="5"/>
      <c r="I1939" s="5"/>
      <c r="S1939" s="5"/>
      <c r="T1939" s="5"/>
      <c r="U1939" s="5"/>
    </row>
    <row r="1940" spans="2:21" x14ac:dyDescent="0.35">
      <c r="B1940" s="5">
        <v>5</v>
      </c>
      <c r="C1940" s="5">
        <v>290</v>
      </c>
      <c r="D1940">
        <f t="shared" si="108"/>
        <v>260.61882834700805</v>
      </c>
      <c r="E1940" s="3">
        <f t="shared" si="109"/>
        <v>863.25324770257782</v>
      </c>
      <c r="F1940"/>
      <c r="G1940" s="5"/>
      <c r="H1940" s="5"/>
      <c r="I1940" s="5"/>
      <c r="S1940" s="5"/>
      <c r="T1940" s="5"/>
      <c r="U1940" s="5"/>
    </row>
    <row r="1941" spans="2:21" x14ac:dyDescent="0.35">
      <c r="B1941" s="5">
        <v>5</v>
      </c>
      <c r="C1941" s="5">
        <v>307</v>
      </c>
      <c r="D1941">
        <f t="shared" si="108"/>
        <v>260.61882834700805</v>
      </c>
      <c r="E1941" s="3">
        <f t="shared" si="109"/>
        <v>2151.2130839043043</v>
      </c>
      <c r="F1941"/>
      <c r="G1941" s="5"/>
      <c r="H1941" s="5"/>
      <c r="I1941" s="5"/>
      <c r="S1941" s="5"/>
      <c r="T1941" s="5"/>
      <c r="U1941" s="5"/>
    </row>
    <row r="1942" spans="2:21" x14ac:dyDescent="0.35">
      <c r="B1942" s="5">
        <v>5</v>
      </c>
      <c r="C1942" s="5">
        <v>258</v>
      </c>
      <c r="D1942">
        <f t="shared" si="108"/>
        <v>260.61882834700805</v>
      </c>
      <c r="E1942" s="3">
        <f t="shared" si="109"/>
        <v>6.858261911092904</v>
      </c>
      <c r="F1942"/>
      <c r="G1942" s="5"/>
      <c r="H1942" s="5"/>
      <c r="I1942" s="5"/>
      <c r="S1942" s="5"/>
      <c r="T1942" s="5"/>
      <c r="U1942" s="5"/>
    </row>
    <row r="1943" spans="2:21" x14ac:dyDescent="0.35">
      <c r="B1943" s="5">
        <v>5</v>
      </c>
      <c r="C1943" s="5">
        <v>290</v>
      </c>
      <c r="D1943">
        <f t="shared" si="108"/>
        <v>260.61882834700805</v>
      </c>
      <c r="E1943" s="3">
        <f t="shared" si="109"/>
        <v>863.25324770257782</v>
      </c>
      <c r="F1943"/>
      <c r="G1943" s="5"/>
      <c r="H1943" s="5"/>
      <c r="I1943" s="5"/>
      <c r="S1943" s="5"/>
      <c r="T1943" s="5"/>
      <c r="U1943" s="5"/>
    </row>
    <row r="1944" spans="2:21" x14ac:dyDescent="0.35">
      <c r="B1944" s="5">
        <v>5</v>
      </c>
      <c r="C1944" s="5">
        <v>285</v>
      </c>
      <c r="D1944">
        <f t="shared" si="108"/>
        <v>260.61882834700805</v>
      </c>
      <c r="E1944" s="3">
        <f t="shared" si="109"/>
        <v>594.4415311726583</v>
      </c>
      <c r="F1944"/>
      <c r="G1944" s="5"/>
      <c r="H1944" s="5"/>
      <c r="I1944" s="5"/>
      <c r="S1944" s="5"/>
      <c r="T1944" s="5"/>
      <c r="U1944" s="5"/>
    </row>
    <row r="1945" spans="2:21" x14ac:dyDescent="0.35">
      <c r="B1945" s="5">
        <v>5</v>
      </c>
      <c r="C1945" s="5">
        <v>220</v>
      </c>
      <c r="D1945">
        <f t="shared" si="108"/>
        <v>260.61882834700805</v>
      </c>
      <c r="E1945" s="3">
        <f t="shared" si="109"/>
        <v>1649.8892162837046</v>
      </c>
      <c r="F1945"/>
      <c r="G1945" s="5"/>
      <c r="H1945" s="5"/>
      <c r="I1945" s="5"/>
      <c r="S1945" s="5"/>
      <c r="T1945" s="5"/>
      <c r="U1945" s="5"/>
    </row>
    <row r="1946" spans="2:21" x14ac:dyDescent="0.35">
      <c r="B1946" s="5">
        <v>5</v>
      </c>
      <c r="C1946" s="5">
        <v>252</v>
      </c>
      <c r="D1946">
        <f t="shared" si="108"/>
        <v>260.61882834700805</v>
      </c>
      <c r="E1946" s="3">
        <f t="shared" si="109"/>
        <v>74.284202075189484</v>
      </c>
      <c r="F1946"/>
      <c r="G1946" s="5"/>
      <c r="H1946" s="5"/>
      <c r="I1946" s="5"/>
      <c r="S1946" s="5"/>
      <c r="T1946" s="5"/>
      <c r="U1946" s="5"/>
    </row>
    <row r="1947" spans="2:21" x14ac:dyDescent="0.35">
      <c r="B1947" s="5">
        <v>5</v>
      </c>
      <c r="C1947" s="5">
        <v>266</v>
      </c>
      <c r="D1947">
        <f t="shared" si="108"/>
        <v>260.61882834700805</v>
      </c>
      <c r="E1947" s="3">
        <f t="shared" si="109"/>
        <v>28.957008358964138</v>
      </c>
      <c r="F1947"/>
      <c r="G1947" s="5"/>
      <c r="H1947" s="5"/>
      <c r="I1947" s="5"/>
      <c r="S1947" s="5"/>
      <c r="T1947" s="5"/>
      <c r="U1947" s="5"/>
    </row>
    <row r="1948" spans="2:21" x14ac:dyDescent="0.35">
      <c r="B1948" s="5">
        <v>5</v>
      </c>
      <c r="C1948" s="5">
        <v>238</v>
      </c>
      <c r="D1948">
        <f t="shared" si="108"/>
        <v>260.61882834700805</v>
      </c>
      <c r="E1948" s="3">
        <f t="shared" si="109"/>
        <v>511.61139579141479</v>
      </c>
      <c r="F1948"/>
      <c r="G1948" s="5"/>
      <c r="H1948" s="5"/>
      <c r="I1948" s="5"/>
      <c r="S1948" s="5"/>
      <c r="T1948" s="5"/>
      <c r="U1948" s="5"/>
    </row>
    <row r="1949" spans="2:21" x14ac:dyDescent="0.35">
      <c r="B1949" s="5">
        <v>5</v>
      </c>
      <c r="C1949" s="5">
        <v>250</v>
      </c>
      <c r="D1949">
        <f t="shared" si="108"/>
        <v>260.61882834700805</v>
      </c>
      <c r="E1949" s="3">
        <f t="shared" si="109"/>
        <v>112.75951546322167</v>
      </c>
      <c r="F1949"/>
      <c r="G1949" s="5"/>
      <c r="H1949" s="5"/>
      <c r="I1949" s="5"/>
      <c r="S1949" s="5"/>
      <c r="T1949" s="5"/>
      <c r="U1949" s="5"/>
    </row>
    <row r="1950" spans="2:21" x14ac:dyDescent="0.35">
      <c r="B1950" s="5">
        <v>5</v>
      </c>
      <c r="C1950" s="5">
        <v>245</v>
      </c>
      <c r="D1950">
        <f t="shared" si="108"/>
        <v>260.61882834700805</v>
      </c>
      <c r="E1950" s="3">
        <f t="shared" si="109"/>
        <v>243.94779893330215</v>
      </c>
      <c r="F1950"/>
      <c r="G1950" s="5"/>
      <c r="H1950" s="5"/>
      <c r="I1950" s="5"/>
      <c r="S1950" s="5"/>
      <c r="T1950" s="5"/>
      <c r="U1950" s="5"/>
    </row>
    <row r="1951" spans="2:21" x14ac:dyDescent="0.35">
      <c r="B1951" s="5">
        <v>5</v>
      </c>
      <c r="C1951" s="5">
        <v>314</v>
      </c>
      <c r="D1951">
        <f t="shared" si="108"/>
        <v>260.61882834700805</v>
      </c>
      <c r="E1951" s="3">
        <f t="shared" si="109"/>
        <v>2849.5494870461916</v>
      </c>
      <c r="F1951"/>
      <c r="G1951" s="5"/>
      <c r="H1951" s="5"/>
      <c r="I1951" s="5"/>
      <c r="S1951" s="5"/>
      <c r="T1951" s="5"/>
      <c r="U1951" s="5"/>
    </row>
    <row r="1952" spans="2:21" x14ac:dyDescent="0.35">
      <c r="B1952" s="5">
        <v>5</v>
      </c>
      <c r="C1952" s="5">
        <v>260</v>
      </c>
      <c r="D1952">
        <f t="shared" si="108"/>
        <v>260.61882834700805</v>
      </c>
      <c r="E1952" s="3">
        <f t="shared" si="109"/>
        <v>0.38294852306071281</v>
      </c>
      <c r="F1952"/>
      <c r="G1952" s="5"/>
      <c r="H1952" s="5"/>
      <c r="I1952" s="5"/>
      <c r="S1952" s="5"/>
      <c r="T1952" s="5"/>
      <c r="U1952" s="5"/>
    </row>
    <row r="1953" spans="2:21" x14ac:dyDescent="0.35">
      <c r="B1953" s="5">
        <v>5</v>
      </c>
      <c r="C1953" s="5">
        <v>255</v>
      </c>
      <c r="D1953">
        <f t="shared" si="108"/>
        <v>260.61882834700805</v>
      </c>
      <c r="E1953" s="3">
        <f t="shared" si="109"/>
        <v>31.57123199314119</v>
      </c>
      <c r="F1953"/>
      <c r="G1953" s="5"/>
      <c r="H1953" s="5"/>
      <c r="I1953" s="5"/>
      <c r="S1953" s="5"/>
      <c r="T1953" s="5"/>
      <c r="U1953" s="5"/>
    </row>
    <row r="1954" spans="2:21" x14ac:dyDescent="0.35">
      <c r="B1954" s="5">
        <v>5</v>
      </c>
      <c r="C1954" s="5">
        <v>224</v>
      </c>
      <c r="D1954">
        <f t="shared" si="108"/>
        <v>260.61882834700805</v>
      </c>
      <c r="E1954" s="3">
        <f t="shared" si="109"/>
        <v>1340.9385895076402</v>
      </c>
      <c r="F1954"/>
      <c r="G1954" s="5"/>
      <c r="H1954" s="5"/>
      <c r="I1954" s="5"/>
      <c r="S1954" s="5"/>
      <c r="T1954" s="5"/>
      <c r="U1954" s="5"/>
    </row>
    <row r="1955" spans="2:21" x14ac:dyDescent="0.35">
      <c r="B1955" s="5">
        <v>5</v>
      </c>
      <c r="C1955" s="5">
        <v>256</v>
      </c>
      <c r="D1955">
        <f t="shared" si="108"/>
        <v>260.61882834700805</v>
      </c>
      <c r="E1955" s="3">
        <f t="shared" si="109"/>
        <v>21.333575299125094</v>
      </c>
      <c r="F1955"/>
      <c r="G1955" s="5"/>
      <c r="H1955" s="5"/>
      <c r="I1955" s="5"/>
      <c r="S1955" s="5"/>
      <c r="T1955" s="5"/>
      <c r="U1955" s="5"/>
    </row>
    <row r="1956" spans="2:21" x14ac:dyDescent="0.35">
      <c r="B1956" s="5">
        <v>5</v>
      </c>
      <c r="C1956" s="5">
        <v>273</v>
      </c>
      <c r="D1956">
        <f t="shared" si="108"/>
        <v>260.61882834700805</v>
      </c>
      <c r="E1956" s="3">
        <f t="shared" si="109"/>
        <v>153.29341150085148</v>
      </c>
      <c r="F1956"/>
      <c r="G1956" s="5"/>
      <c r="H1956" s="5"/>
      <c r="I1956" s="5"/>
      <c r="S1956" s="5"/>
      <c r="T1956" s="5"/>
      <c r="U1956" s="5"/>
    </row>
    <row r="1957" spans="2:21" x14ac:dyDescent="0.35">
      <c r="B1957" s="5">
        <v>5</v>
      </c>
      <c r="C1957" s="5">
        <v>248</v>
      </c>
      <c r="D1957">
        <f t="shared" si="108"/>
        <v>260.61882834700805</v>
      </c>
      <c r="E1957" s="3">
        <f t="shared" si="109"/>
        <v>159.23482885125387</v>
      </c>
      <c r="F1957"/>
      <c r="G1957" s="5"/>
      <c r="H1957" s="5"/>
      <c r="I1957" s="5"/>
      <c r="S1957" s="5"/>
      <c r="T1957" s="5"/>
      <c r="U1957" s="5"/>
    </row>
    <row r="1958" spans="2:21" x14ac:dyDescent="0.35">
      <c r="B1958" s="5">
        <v>5</v>
      </c>
      <c r="C1958" s="5">
        <v>262</v>
      </c>
      <c r="D1958">
        <f t="shared" si="108"/>
        <v>260.61882834700805</v>
      </c>
      <c r="E1958" s="3">
        <f t="shared" si="109"/>
        <v>1.9076351350285217</v>
      </c>
      <c r="F1958"/>
      <c r="G1958" s="5"/>
      <c r="H1958" s="5"/>
      <c r="I1958" s="5"/>
      <c r="S1958" s="5"/>
      <c r="T1958" s="5"/>
      <c r="U1958" s="5"/>
    </row>
    <row r="1959" spans="2:21" x14ac:dyDescent="0.35">
      <c r="B1959" s="5">
        <v>5</v>
      </c>
      <c r="C1959" s="5">
        <v>278</v>
      </c>
      <c r="D1959">
        <f t="shared" si="108"/>
        <v>260.61882834700805</v>
      </c>
      <c r="E1959" s="3">
        <f t="shared" si="109"/>
        <v>302.10512803077097</v>
      </c>
      <c r="F1959"/>
      <c r="G1959" s="5"/>
      <c r="H1959" s="5"/>
      <c r="I1959" s="5"/>
      <c r="S1959" s="5"/>
      <c r="T1959" s="5"/>
      <c r="U1959" s="5"/>
    </row>
    <row r="1960" spans="2:21" x14ac:dyDescent="0.35">
      <c r="B1960" s="5">
        <v>5</v>
      </c>
      <c r="C1960" s="5">
        <v>229</v>
      </c>
      <c r="D1960">
        <f t="shared" si="108"/>
        <v>260.61882834700805</v>
      </c>
      <c r="E1960" s="3">
        <f t="shared" si="109"/>
        <v>999.75030603755965</v>
      </c>
      <c r="F1960"/>
      <c r="G1960" s="5"/>
      <c r="H1960" s="5"/>
      <c r="I1960" s="5"/>
      <c r="S1960" s="5"/>
      <c r="T1960" s="5"/>
      <c r="U1960" s="5"/>
    </row>
    <row r="1961" spans="2:21" x14ac:dyDescent="0.35">
      <c r="B1961" s="5">
        <v>5</v>
      </c>
      <c r="C1961" s="5">
        <v>269</v>
      </c>
      <c r="D1961">
        <f t="shared" si="108"/>
        <v>260.61882834700805</v>
      </c>
      <c r="E1961" s="3">
        <f t="shared" si="109"/>
        <v>70.244038276915859</v>
      </c>
      <c r="F1961"/>
      <c r="G1961" s="5"/>
      <c r="H1961" s="5"/>
      <c r="I1961" s="5"/>
      <c r="S1961" s="5"/>
      <c r="T1961" s="5"/>
      <c r="U1961" s="5"/>
    </row>
    <row r="1962" spans="2:21" x14ac:dyDescent="0.35">
      <c r="B1962" s="5">
        <v>5</v>
      </c>
      <c r="C1962" s="5">
        <v>255</v>
      </c>
      <c r="D1962">
        <f t="shared" si="108"/>
        <v>260.61882834700805</v>
      </c>
      <c r="E1962" s="3">
        <f t="shared" si="109"/>
        <v>31.57123199314119</v>
      </c>
      <c r="F1962"/>
      <c r="G1962" s="5"/>
      <c r="H1962" s="5"/>
      <c r="I1962" s="5"/>
      <c r="S1962" s="5"/>
      <c r="T1962" s="5"/>
      <c r="U1962" s="5"/>
    </row>
    <row r="1963" spans="2:21" x14ac:dyDescent="0.35">
      <c r="B1963" s="5">
        <v>5</v>
      </c>
      <c r="C1963" s="5">
        <v>282</v>
      </c>
      <c r="D1963">
        <f t="shared" si="108"/>
        <v>260.61882834700805</v>
      </c>
      <c r="E1963" s="3">
        <f t="shared" si="109"/>
        <v>457.15450125470659</v>
      </c>
      <c r="F1963"/>
      <c r="G1963" s="5"/>
      <c r="H1963" s="5"/>
      <c r="I1963" s="5"/>
      <c r="S1963" s="5"/>
      <c r="T1963" s="5"/>
      <c r="U1963" s="5"/>
    </row>
    <row r="1964" spans="2:21" x14ac:dyDescent="0.35">
      <c r="B1964" s="5">
        <v>5</v>
      </c>
      <c r="C1964" s="5">
        <v>322</v>
      </c>
      <c r="D1964">
        <f t="shared" si="108"/>
        <v>260.61882834700805</v>
      </c>
      <c r="E1964" s="3">
        <f t="shared" si="109"/>
        <v>3767.6482334940629</v>
      </c>
      <c r="F1964"/>
      <c r="G1964" s="5"/>
      <c r="H1964" s="5"/>
      <c r="I1964" s="5"/>
      <c r="S1964" s="5"/>
      <c r="T1964" s="5"/>
      <c r="U1964" s="5"/>
    </row>
    <row r="1965" spans="2:21" x14ac:dyDescent="0.35">
      <c r="B1965" s="5">
        <v>5</v>
      </c>
      <c r="C1965" s="5">
        <v>297</v>
      </c>
      <c r="D1965">
        <f t="shared" si="108"/>
        <v>260.61882834700805</v>
      </c>
      <c r="E1965" s="3">
        <f t="shared" si="109"/>
        <v>1323.5896508444653</v>
      </c>
      <c r="F1965"/>
      <c r="G1965" s="5"/>
      <c r="H1965" s="5"/>
      <c r="I1965" s="5"/>
      <c r="S1965" s="5"/>
      <c r="T1965" s="5"/>
      <c r="U1965" s="5"/>
    </row>
    <row r="1966" spans="2:21" x14ac:dyDescent="0.35">
      <c r="B1966" s="5">
        <v>5</v>
      </c>
      <c r="C1966" s="5">
        <v>306</v>
      </c>
      <c r="D1966">
        <f t="shared" si="108"/>
        <v>260.61882834700805</v>
      </c>
      <c r="E1966" s="3">
        <f t="shared" si="109"/>
        <v>2059.4507405983204</v>
      </c>
      <c r="F1966"/>
      <c r="G1966" s="5"/>
      <c r="H1966" s="5"/>
      <c r="I1966" s="5"/>
      <c r="S1966" s="5"/>
      <c r="T1966" s="5"/>
      <c r="U1966" s="5"/>
    </row>
    <row r="1967" spans="2:21" x14ac:dyDescent="0.35">
      <c r="B1967" s="5">
        <v>5</v>
      </c>
      <c r="C1967" s="5">
        <v>304</v>
      </c>
      <c r="D1967">
        <f t="shared" si="108"/>
        <v>260.61882834700805</v>
      </c>
      <c r="E1967" s="3">
        <f t="shared" si="109"/>
        <v>1881.9260539863526</v>
      </c>
      <c r="F1967"/>
      <c r="G1967" s="5"/>
      <c r="H1967" s="5"/>
      <c r="I1967" s="5"/>
      <c r="S1967" s="5"/>
      <c r="T1967" s="5"/>
      <c r="U1967" s="5"/>
    </row>
    <row r="1968" spans="2:21" x14ac:dyDescent="0.35">
      <c r="B1968" s="5">
        <v>5</v>
      </c>
      <c r="C1968" s="5">
        <v>284</v>
      </c>
      <c r="D1968">
        <f t="shared" si="108"/>
        <v>260.61882834700805</v>
      </c>
      <c r="E1968" s="3">
        <f t="shared" si="109"/>
        <v>546.6791878666744</v>
      </c>
      <c r="F1968"/>
      <c r="G1968" s="5"/>
      <c r="H1968" s="5"/>
      <c r="I1968" s="5"/>
      <c r="S1968" s="5"/>
      <c r="T1968" s="5"/>
      <c r="U1968" s="5"/>
    </row>
    <row r="1969" spans="2:21" x14ac:dyDescent="0.35">
      <c r="B1969" s="5">
        <v>5</v>
      </c>
      <c r="C1969" s="5">
        <v>288</v>
      </c>
      <c r="D1969">
        <f t="shared" si="108"/>
        <v>260.61882834700805</v>
      </c>
      <c r="E1969" s="3">
        <f t="shared" si="109"/>
        <v>749.72856109061001</v>
      </c>
      <c r="F1969"/>
      <c r="G1969" s="5"/>
      <c r="H1969" s="5"/>
      <c r="I1969" s="5"/>
      <c r="S1969" s="5"/>
      <c r="T1969" s="5"/>
      <c r="U1969" s="5"/>
    </row>
    <row r="1970" spans="2:21" x14ac:dyDescent="0.35">
      <c r="B1970" s="5">
        <v>5</v>
      </c>
      <c r="C1970" s="5">
        <v>291</v>
      </c>
      <c r="D1970">
        <f t="shared" si="108"/>
        <v>260.61882834700805</v>
      </c>
      <c r="E1970" s="3">
        <f t="shared" si="109"/>
        <v>923.01559100856173</v>
      </c>
      <c r="F1970"/>
      <c r="G1970" s="5"/>
      <c r="H1970" s="5"/>
      <c r="I1970" s="5"/>
      <c r="S1970" s="5"/>
      <c r="T1970" s="5"/>
      <c r="U1970" s="5"/>
    </row>
    <row r="1971" spans="2:21" x14ac:dyDescent="0.35">
      <c r="B1971" s="5">
        <v>5</v>
      </c>
      <c r="C1971" s="5">
        <v>335</v>
      </c>
      <c r="D1971">
        <f t="shared" si="108"/>
        <v>260.61882834700805</v>
      </c>
      <c r="E1971" s="3">
        <f t="shared" si="109"/>
        <v>5532.5586964718532</v>
      </c>
      <c r="F1971"/>
      <c r="G1971" s="5"/>
      <c r="H1971" s="5"/>
      <c r="I1971" s="5"/>
      <c r="S1971" s="5"/>
      <c r="T1971" s="5"/>
      <c r="U1971" s="5"/>
    </row>
    <row r="1972" spans="2:21" x14ac:dyDescent="0.35">
      <c r="B1972" s="5">
        <v>5</v>
      </c>
      <c r="C1972" s="5">
        <v>332</v>
      </c>
      <c r="D1972">
        <f t="shared" si="108"/>
        <v>260.61882834700805</v>
      </c>
      <c r="E1972" s="3">
        <f t="shared" si="109"/>
        <v>5095.2716665539019</v>
      </c>
      <c r="F1972"/>
      <c r="G1972" s="5"/>
      <c r="H1972" s="5"/>
      <c r="I1972" s="5"/>
      <c r="S1972" s="5"/>
      <c r="T1972" s="5"/>
      <c r="U1972" s="5"/>
    </row>
    <row r="1973" spans="2:21" x14ac:dyDescent="0.35">
      <c r="B1973" s="5">
        <v>5</v>
      </c>
      <c r="C1973" s="5">
        <v>328</v>
      </c>
      <c r="D1973">
        <f t="shared" si="108"/>
        <v>260.61882834700805</v>
      </c>
      <c r="E1973" s="3">
        <f t="shared" si="109"/>
        <v>4540.2222933299663</v>
      </c>
      <c r="F1973"/>
      <c r="G1973" s="5"/>
      <c r="H1973" s="5"/>
      <c r="I1973" s="5"/>
      <c r="S1973" s="5"/>
      <c r="T1973" s="5"/>
      <c r="U1973" s="5"/>
    </row>
    <row r="1974" spans="2:21" x14ac:dyDescent="0.35">
      <c r="B1974" s="5">
        <v>5</v>
      </c>
      <c r="C1974" s="5">
        <v>261</v>
      </c>
      <c r="D1974">
        <f t="shared" si="108"/>
        <v>260.61882834700805</v>
      </c>
      <c r="E1974" s="3">
        <f t="shared" si="109"/>
        <v>0.14529182904461724</v>
      </c>
      <c r="F1974"/>
      <c r="G1974" s="5"/>
      <c r="H1974" s="5"/>
      <c r="I1974" s="5"/>
      <c r="S1974" s="5"/>
      <c r="T1974" s="5"/>
      <c r="U1974" s="5"/>
    </row>
    <row r="1975" spans="2:21" x14ac:dyDescent="0.35">
      <c r="B1975" s="5">
        <v>5</v>
      </c>
      <c r="C1975" s="5">
        <v>258</v>
      </c>
      <c r="D1975">
        <f t="shared" si="108"/>
        <v>260.61882834700805</v>
      </c>
      <c r="E1975" s="3">
        <f t="shared" si="109"/>
        <v>6.858261911092904</v>
      </c>
      <c r="F1975"/>
      <c r="G1975" s="5"/>
      <c r="H1975" s="5"/>
      <c r="I1975" s="5"/>
      <c r="S1975" s="5"/>
      <c r="T1975" s="5"/>
      <c r="U1975" s="5"/>
    </row>
    <row r="1976" spans="2:21" x14ac:dyDescent="0.35">
      <c r="B1976" s="5">
        <v>5</v>
      </c>
      <c r="C1976" s="5">
        <v>263</v>
      </c>
      <c r="D1976">
        <f t="shared" si="108"/>
        <v>260.61882834700805</v>
      </c>
      <c r="E1976" s="3">
        <f t="shared" si="109"/>
        <v>5.6699784410124261</v>
      </c>
      <c r="F1976"/>
      <c r="G1976" s="5"/>
      <c r="H1976" s="5"/>
      <c r="I1976" s="5"/>
      <c r="S1976" s="5"/>
      <c r="T1976" s="5"/>
      <c r="U1976" s="5"/>
    </row>
    <row r="1977" spans="2:21" x14ac:dyDescent="0.35">
      <c r="B1977" s="5">
        <v>5</v>
      </c>
      <c r="C1977" s="5">
        <v>304</v>
      </c>
      <c r="D1977">
        <f t="shared" si="108"/>
        <v>260.61882834700805</v>
      </c>
      <c r="E1977" s="3">
        <f t="shared" si="109"/>
        <v>1881.9260539863526</v>
      </c>
      <c r="F1977"/>
      <c r="G1977" s="5"/>
      <c r="H1977" s="5"/>
      <c r="I1977" s="5"/>
      <c r="S1977" s="5"/>
      <c r="T1977" s="5"/>
      <c r="U1977" s="5"/>
    </row>
    <row r="1978" spans="2:21" x14ac:dyDescent="0.35">
      <c r="B1978" s="5">
        <v>5</v>
      </c>
      <c r="C1978" s="5">
        <v>258</v>
      </c>
      <c r="D1978">
        <f t="shared" si="108"/>
        <v>260.61882834700805</v>
      </c>
      <c r="E1978" s="3">
        <f t="shared" si="109"/>
        <v>6.858261911092904</v>
      </c>
      <c r="F1978"/>
      <c r="G1978" s="5"/>
      <c r="H1978" s="5"/>
      <c r="I1978" s="5"/>
      <c r="S1978" s="5"/>
      <c r="T1978" s="5"/>
      <c r="U1978" s="5"/>
    </row>
    <row r="1979" spans="2:21" x14ac:dyDescent="0.35">
      <c r="B1979" s="5">
        <v>5</v>
      </c>
      <c r="C1979" s="5">
        <v>312</v>
      </c>
      <c r="D1979">
        <f t="shared" si="108"/>
        <v>260.61882834700805</v>
      </c>
      <c r="E1979" s="3">
        <f t="shared" si="109"/>
        <v>2640.0248004342238</v>
      </c>
      <c r="F1979"/>
      <c r="G1979" s="5"/>
      <c r="H1979" s="5"/>
      <c r="I1979" s="5"/>
      <c r="S1979" s="5"/>
      <c r="T1979" s="5"/>
      <c r="U1979" s="5"/>
    </row>
    <row r="1980" spans="2:21" x14ac:dyDescent="0.35">
      <c r="B1980" s="5">
        <v>5</v>
      </c>
      <c r="C1980" s="5">
        <v>287</v>
      </c>
      <c r="D1980">
        <f t="shared" si="108"/>
        <v>260.61882834700805</v>
      </c>
      <c r="E1980" s="3">
        <f t="shared" si="109"/>
        <v>695.96621778462611</v>
      </c>
      <c r="F1980"/>
      <c r="G1980" s="5"/>
      <c r="H1980" s="5"/>
      <c r="I1980" s="5"/>
      <c r="S1980" s="5"/>
      <c r="T1980" s="5"/>
      <c r="U1980" s="5"/>
    </row>
    <row r="1981" spans="2:21" x14ac:dyDescent="0.35">
      <c r="B1981" s="5">
        <v>5</v>
      </c>
      <c r="C1981" s="5">
        <v>284</v>
      </c>
      <c r="D1981">
        <f t="shared" si="108"/>
        <v>260.61882834700805</v>
      </c>
      <c r="E1981" s="3">
        <f t="shared" si="109"/>
        <v>546.6791878666744</v>
      </c>
      <c r="F1981"/>
      <c r="G1981" s="5"/>
      <c r="H1981" s="5"/>
      <c r="I1981" s="5"/>
      <c r="S1981" s="5"/>
      <c r="T1981" s="5"/>
      <c r="U1981" s="5"/>
    </row>
    <row r="1982" spans="2:21" x14ac:dyDescent="0.35">
      <c r="B1982" s="5">
        <v>5</v>
      </c>
      <c r="C1982" s="5">
        <v>283</v>
      </c>
      <c r="D1982">
        <f t="shared" si="108"/>
        <v>260.61882834700805</v>
      </c>
      <c r="E1982" s="3">
        <f t="shared" si="109"/>
        <v>500.91684456069049</v>
      </c>
      <c r="F1982"/>
      <c r="G1982" s="5"/>
      <c r="H1982" s="5"/>
      <c r="I1982" s="5"/>
      <c r="S1982" s="5"/>
      <c r="T1982" s="5"/>
      <c r="U1982" s="5"/>
    </row>
    <row r="1983" spans="2:21" x14ac:dyDescent="0.35">
      <c r="B1983" s="5">
        <v>5</v>
      </c>
      <c r="C1983" s="5">
        <v>239</v>
      </c>
      <c r="D1983">
        <f t="shared" si="108"/>
        <v>260.61882834700805</v>
      </c>
      <c r="E1983" s="3">
        <f t="shared" si="109"/>
        <v>467.3737390973987</v>
      </c>
      <c r="F1983"/>
      <c r="G1983" s="5"/>
      <c r="H1983" s="5"/>
      <c r="I1983" s="5"/>
      <c r="S1983" s="5"/>
      <c r="T1983" s="5"/>
      <c r="U1983" s="5"/>
    </row>
    <row r="1984" spans="2:21" x14ac:dyDescent="0.35">
      <c r="B1984" s="5">
        <v>5</v>
      </c>
      <c r="C1984" s="5">
        <v>287</v>
      </c>
      <c r="D1984">
        <f t="shared" si="108"/>
        <v>260.61882834700805</v>
      </c>
      <c r="E1984" s="3">
        <f t="shared" si="109"/>
        <v>695.96621778462611</v>
      </c>
      <c r="F1984"/>
      <c r="G1984" s="5"/>
      <c r="H1984" s="5"/>
      <c r="I1984" s="5"/>
      <c r="S1984" s="5"/>
      <c r="T1984" s="5"/>
      <c r="U1984" s="5"/>
    </row>
    <row r="1985" spans="2:21" x14ac:dyDescent="0.35">
      <c r="B1985" s="5">
        <v>5</v>
      </c>
      <c r="C1985" s="5">
        <v>207</v>
      </c>
      <c r="D1985">
        <f t="shared" si="108"/>
        <v>260.61882834700805</v>
      </c>
      <c r="E1985" s="3">
        <f t="shared" si="109"/>
        <v>2874.9787533059139</v>
      </c>
      <c r="F1985"/>
      <c r="G1985" s="5"/>
      <c r="H1985" s="5"/>
      <c r="I1985" s="5"/>
      <c r="S1985" s="5"/>
      <c r="T1985" s="5"/>
      <c r="U1985" s="5"/>
    </row>
    <row r="1986" spans="2:21" x14ac:dyDescent="0.35">
      <c r="B1986" s="5">
        <v>5</v>
      </c>
      <c r="C1986" s="5">
        <v>209</v>
      </c>
      <c r="D1986">
        <f t="shared" si="108"/>
        <v>260.61882834700805</v>
      </c>
      <c r="E1986" s="3">
        <f t="shared" si="109"/>
        <v>2664.5034399178817</v>
      </c>
      <c r="F1986"/>
      <c r="G1986" s="5"/>
      <c r="H1986" s="5"/>
      <c r="I1986" s="5"/>
      <c r="S1986" s="5"/>
      <c r="T1986" s="5"/>
      <c r="U1986" s="5"/>
    </row>
    <row r="1987" spans="2:21" x14ac:dyDescent="0.35">
      <c r="B1987" s="5">
        <v>5</v>
      </c>
      <c r="C1987" s="5">
        <v>212</v>
      </c>
      <c r="D1987">
        <f t="shared" si="108"/>
        <v>260.61882834700805</v>
      </c>
      <c r="E1987" s="3">
        <f t="shared" si="109"/>
        <v>2363.7904698358334</v>
      </c>
      <c r="F1987"/>
      <c r="G1987" s="5"/>
      <c r="H1987" s="5"/>
      <c r="I1987" s="5"/>
      <c r="S1987" s="5"/>
      <c r="T1987" s="5"/>
      <c r="U1987" s="5"/>
    </row>
    <row r="1988" spans="2:21" x14ac:dyDescent="0.35">
      <c r="B1988" s="5">
        <v>5</v>
      </c>
      <c r="C1988" s="5">
        <v>235</v>
      </c>
      <c r="D1988">
        <f t="shared" si="108"/>
        <v>260.61882834700805</v>
      </c>
      <c r="E1988" s="3">
        <f t="shared" si="109"/>
        <v>656.32436587346308</v>
      </c>
      <c r="F1988"/>
      <c r="G1988" s="5"/>
      <c r="H1988" s="5"/>
      <c r="I1988" s="5"/>
      <c r="S1988" s="5"/>
      <c r="T1988" s="5"/>
      <c r="U1988" s="5"/>
    </row>
    <row r="1989" spans="2:21" x14ac:dyDescent="0.35">
      <c r="B1989" s="5">
        <v>5</v>
      </c>
      <c r="C1989" s="5">
        <v>252</v>
      </c>
      <c r="D1989">
        <f t="shared" si="108"/>
        <v>260.61882834700805</v>
      </c>
      <c r="E1989" s="3">
        <f t="shared" si="109"/>
        <v>74.284202075189484</v>
      </c>
      <c r="F1989"/>
      <c r="G1989" s="5"/>
      <c r="H1989" s="5"/>
      <c r="I1989" s="5"/>
      <c r="S1989" s="5"/>
      <c r="T1989" s="5"/>
      <c r="U1989" s="5"/>
    </row>
    <row r="1990" spans="2:21" x14ac:dyDescent="0.35">
      <c r="B1990" s="5">
        <v>5</v>
      </c>
      <c r="C1990" s="5">
        <v>261</v>
      </c>
      <c r="D1990">
        <f t="shared" si="108"/>
        <v>260.61882834700805</v>
      </c>
      <c r="E1990" s="3">
        <f t="shared" si="109"/>
        <v>0.14529182904461724</v>
      </c>
      <c r="F1990"/>
      <c r="G1990" s="5"/>
      <c r="H1990" s="5"/>
      <c r="I1990" s="5"/>
      <c r="S1990" s="5"/>
      <c r="T1990" s="5"/>
      <c r="U1990" s="5"/>
    </row>
    <row r="1991" spans="2:21" x14ac:dyDescent="0.35">
      <c r="B1991" s="5">
        <v>5</v>
      </c>
      <c r="C1991" s="5">
        <v>274</v>
      </c>
      <c r="D1991">
        <f t="shared" si="108"/>
        <v>260.61882834700805</v>
      </c>
      <c r="E1991" s="3">
        <f t="shared" si="109"/>
        <v>179.05575480683538</v>
      </c>
      <c r="F1991"/>
      <c r="G1991" s="5"/>
      <c r="H1991" s="5"/>
      <c r="I1991" s="5"/>
      <c r="S1991" s="5"/>
      <c r="T1991" s="5"/>
      <c r="U1991" s="5"/>
    </row>
    <row r="1992" spans="2:21" x14ac:dyDescent="0.35">
      <c r="B1992" s="5">
        <v>5</v>
      </c>
      <c r="C1992" s="5">
        <v>275</v>
      </c>
      <c r="D1992">
        <f t="shared" ref="D1992:D2055" si="110">$I$7*(1-EXP(-$I$8*(B1992-$I$9)))</f>
        <v>260.61882834700805</v>
      </c>
      <c r="E1992" s="3">
        <f t="shared" ref="E1992:E2055" si="111">(C1992-D1992)^2</f>
        <v>206.81809811281929</v>
      </c>
      <c r="F1992"/>
      <c r="G1992" s="5"/>
      <c r="H1992" s="5"/>
      <c r="I1992" s="5"/>
      <c r="S1992" s="5"/>
      <c r="T1992" s="5"/>
      <c r="U1992" s="5"/>
    </row>
    <row r="1993" spans="2:21" x14ac:dyDescent="0.35">
      <c r="B1993" s="5">
        <v>5</v>
      </c>
      <c r="C1993" s="5">
        <v>280</v>
      </c>
      <c r="D1993">
        <f t="shared" si="110"/>
        <v>260.61882834700805</v>
      </c>
      <c r="E1993" s="3">
        <f t="shared" si="111"/>
        <v>375.62981464273878</v>
      </c>
      <c r="F1993"/>
      <c r="G1993" s="5"/>
      <c r="H1993" s="5"/>
      <c r="I1993" s="5"/>
      <c r="S1993" s="5"/>
      <c r="T1993" s="5"/>
      <c r="U1993" s="5"/>
    </row>
    <row r="1994" spans="2:21" x14ac:dyDescent="0.35">
      <c r="B1994" s="5">
        <v>5</v>
      </c>
      <c r="C1994" s="5">
        <v>281</v>
      </c>
      <c r="D1994">
        <f t="shared" si="110"/>
        <v>260.61882834700805</v>
      </c>
      <c r="E1994" s="3">
        <f t="shared" si="111"/>
        <v>415.39215794872268</v>
      </c>
      <c r="F1994"/>
      <c r="G1994" s="5"/>
      <c r="H1994" s="5"/>
      <c r="I1994" s="5"/>
      <c r="S1994" s="5"/>
      <c r="T1994" s="5"/>
      <c r="U1994" s="5"/>
    </row>
    <row r="1995" spans="2:21" x14ac:dyDescent="0.35">
      <c r="B1995" s="5">
        <v>5</v>
      </c>
      <c r="C1995" s="5">
        <v>284</v>
      </c>
      <c r="D1995">
        <f t="shared" si="110"/>
        <v>260.61882834700805</v>
      </c>
      <c r="E1995" s="3">
        <f t="shared" si="111"/>
        <v>546.6791878666744</v>
      </c>
      <c r="F1995"/>
      <c r="G1995" s="5"/>
      <c r="H1995" s="5"/>
      <c r="I1995" s="5"/>
      <c r="S1995" s="5"/>
      <c r="T1995" s="5"/>
      <c r="U1995" s="5"/>
    </row>
    <row r="1996" spans="2:21" x14ac:dyDescent="0.35">
      <c r="B1996" s="5">
        <v>5</v>
      </c>
      <c r="C1996" s="5">
        <v>284</v>
      </c>
      <c r="D1996">
        <f t="shared" si="110"/>
        <v>260.61882834700805</v>
      </c>
      <c r="E1996" s="3">
        <f t="shared" si="111"/>
        <v>546.6791878666744</v>
      </c>
      <c r="F1996"/>
      <c r="G1996" s="5"/>
      <c r="H1996" s="5"/>
      <c r="I1996" s="5"/>
      <c r="S1996" s="5"/>
      <c r="T1996" s="5"/>
      <c r="U1996" s="5"/>
    </row>
    <row r="1997" spans="2:21" x14ac:dyDescent="0.35">
      <c r="B1997" s="5">
        <v>5</v>
      </c>
      <c r="C1997" s="5">
        <v>285</v>
      </c>
      <c r="D1997">
        <f t="shared" si="110"/>
        <v>260.61882834700805</v>
      </c>
      <c r="E1997" s="3">
        <f t="shared" si="111"/>
        <v>594.4415311726583</v>
      </c>
      <c r="F1997"/>
      <c r="G1997" s="5"/>
      <c r="H1997" s="5"/>
      <c r="I1997" s="5"/>
      <c r="S1997" s="5"/>
      <c r="T1997" s="5"/>
      <c r="U1997" s="5"/>
    </row>
    <row r="1998" spans="2:21" x14ac:dyDescent="0.35">
      <c r="B1998" s="5">
        <v>5</v>
      </c>
      <c r="C1998" s="5">
        <v>288</v>
      </c>
      <c r="D1998">
        <f t="shared" si="110"/>
        <v>260.61882834700805</v>
      </c>
      <c r="E1998" s="3">
        <f t="shared" si="111"/>
        <v>749.72856109061001</v>
      </c>
      <c r="F1998"/>
      <c r="G1998" s="5"/>
      <c r="H1998" s="5"/>
      <c r="I1998" s="5"/>
      <c r="S1998" s="5"/>
      <c r="T1998" s="5"/>
      <c r="U1998" s="5"/>
    </row>
    <row r="1999" spans="2:21" x14ac:dyDescent="0.35">
      <c r="B1999" s="5">
        <v>5</v>
      </c>
      <c r="C1999" s="5">
        <v>304</v>
      </c>
      <c r="D1999">
        <f t="shared" si="110"/>
        <v>260.61882834700805</v>
      </c>
      <c r="E1999" s="3">
        <f t="shared" si="111"/>
        <v>1881.9260539863526</v>
      </c>
      <c r="F1999"/>
      <c r="G1999" s="5"/>
      <c r="H1999" s="5"/>
      <c r="I1999" s="5"/>
      <c r="S1999" s="5"/>
      <c r="T1999" s="5"/>
      <c r="U1999" s="5"/>
    </row>
    <row r="2000" spans="2:21" x14ac:dyDescent="0.35">
      <c r="B2000" s="5">
        <v>5</v>
      </c>
      <c r="C2000" s="5">
        <v>249</v>
      </c>
      <c r="D2000">
        <f t="shared" si="110"/>
        <v>260.61882834700805</v>
      </c>
      <c r="E2000" s="3">
        <f t="shared" si="111"/>
        <v>134.99717215723777</v>
      </c>
      <c r="F2000"/>
      <c r="G2000" s="5"/>
      <c r="H2000" s="5"/>
      <c r="I2000" s="5"/>
      <c r="S2000" s="5"/>
      <c r="T2000" s="5"/>
      <c r="U2000" s="5"/>
    </row>
    <row r="2001" spans="2:21" x14ac:dyDescent="0.35">
      <c r="B2001" s="5">
        <v>5</v>
      </c>
      <c r="C2001" s="5">
        <v>252</v>
      </c>
      <c r="D2001">
        <f t="shared" si="110"/>
        <v>260.61882834700805</v>
      </c>
      <c r="E2001" s="3">
        <f t="shared" si="111"/>
        <v>74.284202075189484</v>
      </c>
      <c r="F2001"/>
      <c r="G2001" s="5"/>
      <c r="H2001" s="5"/>
      <c r="I2001" s="5"/>
      <c r="S2001" s="5"/>
      <c r="T2001" s="5"/>
      <c r="U2001" s="5"/>
    </row>
    <row r="2002" spans="2:21" x14ac:dyDescent="0.35">
      <c r="B2002" s="5">
        <v>5</v>
      </c>
      <c r="C2002" s="5">
        <v>254</v>
      </c>
      <c r="D2002">
        <f t="shared" si="110"/>
        <v>260.61882834700805</v>
      </c>
      <c r="E2002" s="3">
        <f t="shared" si="111"/>
        <v>43.808888687157285</v>
      </c>
      <c r="F2002"/>
      <c r="G2002" s="5"/>
      <c r="H2002" s="5"/>
      <c r="I2002" s="5"/>
      <c r="S2002" s="5"/>
      <c r="T2002" s="5"/>
      <c r="U2002" s="5"/>
    </row>
    <row r="2003" spans="2:21" x14ac:dyDescent="0.35">
      <c r="B2003" s="5">
        <v>5</v>
      </c>
      <c r="C2003" s="5">
        <v>261</v>
      </c>
      <c r="D2003">
        <f t="shared" si="110"/>
        <v>260.61882834700805</v>
      </c>
      <c r="E2003" s="3">
        <f t="shared" si="111"/>
        <v>0.14529182904461724</v>
      </c>
      <c r="F2003"/>
      <c r="G2003" s="5"/>
      <c r="H2003" s="5"/>
      <c r="I2003" s="5"/>
      <c r="S2003" s="5"/>
      <c r="T2003" s="5"/>
      <c r="U2003" s="5"/>
    </row>
    <row r="2004" spans="2:21" x14ac:dyDescent="0.35">
      <c r="B2004" s="5">
        <v>5</v>
      </c>
      <c r="C2004" s="5">
        <v>268</v>
      </c>
      <c r="D2004">
        <f t="shared" si="110"/>
        <v>260.61882834700805</v>
      </c>
      <c r="E2004" s="3">
        <f t="shared" si="111"/>
        <v>54.481694970931947</v>
      </c>
      <c r="F2004"/>
      <c r="G2004" s="5"/>
      <c r="H2004" s="5"/>
      <c r="I2004" s="5"/>
      <c r="S2004" s="5"/>
      <c r="T2004" s="5"/>
      <c r="U2004" s="5"/>
    </row>
    <row r="2005" spans="2:21" x14ac:dyDescent="0.35">
      <c r="B2005" s="5">
        <v>5</v>
      </c>
      <c r="C2005" s="5">
        <v>300</v>
      </c>
      <c r="D2005">
        <f t="shared" si="110"/>
        <v>260.61882834700805</v>
      </c>
      <c r="E2005" s="3">
        <f t="shared" si="111"/>
        <v>1550.876680762417</v>
      </c>
      <c r="F2005"/>
      <c r="G2005" s="5"/>
      <c r="H2005" s="5"/>
      <c r="I2005" s="5"/>
      <c r="S2005" s="5"/>
      <c r="T2005" s="5"/>
      <c r="U2005" s="5"/>
    </row>
    <row r="2006" spans="2:21" x14ac:dyDescent="0.35">
      <c r="B2006" s="5">
        <v>5</v>
      </c>
      <c r="C2006" s="5">
        <v>301</v>
      </c>
      <c r="D2006">
        <f t="shared" si="110"/>
        <v>260.61882834700805</v>
      </c>
      <c r="E2006" s="3">
        <f t="shared" si="111"/>
        <v>1630.6390240684009</v>
      </c>
      <c r="F2006"/>
      <c r="G2006" s="5"/>
      <c r="H2006" s="5"/>
      <c r="I2006" s="5"/>
      <c r="S2006" s="5"/>
      <c r="T2006" s="5"/>
      <c r="U2006" s="5"/>
    </row>
    <row r="2007" spans="2:21" x14ac:dyDescent="0.35">
      <c r="B2007" s="5">
        <v>5</v>
      </c>
      <c r="C2007" s="5">
        <v>303</v>
      </c>
      <c r="D2007">
        <f t="shared" si="110"/>
        <v>260.61882834700805</v>
      </c>
      <c r="E2007" s="3">
        <f t="shared" si="111"/>
        <v>1796.1637106803687</v>
      </c>
      <c r="F2007"/>
      <c r="G2007" s="5"/>
      <c r="H2007" s="5"/>
      <c r="I2007" s="5"/>
      <c r="S2007" s="5"/>
      <c r="T2007" s="5"/>
      <c r="U2007" s="5"/>
    </row>
    <row r="2008" spans="2:21" x14ac:dyDescent="0.35">
      <c r="B2008" s="5">
        <v>5</v>
      </c>
      <c r="C2008" s="5">
        <v>319</v>
      </c>
      <c r="D2008">
        <f t="shared" si="110"/>
        <v>260.61882834700805</v>
      </c>
      <c r="E2008" s="3">
        <f t="shared" si="111"/>
        <v>3408.3612035761112</v>
      </c>
      <c r="F2008"/>
      <c r="G2008" s="5"/>
      <c r="H2008" s="5"/>
      <c r="I2008" s="5"/>
      <c r="S2008" s="5"/>
      <c r="T2008" s="5"/>
      <c r="U2008" s="5"/>
    </row>
    <row r="2009" spans="2:21" x14ac:dyDescent="0.35">
      <c r="B2009" s="5">
        <v>5</v>
      </c>
      <c r="C2009" s="5">
        <v>307</v>
      </c>
      <c r="D2009">
        <f t="shared" si="110"/>
        <v>260.61882834700805</v>
      </c>
      <c r="E2009" s="3">
        <f t="shared" si="111"/>
        <v>2151.2130839043043</v>
      </c>
      <c r="F2009"/>
      <c r="G2009" s="5"/>
      <c r="H2009" s="5"/>
      <c r="I2009" s="5"/>
      <c r="S2009" s="5"/>
      <c r="T2009" s="5"/>
      <c r="U2009" s="5"/>
    </row>
    <row r="2010" spans="2:21" x14ac:dyDescent="0.35">
      <c r="B2010" s="5">
        <v>5</v>
      </c>
      <c r="C2010" s="5">
        <v>302</v>
      </c>
      <c r="D2010">
        <f t="shared" si="110"/>
        <v>260.61882834700805</v>
      </c>
      <c r="E2010" s="3">
        <f t="shared" si="111"/>
        <v>1712.4013673743848</v>
      </c>
      <c r="F2010"/>
      <c r="G2010" s="5"/>
      <c r="H2010" s="5"/>
      <c r="I2010" s="5"/>
      <c r="S2010" s="5"/>
      <c r="T2010" s="5"/>
      <c r="U2010" s="5"/>
    </row>
    <row r="2011" spans="2:21" x14ac:dyDescent="0.35">
      <c r="B2011" s="5">
        <v>5</v>
      </c>
      <c r="C2011" s="5">
        <v>194</v>
      </c>
      <c r="D2011">
        <f t="shared" si="110"/>
        <v>260.61882834700805</v>
      </c>
      <c r="E2011" s="3">
        <f t="shared" si="111"/>
        <v>4438.0682903281231</v>
      </c>
      <c r="F2011"/>
      <c r="G2011" s="5"/>
      <c r="H2011" s="5"/>
      <c r="I2011" s="5"/>
      <c r="S2011" s="5"/>
      <c r="T2011" s="5"/>
      <c r="U2011" s="5"/>
    </row>
    <row r="2012" spans="2:21" x14ac:dyDescent="0.35">
      <c r="B2012" s="5">
        <v>5</v>
      </c>
      <c r="C2012" s="5">
        <v>248</v>
      </c>
      <c r="D2012">
        <f t="shared" si="110"/>
        <v>260.61882834700805</v>
      </c>
      <c r="E2012" s="3">
        <f t="shared" si="111"/>
        <v>159.23482885125387</v>
      </c>
      <c r="F2012"/>
      <c r="G2012" s="5"/>
      <c r="H2012" s="5"/>
      <c r="I2012" s="5"/>
      <c r="S2012" s="5"/>
      <c r="T2012" s="5"/>
      <c r="U2012" s="5"/>
    </row>
    <row r="2013" spans="2:21" x14ac:dyDescent="0.35">
      <c r="B2013" s="5">
        <v>5</v>
      </c>
      <c r="C2013" s="5">
        <v>254</v>
      </c>
      <c r="D2013">
        <f t="shared" si="110"/>
        <v>260.61882834700805</v>
      </c>
      <c r="E2013" s="3">
        <f t="shared" si="111"/>
        <v>43.808888687157285</v>
      </c>
      <c r="F2013"/>
      <c r="G2013" s="5"/>
      <c r="H2013" s="5"/>
      <c r="I2013" s="5"/>
      <c r="S2013" s="5"/>
      <c r="T2013" s="5"/>
      <c r="U2013" s="5"/>
    </row>
    <row r="2014" spans="2:21" x14ac:dyDescent="0.35">
      <c r="B2014" s="5">
        <v>5</v>
      </c>
      <c r="C2014" s="5">
        <v>217</v>
      </c>
      <c r="D2014">
        <f t="shared" si="110"/>
        <v>260.61882834700805</v>
      </c>
      <c r="E2014" s="3">
        <f t="shared" si="111"/>
        <v>1902.6021863657529</v>
      </c>
      <c r="F2014"/>
      <c r="G2014" s="5"/>
      <c r="H2014" s="5"/>
      <c r="I2014" s="5"/>
      <c r="S2014" s="5"/>
      <c r="T2014" s="5"/>
      <c r="U2014" s="5"/>
    </row>
    <row r="2015" spans="2:21" x14ac:dyDescent="0.35">
      <c r="B2015" s="5">
        <v>5</v>
      </c>
      <c r="C2015" s="5">
        <v>205</v>
      </c>
      <c r="D2015">
        <f t="shared" si="110"/>
        <v>260.61882834700805</v>
      </c>
      <c r="E2015" s="3">
        <f t="shared" si="111"/>
        <v>3093.4540666939461</v>
      </c>
      <c r="F2015"/>
      <c r="G2015" s="5"/>
      <c r="H2015" s="5"/>
      <c r="I2015" s="5"/>
      <c r="S2015" s="5"/>
      <c r="T2015" s="5"/>
      <c r="U2015" s="5"/>
    </row>
    <row r="2016" spans="2:21" x14ac:dyDescent="0.35">
      <c r="B2016" s="5">
        <v>5</v>
      </c>
      <c r="C2016" s="5">
        <v>248</v>
      </c>
      <c r="D2016">
        <f t="shared" si="110"/>
        <v>260.61882834700805</v>
      </c>
      <c r="E2016" s="3">
        <f t="shared" si="111"/>
        <v>159.23482885125387</v>
      </c>
      <c r="F2016"/>
      <c r="G2016" s="5"/>
      <c r="H2016" s="5"/>
      <c r="I2016" s="5"/>
      <c r="S2016" s="5"/>
      <c r="T2016" s="5"/>
      <c r="U2016" s="5"/>
    </row>
    <row r="2017" spans="2:21" x14ac:dyDescent="0.35">
      <c r="B2017" s="5">
        <v>5</v>
      </c>
      <c r="C2017" s="5">
        <v>253</v>
      </c>
      <c r="D2017">
        <f t="shared" si="110"/>
        <v>260.61882834700805</v>
      </c>
      <c r="E2017" s="3">
        <f t="shared" si="111"/>
        <v>58.046545381173381</v>
      </c>
      <c r="F2017"/>
      <c r="G2017" s="5"/>
      <c r="H2017" s="5"/>
      <c r="I2017" s="5"/>
      <c r="S2017" s="5"/>
      <c r="T2017" s="5"/>
      <c r="U2017" s="5"/>
    </row>
    <row r="2018" spans="2:21" x14ac:dyDescent="0.35">
      <c r="B2018" s="5">
        <v>5</v>
      </c>
      <c r="C2018" s="5">
        <v>187</v>
      </c>
      <c r="D2018">
        <f t="shared" si="110"/>
        <v>260.61882834700805</v>
      </c>
      <c r="E2018" s="3">
        <f t="shared" si="111"/>
        <v>5419.7318871862353</v>
      </c>
      <c r="F2018"/>
      <c r="G2018" s="5"/>
      <c r="H2018" s="5"/>
      <c r="I2018" s="5"/>
      <c r="S2018" s="5"/>
      <c r="T2018" s="5"/>
      <c r="U2018" s="5"/>
    </row>
    <row r="2019" spans="2:21" x14ac:dyDescent="0.35">
      <c r="B2019" s="5">
        <v>5</v>
      </c>
      <c r="C2019" s="5">
        <v>194</v>
      </c>
      <c r="D2019">
        <f t="shared" si="110"/>
        <v>260.61882834700805</v>
      </c>
      <c r="E2019" s="3">
        <f t="shared" si="111"/>
        <v>4438.0682903281231</v>
      </c>
      <c r="F2019"/>
      <c r="G2019" s="5"/>
      <c r="H2019" s="5"/>
      <c r="I2019" s="5"/>
      <c r="S2019" s="5"/>
      <c r="T2019" s="5"/>
      <c r="U2019" s="5"/>
    </row>
    <row r="2020" spans="2:21" x14ac:dyDescent="0.35">
      <c r="B2020" s="5">
        <v>5</v>
      </c>
      <c r="C2020" s="5">
        <v>209</v>
      </c>
      <c r="D2020">
        <f t="shared" si="110"/>
        <v>260.61882834700805</v>
      </c>
      <c r="E2020" s="3">
        <f t="shared" si="111"/>
        <v>2664.5034399178817</v>
      </c>
      <c r="F2020"/>
      <c r="G2020" s="5"/>
      <c r="H2020" s="5"/>
      <c r="I2020" s="5"/>
      <c r="S2020" s="5"/>
      <c r="T2020" s="5"/>
      <c r="U2020" s="5"/>
    </row>
    <row r="2021" spans="2:21" x14ac:dyDescent="0.35">
      <c r="B2021" s="5">
        <v>5</v>
      </c>
      <c r="C2021" s="5">
        <v>211</v>
      </c>
      <c r="D2021">
        <f t="shared" si="110"/>
        <v>260.61882834700805</v>
      </c>
      <c r="E2021" s="3">
        <f t="shared" si="111"/>
        <v>2462.0281265298495</v>
      </c>
      <c r="F2021"/>
      <c r="G2021" s="5"/>
      <c r="H2021" s="5"/>
      <c r="I2021" s="5"/>
      <c r="S2021" s="5"/>
      <c r="T2021" s="5"/>
      <c r="U2021" s="5"/>
    </row>
    <row r="2022" spans="2:21" x14ac:dyDescent="0.35">
      <c r="B2022" s="5">
        <v>5</v>
      </c>
      <c r="C2022" s="5">
        <v>212</v>
      </c>
      <c r="D2022">
        <f t="shared" si="110"/>
        <v>260.61882834700805</v>
      </c>
      <c r="E2022" s="3">
        <f t="shared" si="111"/>
        <v>2363.7904698358334</v>
      </c>
      <c r="F2022"/>
      <c r="G2022" s="5"/>
      <c r="H2022" s="5"/>
      <c r="I2022" s="5"/>
      <c r="S2022" s="5"/>
      <c r="T2022" s="5"/>
      <c r="U2022" s="5"/>
    </row>
    <row r="2023" spans="2:21" x14ac:dyDescent="0.35">
      <c r="B2023" s="5">
        <v>5</v>
      </c>
      <c r="C2023" s="5">
        <v>212</v>
      </c>
      <c r="D2023">
        <f t="shared" si="110"/>
        <v>260.61882834700805</v>
      </c>
      <c r="E2023" s="3">
        <f t="shared" si="111"/>
        <v>2363.7904698358334</v>
      </c>
      <c r="F2023"/>
      <c r="G2023" s="5"/>
      <c r="H2023" s="5"/>
      <c r="I2023" s="5"/>
      <c r="S2023" s="5"/>
      <c r="T2023" s="5"/>
      <c r="U2023" s="5"/>
    </row>
    <row r="2024" spans="2:21" x14ac:dyDescent="0.35">
      <c r="B2024" s="5">
        <v>5</v>
      </c>
      <c r="C2024" s="5">
        <v>213</v>
      </c>
      <c r="D2024">
        <f t="shared" si="110"/>
        <v>260.61882834700805</v>
      </c>
      <c r="E2024" s="3">
        <f t="shared" si="111"/>
        <v>2267.5528131418173</v>
      </c>
      <c r="F2024"/>
      <c r="G2024" s="5"/>
      <c r="H2024" s="5"/>
      <c r="I2024" s="5"/>
      <c r="S2024" s="5"/>
      <c r="T2024" s="5"/>
      <c r="U2024" s="5"/>
    </row>
    <row r="2025" spans="2:21" x14ac:dyDescent="0.35">
      <c r="B2025" s="5">
        <v>5</v>
      </c>
      <c r="C2025" s="5">
        <v>218</v>
      </c>
      <c r="D2025">
        <f t="shared" si="110"/>
        <v>260.61882834700805</v>
      </c>
      <c r="E2025" s="3">
        <f t="shared" si="111"/>
        <v>1816.3645296717368</v>
      </c>
      <c r="F2025"/>
      <c r="G2025" s="5"/>
      <c r="H2025" s="5"/>
      <c r="I2025" s="5"/>
      <c r="S2025" s="5"/>
      <c r="T2025" s="5"/>
      <c r="U2025" s="5"/>
    </row>
    <row r="2026" spans="2:21" x14ac:dyDescent="0.35">
      <c r="B2026" s="5">
        <v>5</v>
      </c>
      <c r="C2026" s="5">
        <v>218</v>
      </c>
      <c r="D2026">
        <f t="shared" si="110"/>
        <v>260.61882834700805</v>
      </c>
      <c r="E2026" s="3">
        <f t="shared" si="111"/>
        <v>1816.3645296717368</v>
      </c>
      <c r="F2026"/>
      <c r="G2026" s="5"/>
      <c r="H2026" s="5"/>
      <c r="I2026" s="5"/>
      <c r="S2026" s="5"/>
      <c r="T2026" s="5"/>
      <c r="U2026" s="5"/>
    </row>
    <row r="2027" spans="2:21" x14ac:dyDescent="0.35">
      <c r="B2027" s="5">
        <v>5</v>
      </c>
      <c r="C2027" s="5">
        <v>223</v>
      </c>
      <c r="D2027">
        <f t="shared" si="110"/>
        <v>260.61882834700805</v>
      </c>
      <c r="E2027" s="3">
        <f t="shared" si="111"/>
        <v>1415.1762462016563</v>
      </c>
      <c r="F2027"/>
      <c r="G2027" s="5"/>
      <c r="H2027" s="5"/>
      <c r="I2027" s="5"/>
      <c r="S2027" s="5"/>
      <c r="T2027" s="5"/>
      <c r="U2027" s="5"/>
    </row>
    <row r="2028" spans="2:21" x14ac:dyDescent="0.35">
      <c r="B2028" s="5">
        <v>5</v>
      </c>
      <c r="C2028" s="5">
        <v>226</v>
      </c>
      <c r="D2028">
        <f t="shared" si="110"/>
        <v>260.61882834700805</v>
      </c>
      <c r="E2028" s="3">
        <f t="shared" si="111"/>
        <v>1198.4632761196081</v>
      </c>
      <c r="F2028"/>
      <c r="G2028" s="5"/>
      <c r="H2028" s="5"/>
      <c r="I2028" s="5"/>
      <c r="S2028" s="5"/>
      <c r="T2028" s="5"/>
      <c r="U2028" s="5"/>
    </row>
    <row r="2029" spans="2:21" x14ac:dyDescent="0.35">
      <c r="B2029" s="5">
        <v>5</v>
      </c>
      <c r="C2029" s="5">
        <v>229</v>
      </c>
      <c r="D2029">
        <f t="shared" si="110"/>
        <v>260.61882834700805</v>
      </c>
      <c r="E2029" s="3">
        <f t="shared" si="111"/>
        <v>999.75030603755965</v>
      </c>
      <c r="F2029"/>
      <c r="G2029" s="5"/>
      <c r="H2029" s="5"/>
      <c r="I2029" s="5"/>
      <c r="S2029" s="5"/>
      <c r="T2029" s="5"/>
      <c r="U2029" s="5"/>
    </row>
    <row r="2030" spans="2:21" x14ac:dyDescent="0.35">
      <c r="B2030" s="5">
        <v>5</v>
      </c>
      <c r="C2030" s="5">
        <v>231</v>
      </c>
      <c r="D2030">
        <f t="shared" si="110"/>
        <v>260.61882834700805</v>
      </c>
      <c r="E2030" s="3">
        <f t="shared" si="111"/>
        <v>877.27499264952746</v>
      </c>
      <c r="F2030"/>
      <c r="G2030" s="5"/>
      <c r="H2030" s="5"/>
      <c r="I2030" s="5"/>
      <c r="S2030" s="5"/>
      <c r="T2030" s="5"/>
      <c r="U2030" s="5"/>
    </row>
    <row r="2031" spans="2:21" x14ac:dyDescent="0.35">
      <c r="B2031" s="5">
        <v>5</v>
      </c>
      <c r="C2031" s="5">
        <v>232</v>
      </c>
      <c r="D2031">
        <f t="shared" si="110"/>
        <v>260.61882834700805</v>
      </c>
      <c r="E2031" s="3">
        <f t="shared" si="111"/>
        <v>819.03733595551137</v>
      </c>
      <c r="F2031"/>
      <c r="G2031" s="5"/>
      <c r="H2031" s="5"/>
      <c r="I2031" s="5"/>
      <c r="S2031" s="5"/>
      <c r="T2031" s="5"/>
      <c r="U2031" s="5"/>
    </row>
    <row r="2032" spans="2:21" x14ac:dyDescent="0.35">
      <c r="B2032" s="5">
        <v>5</v>
      </c>
      <c r="C2032" s="5">
        <v>233</v>
      </c>
      <c r="D2032">
        <f t="shared" si="110"/>
        <v>260.61882834700805</v>
      </c>
      <c r="E2032" s="3">
        <f t="shared" si="111"/>
        <v>762.79967926149527</v>
      </c>
      <c r="F2032"/>
      <c r="G2032" s="5"/>
      <c r="H2032" s="5"/>
      <c r="I2032" s="5"/>
      <c r="S2032" s="5"/>
      <c r="T2032" s="5"/>
      <c r="U2032" s="5"/>
    </row>
    <row r="2033" spans="2:21" x14ac:dyDescent="0.35">
      <c r="B2033" s="5">
        <v>5</v>
      </c>
      <c r="C2033" s="5">
        <v>234</v>
      </c>
      <c r="D2033">
        <f t="shared" si="110"/>
        <v>260.61882834700805</v>
      </c>
      <c r="E2033" s="3">
        <f t="shared" si="111"/>
        <v>708.56202256747918</v>
      </c>
      <c r="F2033"/>
      <c r="G2033" s="5"/>
      <c r="H2033" s="5"/>
      <c r="I2033" s="5"/>
      <c r="S2033" s="5"/>
      <c r="T2033" s="5"/>
      <c r="U2033" s="5"/>
    </row>
    <row r="2034" spans="2:21" x14ac:dyDescent="0.35">
      <c r="B2034" s="5">
        <v>5</v>
      </c>
      <c r="C2034" s="5">
        <v>238</v>
      </c>
      <c r="D2034">
        <f t="shared" si="110"/>
        <v>260.61882834700805</v>
      </c>
      <c r="E2034" s="3">
        <f t="shared" si="111"/>
        <v>511.61139579141479</v>
      </c>
      <c r="F2034"/>
      <c r="G2034" s="5"/>
      <c r="H2034" s="5"/>
      <c r="I2034" s="5"/>
      <c r="S2034" s="5"/>
      <c r="T2034" s="5"/>
      <c r="U2034" s="5"/>
    </row>
    <row r="2035" spans="2:21" x14ac:dyDescent="0.35">
      <c r="B2035" s="5">
        <v>5</v>
      </c>
      <c r="C2035" s="5">
        <v>240</v>
      </c>
      <c r="D2035">
        <f t="shared" si="110"/>
        <v>260.61882834700805</v>
      </c>
      <c r="E2035" s="3">
        <f t="shared" si="111"/>
        <v>425.1360824033826</v>
      </c>
      <c r="F2035"/>
      <c r="G2035" s="5"/>
      <c r="H2035" s="5"/>
      <c r="I2035" s="5"/>
      <c r="S2035" s="5"/>
      <c r="T2035" s="5"/>
      <c r="U2035" s="5"/>
    </row>
    <row r="2036" spans="2:21" x14ac:dyDescent="0.35">
      <c r="B2036" s="5">
        <v>5</v>
      </c>
      <c r="C2036" s="5">
        <v>241</v>
      </c>
      <c r="D2036">
        <f t="shared" si="110"/>
        <v>260.61882834700805</v>
      </c>
      <c r="E2036" s="3">
        <f t="shared" si="111"/>
        <v>384.89842570936651</v>
      </c>
      <c r="F2036"/>
      <c r="G2036" s="5"/>
      <c r="H2036" s="5"/>
      <c r="I2036" s="5"/>
      <c r="S2036" s="5"/>
      <c r="T2036" s="5"/>
      <c r="U2036" s="5"/>
    </row>
    <row r="2037" spans="2:21" x14ac:dyDescent="0.35">
      <c r="B2037" s="5">
        <v>5</v>
      </c>
      <c r="C2037" s="5">
        <v>243</v>
      </c>
      <c r="D2037">
        <f t="shared" si="110"/>
        <v>260.61882834700805</v>
      </c>
      <c r="E2037" s="3">
        <f t="shared" si="111"/>
        <v>310.42311232133432</v>
      </c>
      <c r="F2037"/>
      <c r="G2037" s="5"/>
      <c r="H2037" s="5"/>
      <c r="I2037" s="5"/>
      <c r="S2037" s="5"/>
      <c r="T2037" s="5"/>
      <c r="U2037" s="5"/>
    </row>
    <row r="2038" spans="2:21" x14ac:dyDescent="0.35">
      <c r="B2038" s="5">
        <v>5</v>
      </c>
      <c r="C2038" s="5">
        <v>246</v>
      </c>
      <c r="D2038">
        <f t="shared" si="110"/>
        <v>260.61882834700805</v>
      </c>
      <c r="E2038" s="3">
        <f t="shared" si="111"/>
        <v>213.71014223928606</v>
      </c>
      <c r="F2038"/>
      <c r="G2038" s="5"/>
      <c r="H2038" s="5"/>
      <c r="I2038" s="5"/>
      <c r="S2038" s="5"/>
      <c r="T2038" s="5"/>
      <c r="U2038" s="5"/>
    </row>
    <row r="2039" spans="2:21" x14ac:dyDescent="0.35">
      <c r="B2039" s="5">
        <v>5</v>
      </c>
      <c r="C2039" s="5">
        <v>247</v>
      </c>
      <c r="D2039">
        <f t="shared" si="110"/>
        <v>260.61882834700805</v>
      </c>
      <c r="E2039" s="3">
        <f t="shared" si="111"/>
        <v>185.47248554526996</v>
      </c>
      <c r="F2039"/>
      <c r="G2039" s="5"/>
      <c r="H2039" s="5"/>
      <c r="I2039" s="5"/>
      <c r="S2039" s="5"/>
      <c r="T2039" s="5"/>
      <c r="U2039" s="5"/>
    </row>
    <row r="2040" spans="2:21" x14ac:dyDescent="0.35">
      <c r="B2040" s="5">
        <v>5</v>
      </c>
      <c r="C2040" s="5">
        <v>251</v>
      </c>
      <c r="D2040">
        <f t="shared" si="110"/>
        <v>260.61882834700805</v>
      </c>
      <c r="E2040" s="3">
        <f t="shared" si="111"/>
        <v>92.521858769205579</v>
      </c>
      <c r="F2040"/>
      <c r="G2040" s="5"/>
      <c r="H2040" s="5"/>
      <c r="I2040" s="5"/>
      <c r="S2040" s="5"/>
      <c r="T2040" s="5"/>
      <c r="U2040" s="5"/>
    </row>
    <row r="2041" spans="2:21" x14ac:dyDescent="0.35">
      <c r="B2041" s="5">
        <v>5</v>
      </c>
      <c r="C2041" s="5">
        <v>257</v>
      </c>
      <c r="D2041">
        <f t="shared" si="110"/>
        <v>260.61882834700805</v>
      </c>
      <c r="E2041" s="3">
        <f t="shared" si="111"/>
        <v>13.095918605108999</v>
      </c>
      <c r="F2041"/>
      <c r="G2041" s="5"/>
      <c r="H2041" s="5"/>
      <c r="I2041" s="5"/>
      <c r="S2041" s="5"/>
      <c r="T2041" s="5"/>
      <c r="U2041" s="5"/>
    </row>
    <row r="2042" spans="2:21" x14ac:dyDescent="0.35">
      <c r="B2042" s="5">
        <v>5</v>
      </c>
      <c r="C2042" s="5">
        <v>263</v>
      </c>
      <c r="D2042">
        <f t="shared" si="110"/>
        <v>260.61882834700805</v>
      </c>
      <c r="E2042" s="3">
        <f t="shared" si="111"/>
        <v>5.6699784410124261</v>
      </c>
      <c r="F2042"/>
      <c r="G2042" s="5"/>
      <c r="H2042" s="5"/>
      <c r="I2042" s="5"/>
      <c r="S2042" s="5"/>
      <c r="T2042" s="5"/>
      <c r="U2042" s="5"/>
    </row>
    <row r="2043" spans="2:21" x14ac:dyDescent="0.35">
      <c r="B2043" s="5">
        <v>5</v>
      </c>
      <c r="C2043" s="5">
        <v>264</v>
      </c>
      <c r="D2043">
        <f t="shared" si="110"/>
        <v>260.61882834700805</v>
      </c>
      <c r="E2043" s="3">
        <f t="shared" si="111"/>
        <v>11.43232174699633</v>
      </c>
      <c r="F2043"/>
      <c r="G2043" s="5"/>
      <c r="H2043" s="5"/>
      <c r="I2043" s="5"/>
      <c r="S2043" s="5"/>
      <c r="T2043" s="5"/>
      <c r="U2043" s="5"/>
    </row>
    <row r="2044" spans="2:21" x14ac:dyDescent="0.35">
      <c r="B2044" s="5">
        <v>5</v>
      </c>
      <c r="C2044" s="5">
        <v>266</v>
      </c>
      <c r="D2044">
        <f t="shared" si="110"/>
        <v>260.61882834700805</v>
      </c>
      <c r="E2044" s="3">
        <f t="shared" si="111"/>
        <v>28.957008358964138</v>
      </c>
      <c r="F2044"/>
      <c r="G2044" s="5"/>
      <c r="H2044" s="5"/>
      <c r="I2044" s="5"/>
      <c r="S2044" s="5"/>
      <c r="T2044" s="5"/>
      <c r="U2044" s="5"/>
    </row>
    <row r="2045" spans="2:21" x14ac:dyDescent="0.35">
      <c r="B2045" s="5">
        <v>5</v>
      </c>
      <c r="C2045" s="5">
        <v>267</v>
      </c>
      <c r="D2045">
        <f t="shared" si="110"/>
        <v>260.61882834700805</v>
      </c>
      <c r="E2045" s="3">
        <f t="shared" si="111"/>
        <v>40.719351664948043</v>
      </c>
      <c r="F2045"/>
      <c r="G2045" s="5"/>
      <c r="H2045" s="5"/>
      <c r="I2045" s="5"/>
      <c r="S2045" s="5"/>
      <c r="T2045" s="5"/>
      <c r="U2045" s="5"/>
    </row>
    <row r="2046" spans="2:21" x14ac:dyDescent="0.35">
      <c r="B2046" s="5">
        <v>5</v>
      </c>
      <c r="C2046" s="5">
        <v>277</v>
      </c>
      <c r="D2046">
        <f t="shared" si="110"/>
        <v>260.61882834700805</v>
      </c>
      <c r="E2046" s="3">
        <f t="shared" si="111"/>
        <v>268.34278472478707</v>
      </c>
      <c r="F2046"/>
      <c r="G2046" s="5"/>
      <c r="H2046" s="5"/>
      <c r="I2046" s="5"/>
      <c r="S2046" s="5"/>
      <c r="T2046" s="5"/>
      <c r="U2046" s="5"/>
    </row>
    <row r="2047" spans="2:21" x14ac:dyDescent="0.35">
      <c r="B2047" s="5">
        <v>5</v>
      </c>
      <c r="C2047" s="5">
        <v>277</v>
      </c>
      <c r="D2047">
        <f t="shared" si="110"/>
        <v>260.61882834700805</v>
      </c>
      <c r="E2047" s="3">
        <f t="shared" si="111"/>
        <v>268.34278472478707</v>
      </c>
      <c r="F2047"/>
      <c r="G2047" s="5"/>
      <c r="H2047" s="5"/>
      <c r="I2047" s="5"/>
      <c r="S2047" s="5"/>
      <c r="T2047" s="5"/>
      <c r="U2047" s="5"/>
    </row>
    <row r="2048" spans="2:21" x14ac:dyDescent="0.35">
      <c r="B2048" s="5">
        <v>5</v>
      </c>
      <c r="C2048" s="5">
        <v>278</v>
      </c>
      <c r="D2048">
        <f t="shared" si="110"/>
        <v>260.61882834700805</v>
      </c>
      <c r="E2048" s="3">
        <f t="shared" si="111"/>
        <v>302.10512803077097</v>
      </c>
      <c r="F2048"/>
      <c r="G2048" s="5"/>
      <c r="H2048" s="5"/>
      <c r="I2048" s="5"/>
      <c r="S2048" s="5"/>
      <c r="T2048" s="5"/>
      <c r="U2048" s="5"/>
    </row>
    <row r="2049" spans="2:21" x14ac:dyDescent="0.35">
      <c r="B2049" s="5">
        <v>5</v>
      </c>
      <c r="C2049" s="5">
        <v>279</v>
      </c>
      <c r="D2049">
        <f t="shared" si="110"/>
        <v>260.61882834700805</v>
      </c>
      <c r="E2049" s="3">
        <f t="shared" si="111"/>
        <v>337.86747133675487</v>
      </c>
      <c r="F2049"/>
      <c r="G2049" s="5"/>
      <c r="H2049" s="5"/>
      <c r="I2049" s="5"/>
      <c r="S2049" s="5"/>
      <c r="T2049" s="5"/>
      <c r="U2049" s="5"/>
    </row>
    <row r="2050" spans="2:21" x14ac:dyDescent="0.35">
      <c r="B2050" s="5">
        <v>5</v>
      </c>
      <c r="C2050" s="5">
        <v>279</v>
      </c>
      <c r="D2050">
        <f t="shared" si="110"/>
        <v>260.61882834700805</v>
      </c>
      <c r="E2050" s="3">
        <f t="shared" si="111"/>
        <v>337.86747133675487</v>
      </c>
      <c r="F2050"/>
      <c r="G2050" s="5"/>
      <c r="H2050" s="5"/>
      <c r="I2050" s="5"/>
      <c r="S2050" s="5"/>
      <c r="T2050" s="5"/>
      <c r="U2050" s="5"/>
    </row>
    <row r="2051" spans="2:21" x14ac:dyDescent="0.35">
      <c r="B2051" s="5">
        <v>5</v>
      </c>
      <c r="C2051" s="5">
        <v>281</v>
      </c>
      <c r="D2051">
        <f t="shared" si="110"/>
        <v>260.61882834700805</v>
      </c>
      <c r="E2051" s="3">
        <f t="shared" si="111"/>
        <v>415.39215794872268</v>
      </c>
      <c r="F2051"/>
      <c r="G2051" s="5"/>
      <c r="H2051" s="5"/>
      <c r="I2051" s="5"/>
      <c r="S2051" s="5"/>
      <c r="T2051" s="5"/>
      <c r="U2051" s="5"/>
    </row>
    <row r="2052" spans="2:21" x14ac:dyDescent="0.35">
      <c r="B2052" s="5">
        <v>5</v>
      </c>
      <c r="C2052" s="5">
        <v>286</v>
      </c>
      <c r="D2052">
        <f t="shared" si="110"/>
        <v>260.61882834700805</v>
      </c>
      <c r="E2052" s="3">
        <f t="shared" si="111"/>
        <v>644.20387447864221</v>
      </c>
      <c r="F2052"/>
      <c r="G2052" s="5"/>
      <c r="H2052" s="5"/>
      <c r="I2052" s="5"/>
      <c r="S2052" s="5"/>
      <c r="T2052" s="5"/>
      <c r="U2052" s="5"/>
    </row>
    <row r="2053" spans="2:21" x14ac:dyDescent="0.35">
      <c r="B2053" s="5">
        <v>5</v>
      </c>
      <c r="C2053" s="5">
        <v>286</v>
      </c>
      <c r="D2053">
        <f t="shared" si="110"/>
        <v>260.61882834700805</v>
      </c>
      <c r="E2053" s="3">
        <f t="shared" si="111"/>
        <v>644.20387447864221</v>
      </c>
      <c r="F2053"/>
      <c r="G2053" s="5"/>
      <c r="H2053" s="5"/>
      <c r="I2053" s="5"/>
      <c r="S2053" s="5"/>
      <c r="T2053" s="5"/>
      <c r="U2053" s="5"/>
    </row>
    <row r="2054" spans="2:21" x14ac:dyDescent="0.35">
      <c r="B2054" s="5">
        <v>5</v>
      </c>
      <c r="C2054" s="5">
        <v>287</v>
      </c>
      <c r="D2054">
        <f t="shared" si="110"/>
        <v>260.61882834700805</v>
      </c>
      <c r="E2054" s="3">
        <f t="shared" si="111"/>
        <v>695.96621778462611</v>
      </c>
      <c r="F2054"/>
      <c r="G2054" s="5"/>
      <c r="H2054" s="5"/>
      <c r="I2054" s="5"/>
      <c r="S2054" s="5"/>
      <c r="T2054" s="5"/>
      <c r="U2054" s="5"/>
    </row>
    <row r="2055" spans="2:21" x14ac:dyDescent="0.35">
      <c r="B2055" s="5">
        <v>5</v>
      </c>
      <c r="C2055" s="5">
        <v>297</v>
      </c>
      <c r="D2055">
        <f t="shared" si="110"/>
        <v>260.61882834700805</v>
      </c>
      <c r="E2055" s="3">
        <f t="shared" si="111"/>
        <v>1323.5896508444653</v>
      </c>
      <c r="F2055"/>
      <c r="G2055" s="5"/>
      <c r="H2055" s="5"/>
      <c r="I2055" s="5"/>
      <c r="S2055" s="5"/>
      <c r="T2055" s="5"/>
      <c r="U2055" s="5"/>
    </row>
    <row r="2056" spans="2:21" x14ac:dyDescent="0.35">
      <c r="B2056" s="5">
        <v>5</v>
      </c>
      <c r="C2056" s="5">
        <v>297</v>
      </c>
      <c r="D2056">
        <f t="shared" ref="D2056:D2119" si="112">$I$7*(1-EXP(-$I$8*(B2056-$I$9)))</f>
        <v>260.61882834700805</v>
      </c>
      <c r="E2056" s="3">
        <f t="shared" ref="E2056:E2119" si="113">(C2056-D2056)^2</f>
        <v>1323.5896508444653</v>
      </c>
      <c r="F2056"/>
      <c r="G2056" s="5"/>
      <c r="H2056" s="5"/>
      <c r="I2056" s="5"/>
      <c r="S2056" s="5"/>
      <c r="T2056" s="5"/>
      <c r="U2056" s="5"/>
    </row>
    <row r="2057" spans="2:21" x14ac:dyDescent="0.35">
      <c r="B2057" s="5">
        <v>5</v>
      </c>
      <c r="C2057" s="5">
        <v>297</v>
      </c>
      <c r="D2057">
        <f t="shared" si="112"/>
        <v>260.61882834700805</v>
      </c>
      <c r="E2057" s="3">
        <f t="shared" si="113"/>
        <v>1323.5896508444653</v>
      </c>
      <c r="F2057"/>
      <c r="G2057" s="5"/>
      <c r="H2057" s="5"/>
      <c r="I2057" s="5"/>
      <c r="S2057" s="5"/>
      <c r="T2057" s="5"/>
      <c r="U2057" s="5"/>
    </row>
    <row r="2058" spans="2:21" x14ac:dyDescent="0.35">
      <c r="B2058" s="5">
        <v>5</v>
      </c>
      <c r="C2058" s="5">
        <v>297</v>
      </c>
      <c r="D2058">
        <f t="shared" si="112"/>
        <v>260.61882834700805</v>
      </c>
      <c r="E2058" s="3">
        <f t="shared" si="113"/>
        <v>1323.5896508444653</v>
      </c>
      <c r="F2058"/>
      <c r="G2058" s="5"/>
      <c r="H2058" s="5"/>
      <c r="I2058" s="5"/>
      <c r="S2058" s="5"/>
      <c r="T2058" s="5"/>
      <c r="U2058" s="5"/>
    </row>
    <row r="2059" spans="2:21" x14ac:dyDescent="0.35">
      <c r="B2059" s="5">
        <v>5</v>
      </c>
      <c r="C2059" s="5">
        <v>303</v>
      </c>
      <c r="D2059">
        <f t="shared" si="112"/>
        <v>260.61882834700805</v>
      </c>
      <c r="E2059" s="3">
        <f t="shared" si="113"/>
        <v>1796.1637106803687</v>
      </c>
      <c r="F2059"/>
      <c r="G2059" s="5"/>
      <c r="H2059" s="5"/>
      <c r="I2059" s="5"/>
      <c r="S2059" s="5"/>
      <c r="T2059" s="5"/>
      <c r="U2059" s="5"/>
    </row>
    <row r="2060" spans="2:21" x14ac:dyDescent="0.35">
      <c r="B2060" s="5">
        <v>5</v>
      </c>
      <c r="C2060" s="5">
        <v>329</v>
      </c>
      <c r="D2060">
        <f t="shared" si="112"/>
        <v>260.61882834700805</v>
      </c>
      <c r="E2060" s="3">
        <f t="shared" si="113"/>
        <v>4675.9846366359498</v>
      </c>
      <c r="F2060"/>
      <c r="G2060" s="5"/>
      <c r="H2060" s="5"/>
      <c r="I2060" s="5"/>
      <c r="S2060" s="5"/>
      <c r="T2060" s="5"/>
      <c r="U2060" s="5"/>
    </row>
    <row r="2061" spans="2:21" x14ac:dyDescent="0.35">
      <c r="B2061" s="5">
        <v>5</v>
      </c>
      <c r="C2061" s="5">
        <v>261</v>
      </c>
      <c r="D2061">
        <f t="shared" si="112"/>
        <v>260.61882834700805</v>
      </c>
      <c r="E2061" s="3">
        <f t="shared" si="113"/>
        <v>0.14529182904461724</v>
      </c>
      <c r="F2061"/>
      <c r="G2061" s="5"/>
      <c r="H2061" s="5"/>
      <c r="I2061" s="5"/>
      <c r="S2061" s="5"/>
      <c r="T2061" s="5"/>
      <c r="U2061" s="5"/>
    </row>
    <row r="2062" spans="2:21" x14ac:dyDescent="0.35">
      <c r="B2062" s="5">
        <v>5</v>
      </c>
      <c r="C2062">
        <v>302</v>
      </c>
      <c r="D2062">
        <f t="shared" si="112"/>
        <v>260.61882834700805</v>
      </c>
      <c r="E2062" s="3">
        <f t="shared" si="113"/>
        <v>1712.4013673743848</v>
      </c>
      <c r="F2062"/>
      <c r="G2062"/>
      <c r="H2062"/>
      <c r="I2062"/>
      <c r="S2062" s="5"/>
      <c r="U2062" s="5"/>
    </row>
    <row r="2063" spans="2:21" x14ac:dyDescent="0.35">
      <c r="B2063" s="5">
        <v>5</v>
      </c>
      <c r="C2063">
        <v>300</v>
      </c>
      <c r="D2063">
        <f t="shared" si="112"/>
        <v>260.61882834700805</v>
      </c>
      <c r="E2063" s="3">
        <f t="shared" si="113"/>
        <v>1550.876680762417</v>
      </c>
      <c r="F2063"/>
      <c r="G2063"/>
      <c r="H2063"/>
      <c r="I2063"/>
      <c r="S2063" s="5"/>
      <c r="U2063" s="5"/>
    </row>
    <row r="2064" spans="2:21" x14ac:dyDescent="0.35">
      <c r="B2064" s="5">
        <v>5</v>
      </c>
      <c r="C2064">
        <v>296</v>
      </c>
      <c r="D2064">
        <f t="shared" si="112"/>
        <v>260.61882834700805</v>
      </c>
      <c r="E2064" s="3">
        <f t="shared" si="113"/>
        <v>1251.8273075384814</v>
      </c>
      <c r="F2064"/>
      <c r="G2064"/>
      <c r="H2064"/>
      <c r="I2064"/>
      <c r="S2064" s="5"/>
      <c r="U2064" s="5"/>
    </row>
    <row r="2065" spans="2:21" x14ac:dyDescent="0.35">
      <c r="B2065" s="5">
        <v>5</v>
      </c>
      <c r="C2065">
        <v>293</v>
      </c>
      <c r="D2065">
        <f t="shared" si="112"/>
        <v>260.61882834700805</v>
      </c>
      <c r="E2065" s="3">
        <f t="shared" si="113"/>
        <v>1048.5402776205297</v>
      </c>
      <c r="F2065"/>
      <c r="G2065"/>
      <c r="H2065"/>
      <c r="I2065"/>
      <c r="S2065" s="5"/>
      <c r="U2065" s="5"/>
    </row>
    <row r="2066" spans="2:21" x14ac:dyDescent="0.35">
      <c r="B2066" s="5">
        <v>5</v>
      </c>
      <c r="C2066">
        <v>290</v>
      </c>
      <c r="D2066">
        <f t="shared" si="112"/>
        <v>260.61882834700805</v>
      </c>
      <c r="E2066" s="3">
        <f t="shared" si="113"/>
        <v>863.25324770257782</v>
      </c>
      <c r="F2066"/>
      <c r="G2066"/>
      <c r="H2066"/>
      <c r="I2066"/>
      <c r="S2066" s="5"/>
      <c r="U2066" s="5"/>
    </row>
    <row r="2067" spans="2:21" x14ac:dyDescent="0.35">
      <c r="B2067" s="5">
        <v>5</v>
      </c>
      <c r="C2067">
        <v>287</v>
      </c>
      <c r="D2067">
        <f t="shared" si="112"/>
        <v>260.61882834700805</v>
      </c>
      <c r="E2067" s="3">
        <f t="shared" si="113"/>
        <v>695.96621778462611</v>
      </c>
      <c r="F2067"/>
      <c r="G2067"/>
      <c r="H2067"/>
      <c r="I2067"/>
      <c r="S2067" s="5"/>
      <c r="U2067" s="5"/>
    </row>
    <row r="2068" spans="2:21" x14ac:dyDescent="0.35">
      <c r="B2068" s="5">
        <v>5</v>
      </c>
      <c r="C2068">
        <v>283</v>
      </c>
      <c r="D2068">
        <f t="shared" si="112"/>
        <v>260.61882834700805</v>
      </c>
      <c r="E2068" s="3">
        <f t="shared" si="113"/>
        <v>500.91684456069049</v>
      </c>
      <c r="F2068"/>
      <c r="G2068"/>
      <c r="H2068"/>
      <c r="I2068"/>
      <c r="S2068" s="5"/>
      <c r="U2068" s="5"/>
    </row>
    <row r="2069" spans="2:21" x14ac:dyDescent="0.35">
      <c r="B2069" s="5">
        <v>5</v>
      </c>
      <c r="C2069">
        <v>283</v>
      </c>
      <c r="D2069">
        <f t="shared" si="112"/>
        <v>260.61882834700805</v>
      </c>
      <c r="E2069" s="3">
        <f t="shared" si="113"/>
        <v>500.91684456069049</v>
      </c>
      <c r="F2069"/>
      <c r="G2069"/>
      <c r="H2069"/>
      <c r="I2069"/>
      <c r="S2069" s="5"/>
      <c r="U2069" s="5"/>
    </row>
    <row r="2070" spans="2:21" x14ac:dyDescent="0.35">
      <c r="B2070" s="5">
        <v>5</v>
      </c>
      <c r="C2070">
        <v>282</v>
      </c>
      <c r="D2070">
        <f t="shared" si="112"/>
        <v>260.61882834700805</v>
      </c>
      <c r="E2070" s="3">
        <f t="shared" si="113"/>
        <v>457.15450125470659</v>
      </c>
      <c r="F2070"/>
      <c r="G2070"/>
      <c r="H2070"/>
      <c r="I2070"/>
      <c r="S2070" s="5"/>
      <c r="U2070" s="5"/>
    </row>
    <row r="2071" spans="2:21" x14ac:dyDescent="0.35">
      <c r="B2071" s="5">
        <v>5</v>
      </c>
      <c r="C2071">
        <v>281</v>
      </c>
      <c r="D2071">
        <f t="shared" si="112"/>
        <v>260.61882834700805</v>
      </c>
      <c r="E2071" s="3">
        <f t="shared" si="113"/>
        <v>415.39215794872268</v>
      </c>
      <c r="F2071"/>
      <c r="G2071"/>
      <c r="H2071"/>
      <c r="I2071"/>
      <c r="S2071" s="5"/>
      <c r="U2071" s="5"/>
    </row>
    <row r="2072" spans="2:21" x14ac:dyDescent="0.35">
      <c r="B2072" s="5">
        <v>5</v>
      </c>
      <c r="C2072">
        <v>277</v>
      </c>
      <c r="D2072">
        <f t="shared" si="112"/>
        <v>260.61882834700805</v>
      </c>
      <c r="E2072" s="3">
        <f t="shared" si="113"/>
        <v>268.34278472478707</v>
      </c>
      <c r="F2072"/>
      <c r="G2072"/>
      <c r="H2072"/>
      <c r="I2072"/>
      <c r="S2072" s="5"/>
      <c r="U2072" s="5"/>
    </row>
    <row r="2073" spans="2:21" x14ac:dyDescent="0.35">
      <c r="B2073" s="5">
        <v>5</v>
      </c>
      <c r="C2073">
        <v>277</v>
      </c>
      <c r="D2073">
        <f t="shared" si="112"/>
        <v>260.61882834700805</v>
      </c>
      <c r="E2073" s="3">
        <f t="shared" si="113"/>
        <v>268.34278472478707</v>
      </c>
      <c r="F2073"/>
      <c r="G2073"/>
      <c r="H2073"/>
      <c r="I2073"/>
      <c r="S2073" s="5"/>
      <c r="U2073" s="5"/>
    </row>
    <row r="2074" spans="2:21" x14ac:dyDescent="0.35">
      <c r="B2074" s="5">
        <v>5</v>
      </c>
      <c r="C2074">
        <v>273</v>
      </c>
      <c r="D2074">
        <f t="shared" si="112"/>
        <v>260.61882834700805</v>
      </c>
      <c r="E2074" s="3">
        <f t="shared" si="113"/>
        <v>153.29341150085148</v>
      </c>
      <c r="F2074"/>
      <c r="G2074"/>
      <c r="H2074"/>
      <c r="I2074"/>
      <c r="S2074" s="5"/>
      <c r="U2074" s="5"/>
    </row>
    <row r="2075" spans="2:21" x14ac:dyDescent="0.35">
      <c r="B2075" s="5">
        <v>5</v>
      </c>
      <c r="C2075">
        <v>271</v>
      </c>
      <c r="D2075">
        <f t="shared" si="112"/>
        <v>260.61882834700805</v>
      </c>
      <c r="E2075" s="3">
        <f t="shared" si="113"/>
        <v>107.76872488888367</v>
      </c>
      <c r="F2075"/>
      <c r="G2075"/>
      <c r="H2075"/>
      <c r="I2075"/>
      <c r="S2075" s="5"/>
      <c r="U2075" s="5"/>
    </row>
    <row r="2076" spans="2:21" x14ac:dyDescent="0.35">
      <c r="B2076" s="5">
        <v>5</v>
      </c>
      <c r="C2076">
        <v>269</v>
      </c>
      <c r="D2076">
        <f t="shared" si="112"/>
        <v>260.61882834700805</v>
      </c>
      <c r="E2076" s="3">
        <f t="shared" si="113"/>
        <v>70.244038276915859</v>
      </c>
      <c r="F2076"/>
      <c r="G2076"/>
      <c r="H2076"/>
      <c r="I2076"/>
      <c r="S2076" s="5"/>
      <c r="U2076" s="5"/>
    </row>
    <row r="2077" spans="2:21" x14ac:dyDescent="0.35">
      <c r="B2077" s="5">
        <v>5</v>
      </c>
      <c r="C2077">
        <v>265</v>
      </c>
      <c r="D2077">
        <f t="shared" si="112"/>
        <v>260.61882834700805</v>
      </c>
      <c r="E2077" s="3">
        <f t="shared" si="113"/>
        <v>19.194665052980234</v>
      </c>
      <c r="F2077"/>
      <c r="G2077"/>
      <c r="H2077"/>
      <c r="I2077"/>
      <c r="S2077" s="5"/>
      <c r="U2077" s="5"/>
    </row>
    <row r="2078" spans="2:21" x14ac:dyDescent="0.35">
      <c r="B2078" s="5">
        <v>5</v>
      </c>
      <c r="C2078">
        <v>262</v>
      </c>
      <c r="D2078">
        <f t="shared" si="112"/>
        <v>260.61882834700805</v>
      </c>
      <c r="E2078" s="3">
        <f t="shared" si="113"/>
        <v>1.9076351350285217</v>
      </c>
      <c r="F2078"/>
      <c r="G2078"/>
      <c r="H2078"/>
      <c r="I2078"/>
      <c r="S2078" s="5"/>
      <c r="U2078" s="5"/>
    </row>
    <row r="2079" spans="2:21" x14ac:dyDescent="0.35">
      <c r="B2079" s="5">
        <v>5</v>
      </c>
      <c r="C2079">
        <v>258</v>
      </c>
      <c r="D2079">
        <f t="shared" si="112"/>
        <v>260.61882834700805</v>
      </c>
      <c r="E2079" s="3">
        <f t="shared" si="113"/>
        <v>6.858261911092904</v>
      </c>
      <c r="F2079"/>
      <c r="G2079"/>
      <c r="H2079"/>
      <c r="I2079"/>
      <c r="S2079" s="5"/>
      <c r="U2079" s="5"/>
    </row>
    <row r="2080" spans="2:21" x14ac:dyDescent="0.35">
      <c r="B2080" s="5">
        <v>5</v>
      </c>
      <c r="C2080">
        <v>253</v>
      </c>
      <c r="D2080">
        <f t="shared" si="112"/>
        <v>260.61882834700805</v>
      </c>
      <c r="E2080" s="3">
        <f t="shared" si="113"/>
        <v>58.046545381173381</v>
      </c>
      <c r="F2080"/>
      <c r="G2080"/>
      <c r="H2080"/>
      <c r="I2080"/>
      <c r="S2080" s="5"/>
      <c r="U2080" s="5"/>
    </row>
    <row r="2081" spans="2:21" x14ac:dyDescent="0.35">
      <c r="B2081" s="5">
        <v>5</v>
      </c>
      <c r="C2081">
        <v>253</v>
      </c>
      <c r="D2081">
        <f t="shared" si="112"/>
        <v>260.61882834700805</v>
      </c>
      <c r="E2081" s="3">
        <f t="shared" si="113"/>
        <v>58.046545381173381</v>
      </c>
      <c r="F2081"/>
      <c r="G2081"/>
      <c r="H2081"/>
      <c r="I2081"/>
      <c r="S2081" s="5"/>
      <c r="U2081" s="5"/>
    </row>
    <row r="2082" spans="2:21" x14ac:dyDescent="0.35">
      <c r="B2082" s="5">
        <v>5</v>
      </c>
      <c r="C2082">
        <v>252</v>
      </c>
      <c r="D2082">
        <f t="shared" si="112"/>
        <v>260.61882834700805</v>
      </c>
      <c r="E2082" s="3">
        <f t="shared" si="113"/>
        <v>74.284202075189484</v>
      </c>
      <c r="F2082"/>
      <c r="G2082"/>
      <c r="H2082"/>
      <c r="I2082"/>
      <c r="S2082" s="5"/>
      <c r="U2082" s="5"/>
    </row>
    <row r="2083" spans="2:21" x14ac:dyDescent="0.35">
      <c r="B2083" s="5">
        <v>5</v>
      </c>
      <c r="C2083">
        <v>251</v>
      </c>
      <c r="D2083">
        <f t="shared" si="112"/>
        <v>260.61882834700805</v>
      </c>
      <c r="E2083" s="3">
        <f t="shared" si="113"/>
        <v>92.521858769205579</v>
      </c>
      <c r="F2083"/>
      <c r="G2083"/>
      <c r="H2083"/>
      <c r="I2083"/>
      <c r="S2083" s="5"/>
      <c r="U2083" s="5"/>
    </row>
    <row r="2084" spans="2:21" x14ac:dyDescent="0.35">
      <c r="B2084" s="5">
        <v>5</v>
      </c>
      <c r="C2084">
        <v>251</v>
      </c>
      <c r="D2084">
        <f t="shared" si="112"/>
        <v>260.61882834700805</v>
      </c>
      <c r="E2084" s="3">
        <f t="shared" si="113"/>
        <v>92.521858769205579</v>
      </c>
      <c r="F2084"/>
      <c r="G2084"/>
      <c r="H2084"/>
      <c r="I2084"/>
      <c r="S2084" s="5"/>
      <c r="U2084" s="5"/>
    </row>
    <row r="2085" spans="2:21" x14ac:dyDescent="0.35">
      <c r="B2085" s="5">
        <v>5</v>
      </c>
      <c r="C2085">
        <v>248</v>
      </c>
      <c r="D2085">
        <f t="shared" si="112"/>
        <v>260.61882834700805</v>
      </c>
      <c r="E2085" s="3">
        <f t="shared" si="113"/>
        <v>159.23482885125387</v>
      </c>
      <c r="F2085"/>
      <c r="G2085"/>
      <c r="H2085"/>
      <c r="I2085"/>
      <c r="S2085" s="5"/>
      <c r="U2085" s="5"/>
    </row>
    <row r="2086" spans="2:21" x14ac:dyDescent="0.35">
      <c r="B2086" s="5">
        <v>5</v>
      </c>
      <c r="C2086">
        <v>248</v>
      </c>
      <c r="D2086">
        <f t="shared" si="112"/>
        <v>260.61882834700805</v>
      </c>
      <c r="E2086" s="3">
        <f t="shared" si="113"/>
        <v>159.23482885125387</v>
      </c>
      <c r="F2086"/>
      <c r="G2086"/>
      <c r="H2086"/>
      <c r="I2086"/>
      <c r="S2086" s="5"/>
      <c r="U2086" s="5"/>
    </row>
    <row r="2087" spans="2:21" x14ac:dyDescent="0.35">
      <c r="B2087" s="5">
        <v>5</v>
      </c>
      <c r="C2087">
        <v>246</v>
      </c>
      <c r="D2087">
        <f t="shared" si="112"/>
        <v>260.61882834700805</v>
      </c>
      <c r="E2087" s="3">
        <f t="shared" si="113"/>
        <v>213.71014223928606</v>
      </c>
      <c r="F2087"/>
      <c r="G2087"/>
      <c r="H2087"/>
      <c r="I2087"/>
      <c r="S2087" s="5"/>
      <c r="U2087" s="5"/>
    </row>
    <row r="2088" spans="2:21" x14ac:dyDescent="0.35">
      <c r="B2088" s="5">
        <v>5</v>
      </c>
      <c r="C2088">
        <v>238</v>
      </c>
      <c r="D2088">
        <f t="shared" si="112"/>
        <v>260.61882834700805</v>
      </c>
      <c r="E2088" s="3">
        <f t="shared" si="113"/>
        <v>511.61139579141479</v>
      </c>
      <c r="F2088"/>
      <c r="G2088"/>
      <c r="H2088"/>
      <c r="I2088"/>
      <c r="S2088" s="5"/>
      <c r="U2088" s="5"/>
    </row>
    <row r="2089" spans="2:21" x14ac:dyDescent="0.35">
      <c r="B2089" s="5">
        <v>5</v>
      </c>
      <c r="C2089">
        <v>237</v>
      </c>
      <c r="D2089">
        <f t="shared" si="112"/>
        <v>260.61882834700805</v>
      </c>
      <c r="E2089" s="3">
        <f t="shared" si="113"/>
        <v>557.84905248543089</v>
      </c>
      <c r="F2089"/>
      <c r="G2089"/>
      <c r="H2089"/>
      <c r="I2089"/>
      <c r="S2089" s="5"/>
      <c r="U2089" s="5"/>
    </row>
    <row r="2090" spans="2:21" x14ac:dyDescent="0.35">
      <c r="B2090" s="5">
        <v>5</v>
      </c>
      <c r="C2090">
        <v>230</v>
      </c>
      <c r="D2090">
        <f t="shared" si="112"/>
        <v>260.61882834700805</v>
      </c>
      <c r="E2090" s="3">
        <f t="shared" si="113"/>
        <v>937.51264934354356</v>
      </c>
      <c r="F2090"/>
      <c r="G2090"/>
      <c r="H2090"/>
      <c r="I2090"/>
      <c r="S2090" s="5"/>
      <c r="U2090" s="5"/>
    </row>
    <row r="2091" spans="2:21" x14ac:dyDescent="0.35">
      <c r="B2091" s="5">
        <v>5</v>
      </c>
      <c r="C2091">
        <v>226</v>
      </c>
      <c r="D2091">
        <f t="shared" si="112"/>
        <v>260.61882834700805</v>
      </c>
      <c r="E2091" s="3">
        <f t="shared" si="113"/>
        <v>1198.4632761196081</v>
      </c>
      <c r="F2091"/>
      <c r="G2091"/>
      <c r="H2091"/>
      <c r="I2091"/>
      <c r="S2091" s="5"/>
      <c r="U2091" s="5"/>
    </row>
    <row r="2092" spans="2:21" x14ac:dyDescent="0.35">
      <c r="B2092" s="5">
        <v>5</v>
      </c>
      <c r="C2092">
        <v>224</v>
      </c>
      <c r="D2092">
        <f t="shared" si="112"/>
        <v>260.61882834700805</v>
      </c>
      <c r="E2092" s="3">
        <f t="shared" si="113"/>
        <v>1340.9385895076402</v>
      </c>
      <c r="F2092"/>
      <c r="G2092"/>
      <c r="H2092"/>
      <c r="I2092"/>
      <c r="S2092" s="5"/>
      <c r="U2092" s="5"/>
    </row>
    <row r="2093" spans="2:21" x14ac:dyDescent="0.35">
      <c r="B2093" s="5">
        <v>5</v>
      </c>
      <c r="C2093">
        <v>222</v>
      </c>
      <c r="D2093">
        <f t="shared" si="112"/>
        <v>260.61882834700805</v>
      </c>
      <c r="E2093" s="3">
        <f t="shared" si="113"/>
        <v>1491.4139028956724</v>
      </c>
      <c r="F2093"/>
      <c r="G2093"/>
      <c r="H2093"/>
      <c r="I2093"/>
      <c r="S2093" s="5"/>
      <c r="U2093" s="5"/>
    </row>
    <row r="2094" spans="2:21" x14ac:dyDescent="0.35">
      <c r="B2094" s="5">
        <v>5</v>
      </c>
      <c r="C2094">
        <v>218</v>
      </c>
      <c r="D2094">
        <f t="shared" si="112"/>
        <v>260.61882834700805</v>
      </c>
      <c r="E2094" s="3">
        <f t="shared" si="113"/>
        <v>1816.3645296717368</v>
      </c>
      <c r="F2094"/>
      <c r="G2094"/>
      <c r="H2094"/>
      <c r="I2094"/>
      <c r="S2094" s="5"/>
      <c r="U2094" s="5"/>
    </row>
    <row r="2095" spans="2:21" x14ac:dyDescent="0.35">
      <c r="B2095" s="5">
        <v>5</v>
      </c>
      <c r="C2095">
        <v>216</v>
      </c>
      <c r="D2095">
        <f t="shared" si="112"/>
        <v>260.61882834700805</v>
      </c>
      <c r="E2095" s="3">
        <f t="shared" si="113"/>
        <v>1990.839843059769</v>
      </c>
      <c r="F2095"/>
      <c r="G2095"/>
      <c r="H2095"/>
      <c r="I2095"/>
      <c r="S2095" s="5"/>
      <c r="U2095" s="5"/>
    </row>
    <row r="2096" spans="2:21" x14ac:dyDescent="0.35">
      <c r="B2096" s="5">
        <v>5</v>
      </c>
      <c r="C2096">
        <v>216</v>
      </c>
      <c r="D2096">
        <f t="shared" si="112"/>
        <v>260.61882834700805</v>
      </c>
      <c r="E2096" s="3">
        <f t="shared" si="113"/>
        <v>1990.839843059769</v>
      </c>
      <c r="F2096"/>
      <c r="G2096"/>
      <c r="H2096"/>
      <c r="I2096"/>
      <c r="S2096" s="5"/>
      <c r="U2096" s="5"/>
    </row>
    <row r="2097" spans="2:21" x14ac:dyDescent="0.35">
      <c r="B2097" s="5">
        <v>5</v>
      </c>
      <c r="C2097">
        <v>207</v>
      </c>
      <c r="D2097">
        <f t="shared" si="112"/>
        <v>260.61882834700805</v>
      </c>
      <c r="E2097" s="3">
        <f t="shared" si="113"/>
        <v>2874.9787533059139</v>
      </c>
      <c r="F2097"/>
      <c r="G2097"/>
      <c r="H2097"/>
      <c r="I2097"/>
      <c r="S2097" s="5"/>
      <c r="U2097" s="5"/>
    </row>
    <row r="2098" spans="2:21" x14ac:dyDescent="0.35">
      <c r="B2098" s="5">
        <v>5</v>
      </c>
      <c r="C2098">
        <v>197</v>
      </c>
      <c r="D2098">
        <f t="shared" si="112"/>
        <v>260.61882834700805</v>
      </c>
      <c r="E2098" s="3">
        <f t="shared" si="113"/>
        <v>4047.3553202460748</v>
      </c>
      <c r="F2098"/>
      <c r="G2098"/>
      <c r="H2098"/>
      <c r="I2098"/>
      <c r="S2098" s="5"/>
      <c r="U2098" s="5"/>
    </row>
    <row r="2099" spans="2:21" x14ac:dyDescent="0.35">
      <c r="B2099" s="5">
        <v>5</v>
      </c>
      <c r="C2099">
        <v>380</v>
      </c>
      <c r="D2099">
        <f t="shared" si="112"/>
        <v>260.61882834700805</v>
      </c>
      <c r="E2099" s="3">
        <f t="shared" si="113"/>
        <v>14251.864145241128</v>
      </c>
      <c r="F2099"/>
      <c r="G2099"/>
      <c r="H2099"/>
      <c r="I2099"/>
      <c r="S2099" s="5"/>
      <c r="U2099" s="5"/>
    </row>
    <row r="2100" spans="2:21" x14ac:dyDescent="0.35">
      <c r="B2100" s="5">
        <v>5</v>
      </c>
      <c r="C2100">
        <v>328</v>
      </c>
      <c r="D2100">
        <f t="shared" si="112"/>
        <v>260.61882834700805</v>
      </c>
      <c r="E2100" s="3">
        <f t="shared" si="113"/>
        <v>4540.2222933299663</v>
      </c>
      <c r="F2100"/>
      <c r="G2100"/>
      <c r="H2100"/>
      <c r="I2100"/>
      <c r="S2100" s="5"/>
      <c r="U2100" s="5"/>
    </row>
    <row r="2101" spans="2:21" x14ac:dyDescent="0.35">
      <c r="B2101" s="5">
        <v>5</v>
      </c>
      <c r="C2101">
        <v>327</v>
      </c>
      <c r="D2101">
        <f t="shared" si="112"/>
        <v>260.61882834700805</v>
      </c>
      <c r="E2101" s="3">
        <f t="shared" si="113"/>
        <v>4406.4599500239819</v>
      </c>
      <c r="F2101"/>
      <c r="G2101"/>
      <c r="H2101"/>
      <c r="I2101"/>
      <c r="S2101" s="5"/>
      <c r="U2101" s="5"/>
    </row>
    <row r="2102" spans="2:21" x14ac:dyDescent="0.35">
      <c r="B2102" s="5">
        <v>5</v>
      </c>
      <c r="C2102">
        <v>326</v>
      </c>
      <c r="D2102">
        <f t="shared" si="112"/>
        <v>260.61882834700805</v>
      </c>
      <c r="E2102" s="3">
        <f t="shared" si="113"/>
        <v>4274.6976067179985</v>
      </c>
      <c r="F2102"/>
      <c r="G2102"/>
      <c r="H2102"/>
      <c r="I2102"/>
      <c r="S2102" s="5"/>
      <c r="U2102" s="5"/>
    </row>
    <row r="2103" spans="2:21" x14ac:dyDescent="0.35">
      <c r="B2103" s="5">
        <v>5</v>
      </c>
      <c r="C2103">
        <v>326</v>
      </c>
      <c r="D2103">
        <f t="shared" si="112"/>
        <v>260.61882834700805</v>
      </c>
      <c r="E2103" s="3">
        <f t="shared" si="113"/>
        <v>4274.6976067179985</v>
      </c>
      <c r="F2103"/>
      <c r="G2103"/>
      <c r="H2103"/>
      <c r="I2103"/>
      <c r="S2103" s="5"/>
      <c r="U2103" s="5"/>
    </row>
    <row r="2104" spans="2:21" x14ac:dyDescent="0.35">
      <c r="B2104" s="5">
        <v>5</v>
      </c>
      <c r="C2104">
        <v>318</v>
      </c>
      <c r="D2104">
        <f t="shared" si="112"/>
        <v>260.61882834700805</v>
      </c>
      <c r="E2104" s="3">
        <f t="shared" si="113"/>
        <v>3292.5988602701273</v>
      </c>
      <c r="F2104"/>
      <c r="G2104"/>
      <c r="H2104"/>
      <c r="I2104"/>
      <c r="S2104" s="5"/>
      <c r="U2104" s="5"/>
    </row>
    <row r="2105" spans="2:21" x14ac:dyDescent="0.35">
      <c r="B2105" s="5">
        <v>5</v>
      </c>
      <c r="C2105">
        <v>314</v>
      </c>
      <c r="D2105">
        <f t="shared" si="112"/>
        <v>260.61882834700805</v>
      </c>
      <c r="E2105" s="3">
        <f t="shared" si="113"/>
        <v>2849.5494870461916</v>
      </c>
      <c r="F2105"/>
      <c r="G2105"/>
      <c r="H2105"/>
      <c r="I2105"/>
      <c r="S2105" s="5"/>
      <c r="U2105" s="5"/>
    </row>
    <row r="2106" spans="2:21" x14ac:dyDescent="0.35">
      <c r="B2106" s="5">
        <v>5</v>
      </c>
      <c r="C2106">
        <v>314</v>
      </c>
      <c r="D2106">
        <f t="shared" si="112"/>
        <v>260.61882834700805</v>
      </c>
      <c r="E2106" s="3">
        <f t="shared" si="113"/>
        <v>2849.5494870461916</v>
      </c>
      <c r="F2106"/>
      <c r="G2106"/>
      <c r="H2106"/>
      <c r="I2106"/>
      <c r="S2106" s="5"/>
      <c r="U2106" s="5"/>
    </row>
    <row r="2107" spans="2:21" x14ac:dyDescent="0.35">
      <c r="B2107" s="5">
        <v>5</v>
      </c>
      <c r="C2107">
        <v>312</v>
      </c>
      <c r="D2107">
        <f t="shared" si="112"/>
        <v>260.61882834700805</v>
      </c>
      <c r="E2107" s="3">
        <f t="shared" si="113"/>
        <v>2640.0248004342238</v>
      </c>
      <c r="F2107"/>
      <c r="G2107"/>
      <c r="H2107"/>
      <c r="I2107"/>
      <c r="S2107" s="5"/>
      <c r="U2107" s="5"/>
    </row>
    <row r="2108" spans="2:21" x14ac:dyDescent="0.35">
      <c r="B2108" s="5">
        <v>5</v>
      </c>
      <c r="C2108">
        <v>312</v>
      </c>
      <c r="D2108">
        <f t="shared" si="112"/>
        <v>260.61882834700805</v>
      </c>
      <c r="E2108" s="3">
        <f t="shared" si="113"/>
        <v>2640.0248004342238</v>
      </c>
      <c r="F2108"/>
      <c r="G2108"/>
      <c r="H2108"/>
      <c r="I2108"/>
      <c r="S2108" s="5"/>
      <c r="U2108" s="5"/>
    </row>
    <row r="2109" spans="2:21" x14ac:dyDescent="0.35">
      <c r="B2109" s="5">
        <v>5</v>
      </c>
      <c r="C2109">
        <v>307</v>
      </c>
      <c r="D2109">
        <f t="shared" si="112"/>
        <v>260.61882834700805</v>
      </c>
      <c r="E2109" s="3">
        <f t="shared" si="113"/>
        <v>2151.2130839043043</v>
      </c>
      <c r="F2109"/>
      <c r="G2109"/>
      <c r="H2109"/>
      <c r="I2109"/>
      <c r="S2109" s="5"/>
      <c r="U2109" s="5"/>
    </row>
    <row r="2110" spans="2:21" x14ac:dyDescent="0.35">
      <c r="B2110" s="5">
        <v>5</v>
      </c>
      <c r="C2110">
        <v>307</v>
      </c>
      <c r="D2110">
        <f t="shared" si="112"/>
        <v>260.61882834700805</v>
      </c>
      <c r="E2110" s="3">
        <f t="shared" si="113"/>
        <v>2151.2130839043043</v>
      </c>
      <c r="F2110"/>
      <c r="G2110"/>
      <c r="H2110"/>
      <c r="I2110"/>
      <c r="S2110" s="5"/>
      <c r="U2110" s="5"/>
    </row>
    <row r="2111" spans="2:21" x14ac:dyDescent="0.35">
      <c r="B2111" s="5">
        <v>5</v>
      </c>
      <c r="C2111">
        <v>307</v>
      </c>
      <c r="D2111">
        <f t="shared" si="112"/>
        <v>260.61882834700805</v>
      </c>
      <c r="E2111" s="3">
        <f t="shared" si="113"/>
        <v>2151.2130839043043</v>
      </c>
      <c r="F2111"/>
      <c r="G2111"/>
      <c r="H2111"/>
      <c r="I2111"/>
      <c r="S2111" s="5"/>
      <c r="U2111" s="5"/>
    </row>
    <row r="2112" spans="2:21" x14ac:dyDescent="0.35">
      <c r="B2112" s="5">
        <v>5</v>
      </c>
      <c r="C2112">
        <v>307</v>
      </c>
      <c r="D2112">
        <f t="shared" si="112"/>
        <v>260.61882834700805</v>
      </c>
      <c r="E2112" s="3">
        <f t="shared" si="113"/>
        <v>2151.2130839043043</v>
      </c>
      <c r="F2112"/>
      <c r="G2112"/>
      <c r="H2112"/>
      <c r="I2112"/>
      <c r="S2112" s="5"/>
      <c r="U2112" s="5"/>
    </row>
    <row r="2113" spans="2:21" x14ac:dyDescent="0.35">
      <c r="B2113" s="5">
        <v>5</v>
      </c>
      <c r="C2113">
        <v>305</v>
      </c>
      <c r="D2113">
        <f t="shared" si="112"/>
        <v>260.61882834700805</v>
      </c>
      <c r="E2113" s="3">
        <f t="shared" si="113"/>
        <v>1969.6883972923365</v>
      </c>
      <c r="F2113"/>
      <c r="G2113"/>
      <c r="H2113"/>
      <c r="I2113"/>
      <c r="S2113" s="5"/>
      <c r="U2113" s="5"/>
    </row>
    <row r="2114" spans="2:21" x14ac:dyDescent="0.35">
      <c r="B2114" s="5">
        <v>5</v>
      </c>
      <c r="C2114">
        <v>305</v>
      </c>
      <c r="D2114">
        <f t="shared" si="112"/>
        <v>260.61882834700805</v>
      </c>
      <c r="E2114" s="3">
        <f t="shared" si="113"/>
        <v>1969.6883972923365</v>
      </c>
      <c r="F2114"/>
      <c r="G2114"/>
      <c r="H2114"/>
      <c r="I2114"/>
      <c r="S2114" s="5"/>
      <c r="U2114" s="5"/>
    </row>
    <row r="2115" spans="2:21" x14ac:dyDescent="0.35">
      <c r="B2115" s="5">
        <v>5</v>
      </c>
      <c r="C2115">
        <v>304</v>
      </c>
      <c r="D2115">
        <f t="shared" si="112"/>
        <v>260.61882834700805</v>
      </c>
      <c r="E2115" s="3">
        <f t="shared" si="113"/>
        <v>1881.9260539863526</v>
      </c>
      <c r="F2115"/>
      <c r="G2115"/>
      <c r="H2115"/>
      <c r="I2115"/>
      <c r="S2115" s="5"/>
      <c r="U2115" s="5"/>
    </row>
    <row r="2116" spans="2:21" x14ac:dyDescent="0.35">
      <c r="B2116" s="5">
        <v>5</v>
      </c>
      <c r="C2116">
        <v>303</v>
      </c>
      <c r="D2116">
        <f t="shared" si="112"/>
        <v>260.61882834700805</v>
      </c>
      <c r="E2116" s="3">
        <f t="shared" si="113"/>
        <v>1796.1637106803687</v>
      </c>
      <c r="F2116"/>
      <c r="G2116"/>
      <c r="H2116"/>
      <c r="I2116"/>
      <c r="S2116" s="5"/>
      <c r="U2116" s="5"/>
    </row>
    <row r="2117" spans="2:21" x14ac:dyDescent="0.35">
      <c r="B2117" s="5">
        <v>5</v>
      </c>
      <c r="C2117">
        <v>303</v>
      </c>
      <c r="D2117">
        <f t="shared" si="112"/>
        <v>260.61882834700805</v>
      </c>
      <c r="E2117" s="3">
        <f t="shared" si="113"/>
        <v>1796.1637106803687</v>
      </c>
      <c r="F2117"/>
      <c r="G2117"/>
      <c r="H2117"/>
      <c r="I2117"/>
      <c r="S2117" s="5"/>
      <c r="U2117" s="5"/>
    </row>
    <row r="2118" spans="2:21" x14ac:dyDescent="0.35">
      <c r="B2118" s="5">
        <v>5</v>
      </c>
      <c r="C2118">
        <v>302</v>
      </c>
      <c r="D2118">
        <f t="shared" si="112"/>
        <v>260.61882834700805</v>
      </c>
      <c r="E2118" s="3">
        <f t="shared" si="113"/>
        <v>1712.4013673743848</v>
      </c>
      <c r="F2118"/>
      <c r="G2118"/>
      <c r="H2118"/>
      <c r="I2118"/>
      <c r="S2118" s="5"/>
      <c r="U2118" s="5"/>
    </row>
    <row r="2119" spans="2:21" x14ac:dyDescent="0.35">
      <c r="B2119" s="5">
        <v>5</v>
      </c>
      <c r="C2119">
        <v>300</v>
      </c>
      <c r="D2119">
        <f t="shared" si="112"/>
        <v>260.61882834700805</v>
      </c>
      <c r="E2119" s="3">
        <f t="shared" si="113"/>
        <v>1550.876680762417</v>
      </c>
      <c r="F2119"/>
      <c r="G2119"/>
      <c r="H2119"/>
      <c r="I2119"/>
      <c r="S2119" s="5"/>
      <c r="U2119" s="5"/>
    </row>
    <row r="2120" spans="2:21" x14ac:dyDescent="0.35">
      <c r="B2120" s="5">
        <v>5</v>
      </c>
      <c r="C2120">
        <v>298</v>
      </c>
      <c r="D2120">
        <f t="shared" ref="D2120:D2183" si="114">$I$7*(1-EXP(-$I$8*(B2120-$I$9)))</f>
        <v>260.61882834700805</v>
      </c>
      <c r="E2120" s="3">
        <f t="shared" ref="E2120:E2183" si="115">(C2120-D2120)^2</f>
        <v>1397.3519941504492</v>
      </c>
      <c r="F2120"/>
      <c r="G2120"/>
      <c r="H2120"/>
      <c r="I2120"/>
      <c r="S2120" s="5"/>
      <c r="U2120" s="5"/>
    </row>
    <row r="2121" spans="2:21" x14ac:dyDescent="0.35">
      <c r="B2121" s="5">
        <v>5</v>
      </c>
      <c r="C2121">
        <v>298</v>
      </c>
      <c r="D2121">
        <f t="shared" si="114"/>
        <v>260.61882834700805</v>
      </c>
      <c r="E2121" s="3">
        <f t="shared" si="115"/>
        <v>1397.3519941504492</v>
      </c>
      <c r="F2121"/>
      <c r="G2121"/>
      <c r="H2121"/>
      <c r="I2121"/>
      <c r="S2121" s="5"/>
      <c r="U2121" s="5"/>
    </row>
    <row r="2122" spans="2:21" x14ac:dyDescent="0.35">
      <c r="B2122" s="5">
        <v>5</v>
      </c>
      <c r="C2122">
        <v>298</v>
      </c>
      <c r="D2122">
        <f t="shared" si="114"/>
        <v>260.61882834700805</v>
      </c>
      <c r="E2122" s="3">
        <f t="shared" si="115"/>
        <v>1397.3519941504492</v>
      </c>
      <c r="F2122"/>
      <c r="G2122"/>
      <c r="H2122"/>
      <c r="I2122"/>
      <c r="S2122" s="5"/>
      <c r="U2122" s="5"/>
    </row>
    <row r="2123" spans="2:21" x14ac:dyDescent="0.35">
      <c r="B2123" s="5">
        <v>5</v>
      </c>
      <c r="C2123">
        <v>295</v>
      </c>
      <c r="D2123">
        <f t="shared" si="114"/>
        <v>260.61882834700805</v>
      </c>
      <c r="E2123" s="3">
        <f t="shared" si="115"/>
        <v>1182.0649642324975</v>
      </c>
      <c r="F2123"/>
      <c r="G2123"/>
      <c r="H2123"/>
      <c r="I2123"/>
      <c r="S2123" s="5"/>
      <c r="U2123" s="5"/>
    </row>
    <row r="2124" spans="2:21" x14ac:dyDescent="0.35">
      <c r="B2124" s="5">
        <v>5</v>
      </c>
      <c r="C2124">
        <v>295</v>
      </c>
      <c r="D2124">
        <f t="shared" si="114"/>
        <v>260.61882834700805</v>
      </c>
      <c r="E2124" s="3">
        <f t="shared" si="115"/>
        <v>1182.0649642324975</v>
      </c>
      <c r="F2124"/>
      <c r="G2124"/>
      <c r="H2124"/>
      <c r="I2124"/>
      <c r="S2124" s="5"/>
      <c r="U2124" s="5"/>
    </row>
    <row r="2125" spans="2:21" x14ac:dyDescent="0.35">
      <c r="B2125" s="5">
        <v>5</v>
      </c>
      <c r="C2125">
        <v>294</v>
      </c>
      <c r="D2125">
        <f t="shared" si="114"/>
        <v>260.61882834700805</v>
      </c>
      <c r="E2125" s="3">
        <f t="shared" si="115"/>
        <v>1114.3026209265136</v>
      </c>
      <c r="F2125"/>
      <c r="G2125"/>
      <c r="H2125"/>
      <c r="I2125"/>
      <c r="S2125" s="5"/>
      <c r="U2125" s="5"/>
    </row>
    <row r="2126" spans="2:21" x14ac:dyDescent="0.35">
      <c r="B2126" s="5">
        <v>5</v>
      </c>
      <c r="C2126">
        <v>294</v>
      </c>
      <c r="D2126">
        <f t="shared" si="114"/>
        <v>260.61882834700805</v>
      </c>
      <c r="E2126" s="3">
        <f t="shared" si="115"/>
        <v>1114.3026209265136</v>
      </c>
      <c r="F2126"/>
      <c r="G2126"/>
      <c r="H2126"/>
      <c r="I2126"/>
      <c r="S2126" s="5"/>
      <c r="U2126" s="5"/>
    </row>
    <row r="2127" spans="2:21" x14ac:dyDescent="0.35">
      <c r="B2127" s="5">
        <v>5</v>
      </c>
      <c r="C2127">
        <v>293</v>
      </c>
      <c r="D2127">
        <f t="shared" si="114"/>
        <v>260.61882834700805</v>
      </c>
      <c r="E2127" s="3">
        <f t="shared" si="115"/>
        <v>1048.5402776205297</v>
      </c>
      <c r="F2127"/>
      <c r="G2127"/>
      <c r="H2127"/>
      <c r="I2127"/>
      <c r="S2127" s="5"/>
      <c r="U2127" s="5"/>
    </row>
    <row r="2128" spans="2:21" x14ac:dyDescent="0.35">
      <c r="B2128" s="5">
        <v>5</v>
      </c>
      <c r="C2128">
        <v>292</v>
      </c>
      <c r="D2128">
        <f t="shared" si="114"/>
        <v>260.61882834700805</v>
      </c>
      <c r="E2128" s="3">
        <f t="shared" si="115"/>
        <v>984.77793431454563</v>
      </c>
      <c r="F2128"/>
      <c r="G2128"/>
      <c r="H2128"/>
      <c r="I2128"/>
      <c r="S2128" s="5"/>
      <c r="U2128" s="5"/>
    </row>
    <row r="2129" spans="2:21" x14ac:dyDescent="0.35">
      <c r="B2129" s="5">
        <v>5</v>
      </c>
      <c r="C2129">
        <v>292</v>
      </c>
      <c r="D2129">
        <f t="shared" si="114"/>
        <v>260.61882834700805</v>
      </c>
      <c r="E2129" s="3">
        <f t="shared" si="115"/>
        <v>984.77793431454563</v>
      </c>
      <c r="F2129"/>
      <c r="G2129"/>
      <c r="H2129"/>
      <c r="I2129"/>
      <c r="S2129" s="5"/>
      <c r="U2129" s="5"/>
    </row>
    <row r="2130" spans="2:21" x14ac:dyDescent="0.35">
      <c r="B2130" s="5">
        <v>5</v>
      </c>
      <c r="C2130">
        <v>290</v>
      </c>
      <c r="D2130">
        <f t="shared" si="114"/>
        <v>260.61882834700805</v>
      </c>
      <c r="E2130" s="3">
        <f t="shared" si="115"/>
        <v>863.25324770257782</v>
      </c>
      <c r="F2130"/>
      <c r="G2130"/>
      <c r="H2130"/>
      <c r="I2130"/>
      <c r="S2130" s="5"/>
      <c r="U2130" s="5"/>
    </row>
    <row r="2131" spans="2:21" x14ac:dyDescent="0.35">
      <c r="B2131" s="5">
        <v>5</v>
      </c>
      <c r="C2131">
        <v>290</v>
      </c>
      <c r="D2131">
        <f t="shared" si="114"/>
        <v>260.61882834700805</v>
      </c>
      <c r="E2131" s="3">
        <f t="shared" si="115"/>
        <v>863.25324770257782</v>
      </c>
      <c r="F2131"/>
      <c r="G2131"/>
      <c r="H2131"/>
      <c r="I2131"/>
      <c r="S2131" s="5"/>
      <c r="U2131" s="5"/>
    </row>
    <row r="2132" spans="2:21" x14ac:dyDescent="0.35">
      <c r="B2132" s="5">
        <v>5</v>
      </c>
      <c r="C2132">
        <v>287</v>
      </c>
      <c r="D2132">
        <f t="shared" si="114"/>
        <v>260.61882834700805</v>
      </c>
      <c r="E2132" s="3">
        <f t="shared" si="115"/>
        <v>695.96621778462611</v>
      </c>
      <c r="F2132"/>
      <c r="G2132"/>
      <c r="H2132"/>
      <c r="I2132"/>
      <c r="S2132" s="5"/>
      <c r="U2132" s="5"/>
    </row>
    <row r="2133" spans="2:21" x14ac:dyDescent="0.35">
      <c r="B2133" s="5">
        <v>5</v>
      </c>
      <c r="C2133">
        <v>286</v>
      </c>
      <c r="D2133">
        <f t="shared" si="114"/>
        <v>260.61882834700805</v>
      </c>
      <c r="E2133" s="3">
        <f t="shared" si="115"/>
        <v>644.20387447864221</v>
      </c>
      <c r="F2133"/>
      <c r="G2133"/>
      <c r="H2133"/>
      <c r="I2133"/>
      <c r="S2133" s="5"/>
      <c r="U2133" s="5"/>
    </row>
    <row r="2134" spans="2:21" x14ac:dyDescent="0.35">
      <c r="B2134" s="5">
        <v>5</v>
      </c>
      <c r="C2134">
        <v>284</v>
      </c>
      <c r="D2134">
        <f t="shared" si="114"/>
        <v>260.61882834700805</v>
      </c>
      <c r="E2134" s="3">
        <f t="shared" si="115"/>
        <v>546.6791878666744</v>
      </c>
      <c r="F2134"/>
      <c r="G2134"/>
      <c r="H2134"/>
      <c r="I2134"/>
      <c r="S2134" s="5"/>
      <c r="U2134" s="5"/>
    </row>
    <row r="2135" spans="2:21" x14ac:dyDescent="0.35">
      <c r="B2135" s="5">
        <v>5</v>
      </c>
      <c r="C2135">
        <v>284</v>
      </c>
      <c r="D2135">
        <f t="shared" si="114"/>
        <v>260.61882834700805</v>
      </c>
      <c r="E2135" s="3">
        <f t="shared" si="115"/>
        <v>546.6791878666744</v>
      </c>
      <c r="F2135"/>
      <c r="G2135"/>
      <c r="H2135"/>
      <c r="I2135"/>
      <c r="S2135" s="5"/>
      <c r="U2135" s="5"/>
    </row>
    <row r="2136" spans="2:21" x14ac:dyDescent="0.35">
      <c r="B2136" s="5">
        <v>5</v>
      </c>
      <c r="C2136">
        <v>283</v>
      </c>
      <c r="D2136">
        <f t="shared" si="114"/>
        <v>260.61882834700805</v>
      </c>
      <c r="E2136" s="3">
        <f t="shared" si="115"/>
        <v>500.91684456069049</v>
      </c>
      <c r="F2136"/>
      <c r="G2136"/>
      <c r="H2136"/>
      <c r="I2136"/>
      <c r="S2136" s="5"/>
      <c r="U2136" s="5"/>
    </row>
    <row r="2137" spans="2:21" x14ac:dyDescent="0.35">
      <c r="B2137" s="5">
        <v>5</v>
      </c>
      <c r="C2137">
        <v>282</v>
      </c>
      <c r="D2137">
        <f t="shared" si="114"/>
        <v>260.61882834700805</v>
      </c>
      <c r="E2137" s="3">
        <f t="shared" si="115"/>
        <v>457.15450125470659</v>
      </c>
      <c r="F2137"/>
      <c r="G2137"/>
      <c r="H2137"/>
      <c r="I2137"/>
      <c r="S2137" s="5"/>
      <c r="U2137" s="5"/>
    </row>
    <row r="2138" spans="2:21" x14ac:dyDescent="0.35">
      <c r="B2138" s="5">
        <v>5</v>
      </c>
      <c r="C2138">
        <v>281</v>
      </c>
      <c r="D2138">
        <f t="shared" si="114"/>
        <v>260.61882834700805</v>
      </c>
      <c r="E2138" s="3">
        <f t="shared" si="115"/>
        <v>415.39215794872268</v>
      </c>
      <c r="F2138"/>
      <c r="G2138"/>
      <c r="H2138"/>
      <c r="I2138"/>
      <c r="S2138" s="5"/>
      <c r="U2138" s="5"/>
    </row>
    <row r="2139" spans="2:21" x14ac:dyDescent="0.35">
      <c r="B2139" s="5">
        <v>5</v>
      </c>
      <c r="C2139">
        <v>281</v>
      </c>
      <c r="D2139">
        <f t="shared" si="114"/>
        <v>260.61882834700805</v>
      </c>
      <c r="E2139" s="3">
        <f t="shared" si="115"/>
        <v>415.39215794872268</v>
      </c>
      <c r="F2139"/>
      <c r="G2139"/>
      <c r="H2139"/>
      <c r="I2139"/>
      <c r="S2139" s="5"/>
      <c r="U2139" s="5"/>
    </row>
    <row r="2140" spans="2:21" x14ac:dyDescent="0.35">
      <c r="B2140" s="5">
        <v>5</v>
      </c>
      <c r="C2140">
        <v>280</v>
      </c>
      <c r="D2140">
        <f t="shared" si="114"/>
        <v>260.61882834700805</v>
      </c>
      <c r="E2140" s="3">
        <f t="shared" si="115"/>
        <v>375.62981464273878</v>
      </c>
      <c r="F2140"/>
      <c r="G2140"/>
      <c r="H2140"/>
      <c r="I2140"/>
      <c r="S2140" s="5"/>
      <c r="U2140" s="5"/>
    </row>
    <row r="2141" spans="2:21" x14ac:dyDescent="0.35">
      <c r="B2141" s="5">
        <v>5</v>
      </c>
      <c r="C2141">
        <v>280</v>
      </c>
      <c r="D2141">
        <f t="shared" si="114"/>
        <v>260.61882834700805</v>
      </c>
      <c r="E2141" s="3">
        <f t="shared" si="115"/>
        <v>375.62981464273878</v>
      </c>
      <c r="F2141"/>
      <c r="G2141"/>
      <c r="H2141"/>
      <c r="I2141"/>
      <c r="S2141" s="5"/>
      <c r="U2141" s="5"/>
    </row>
    <row r="2142" spans="2:21" x14ac:dyDescent="0.35">
      <c r="B2142" s="5">
        <v>5</v>
      </c>
      <c r="C2142">
        <v>278</v>
      </c>
      <c r="D2142">
        <f t="shared" si="114"/>
        <v>260.61882834700805</v>
      </c>
      <c r="E2142" s="3">
        <f t="shared" si="115"/>
        <v>302.10512803077097</v>
      </c>
      <c r="F2142"/>
      <c r="G2142"/>
      <c r="H2142"/>
      <c r="I2142"/>
      <c r="S2142" s="5"/>
      <c r="U2142" s="5"/>
    </row>
    <row r="2143" spans="2:21" x14ac:dyDescent="0.35">
      <c r="B2143" s="5">
        <v>5</v>
      </c>
      <c r="C2143">
        <v>277</v>
      </c>
      <c r="D2143">
        <f t="shared" si="114"/>
        <v>260.61882834700805</v>
      </c>
      <c r="E2143" s="3">
        <f t="shared" si="115"/>
        <v>268.34278472478707</v>
      </c>
      <c r="F2143"/>
      <c r="G2143"/>
      <c r="H2143"/>
      <c r="I2143"/>
      <c r="S2143" s="5"/>
      <c r="U2143" s="5"/>
    </row>
    <row r="2144" spans="2:21" x14ac:dyDescent="0.35">
      <c r="B2144" s="5">
        <v>5</v>
      </c>
      <c r="C2144">
        <v>276</v>
      </c>
      <c r="D2144">
        <f t="shared" si="114"/>
        <v>260.61882834700805</v>
      </c>
      <c r="E2144" s="3">
        <f t="shared" si="115"/>
        <v>236.58044141880319</v>
      </c>
      <c r="F2144"/>
      <c r="G2144"/>
      <c r="H2144"/>
      <c r="I2144"/>
      <c r="S2144" s="5"/>
      <c r="U2144" s="5"/>
    </row>
    <row r="2145" spans="2:21" x14ac:dyDescent="0.35">
      <c r="B2145" s="5">
        <v>5</v>
      </c>
      <c r="C2145">
        <v>275</v>
      </c>
      <c r="D2145">
        <f t="shared" si="114"/>
        <v>260.61882834700805</v>
      </c>
      <c r="E2145" s="3">
        <f t="shared" si="115"/>
        <v>206.81809811281929</v>
      </c>
      <c r="F2145"/>
      <c r="G2145"/>
      <c r="H2145"/>
      <c r="I2145"/>
      <c r="S2145" s="5"/>
      <c r="U2145" s="5"/>
    </row>
    <row r="2146" spans="2:21" x14ac:dyDescent="0.35">
      <c r="B2146" s="5">
        <v>5</v>
      </c>
      <c r="C2146">
        <v>275</v>
      </c>
      <c r="D2146">
        <f t="shared" si="114"/>
        <v>260.61882834700805</v>
      </c>
      <c r="E2146" s="3">
        <f t="shared" si="115"/>
        <v>206.81809811281929</v>
      </c>
      <c r="F2146"/>
      <c r="G2146"/>
      <c r="H2146"/>
      <c r="I2146"/>
      <c r="S2146" s="5"/>
      <c r="U2146" s="5"/>
    </row>
    <row r="2147" spans="2:21" x14ac:dyDescent="0.35">
      <c r="B2147" s="5">
        <v>5</v>
      </c>
      <c r="C2147">
        <v>273</v>
      </c>
      <c r="D2147">
        <f t="shared" si="114"/>
        <v>260.61882834700805</v>
      </c>
      <c r="E2147" s="3">
        <f t="shared" si="115"/>
        <v>153.29341150085148</v>
      </c>
      <c r="F2147"/>
      <c r="G2147"/>
      <c r="H2147"/>
      <c r="I2147"/>
      <c r="S2147" s="5"/>
      <c r="U2147" s="5"/>
    </row>
    <row r="2148" spans="2:21" x14ac:dyDescent="0.35">
      <c r="B2148" s="5">
        <v>5</v>
      </c>
      <c r="C2148">
        <v>273</v>
      </c>
      <c r="D2148">
        <f t="shared" si="114"/>
        <v>260.61882834700805</v>
      </c>
      <c r="E2148" s="3">
        <f t="shared" si="115"/>
        <v>153.29341150085148</v>
      </c>
      <c r="F2148"/>
      <c r="G2148"/>
      <c r="H2148"/>
      <c r="I2148"/>
      <c r="S2148" s="5"/>
      <c r="U2148" s="5"/>
    </row>
    <row r="2149" spans="2:21" x14ac:dyDescent="0.35">
      <c r="B2149" s="5">
        <v>5</v>
      </c>
      <c r="C2149">
        <v>272</v>
      </c>
      <c r="D2149">
        <f t="shared" si="114"/>
        <v>260.61882834700805</v>
      </c>
      <c r="E2149" s="3">
        <f t="shared" si="115"/>
        <v>129.53106819486757</v>
      </c>
      <c r="F2149"/>
      <c r="G2149"/>
      <c r="H2149"/>
      <c r="I2149"/>
      <c r="S2149" s="5"/>
      <c r="U2149" s="5"/>
    </row>
    <row r="2150" spans="2:21" x14ac:dyDescent="0.35">
      <c r="B2150" s="5">
        <v>5</v>
      </c>
      <c r="C2150">
        <v>272</v>
      </c>
      <c r="D2150">
        <f t="shared" si="114"/>
        <v>260.61882834700805</v>
      </c>
      <c r="E2150" s="3">
        <f t="shared" si="115"/>
        <v>129.53106819486757</v>
      </c>
      <c r="F2150"/>
      <c r="G2150"/>
      <c r="H2150"/>
      <c r="I2150"/>
      <c r="S2150" s="5"/>
      <c r="U2150" s="5"/>
    </row>
    <row r="2151" spans="2:21" x14ac:dyDescent="0.35">
      <c r="B2151" s="5">
        <v>5</v>
      </c>
      <c r="C2151">
        <v>271</v>
      </c>
      <c r="D2151">
        <f t="shared" si="114"/>
        <v>260.61882834700805</v>
      </c>
      <c r="E2151" s="3">
        <f t="shared" si="115"/>
        <v>107.76872488888367</v>
      </c>
      <c r="F2151"/>
      <c r="G2151"/>
      <c r="H2151"/>
      <c r="I2151"/>
      <c r="S2151" s="5"/>
      <c r="U2151" s="5"/>
    </row>
    <row r="2152" spans="2:21" x14ac:dyDescent="0.35">
      <c r="B2152" s="5">
        <v>5</v>
      </c>
      <c r="C2152">
        <v>268</v>
      </c>
      <c r="D2152">
        <f t="shared" si="114"/>
        <v>260.61882834700805</v>
      </c>
      <c r="E2152" s="3">
        <f t="shared" si="115"/>
        <v>54.481694970931947</v>
      </c>
      <c r="F2152"/>
      <c r="G2152"/>
      <c r="H2152"/>
      <c r="I2152"/>
      <c r="S2152" s="5"/>
      <c r="U2152" s="5"/>
    </row>
    <row r="2153" spans="2:21" x14ac:dyDescent="0.35">
      <c r="B2153" s="5">
        <v>5</v>
      </c>
      <c r="C2153">
        <v>268</v>
      </c>
      <c r="D2153">
        <f t="shared" si="114"/>
        <v>260.61882834700805</v>
      </c>
      <c r="E2153" s="3">
        <f t="shared" si="115"/>
        <v>54.481694970931947</v>
      </c>
      <c r="F2153"/>
      <c r="G2153"/>
      <c r="H2153"/>
      <c r="I2153"/>
      <c r="S2153" s="5"/>
      <c r="U2153" s="5"/>
    </row>
    <row r="2154" spans="2:21" x14ac:dyDescent="0.35">
      <c r="B2154" s="5">
        <v>5</v>
      </c>
      <c r="C2154">
        <v>265</v>
      </c>
      <c r="D2154">
        <f t="shared" si="114"/>
        <v>260.61882834700805</v>
      </c>
      <c r="E2154" s="3">
        <f t="shared" si="115"/>
        <v>19.194665052980234</v>
      </c>
      <c r="F2154"/>
      <c r="G2154"/>
      <c r="H2154"/>
      <c r="I2154"/>
      <c r="S2154" s="5"/>
      <c r="U2154" s="5"/>
    </row>
    <row r="2155" spans="2:21" x14ac:dyDescent="0.35">
      <c r="B2155" s="5">
        <v>5</v>
      </c>
      <c r="C2155">
        <v>264</v>
      </c>
      <c r="D2155">
        <f t="shared" si="114"/>
        <v>260.61882834700805</v>
      </c>
      <c r="E2155" s="3">
        <f t="shared" si="115"/>
        <v>11.43232174699633</v>
      </c>
      <c r="F2155"/>
      <c r="G2155"/>
      <c r="H2155"/>
      <c r="I2155"/>
      <c r="S2155" s="5"/>
      <c r="U2155" s="5"/>
    </row>
    <row r="2156" spans="2:21" x14ac:dyDescent="0.35">
      <c r="B2156" s="5">
        <v>5</v>
      </c>
      <c r="C2156">
        <v>264</v>
      </c>
      <c r="D2156">
        <f t="shared" si="114"/>
        <v>260.61882834700805</v>
      </c>
      <c r="E2156" s="3">
        <f t="shared" si="115"/>
        <v>11.43232174699633</v>
      </c>
      <c r="F2156"/>
      <c r="G2156"/>
      <c r="H2156"/>
      <c r="I2156"/>
      <c r="S2156" s="5"/>
      <c r="U2156" s="5"/>
    </row>
    <row r="2157" spans="2:21" x14ac:dyDescent="0.35">
      <c r="B2157" s="5">
        <v>5</v>
      </c>
      <c r="C2157">
        <v>264</v>
      </c>
      <c r="D2157">
        <f t="shared" si="114"/>
        <v>260.61882834700805</v>
      </c>
      <c r="E2157" s="3">
        <f t="shared" si="115"/>
        <v>11.43232174699633</v>
      </c>
      <c r="F2157"/>
      <c r="G2157"/>
      <c r="H2157"/>
      <c r="I2157"/>
      <c r="S2157" s="5"/>
      <c r="U2157" s="5"/>
    </row>
    <row r="2158" spans="2:21" x14ac:dyDescent="0.35">
      <c r="B2158" s="5">
        <v>5</v>
      </c>
      <c r="C2158">
        <v>263</v>
      </c>
      <c r="D2158">
        <f t="shared" si="114"/>
        <v>260.61882834700805</v>
      </c>
      <c r="E2158" s="3">
        <f t="shared" si="115"/>
        <v>5.6699784410124261</v>
      </c>
      <c r="F2158"/>
      <c r="G2158"/>
      <c r="H2158"/>
      <c r="I2158"/>
      <c r="S2158" s="5"/>
      <c r="U2158" s="5"/>
    </row>
    <row r="2159" spans="2:21" x14ac:dyDescent="0.35">
      <c r="B2159" s="5">
        <v>5</v>
      </c>
      <c r="C2159">
        <v>262</v>
      </c>
      <c r="D2159">
        <f t="shared" si="114"/>
        <v>260.61882834700805</v>
      </c>
      <c r="E2159" s="3">
        <f t="shared" si="115"/>
        <v>1.9076351350285217</v>
      </c>
      <c r="F2159"/>
      <c r="G2159"/>
      <c r="H2159"/>
      <c r="I2159"/>
      <c r="S2159" s="5"/>
      <c r="U2159" s="5"/>
    </row>
    <row r="2160" spans="2:21" x14ac:dyDescent="0.35">
      <c r="B2160" s="5">
        <v>5</v>
      </c>
      <c r="C2160">
        <v>258</v>
      </c>
      <c r="D2160">
        <f t="shared" si="114"/>
        <v>260.61882834700805</v>
      </c>
      <c r="E2160" s="3">
        <f t="shared" si="115"/>
        <v>6.858261911092904</v>
      </c>
      <c r="F2160"/>
      <c r="G2160"/>
      <c r="H2160"/>
      <c r="I2160"/>
      <c r="S2160" s="5"/>
      <c r="U2160" s="5"/>
    </row>
    <row r="2161" spans="2:21" x14ac:dyDescent="0.35">
      <c r="B2161" s="5">
        <v>5</v>
      </c>
      <c r="C2161">
        <v>257</v>
      </c>
      <c r="D2161">
        <f t="shared" si="114"/>
        <v>260.61882834700805</v>
      </c>
      <c r="E2161" s="3">
        <f t="shared" si="115"/>
        <v>13.095918605108999</v>
      </c>
      <c r="F2161"/>
      <c r="G2161"/>
      <c r="H2161"/>
      <c r="I2161"/>
      <c r="S2161" s="5"/>
      <c r="U2161" s="5"/>
    </row>
    <row r="2162" spans="2:21" x14ac:dyDescent="0.35">
      <c r="B2162" s="5">
        <v>5</v>
      </c>
      <c r="C2162">
        <v>257</v>
      </c>
      <c r="D2162">
        <f t="shared" si="114"/>
        <v>260.61882834700805</v>
      </c>
      <c r="E2162" s="3">
        <f t="shared" si="115"/>
        <v>13.095918605108999</v>
      </c>
      <c r="F2162"/>
      <c r="G2162"/>
      <c r="H2162"/>
      <c r="I2162"/>
      <c r="S2162" s="5"/>
      <c r="U2162" s="5"/>
    </row>
    <row r="2163" spans="2:21" x14ac:dyDescent="0.35">
      <c r="B2163" s="5">
        <v>5</v>
      </c>
      <c r="C2163">
        <v>256</v>
      </c>
      <c r="D2163">
        <f t="shared" si="114"/>
        <v>260.61882834700805</v>
      </c>
      <c r="E2163" s="3">
        <f t="shared" si="115"/>
        <v>21.333575299125094</v>
      </c>
      <c r="F2163"/>
      <c r="G2163"/>
      <c r="H2163"/>
      <c r="I2163"/>
      <c r="S2163" s="5"/>
      <c r="U2163" s="5"/>
    </row>
    <row r="2164" spans="2:21" x14ac:dyDescent="0.35">
      <c r="B2164" s="5">
        <v>5</v>
      </c>
      <c r="C2164">
        <v>256</v>
      </c>
      <c r="D2164">
        <f t="shared" si="114"/>
        <v>260.61882834700805</v>
      </c>
      <c r="E2164" s="3">
        <f t="shared" si="115"/>
        <v>21.333575299125094</v>
      </c>
      <c r="F2164"/>
      <c r="G2164"/>
      <c r="H2164"/>
      <c r="I2164"/>
      <c r="S2164" s="5"/>
      <c r="U2164" s="5"/>
    </row>
    <row r="2165" spans="2:21" x14ac:dyDescent="0.35">
      <c r="B2165" s="5">
        <v>5</v>
      </c>
      <c r="C2165">
        <v>255</v>
      </c>
      <c r="D2165">
        <f t="shared" si="114"/>
        <v>260.61882834700805</v>
      </c>
      <c r="E2165" s="3">
        <f t="shared" si="115"/>
        <v>31.57123199314119</v>
      </c>
      <c r="F2165"/>
      <c r="G2165"/>
      <c r="H2165"/>
      <c r="I2165"/>
      <c r="S2165" s="5"/>
      <c r="U2165" s="5"/>
    </row>
    <row r="2166" spans="2:21" x14ac:dyDescent="0.35">
      <c r="B2166" s="5">
        <v>5</v>
      </c>
      <c r="C2166">
        <v>255</v>
      </c>
      <c r="D2166">
        <f t="shared" si="114"/>
        <v>260.61882834700805</v>
      </c>
      <c r="E2166" s="3">
        <f t="shared" si="115"/>
        <v>31.57123199314119</v>
      </c>
      <c r="F2166"/>
      <c r="G2166"/>
      <c r="H2166"/>
      <c r="I2166"/>
      <c r="S2166" s="5"/>
      <c r="U2166" s="5"/>
    </row>
    <row r="2167" spans="2:21" x14ac:dyDescent="0.35">
      <c r="B2167" s="5">
        <v>5</v>
      </c>
      <c r="C2167">
        <v>255</v>
      </c>
      <c r="D2167">
        <f t="shared" si="114"/>
        <v>260.61882834700805</v>
      </c>
      <c r="E2167" s="3">
        <f t="shared" si="115"/>
        <v>31.57123199314119</v>
      </c>
      <c r="F2167"/>
      <c r="G2167"/>
      <c r="H2167"/>
      <c r="I2167"/>
      <c r="S2167" s="5"/>
      <c r="U2167" s="5"/>
    </row>
    <row r="2168" spans="2:21" x14ac:dyDescent="0.35">
      <c r="B2168" s="5">
        <v>5</v>
      </c>
      <c r="C2168">
        <v>254</v>
      </c>
      <c r="D2168">
        <f t="shared" si="114"/>
        <v>260.61882834700805</v>
      </c>
      <c r="E2168" s="3">
        <f t="shared" si="115"/>
        <v>43.808888687157285</v>
      </c>
      <c r="F2168"/>
      <c r="G2168"/>
      <c r="H2168"/>
      <c r="I2168"/>
      <c r="S2168" s="5"/>
      <c r="U2168" s="5"/>
    </row>
    <row r="2169" spans="2:21" x14ac:dyDescent="0.35">
      <c r="B2169" s="5">
        <v>5</v>
      </c>
      <c r="C2169">
        <v>254</v>
      </c>
      <c r="D2169">
        <f t="shared" si="114"/>
        <v>260.61882834700805</v>
      </c>
      <c r="E2169" s="3">
        <f t="shared" si="115"/>
        <v>43.808888687157285</v>
      </c>
      <c r="F2169"/>
      <c r="G2169"/>
      <c r="H2169"/>
      <c r="I2169"/>
      <c r="S2169" s="5"/>
      <c r="U2169" s="5"/>
    </row>
    <row r="2170" spans="2:21" x14ac:dyDescent="0.35">
      <c r="B2170" s="5">
        <v>5</v>
      </c>
      <c r="C2170">
        <v>253</v>
      </c>
      <c r="D2170">
        <f t="shared" si="114"/>
        <v>260.61882834700805</v>
      </c>
      <c r="E2170" s="3">
        <f t="shared" si="115"/>
        <v>58.046545381173381</v>
      </c>
      <c r="F2170"/>
      <c r="G2170"/>
      <c r="H2170"/>
      <c r="I2170"/>
      <c r="S2170" s="5"/>
      <c r="U2170" s="5"/>
    </row>
    <row r="2171" spans="2:21" x14ac:dyDescent="0.35">
      <c r="B2171" s="5">
        <v>5</v>
      </c>
      <c r="C2171">
        <v>251</v>
      </c>
      <c r="D2171">
        <f t="shared" si="114"/>
        <v>260.61882834700805</v>
      </c>
      <c r="E2171" s="3">
        <f t="shared" si="115"/>
        <v>92.521858769205579</v>
      </c>
      <c r="F2171"/>
      <c r="G2171"/>
      <c r="H2171"/>
      <c r="I2171"/>
      <c r="S2171" s="5"/>
      <c r="U2171" s="5"/>
    </row>
    <row r="2172" spans="2:21" x14ac:dyDescent="0.35">
      <c r="B2172" s="5">
        <v>5</v>
      </c>
      <c r="C2172">
        <v>251</v>
      </c>
      <c r="D2172">
        <f t="shared" si="114"/>
        <v>260.61882834700805</v>
      </c>
      <c r="E2172" s="3">
        <f t="shared" si="115"/>
        <v>92.521858769205579</v>
      </c>
      <c r="F2172"/>
      <c r="G2172"/>
      <c r="H2172"/>
      <c r="I2172"/>
      <c r="S2172" s="5"/>
      <c r="U2172" s="5"/>
    </row>
    <row r="2173" spans="2:21" x14ac:dyDescent="0.35">
      <c r="B2173" s="5">
        <v>5</v>
      </c>
      <c r="C2173">
        <v>249</v>
      </c>
      <c r="D2173">
        <f t="shared" si="114"/>
        <v>260.61882834700805</v>
      </c>
      <c r="E2173" s="3">
        <f t="shared" si="115"/>
        <v>134.99717215723777</v>
      </c>
      <c r="F2173"/>
      <c r="G2173"/>
      <c r="H2173"/>
      <c r="I2173"/>
      <c r="S2173" s="5"/>
      <c r="U2173" s="5"/>
    </row>
    <row r="2174" spans="2:21" x14ac:dyDescent="0.35">
      <c r="B2174" s="5">
        <v>5</v>
      </c>
      <c r="C2174">
        <v>248</v>
      </c>
      <c r="D2174">
        <f t="shared" si="114"/>
        <v>260.61882834700805</v>
      </c>
      <c r="E2174" s="3">
        <f t="shared" si="115"/>
        <v>159.23482885125387</v>
      </c>
      <c r="F2174"/>
      <c r="G2174"/>
      <c r="H2174"/>
      <c r="I2174"/>
      <c r="S2174" s="5"/>
      <c r="U2174" s="5"/>
    </row>
    <row r="2175" spans="2:21" x14ac:dyDescent="0.35">
      <c r="B2175" s="5">
        <v>5</v>
      </c>
      <c r="C2175">
        <v>248</v>
      </c>
      <c r="D2175">
        <f t="shared" si="114"/>
        <v>260.61882834700805</v>
      </c>
      <c r="E2175" s="3">
        <f t="shared" si="115"/>
        <v>159.23482885125387</v>
      </c>
      <c r="F2175"/>
      <c r="G2175"/>
      <c r="H2175"/>
      <c r="I2175"/>
      <c r="S2175" s="5"/>
      <c r="U2175" s="5"/>
    </row>
    <row r="2176" spans="2:21" x14ac:dyDescent="0.35">
      <c r="B2176" s="5">
        <v>5</v>
      </c>
      <c r="C2176">
        <v>248</v>
      </c>
      <c r="D2176">
        <f t="shared" si="114"/>
        <v>260.61882834700805</v>
      </c>
      <c r="E2176" s="3">
        <f t="shared" si="115"/>
        <v>159.23482885125387</v>
      </c>
      <c r="F2176"/>
      <c r="G2176"/>
      <c r="H2176"/>
      <c r="I2176"/>
      <c r="S2176" s="5"/>
      <c r="U2176" s="5"/>
    </row>
    <row r="2177" spans="2:21" x14ac:dyDescent="0.35">
      <c r="B2177" s="5">
        <v>5</v>
      </c>
      <c r="C2177">
        <v>246</v>
      </c>
      <c r="D2177">
        <f t="shared" si="114"/>
        <v>260.61882834700805</v>
      </c>
      <c r="E2177" s="3">
        <f t="shared" si="115"/>
        <v>213.71014223928606</v>
      </c>
      <c r="F2177"/>
      <c r="G2177"/>
      <c r="H2177"/>
      <c r="I2177"/>
      <c r="S2177" s="5"/>
      <c r="U2177" s="5"/>
    </row>
    <row r="2178" spans="2:21" x14ac:dyDescent="0.35">
      <c r="B2178" s="5">
        <v>5</v>
      </c>
      <c r="C2178">
        <v>246</v>
      </c>
      <c r="D2178">
        <f t="shared" si="114"/>
        <v>260.61882834700805</v>
      </c>
      <c r="E2178" s="3">
        <f t="shared" si="115"/>
        <v>213.71014223928606</v>
      </c>
      <c r="F2178"/>
      <c r="G2178"/>
      <c r="H2178"/>
      <c r="I2178"/>
      <c r="S2178" s="5"/>
      <c r="U2178" s="5"/>
    </row>
    <row r="2179" spans="2:21" x14ac:dyDescent="0.35">
      <c r="B2179" s="5">
        <v>5</v>
      </c>
      <c r="C2179">
        <v>243</v>
      </c>
      <c r="D2179">
        <f t="shared" si="114"/>
        <v>260.61882834700805</v>
      </c>
      <c r="E2179" s="3">
        <f t="shared" si="115"/>
        <v>310.42311232133432</v>
      </c>
      <c r="F2179"/>
      <c r="G2179"/>
      <c r="H2179"/>
      <c r="I2179"/>
      <c r="S2179" s="5"/>
      <c r="U2179" s="5"/>
    </row>
    <row r="2180" spans="2:21" x14ac:dyDescent="0.35">
      <c r="B2180" s="5">
        <v>5</v>
      </c>
      <c r="C2180">
        <v>243</v>
      </c>
      <c r="D2180">
        <f t="shared" si="114"/>
        <v>260.61882834700805</v>
      </c>
      <c r="E2180" s="3">
        <f t="shared" si="115"/>
        <v>310.42311232133432</v>
      </c>
      <c r="F2180"/>
      <c r="G2180"/>
      <c r="H2180"/>
      <c r="I2180"/>
      <c r="S2180" s="5"/>
      <c r="U2180" s="5"/>
    </row>
    <row r="2181" spans="2:21" x14ac:dyDescent="0.35">
      <c r="B2181" s="5">
        <v>5</v>
      </c>
      <c r="C2181">
        <v>243</v>
      </c>
      <c r="D2181">
        <f t="shared" si="114"/>
        <v>260.61882834700805</v>
      </c>
      <c r="E2181" s="3">
        <f t="shared" si="115"/>
        <v>310.42311232133432</v>
      </c>
      <c r="F2181"/>
      <c r="G2181"/>
      <c r="H2181"/>
      <c r="I2181"/>
      <c r="S2181" s="5"/>
      <c r="U2181" s="5"/>
    </row>
    <row r="2182" spans="2:21" x14ac:dyDescent="0.35">
      <c r="B2182" s="5">
        <v>5</v>
      </c>
      <c r="C2182">
        <v>243</v>
      </c>
      <c r="D2182">
        <f t="shared" si="114"/>
        <v>260.61882834700805</v>
      </c>
      <c r="E2182" s="3">
        <f t="shared" si="115"/>
        <v>310.42311232133432</v>
      </c>
      <c r="F2182"/>
      <c r="G2182"/>
      <c r="H2182"/>
      <c r="I2182"/>
      <c r="S2182" s="5"/>
      <c r="U2182" s="5"/>
    </row>
    <row r="2183" spans="2:21" x14ac:dyDescent="0.35">
      <c r="B2183" s="5">
        <v>5</v>
      </c>
      <c r="C2183">
        <v>242</v>
      </c>
      <c r="D2183">
        <f t="shared" si="114"/>
        <v>260.61882834700805</v>
      </c>
      <c r="E2183" s="3">
        <f t="shared" si="115"/>
        <v>346.66076901535041</v>
      </c>
      <c r="F2183"/>
      <c r="G2183"/>
      <c r="H2183"/>
      <c r="I2183"/>
      <c r="S2183" s="5"/>
      <c r="U2183" s="5"/>
    </row>
    <row r="2184" spans="2:21" x14ac:dyDescent="0.35">
      <c r="B2184" s="5">
        <v>5</v>
      </c>
      <c r="C2184">
        <v>242</v>
      </c>
      <c r="D2184">
        <f t="shared" ref="D2184:D2247" si="116">$I$7*(1-EXP(-$I$8*(B2184-$I$9)))</f>
        <v>260.61882834700805</v>
      </c>
      <c r="E2184" s="3">
        <f t="shared" ref="E2184:E2247" si="117">(C2184-D2184)^2</f>
        <v>346.66076901535041</v>
      </c>
      <c r="F2184"/>
      <c r="G2184"/>
      <c r="H2184"/>
      <c r="I2184"/>
      <c r="S2184" s="5"/>
      <c r="U2184" s="5"/>
    </row>
    <row r="2185" spans="2:21" x14ac:dyDescent="0.35">
      <c r="B2185" s="5">
        <v>5</v>
      </c>
      <c r="C2185">
        <v>242</v>
      </c>
      <c r="D2185">
        <f t="shared" si="116"/>
        <v>260.61882834700805</v>
      </c>
      <c r="E2185" s="3">
        <f t="shared" si="117"/>
        <v>346.66076901535041</v>
      </c>
      <c r="F2185"/>
      <c r="G2185"/>
      <c r="H2185"/>
      <c r="I2185"/>
      <c r="S2185" s="5"/>
      <c r="U2185" s="5"/>
    </row>
    <row r="2186" spans="2:21" x14ac:dyDescent="0.35">
      <c r="B2186" s="5">
        <v>5</v>
      </c>
      <c r="C2186">
        <v>242</v>
      </c>
      <c r="D2186">
        <f t="shared" si="116"/>
        <v>260.61882834700805</v>
      </c>
      <c r="E2186" s="3">
        <f t="shared" si="117"/>
        <v>346.66076901535041</v>
      </c>
      <c r="F2186"/>
      <c r="G2186"/>
      <c r="H2186"/>
      <c r="I2186"/>
      <c r="S2186" s="5"/>
      <c r="U2186" s="5"/>
    </row>
    <row r="2187" spans="2:21" x14ac:dyDescent="0.35">
      <c r="B2187" s="5">
        <v>5</v>
      </c>
      <c r="C2187">
        <v>241</v>
      </c>
      <c r="D2187">
        <f t="shared" si="116"/>
        <v>260.61882834700805</v>
      </c>
      <c r="E2187" s="3">
        <f t="shared" si="117"/>
        <v>384.89842570936651</v>
      </c>
      <c r="F2187"/>
      <c r="G2187"/>
      <c r="H2187"/>
      <c r="I2187"/>
      <c r="S2187" s="5"/>
      <c r="U2187" s="5"/>
    </row>
    <row r="2188" spans="2:21" x14ac:dyDescent="0.35">
      <c r="B2188" s="5">
        <v>5</v>
      </c>
      <c r="C2188">
        <v>240</v>
      </c>
      <c r="D2188">
        <f t="shared" si="116"/>
        <v>260.61882834700805</v>
      </c>
      <c r="E2188" s="3">
        <f t="shared" si="117"/>
        <v>425.1360824033826</v>
      </c>
      <c r="F2188"/>
      <c r="G2188"/>
      <c r="H2188"/>
      <c r="I2188"/>
      <c r="S2188" s="5"/>
      <c r="U2188" s="5"/>
    </row>
    <row r="2189" spans="2:21" x14ac:dyDescent="0.35">
      <c r="B2189" s="5">
        <v>5</v>
      </c>
      <c r="C2189">
        <v>239</v>
      </c>
      <c r="D2189">
        <f t="shared" si="116"/>
        <v>260.61882834700805</v>
      </c>
      <c r="E2189" s="3">
        <f t="shared" si="117"/>
        <v>467.3737390973987</v>
      </c>
      <c r="F2189"/>
      <c r="G2189"/>
      <c r="H2189"/>
      <c r="I2189"/>
      <c r="S2189" s="5"/>
      <c r="U2189" s="5"/>
    </row>
    <row r="2190" spans="2:21" x14ac:dyDescent="0.35">
      <c r="B2190" s="5">
        <v>5</v>
      </c>
      <c r="C2190">
        <v>239</v>
      </c>
      <c r="D2190">
        <f t="shared" si="116"/>
        <v>260.61882834700805</v>
      </c>
      <c r="E2190" s="3">
        <f t="shared" si="117"/>
        <v>467.3737390973987</v>
      </c>
      <c r="F2190"/>
      <c r="G2190"/>
      <c r="H2190"/>
      <c r="I2190"/>
      <c r="S2190" s="5"/>
      <c r="U2190" s="5"/>
    </row>
    <row r="2191" spans="2:21" x14ac:dyDescent="0.35">
      <c r="B2191" s="5">
        <v>5</v>
      </c>
      <c r="C2191">
        <v>239</v>
      </c>
      <c r="D2191">
        <f t="shared" si="116"/>
        <v>260.61882834700805</v>
      </c>
      <c r="E2191" s="3">
        <f t="shared" si="117"/>
        <v>467.3737390973987</v>
      </c>
      <c r="F2191"/>
      <c r="G2191"/>
      <c r="H2191"/>
      <c r="I2191"/>
      <c r="S2191" s="5"/>
      <c r="U2191" s="5"/>
    </row>
    <row r="2192" spans="2:21" x14ac:dyDescent="0.35">
      <c r="B2192" s="5">
        <v>5</v>
      </c>
      <c r="C2192">
        <v>238</v>
      </c>
      <c r="D2192">
        <f t="shared" si="116"/>
        <v>260.61882834700805</v>
      </c>
      <c r="E2192" s="3">
        <f t="shared" si="117"/>
        <v>511.61139579141479</v>
      </c>
      <c r="F2192"/>
      <c r="G2192"/>
      <c r="H2192"/>
      <c r="I2192"/>
      <c r="S2192" s="5"/>
      <c r="U2192" s="5"/>
    </row>
    <row r="2193" spans="2:21" x14ac:dyDescent="0.35">
      <c r="B2193" s="5">
        <v>5</v>
      </c>
      <c r="C2193">
        <v>238</v>
      </c>
      <c r="D2193">
        <f t="shared" si="116"/>
        <v>260.61882834700805</v>
      </c>
      <c r="E2193" s="3">
        <f t="shared" si="117"/>
        <v>511.61139579141479</v>
      </c>
      <c r="F2193"/>
      <c r="G2193"/>
      <c r="H2193"/>
      <c r="I2193"/>
      <c r="S2193" s="5"/>
      <c r="U2193" s="5"/>
    </row>
    <row r="2194" spans="2:21" x14ac:dyDescent="0.35">
      <c r="B2194" s="5">
        <v>5</v>
      </c>
      <c r="C2194">
        <v>237</v>
      </c>
      <c r="D2194">
        <f t="shared" si="116"/>
        <v>260.61882834700805</v>
      </c>
      <c r="E2194" s="3">
        <f t="shared" si="117"/>
        <v>557.84905248543089</v>
      </c>
      <c r="F2194"/>
      <c r="G2194"/>
      <c r="H2194"/>
      <c r="I2194"/>
      <c r="S2194" s="5"/>
      <c r="U2194" s="5"/>
    </row>
    <row r="2195" spans="2:21" x14ac:dyDescent="0.35">
      <c r="B2195" s="5">
        <v>5</v>
      </c>
      <c r="C2195">
        <v>237</v>
      </c>
      <c r="D2195">
        <f t="shared" si="116"/>
        <v>260.61882834700805</v>
      </c>
      <c r="E2195" s="3">
        <f t="shared" si="117"/>
        <v>557.84905248543089</v>
      </c>
      <c r="F2195"/>
      <c r="G2195"/>
      <c r="H2195"/>
      <c r="I2195"/>
      <c r="S2195" s="5"/>
      <c r="U2195" s="5"/>
    </row>
    <row r="2196" spans="2:21" x14ac:dyDescent="0.35">
      <c r="B2196" s="5">
        <v>5</v>
      </c>
      <c r="C2196">
        <v>236</v>
      </c>
      <c r="D2196">
        <f t="shared" si="116"/>
        <v>260.61882834700805</v>
      </c>
      <c r="E2196" s="3">
        <f t="shared" si="117"/>
        <v>606.08670917944698</v>
      </c>
      <c r="F2196"/>
      <c r="G2196"/>
      <c r="H2196"/>
      <c r="I2196"/>
      <c r="S2196" s="5"/>
      <c r="U2196" s="5"/>
    </row>
    <row r="2197" spans="2:21" x14ac:dyDescent="0.35">
      <c r="B2197" s="5">
        <v>5</v>
      </c>
      <c r="C2197">
        <v>234</v>
      </c>
      <c r="D2197">
        <f t="shared" si="116"/>
        <v>260.61882834700805</v>
      </c>
      <c r="E2197" s="3">
        <f t="shared" si="117"/>
        <v>708.56202256747918</v>
      </c>
      <c r="F2197"/>
      <c r="G2197"/>
      <c r="H2197"/>
      <c r="I2197"/>
      <c r="S2197" s="5"/>
      <c r="U2197" s="5"/>
    </row>
    <row r="2198" spans="2:21" x14ac:dyDescent="0.35">
      <c r="B2198" s="5">
        <v>5</v>
      </c>
      <c r="C2198">
        <v>234</v>
      </c>
      <c r="D2198">
        <f t="shared" si="116"/>
        <v>260.61882834700805</v>
      </c>
      <c r="E2198" s="3">
        <f t="shared" si="117"/>
        <v>708.56202256747918</v>
      </c>
      <c r="F2198"/>
      <c r="G2198"/>
      <c r="H2198"/>
      <c r="I2198"/>
      <c r="S2198" s="5"/>
      <c r="U2198" s="5"/>
    </row>
    <row r="2199" spans="2:21" x14ac:dyDescent="0.35">
      <c r="B2199" s="5">
        <v>5</v>
      </c>
      <c r="C2199">
        <v>233</v>
      </c>
      <c r="D2199">
        <f t="shared" si="116"/>
        <v>260.61882834700805</v>
      </c>
      <c r="E2199" s="3">
        <f t="shared" si="117"/>
        <v>762.79967926149527</v>
      </c>
      <c r="F2199"/>
      <c r="G2199"/>
      <c r="H2199"/>
      <c r="I2199"/>
      <c r="S2199" s="5"/>
      <c r="U2199" s="5"/>
    </row>
    <row r="2200" spans="2:21" x14ac:dyDescent="0.35">
      <c r="B2200" s="5">
        <v>5</v>
      </c>
      <c r="C2200">
        <v>230</v>
      </c>
      <c r="D2200">
        <f t="shared" si="116"/>
        <v>260.61882834700805</v>
      </c>
      <c r="E2200" s="3">
        <f t="shared" si="117"/>
        <v>937.51264934354356</v>
      </c>
      <c r="F2200"/>
      <c r="G2200"/>
      <c r="H2200"/>
      <c r="I2200"/>
      <c r="S2200" s="5"/>
      <c r="U2200" s="5"/>
    </row>
    <row r="2201" spans="2:21" x14ac:dyDescent="0.35">
      <c r="B2201" s="5">
        <v>5</v>
      </c>
      <c r="C2201">
        <v>230</v>
      </c>
      <c r="D2201">
        <f t="shared" si="116"/>
        <v>260.61882834700805</v>
      </c>
      <c r="E2201" s="3">
        <f t="shared" si="117"/>
        <v>937.51264934354356</v>
      </c>
      <c r="F2201"/>
      <c r="G2201"/>
      <c r="H2201"/>
      <c r="I2201"/>
      <c r="S2201" s="5"/>
      <c r="U2201" s="5"/>
    </row>
    <row r="2202" spans="2:21" x14ac:dyDescent="0.35">
      <c r="B2202" s="5">
        <v>5</v>
      </c>
      <c r="C2202">
        <v>227</v>
      </c>
      <c r="D2202">
        <f t="shared" si="116"/>
        <v>260.61882834700805</v>
      </c>
      <c r="E2202" s="3">
        <f t="shared" si="117"/>
        <v>1130.225619425592</v>
      </c>
      <c r="F2202"/>
      <c r="G2202"/>
      <c r="H2202"/>
      <c r="I2202"/>
      <c r="S2202" s="5"/>
      <c r="U2202" s="5"/>
    </row>
    <row r="2203" spans="2:21" x14ac:dyDescent="0.35">
      <c r="B2203" s="5">
        <v>5</v>
      </c>
      <c r="C2203">
        <v>227</v>
      </c>
      <c r="D2203">
        <f t="shared" si="116"/>
        <v>260.61882834700805</v>
      </c>
      <c r="E2203" s="3">
        <f t="shared" si="117"/>
        <v>1130.225619425592</v>
      </c>
      <c r="F2203"/>
      <c r="G2203"/>
      <c r="H2203"/>
      <c r="I2203"/>
      <c r="S2203" s="5"/>
      <c r="U2203" s="5"/>
    </row>
    <row r="2204" spans="2:21" x14ac:dyDescent="0.35">
      <c r="B2204" s="5">
        <v>5</v>
      </c>
      <c r="C2204">
        <v>226</v>
      </c>
      <c r="D2204">
        <f t="shared" si="116"/>
        <v>260.61882834700805</v>
      </c>
      <c r="E2204" s="3">
        <f t="shared" si="117"/>
        <v>1198.4632761196081</v>
      </c>
      <c r="F2204"/>
      <c r="G2204"/>
      <c r="H2204"/>
      <c r="I2204"/>
      <c r="S2204" s="5"/>
      <c r="U2204" s="5"/>
    </row>
    <row r="2205" spans="2:21" x14ac:dyDescent="0.35">
      <c r="B2205" s="5">
        <v>5</v>
      </c>
      <c r="C2205">
        <v>223</v>
      </c>
      <c r="D2205">
        <f t="shared" si="116"/>
        <v>260.61882834700805</v>
      </c>
      <c r="E2205" s="3">
        <f t="shared" si="117"/>
        <v>1415.1762462016563</v>
      </c>
      <c r="F2205"/>
      <c r="G2205"/>
      <c r="H2205"/>
      <c r="I2205"/>
      <c r="S2205" s="5"/>
      <c r="U2205" s="5"/>
    </row>
    <row r="2206" spans="2:21" x14ac:dyDescent="0.35">
      <c r="B2206" s="5">
        <v>5</v>
      </c>
      <c r="C2206">
        <v>223</v>
      </c>
      <c r="D2206">
        <f t="shared" si="116"/>
        <v>260.61882834700805</v>
      </c>
      <c r="E2206" s="3">
        <f t="shared" si="117"/>
        <v>1415.1762462016563</v>
      </c>
      <c r="F2206"/>
      <c r="G2206"/>
      <c r="H2206"/>
      <c r="I2206"/>
      <c r="S2206" s="5"/>
      <c r="U2206" s="5"/>
    </row>
    <row r="2207" spans="2:21" x14ac:dyDescent="0.35">
      <c r="B2207" s="5">
        <v>5</v>
      </c>
      <c r="C2207">
        <v>223</v>
      </c>
      <c r="D2207">
        <f t="shared" si="116"/>
        <v>260.61882834700805</v>
      </c>
      <c r="E2207" s="3">
        <f t="shared" si="117"/>
        <v>1415.1762462016563</v>
      </c>
      <c r="F2207"/>
      <c r="G2207"/>
      <c r="H2207"/>
      <c r="I2207"/>
      <c r="S2207" s="5"/>
      <c r="U2207" s="5"/>
    </row>
    <row r="2208" spans="2:21" x14ac:dyDescent="0.35">
      <c r="B2208" s="5">
        <v>5</v>
      </c>
      <c r="C2208">
        <v>221</v>
      </c>
      <c r="D2208">
        <f t="shared" si="116"/>
        <v>260.61882834700805</v>
      </c>
      <c r="E2208" s="3">
        <f t="shared" si="117"/>
        <v>1569.6515595896885</v>
      </c>
      <c r="F2208"/>
      <c r="G2208"/>
      <c r="H2208"/>
      <c r="I2208"/>
      <c r="S2208" s="5"/>
      <c r="U2208" s="5"/>
    </row>
    <row r="2209" spans="2:21" x14ac:dyDescent="0.35">
      <c r="B2209" s="5">
        <v>5</v>
      </c>
      <c r="C2209">
        <v>220</v>
      </c>
      <c r="D2209">
        <f t="shared" si="116"/>
        <v>260.61882834700805</v>
      </c>
      <c r="E2209" s="3">
        <f t="shared" si="117"/>
        <v>1649.8892162837046</v>
      </c>
      <c r="F2209"/>
      <c r="G2209"/>
      <c r="H2209"/>
      <c r="I2209"/>
      <c r="S2209" s="5"/>
      <c r="U2209" s="5"/>
    </row>
    <row r="2210" spans="2:21" x14ac:dyDescent="0.35">
      <c r="B2210" s="5">
        <v>5</v>
      </c>
      <c r="C2210">
        <v>220</v>
      </c>
      <c r="D2210">
        <f t="shared" si="116"/>
        <v>260.61882834700805</v>
      </c>
      <c r="E2210" s="3">
        <f t="shared" si="117"/>
        <v>1649.8892162837046</v>
      </c>
      <c r="F2210"/>
      <c r="G2210"/>
      <c r="H2210"/>
      <c r="I2210"/>
      <c r="S2210" s="5"/>
      <c r="U2210" s="5"/>
    </row>
    <row r="2211" spans="2:21" x14ac:dyDescent="0.35">
      <c r="B2211" s="5">
        <v>5</v>
      </c>
      <c r="C2211">
        <v>218</v>
      </c>
      <c r="D2211">
        <f t="shared" si="116"/>
        <v>260.61882834700805</v>
      </c>
      <c r="E2211" s="3">
        <f t="shared" si="117"/>
        <v>1816.3645296717368</v>
      </c>
      <c r="F2211"/>
      <c r="G2211"/>
      <c r="H2211"/>
      <c r="I2211"/>
      <c r="S2211" s="5"/>
      <c r="U2211" s="5"/>
    </row>
    <row r="2212" spans="2:21" x14ac:dyDescent="0.35">
      <c r="B2212" s="5">
        <v>5</v>
      </c>
      <c r="C2212">
        <v>217</v>
      </c>
      <c r="D2212">
        <f t="shared" si="116"/>
        <v>260.61882834700805</v>
      </c>
      <c r="E2212" s="3">
        <f t="shared" si="117"/>
        <v>1902.6021863657529</v>
      </c>
      <c r="F2212"/>
      <c r="G2212"/>
      <c r="H2212"/>
      <c r="I2212"/>
      <c r="S2212" s="5"/>
      <c r="U2212" s="5"/>
    </row>
    <row r="2213" spans="2:21" x14ac:dyDescent="0.35">
      <c r="B2213" s="5">
        <v>5</v>
      </c>
      <c r="C2213">
        <v>216</v>
      </c>
      <c r="D2213">
        <f t="shared" si="116"/>
        <v>260.61882834700805</v>
      </c>
      <c r="E2213" s="3">
        <f t="shared" si="117"/>
        <v>1990.839843059769</v>
      </c>
      <c r="F2213"/>
      <c r="G2213"/>
      <c r="H2213"/>
      <c r="I2213"/>
      <c r="S2213" s="5"/>
      <c r="U2213" s="5"/>
    </row>
    <row r="2214" spans="2:21" x14ac:dyDescent="0.35">
      <c r="B2214" s="5">
        <v>5</v>
      </c>
      <c r="C2214">
        <v>208</v>
      </c>
      <c r="D2214">
        <f t="shared" si="116"/>
        <v>260.61882834700805</v>
      </c>
      <c r="E2214" s="3">
        <f t="shared" si="117"/>
        <v>2768.7410966118978</v>
      </c>
      <c r="F2214"/>
      <c r="G2214"/>
      <c r="H2214"/>
      <c r="I2214"/>
      <c r="S2214" s="5"/>
      <c r="U2214" s="5"/>
    </row>
    <row r="2215" spans="2:21" x14ac:dyDescent="0.35">
      <c r="B2215" s="5">
        <v>5</v>
      </c>
      <c r="C2215">
        <v>203</v>
      </c>
      <c r="D2215">
        <f t="shared" si="116"/>
        <v>260.61882834700805</v>
      </c>
      <c r="E2215" s="3">
        <f t="shared" si="117"/>
        <v>3319.9293800819783</v>
      </c>
      <c r="F2215"/>
      <c r="G2215"/>
      <c r="H2215"/>
      <c r="I2215"/>
      <c r="S2215" s="5"/>
      <c r="U2215" s="5"/>
    </row>
    <row r="2216" spans="2:21" x14ac:dyDescent="0.35">
      <c r="B2216" s="5">
        <v>5</v>
      </c>
      <c r="C2216">
        <v>178</v>
      </c>
      <c r="D2216">
        <f t="shared" si="116"/>
        <v>260.61882834700805</v>
      </c>
      <c r="E2216" s="3">
        <f t="shared" si="117"/>
        <v>6825.8707974323806</v>
      </c>
      <c r="F2216"/>
      <c r="G2216"/>
      <c r="H2216"/>
      <c r="I2216"/>
      <c r="S2216" s="5"/>
      <c r="U2216" s="5"/>
    </row>
    <row r="2217" spans="2:21" x14ac:dyDescent="0.35">
      <c r="B2217" s="5">
        <v>5</v>
      </c>
      <c r="C2217" s="5">
        <v>216</v>
      </c>
      <c r="D2217">
        <f t="shared" si="116"/>
        <v>260.61882834700805</v>
      </c>
      <c r="E2217" s="3">
        <f t="shared" si="117"/>
        <v>1990.839843059769</v>
      </c>
      <c r="F2217"/>
      <c r="G2217" s="5"/>
      <c r="H2217" s="5"/>
      <c r="I2217" s="5"/>
      <c r="S2217" s="5"/>
      <c r="T2217" s="5"/>
      <c r="U2217" s="5"/>
    </row>
    <row r="2218" spans="2:21" x14ac:dyDescent="0.35">
      <c r="B2218" s="5">
        <v>5</v>
      </c>
      <c r="C2218" s="5">
        <v>206</v>
      </c>
      <c r="D2218">
        <f t="shared" si="116"/>
        <v>260.61882834700805</v>
      </c>
      <c r="E2218" s="3">
        <f t="shared" si="117"/>
        <v>2983.21640999993</v>
      </c>
      <c r="F2218"/>
      <c r="G2218" s="5"/>
      <c r="H2218" s="5"/>
      <c r="I2218" s="5"/>
      <c r="S2218" s="5"/>
      <c r="T2218" s="5"/>
      <c r="U2218" s="5"/>
    </row>
    <row r="2219" spans="2:21" x14ac:dyDescent="0.35">
      <c r="B2219" s="5">
        <v>5</v>
      </c>
      <c r="C2219" s="5">
        <v>250</v>
      </c>
      <c r="D2219">
        <f t="shared" si="116"/>
        <v>260.61882834700805</v>
      </c>
      <c r="E2219" s="3">
        <f t="shared" si="117"/>
        <v>112.75951546322167</v>
      </c>
      <c r="F2219"/>
      <c r="G2219" s="5"/>
      <c r="H2219" s="5"/>
      <c r="I2219" s="5"/>
      <c r="S2219" s="5"/>
      <c r="T2219" s="5"/>
      <c r="U2219" s="5"/>
    </row>
    <row r="2220" spans="2:21" x14ac:dyDescent="0.35">
      <c r="B2220" s="5">
        <v>5</v>
      </c>
      <c r="C2220" s="5">
        <v>227</v>
      </c>
      <c r="D2220">
        <f t="shared" si="116"/>
        <v>260.61882834700805</v>
      </c>
      <c r="E2220" s="3">
        <f t="shared" si="117"/>
        <v>1130.225619425592</v>
      </c>
      <c r="F2220"/>
      <c r="G2220" s="5"/>
      <c r="H2220" s="5"/>
      <c r="I2220" s="5"/>
      <c r="S2220" s="5"/>
      <c r="T2220" s="5"/>
      <c r="U2220" s="5"/>
    </row>
    <row r="2221" spans="2:21" x14ac:dyDescent="0.35">
      <c r="B2221" s="5">
        <v>5</v>
      </c>
      <c r="C2221" s="5">
        <v>236</v>
      </c>
      <c r="D2221">
        <f t="shared" si="116"/>
        <v>260.61882834700805</v>
      </c>
      <c r="E2221" s="3">
        <f t="shared" si="117"/>
        <v>606.08670917944698</v>
      </c>
      <c r="F2221"/>
      <c r="G2221" s="5"/>
      <c r="H2221" s="5"/>
      <c r="I2221" s="5"/>
      <c r="S2221" s="5"/>
      <c r="T2221" s="5"/>
      <c r="U2221" s="5"/>
    </row>
    <row r="2222" spans="2:21" x14ac:dyDescent="0.35">
      <c r="B2222" s="5">
        <v>5</v>
      </c>
      <c r="C2222" s="5">
        <v>242</v>
      </c>
      <c r="D2222">
        <f t="shared" si="116"/>
        <v>260.61882834700805</v>
      </c>
      <c r="E2222" s="3">
        <f t="shared" si="117"/>
        <v>346.66076901535041</v>
      </c>
      <c r="F2222"/>
      <c r="G2222" s="5"/>
      <c r="H2222" s="5"/>
      <c r="I2222" s="5"/>
      <c r="S2222" s="5"/>
      <c r="T2222" s="5"/>
      <c r="U2222" s="5"/>
    </row>
    <row r="2223" spans="2:21" x14ac:dyDescent="0.35">
      <c r="B2223" s="5">
        <v>5</v>
      </c>
      <c r="C2223" s="5">
        <v>236</v>
      </c>
      <c r="D2223">
        <f t="shared" si="116"/>
        <v>260.61882834700805</v>
      </c>
      <c r="E2223" s="3">
        <f t="shared" si="117"/>
        <v>606.08670917944698</v>
      </c>
      <c r="F2223"/>
      <c r="G2223" s="5"/>
      <c r="H2223" s="5"/>
      <c r="I2223" s="5"/>
      <c r="S2223" s="5"/>
      <c r="T2223" s="5"/>
      <c r="U2223" s="5"/>
    </row>
    <row r="2224" spans="2:21" x14ac:dyDescent="0.35">
      <c r="B2224" s="5">
        <v>5</v>
      </c>
      <c r="C2224" s="5">
        <v>233</v>
      </c>
      <c r="D2224">
        <f t="shared" si="116"/>
        <v>260.61882834700805</v>
      </c>
      <c r="E2224" s="3">
        <f t="shared" si="117"/>
        <v>762.79967926149527</v>
      </c>
      <c r="F2224"/>
      <c r="G2224" s="5"/>
      <c r="H2224" s="5"/>
      <c r="I2224" s="5"/>
      <c r="S2224" s="5"/>
      <c r="T2224" s="5"/>
      <c r="U2224" s="5"/>
    </row>
    <row r="2225" spans="2:21" x14ac:dyDescent="0.35">
      <c r="B2225" s="5">
        <v>5</v>
      </c>
      <c r="C2225" s="5">
        <v>207</v>
      </c>
      <c r="D2225">
        <f t="shared" si="116"/>
        <v>260.61882834700805</v>
      </c>
      <c r="E2225" s="3">
        <f t="shared" si="117"/>
        <v>2874.9787533059139</v>
      </c>
      <c r="F2225"/>
      <c r="G2225" s="5"/>
      <c r="H2225" s="5"/>
      <c r="I2225" s="5"/>
      <c r="S2225" s="5"/>
      <c r="T2225" s="5"/>
      <c r="U2225" s="5"/>
    </row>
    <row r="2226" spans="2:21" x14ac:dyDescent="0.35">
      <c r="B2226" s="5">
        <v>5</v>
      </c>
      <c r="C2226" s="5">
        <v>175</v>
      </c>
      <c r="D2226">
        <f t="shared" si="116"/>
        <v>260.61882834700805</v>
      </c>
      <c r="E2226" s="3">
        <f t="shared" si="117"/>
        <v>7330.5837675144285</v>
      </c>
      <c r="F2226"/>
      <c r="G2226" s="5"/>
      <c r="H2226" s="5"/>
      <c r="I2226" s="5"/>
      <c r="S2226" s="5"/>
      <c r="T2226" s="5"/>
      <c r="U2226" s="5"/>
    </row>
    <row r="2227" spans="2:21" x14ac:dyDescent="0.35">
      <c r="B2227" s="5">
        <v>5</v>
      </c>
      <c r="C2227" s="5">
        <v>263</v>
      </c>
      <c r="D2227">
        <f t="shared" si="116"/>
        <v>260.61882834700805</v>
      </c>
      <c r="E2227" s="3">
        <f t="shared" si="117"/>
        <v>5.6699784410124261</v>
      </c>
      <c r="F2227"/>
      <c r="G2227" s="5"/>
      <c r="H2227" s="5"/>
      <c r="I2227" s="5"/>
      <c r="S2227" s="5"/>
      <c r="T2227" s="5"/>
      <c r="U2227" s="5"/>
    </row>
    <row r="2228" spans="2:21" x14ac:dyDescent="0.35">
      <c r="B2228" s="5">
        <v>5</v>
      </c>
      <c r="C2228" s="5">
        <v>299</v>
      </c>
      <c r="D2228">
        <f t="shared" si="116"/>
        <v>260.61882834700805</v>
      </c>
      <c r="E2228" s="3">
        <f t="shared" si="117"/>
        <v>1473.1143374564331</v>
      </c>
      <c r="F2228"/>
      <c r="G2228" s="5"/>
      <c r="H2228" s="5"/>
      <c r="I2228" s="5"/>
      <c r="S2228" s="5"/>
      <c r="T2228" s="5"/>
      <c r="U2228" s="5"/>
    </row>
    <row r="2229" spans="2:21" x14ac:dyDescent="0.35">
      <c r="B2229" s="5">
        <v>5</v>
      </c>
      <c r="C2229" s="5">
        <v>314</v>
      </c>
      <c r="D2229">
        <f t="shared" si="116"/>
        <v>260.61882834700805</v>
      </c>
      <c r="E2229" s="3">
        <f t="shared" si="117"/>
        <v>2849.5494870461916</v>
      </c>
      <c r="F2229"/>
      <c r="G2229" s="5"/>
      <c r="H2229" s="5"/>
      <c r="I2229" s="5"/>
      <c r="S2229" s="5"/>
      <c r="T2229" s="5"/>
      <c r="U2229" s="5"/>
    </row>
    <row r="2230" spans="2:21" x14ac:dyDescent="0.35">
      <c r="B2230" s="5">
        <v>5</v>
      </c>
      <c r="C2230" s="5">
        <v>267</v>
      </c>
      <c r="D2230">
        <f t="shared" si="116"/>
        <v>260.61882834700805</v>
      </c>
      <c r="E2230" s="3">
        <f t="shared" si="117"/>
        <v>40.719351664948043</v>
      </c>
      <c r="F2230"/>
      <c r="G2230" s="5"/>
      <c r="H2230" s="5"/>
      <c r="I2230" s="5"/>
      <c r="S2230" s="5"/>
      <c r="T2230" s="5"/>
      <c r="U2230" s="5"/>
    </row>
    <row r="2231" spans="2:21" x14ac:dyDescent="0.35">
      <c r="B2231" s="5">
        <v>5</v>
      </c>
      <c r="C2231" s="5">
        <v>214</v>
      </c>
      <c r="D2231">
        <f t="shared" si="116"/>
        <v>260.61882834700805</v>
      </c>
      <c r="E2231" s="3">
        <f t="shared" si="117"/>
        <v>2173.3151564478012</v>
      </c>
      <c r="F2231"/>
      <c r="G2231" s="5"/>
      <c r="H2231" s="5"/>
      <c r="I2231" s="5"/>
      <c r="S2231" s="5"/>
      <c r="T2231" s="5"/>
      <c r="U2231" s="5"/>
    </row>
    <row r="2232" spans="2:21" x14ac:dyDescent="0.35">
      <c r="B2232" s="5">
        <v>5</v>
      </c>
      <c r="C2232" s="5">
        <v>191</v>
      </c>
      <c r="D2232">
        <f t="shared" si="116"/>
        <v>260.61882834700805</v>
      </c>
      <c r="E2232" s="3">
        <f t="shared" si="117"/>
        <v>4846.7812604101709</v>
      </c>
      <c r="F2232"/>
      <c r="G2232" s="5"/>
      <c r="H2232" s="5"/>
      <c r="I2232" s="5"/>
      <c r="S2232" s="5"/>
      <c r="T2232" s="5"/>
      <c r="U2232" s="5"/>
    </row>
    <row r="2233" spans="2:21" x14ac:dyDescent="0.35">
      <c r="B2233" s="5">
        <v>5</v>
      </c>
      <c r="C2233" s="5">
        <v>312</v>
      </c>
      <c r="D2233">
        <f t="shared" si="116"/>
        <v>260.61882834700805</v>
      </c>
      <c r="E2233" s="3">
        <f t="shared" si="117"/>
        <v>2640.0248004342238</v>
      </c>
      <c r="F2233"/>
      <c r="G2233" s="5"/>
      <c r="H2233" s="5"/>
      <c r="I2233" s="5"/>
      <c r="S2233" s="5"/>
      <c r="T2233" s="5"/>
      <c r="U2233" s="5"/>
    </row>
    <row r="2234" spans="2:21" x14ac:dyDescent="0.35">
      <c r="B2234" s="5">
        <v>5</v>
      </c>
      <c r="C2234" s="5">
        <v>193</v>
      </c>
      <c r="D2234">
        <f t="shared" si="116"/>
        <v>260.61882834700805</v>
      </c>
      <c r="E2234" s="3">
        <f t="shared" si="117"/>
        <v>4572.3059470221388</v>
      </c>
      <c r="F2234"/>
      <c r="G2234" s="5"/>
      <c r="H2234" s="5"/>
      <c r="I2234" s="5"/>
      <c r="S2234" s="5"/>
      <c r="T2234" s="5"/>
      <c r="U2234" s="5"/>
    </row>
    <row r="2235" spans="2:21" x14ac:dyDescent="0.35">
      <c r="B2235" s="5">
        <v>5</v>
      </c>
      <c r="C2235" s="5">
        <v>234</v>
      </c>
      <c r="D2235">
        <f t="shared" si="116"/>
        <v>260.61882834700805</v>
      </c>
      <c r="E2235" s="3">
        <f t="shared" si="117"/>
        <v>708.56202256747918</v>
      </c>
      <c r="F2235"/>
      <c r="G2235" s="5"/>
      <c r="H2235" s="5"/>
      <c r="I2235" s="5"/>
      <c r="S2235" s="5"/>
      <c r="T2235" s="5"/>
      <c r="U2235" s="5"/>
    </row>
    <row r="2236" spans="2:21" x14ac:dyDescent="0.35">
      <c r="B2236" s="5">
        <v>5</v>
      </c>
      <c r="C2236" s="5">
        <v>195</v>
      </c>
      <c r="D2236">
        <f t="shared" si="116"/>
        <v>260.61882834700805</v>
      </c>
      <c r="E2236" s="3">
        <f t="shared" si="117"/>
        <v>4305.8306336341066</v>
      </c>
      <c r="F2236"/>
      <c r="G2236" s="5"/>
      <c r="H2236" s="5"/>
      <c r="I2236" s="5"/>
      <c r="S2236" s="5"/>
      <c r="T2236" s="5"/>
      <c r="U2236" s="5"/>
    </row>
    <row r="2237" spans="2:21" x14ac:dyDescent="0.35">
      <c r="B2237" s="5">
        <v>5</v>
      </c>
      <c r="C2237" s="5">
        <v>242</v>
      </c>
      <c r="D2237">
        <f t="shared" si="116"/>
        <v>260.61882834700805</v>
      </c>
      <c r="E2237" s="3">
        <f t="shared" si="117"/>
        <v>346.66076901535041</v>
      </c>
      <c r="F2237"/>
      <c r="G2237" s="5"/>
      <c r="H2237" s="5"/>
      <c r="I2237" s="5"/>
      <c r="S2237" s="5"/>
      <c r="T2237" s="5"/>
      <c r="U2237" s="5"/>
    </row>
    <row r="2238" spans="2:21" x14ac:dyDescent="0.35">
      <c r="B2238" s="5">
        <v>5</v>
      </c>
      <c r="C2238" s="5">
        <v>224</v>
      </c>
      <c r="D2238">
        <f t="shared" si="116"/>
        <v>260.61882834700805</v>
      </c>
      <c r="E2238" s="3">
        <f t="shared" si="117"/>
        <v>1340.9385895076402</v>
      </c>
      <c r="F2238"/>
      <c r="G2238" s="5"/>
      <c r="H2238" s="5"/>
      <c r="I2238" s="5"/>
      <c r="S2238" s="5"/>
      <c r="T2238" s="5"/>
      <c r="U2238" s="5"/>
    </row>
    <row r="2239" spans="2:21" x14ac:dyDescent="0.35">
      <c r="B2239" s="5">
        <v>5</v>
      </c>
      <c r="C2239" s="5">
        <v>191</v>
      </c>
      <c r="D2239">
        <f t="shared" si="116"/>
        <v>260.61882834700805</v>
      </c>
      <c r="E2239" s="3">
        <f t="shared" si="117"/>
        <v>4846.7812604101709</v>
      </c>
      <c r="F2239"/>
      <c r="G2239" s="5"/>
      <c r="H2239" s="5"/>
      <c r="I2239" s="5"/>
      <c r="S2239" s="5"/>
      <c r="T2239" s="5"/>
      <c r="U2239" s="5"/>
    </row>
    <row r="2240" spans="2:21" x14ac:dyDescent="0.35">
      <c r="B2240" s="5">
        <v>5</v>
      </c>
      <c r="C2240" s="5">
        <v>254</v>
      </c>
      <c r="D2240">
        <f t="shared" si="116"/>
        <v>260.61882834700805</v>
      </c>
      <c r="E2240" s="3">
        <f t="shared" si="117"/>
        <v>43.808888687157285</v>
      </c>
      <c r="F2240"/>
      <c r="G2240" s="5"/>
      <c r="H2240" s="5"/>
      <c r="I2240" s="5"/>
      <c r="S2240" s="5"/>
      <c r="T2240" s="5"/>
      <c r="U2240" s="5"/>
    </row>
    <row r="2241" spans="2:21" x14ac:dyDescent="0.35">
      <c r="B2241" s="5">
        <v>5</v>
      </c>
      <c r="C2241" s="5">
        <v>291</v>
      </c>
      <c r="D2241">
        <f t="shared" si="116"/>
        <v>260.61882834700805</v>
      </c>
      <c r="E2241" s="3">
        <f t="shared" si="117"/>
        <v>923.01559100856173</v>
      </c>
      <c r="F2241"/>
      <c r="G2241" s="5"/>
      <c r="H2241" s="5"/>
      <c r="I2241" s="5"/>
      <c r="S2241" s="5"/>
      <c r="T2241" s="5"/>
      <c r="U2241" s="5"/>
    </row>
    <row r="2242" spans="2:21" x14ac:dyDescent="0.35">
      <c r="B2242" s="5">
        <v>5</v>
      </c>
      <c r="C2242" s="5">
        <v>305</v>
      </c>
      <c r="D2242">
        <f t="shared" si="116"/>
        <v>260.61882834700805</v>
      </c>
      <c r="E2242" s="3">
        <f t="shared" si="117"/>
        <v>1969.6883972923365</v>
      </c>
      <c r="F2242"/>
      <c r="G2242" s="5"/>
      <c r="H2242" s="5"/>
      <c r="I2242" s="5"/>
      <c r="S2242" s="5"/>
      <c r="T2242" s="5"/>
      <c r="U2242" s="5"/>
    </row>
    <row r="2243" spans="2:21" x14ac:dyDescent="0.35">
      <c r="B2243" s="5">
        <v>5</v>
      </c>
      <c r="C2243" s="5">
        <v>285</v>
      </c>
      <c r="D2243">
        <f t="shared" si="116"/>
        <v>260.61882834700805</v>
      </c>
      <c r="E2243" s="3">
        <f t="shared" si="117"/>
        <v>594.4415311726583</v>
      </c>
      <c r="F2243"/>
      <c r="G2243" s="5"/>
      <c r="H2243" s="5"/>
      <c r="I2243" s="5"/>
      <c r="S2243" s="5"/>
      <c r="T2243" s="5"/>
      <c r="U2243" s="5"/>
    </row>
    <row r="2244" spans="2:21" x14ac:dyDescent="0.35">
      <c r="B2244" s="5">
        <v>5</v>
      </c>
      <c r="C2244" s="5">
        <v>273</v>
      </c>
      <c r="D2244">
        <f t="shared" si="116"/>
        <v>260.61882834700805</v>
      </c>
      <c r="E2244" s="3">
        <f t="shared" si="117"/>
        <v>153.29341150085148</v>
      </c>
      <c r="F2244"/>
      <c r="G2244" s="5"/>
      <c r="H2244" s="5"/>
      <c r="I2244" s="5"/>
      <c r="S2244" s="5"/>
      <c r="T2244" s="5"/>
      <c r="U2244" s="5"/>
    </row>
    <row r="2245" spans="2:21" x14ac:dyDescent="0.35">
      <c r="B2245" s="5">
        <v>5</v>
      </c>
      <c r="C2245" s="5">
        <v>277</v>
      </c>
      <c r="D2245">
        <f t="shared" si="116"/>
        <v>260.61882834700805</v>
      </c>
      <c r="E2245" s="3">
        <f t="shared" si="117"/>
        <v>268.34278472478707</v>
      </c>
      <c r="F2245"/>
      <c r="G2245" s="5"/>
      <c r="H2245" s="5"/>
      <c r="I2245" s="5"/>
      <c r="S2245" s="5"/>
      <c r="T2245" s="5"/>
      <c r="U2245" s="5"/>
    </row>
    <row r="2246" spans="2:21" x14ac:dyDescent="0.35">
      <c r="B2246" s="5">
        <v>5</v>
      </c>
      <c r="C2246" s="5">
        <v>248</v>
      </c>
      <c r="D2246">
        <f t="shared" si="116"/>
        <v>260.61882834700805</v>
      </c>
      <c r="E2246" s="3">
        <f t="shared" si="117"/>
        <v>159.23482885125387</v>
      </c>
      <c r="F2246"/>
      <c r="G2246" s="5"/>
      <c r="H2246" s="5"/>
      <c r="I2246" s="5"/>
      <c r="S2246" s="5"/>
      <c r="T2246" s="5"/>
      <c r="U2246" s="5"/>
    </row>
    <row r="2247" spans="2:21" x14ac:dyDescent="0.35">
      <c r="B2247" s="5">
        <v>5</v>
      </c>
      <c r="C2247" s="5">
        <v>292</v>
      </c>
      <c r="D2247">
        <f t="shared" si="116"/>
        <v>260.61882834700805</v>
      </c>
      <c r="E2247" s="3">
        <f t="shared" si="117"/>
        <v>984.77793431454563</v>
      </c>
      <c r="F2247"/>
      <c r="G2247" s="5"/>
      <c r="H2247" s="5"/>
      <c r="I2247" s="5"/>
      <c r="S2247" s="5"/>
      <c r="T2247" s="5"/>
      <c r="U2247" s="5"/>
    </row>
    <row r="2248" spans="2:21" x14ac:dyDescent="0.35">
      <c r="B2248" s="5">
        <v>5</v>
      </c>
      <c r="C2248" s="5">
        <v>293</v>
      </c>
      <c r="D2248">
        <f t="shared" ref="D2248:D2311" si="118">$I$7*(1-EXP(-$I$8*(B2248-$I$9)))</f>
        <v>260.61882834700805</v>
      </c>
      <c r="E2248" s="3">
        <f t="shared" ref="E2248:E2311" si="119">(C2248-D2248)^2</f>
        <v>1048.5402776205297</v>
      </c>
      <c r="F2248"/>
      <c r="G2248" s="5"/>
      <c r="H2248" s="5"/>
      <c r="I2248" s="5"/>
      <c r="S2248" s="5"/>
      <c r="T2248" s="5"/>
      <c r="U2248" s="5"/>
    </row>
    <row r="2249" spans="2:21" x14ac:dyDescent="0.35">
      <c r="B2249" s="5">
        <v>5</v>
      </c>
      <c r="C2249" s="5">
        <v>283</v>
      </c>
      <c r="D2249">
        <f t="shared" si="118"/>
        <v>260.61882834700805</v>
      </c>
      <c r="E2249" s="3">
        <f t="shared" si="119"/>
        <v>500.91684456069049</v>
      </c>
      <c r="F2249"/>
      <c r="G2249" s="5"/>
      <c r="H2249" s="5"/>
      <c r="I2249" s="5"/>
      <c r="S2249" s="5"/>
      <c r="T2249" s="5"/>
      <c r="U2249" s="5"/>
    </row>
    <row r="2250" spans="2:21" x14ac:dyDescent="0.35">
      <c r="B2250" s="5">
        <v>5</v>
      </c>
      <c r="C2250" s="5">
        <v>257</v>
      </c>
      <c r="D2250">
        <f t="shared" si="118"/>
        <v>260.61882834700805</v>
      </c>
      <c r="E2250" s="3">
        <f t="shared" si="119"/>
        <v>13.095918605108999</v>
      </c>
      <c r="F2250"/>
      <c r="G2250" s="5"/>
      <c r="H2250" s="5"/>
      <c r="I2250" s="5"/>
      <c r="S2250" s="5"/>
      <c r="T2250" s="5"/>
      <c r="U2250" s="5"/>
    </row>
    <row r="2251" spans="2:21" x14ac:dyDescent="0.35">
      <c r="B2251" s="5">
        <v>5</v>
      </c>
      <c r="C2251" s="5">
        <v>296</v>
      </c>
      <c r="D2251">
        <f t="shared" si="118"/>
        <v>260.61882834700805</v>
      </c>
      <c r="E2251" s="3">
        <f t="shared" si="119"/>
        <v>1251.8273075384814</v>
      </c>
      <c r="F2251"/>
      <c r="G2251" s="5"/>
      <c r="H2251" s="5"/>
      <c r="I2251" s="5"/>
      <c r="S2251" s="5"/>
      <c r="T2251" s="5"/>
      <c r="U2251" s="5"/>
    </row>
    <row r="2252" spans="2:21" x14ac:dyDescent="0.35">
      <c r="B2252" s="5">
        <v>5</v>
      </c>
      <c r="C2252" s="5">
        <v>322</v>
      </c>
      <c r="D2252">
        <f t="shared" si="118"/>
        <v>260.61882834700805</v>
      </c>
      <c r="E2252" s="3">
        <f t="shared" si="119"/>
        <v>3767.6482334940629</v>
      </c>
      <c r="F2252"/>
      <c r="G2252" s="5"/>
      <c r="H2252" s="5"/>
      <c r="I2252" s="5"/>
      <c r="S2252" s="5"/>
      <c r="T2252" s="5"/>
      <c r="U2252" s="5"/>
    </row>
    <row r="2253" spans="2:21" x14ac:dyDescent="0.35">
      <c r="B2253" s="5">
        <v>5</v>
      </c>
      <c r="C2253" s="5">
        <v>329</v>
      </c>
      <c r="D2253">
        <f t="shared" si="118"/>
        <v>260.61882834700805</v>
      </c>
      <c r="E2253" s="3">
        <f t="shared" si="119"/>
        <v>4675.9846366359498</v>
      </c>
      <c r="F2253"/>
      <c r="G2253" s="5"/>
      <c r="H2253" s="5"/>
      <c r="I2253" s="5"/>
      <c r="S2253" s="5"/>
      <c r="T2253" s="5"/>
      <c r="U2253" s="5"/>
    </row>
    <row r="2254" spans="2:21" x14ac:dyDescent="0.35">
      <c r="B2254" s="5">
        <v>5</v>
      </c>
      <c r="C2254" s="5">
        <v>321</v>
      </c>
      <c r="D2254">
        <f t="shared" si="118"/>
        <v>260.61882834700805</v>
      </c>
      <c r="E2254" s="3">
        <f t="shared" si="119"/>
        <v>3645.885890188079</v>
      </c>
      <c r="F2254"/>
      <c r="G2254" s="5"/>
      <c r="H2254" s="5"/>
      <c r="I2254" s="5"/>
      <c r="S2254" s="5"/>
      <c r="T2254" s="5"/>
      <c r="U2254" s="5"/>
    </row>
    <row r="2255" spans="2:21" x14ac:dyDescent="0.35">
      <c r="B2255" s="3">
        <v>5</v>
      </c>
      <c r="C2255">
        <v>251</v>
      </c>
      <c r="D2255">
        <f t="shared" si="118"/>
        <v>260.61882834700805</v>
      </c>
      <c r="E2255" s="3">
        <f t="shared" si="119"/>
        <v>92.521858769205579</v>
      </c>
      <c r="F2255"/>
      <c r="G2255"/>
      <c r="H2255"/>
      <c r="I2255"/>
      <c r="S2255" s="3"/>
      <c r="U2255" s="5"/>
    </row>
    <row r="2256" spans="2:21" x14ac:dyDescent="0.35">
      <c r="B2256" s="3">
        <v>5</v>
      </c>
      <c r="C2256">
        <v>266</v>
      </c>
      <c r="D2256">
        <f t="shared" si="118"/>
        <v>260.61882834700805</v>
      </c>
      <c r="E2256" s="3">
        <f t="shared" si="119"/>
        <v>28.957008358964138</v>
      </c>
      <c r="F2256"/>
      <c r="G2256"/>
      <c r="H2256"/>
      <c r="I2256"/>
      <c r="S2256" s="3"/>
      <c r="U2256" s="5"/>
    </row>
    <row r="2257" spans="2:21" x14ac:dyDescent="0.35">
      <c r="B2257" s="3">
        <v>5</v>
      </c>
      <c r="C2257">
        <v>247</v>
      </c>
      <c r="D2257">
        <f t="shared" si="118"/>
        <v>260.61882834700805</v>
      </c>
      <c r="E2257" s="3">
        <f t="shared" si="119"/>
        <v>185.47248554526996</v>
      </c>
      <c r="F2257"/>
      <c r="G2257"/>
      <c r="H2257"/>
      <c r="I2257"/>
      <c r="S2257" s="3"/>
      <c r="U2257" s="5"/>
    </row>
    <row r="2258" spans="2:21" x14ac:dyDescent="0.35">
      <c r="B2258" s="3">
        <v>5</v>
      </c>
      <c r="C2258">
        <v>277</v>
      </c>
      <c r="D2258">
        <f t="shared" si="118"/>
        <v>260.61882834700805</v>
      </c>
      <c r="E2258" s="3">
        <f t="shared" si="119"/>
        <v>268.34278472478707</v>
      </c>
      <c r="F2258"/>
      <c r="G2258"/>
      <c r="H2258"/>
      <c r="I2258"/>
      <c r="S2258" s="3"/>
      <c r="U2258" s="5"/>
    </row>
    <row r="2259" spans="2:21" x14ac:dyDescent="0.35">
      <c r="B2259" s="3">
        <v>5</v>
      </c>
      <c r="C2259">
        <v>280</v>
      </c>
      <c r="D2259">
        <f t="shared" si="118"/>
        <v>260.61882834700805</v>
      </c>
      <c r="E2259" s="3">
        <f t="shared" si="119"/>
        <v>375.62981464273878</v>
      </c>
      <c r="F2259"/>
      <c r="G2259"/>
      <c r="H2259"/>
      <c r="I2259"/>
      <c r="S2259" s="3"/>
      <c r="U2259" s="5"/>
    </row>
    <row r="2260" spans="2:21" x14ac:dyDescent="0.35">
      <c r="B2260" s="3">
        <v>5</v>
      </c>
      <c r="C2260">
        <v>259</v>
      </c>
      <c r="D2260">
        <f t="shared" si="118"/>
        <v>260.61882834700805</v>
      </c>
      <c r="E2260" s="3">
        <f t="shared" si="119"/>
        <v>2.6206052170768084</v>
      </c>
      <c r="F2260"/>
      <c r="G2260"/>
      <c r="H2260"/>
      <c r="I2260"/>
      <c r="S2260" s="3"/>
      <c r="U2260" s="5"/>
    </row>
    <row r="2261" spans="2:21" x14ac:dyDescent="0.35">
      <c r="B2261" s="3">
        <v>5</v>
      </c>
      <c r="C2261">
        <v>233</v>
      </c>
      <c r="D2261">
        <f t="shared" si="118"/>
        <v>260.61882834700805</v>
      </c>
      <c r="E2261" s="3">
        <f t="shared" si="119"/>
        <v>762.79967926149527</v>
      </c>
      <c r="F2261"/>
      <c r="G2261"/>
      <c r="H2261"/>
      <c r="I2261"/>
      <c r="S2261" s="3"/>
      <c r="U2261" s="5"/>
    </row>
    <row r="2262" spans="2:21" x14ac:dyDescent="0.35">
      <c r="B2262" s="3">
        <v>5</v>
      </c>
      <c r="C2262">
        <v>263</v>
      </c>
      <c r="D2262">
        <f t="shared" si="118"/>
        <v>260.61882834700805</v>
      </c>
      <c r="E2262" s="3">
        <f t="shared" si="119"/>
        <v>5.6699784410124261</v>
      </c>
      <c r="F2262"/>
      <c r="G2262"/>
      <c r="H2262"/>
      <c r="I2262"/>
      <c r="S2262" s="3"/>
      <c r="U2262" s="5"/>
    </row>
    <row r="2263" spans="2:21" x14ac:dyDescent="0.35">
      <c r="B2263" s="3">
        <v>5</v>
      </c>
      <c r="C2263">
        <v>243</v>
      </c>
      <c r="D2263">
        <f t="shared" si="118"/>
        <v>260.61882834700805</v>
      </c>
      <c r="E2263" s="3">
        <f t="shared" si="119"/>
        <v>310.42311232133432</v>
      </c>
      <c r="F2263"/>
      <c r="G2263"/>
      <c r="H2263"/>
      <c r="I2263"/>
      <c r="S2263" s="3"/>
      <c r="U2263" s="5"/>
    </row>
    <row r="2264" spans="2:21" x14ac:dyDescent="0.35">
      <c r="B2264" s="3">
        <v>5</v>
      </c>
      <c r="C2264">
        <v>253</v>
      </c>
      <c r="D2264">
        <f t="shared" si="118"/>
        <v>260.61882834700805</v>
      </c>
      <c r="E2264" s="3">
        <f t="shared" si="119"/>
        <v>58.046545381173381</v>
      </c>
      <c r="F2264"/>
      <c r="G2264"/>
      <c r="H2264"/>
      <c r="I2264"/>
      <c r="S2264" s="3"/>
      <c r="U2264" s="5"/>
    </row>
    <row r="2265" spans="2:21" x14ac:dyDescent="0.35">
      <c r="B2265" s="3">
        <v>5</v>
      </c>
      <c r="C2265">
        <v>214</v>
      </c>
      <c r="D2265">
        <f t="shared" si="118"/>
        <v>260.61882834700805</v>
      </c>
      <c r="E2265" s="3">
        <f t="shared" si="119"/>
        <v>2173.3151564478012</v>
      </c>
      <c r="F2265"/>
      <c r="G2265"/>
      <c r="H2265"/>
      <c r="I2265"/>
      <c r="S2265" s="3"/>
      <c r="U2265" s="5"/>
    </row>
    <row r="2266" spans="2:21" x14ac:dyDescent="0.35">
      <c r="B2266" s="3">
        <v>5</v>
      </c>
      <c r="C2266">
        <v>235</v>
      </c>
      <c r="D2266">
        <f t="shared" si="118"/>
        <v>260.61882834700805</v>
      </c>
      <c r="E2266" s="3">
        <f t="shared" si="119"/>
        <v>656.32436587346308</v>
      </c>
      <c r="F2266"/>
      <c r="G2266"/>
      <c r="H2266"/>
      <c r="I2266"/>
      <c r="S2266" s="3"/>
      <c r="U2266" s="5"/>
    </row>
    <row r="2267" spans="2:21" x14ac:dyDescent="0.35">
      <c r="B2267" s="3">
        <v>5</v>
      </c>
      <c r="C2267">
        <v>239</v>
      </c>
      <c r="D2267">
        <f t="shared" si="118"/>
        <v>260.61882834700805</v>
      </c>
      <c r="E2267" s="3">
        <f t="shared" si="119"/>
        <v>467.3737390973987</v>
      </c>
      <c r="F2267"/>
      <c r="G2267"/>
      <c r="H2267"/>
      <c r="I2267"/>
      <c r="S2267" s="3"/>
      <c r="U2267" s="5"/>
    </row>
    <row r="2268" spans="2:21" x14ac:dyDescent="0.35">
      <c r="B2268" s="3">
        <v>5</v>
      </c>
      <c r="C2268">
        <v>232</v>
      </c>
      <c r="D2268">
        <f t="shared" si="118"/>
        <v>260.61882834700805</v>
      </c>
      <c r="E2268" s="3">
        <f t="shared" si="119"/>
        <v>819.03733595551137</v>
      </c>
      <c r="F2268"/>
      <c r="G2268"/>
      <c r="H2268"/>
      <c r="I2268"/>
      <c r="S2268" s="3"/>
      <c r="U2268" s="5"/>
    </row>
    <row r="2269" spans="2:21" x14ac:dyDescent="0.35">
      <c r="B2269" s="3">
        <v>5</v>
      </c>
      <c r="C2269">
        <v>301</v>
      </c>
      <c r="D2269">
        <f t="shared" si="118"/>
        <v>260.61882834700805</v>
      </c>
      <c r="E2269" s="3">
        <f t="shared" si="119"/>
        <v>1630.6390240684009</v>
      </c>
      <c r="F2269"/>
      <c r="G2269"/>
      <c r="H2269"/>
      <c r="I2269"/>
      <c r="S2269" s="3"/>
      <c r="U2269" s="5"/>
    </row>
    <row r="2270" spans="2:21" x14ac:dyDescent="0.35">
      <c r="B2270" s="3">
        <v>5</v>
      </c>
      <c r="C2270">
        <v>391</v>
      </c>
      <c r="D2270">
        <f t="shared" si="118"/>
        <v>260.61882834700805</v>
      </c>
      <c r="E2270" s="3">
        <f t="shared" si="119"/>
        <v>16999.249921606952</v>
      </c>
      <c r="F2270"/>
      <c r="G2270"/>
      <c r="H2270"/>
      <c r="I2270"/>
      <c r="S2270" s="3"/>
      <c r="U2270" s="5"/>
    </row>
    <row r="2271" spans="2:21" x14ac:dyDescent="0.35">
      <c r="B2271" s="3">
        <v>5</v>
      </c>
      <c r="C2271">
        <v>272</v>
      </c>
      <c r="D2271">
        <f t="shared" si="118"/>
        <v>260.61882834700805</v>
      </c>
      <c r="E2271" s="3">
        <f t="shared" si="119"/>
        <v>129.53106819486757</v>
      </c>
      <c r="F2271"/>
      <c r="G2271"/>
      <c r="H2271"/>
      <c r="I2271"/>
      <c r="S2271" s="3"/>
      <c r="U2271" s="5"/>
    </row>
    <row r="2272" spans="2:21" x14ac:dyDescent="0.35">
      <c r="B2272" s="3">
        <v>5</v>
      </c>
      <c r="C2272">
        <v>302</v>
      </c>
      <c r="D2272">
        <f t="shared" si="118"/>
        <v>260.61882834700805</v>
      </c>
      <c r="E2272" s="3">
        <f t="shared" si="119"/>
        <v>1712.4013673743848</v>
      </c>
      <c r="F2272"/>
      <c r="G2272"/>
      <c r="H2272"/>
      <c r="I2272"/>
      <c r="S2272" s="3"/>
      <c r="U2272" s="5"/>
    </row>
    <row r="2273" spans="2:21" x14ac:dyDescent="0.35">
      <c r="B2273" s="3">
        <v>5</v>
      </c>
      <c r="C2273">
        <v>286</v>
      </c>
      <c r="D2273">
        <f t="shared" si="118"/>
        <v>260.61882834700805</v>
      </c>
      <c r="E2273" s="3">
        <f t="shared" si="119"/>
        <v>644.20387447864221</v>
      </c>
      <c r="F2273"/>
      <c r="G2273"/>
      <c r="H2273"/>
      <c r="I2273"/>
      <c r="S2273" s="3"/>
      <c r="U2273" s="5"/>
    </row>
    <row r="2274" spans="2:21" x14ac:dyDescent="0.35">
      <c r="B2274" s="3">
        <v>5</v>
      </c>
      <c r="C2274">
        <v>282</v>
      </c>
      <c r="D2274">
        <f t="shared" si="118"/>
        <v>260.61882834700805</v>
      </c>
      <c r="E2274" s="3">
        <f t="shared" si="119"/>
        <v>457.15450125470659</v>
      </c>
      <c r="F2274"/>
      <c r="G2274"/>
      <c r="H2274"/>
      <c r="I2274"/>
      <c r="S2274" s="3"/>
      <c r="U2274" s="5"/>
    </row>
    <row r="2275" spans="2:21" x14ac:dyDescent="0.35">
      <c r="B2275" s="3">
        <v>5</v>
      </c>
      <c r="C2275">
        <v>337</v>
      </c>
      <c r="D2275">
        <f t="shared" si="118"/>
        <v>260.61882834700805</v>
      </c>
      <c r="E2275" s="3">
        <f t="shared" si="119"/>
        <v>5834.083383083821</v>
      </c>
      <c r="F2275"/>
      <c r="G2275"/>
      <c r="H2275"/>
      <c r="I2275"/>
      <c r="S2275" s="3"/>
      <c r="U2275" s="5"/>
    </row>
    <row r="2276" spans="2:21" x14ac:dyDescent="0.35">
      <c r="B2276" s="3">
        <v>5</v>
      </c>
      <c r="C2276">
        <v>335</v>
      </c>
      <c r="D2276">
        <f t="shared" si="118"/>
        <v>260.61882834700805</v>
      </c>
      <c r="E2276" s="3">
        <f t="shared" si="119"/>
        <v>5532.5586964718532</v>
      </c>
      <c r="F2276"/>
      <c r="G2276"/>
      <c r="H2276"/>
      <c r="I2276"/>
      <c r="S2276" s="3"/>
      <c r="U2276" s="5"/>
    </row>
    <row r="2277" spans="2:21" x14ac:dyDescent="0.35">
      <c r="B2277" s="5">
        <v>5</v>
      </c>
      <c r="C2277" s="5">
        <v>221</v>
      </c>
      <c r="D2277">
        <f t="shared" si="118"/>
        <v>260.61882834700805</v>
      </c>
      <c r="E2277" s="3">
        <f t="shared" si="119"/>
        <v>1569.6515595896885</v>
      </c>
      <c r="F2277"/>
      <c r="G2277" s="5"/>
      <c r="H2277" s="5"/>
      <c r="I2277" s="5"/>
      <c r="S2277" s="5"/>
      <c r="T2277" s="5"/>
      <c r="U2277" s="5"/>
    </row>
    <row r="2278" spans="2:21" x14ac:dyDescent="0.35">
      <c r="B2278" s="5">
        <v>5</v>
      </c>
      <c r="C2278" s="5">
        <v>226</v>
      </c>
      <c r="D2278">
        <f t="shared" si="118"/>
        <v>260.61882834700805</v>
      </c>
      <c r="E2278" s="3">
        <f t="shared" si="119"/>
        <v>1198.4632761196081</v>
      </c>
      <c r="F2278"/>
      <c r="G2278" s="5"/>
      <c r="H2278" s="5"/>
      <c r="I2278" s="5"/>
      <c r="S2278" s="5"/>
      <c r="T2278" s="5"/>
      <c r="U2278" s="5"/>
    </row>
    <row r="2279" spans="2:21" x14ac:dyDescent="0.35">
      <c r="B2279" s="5">
        <v>5</v>
      </c>
      <c r="C2279" s="5">
        <v>231</v>
      </c>
      <c r="D2279">
        <f t="shared" si="118"/>
        <v>260.61882834700805</v>
      </c>
      <c r="E2279" s="3">
        <f t="shared" si="119"/>
        <v>877.27499264952746</v>
      </c>
      <c r="F2279"/>
      <c r="G2279" s="5"/>
      <c r="H2279" s="5"/>
      <c r="I2279" s="5"/>
      <c r="S2279" s="5"/>
      <c r="T2279" s="5"/>
      <c r="U2279" s="5"/>
    </row>
    <row r="2280" spans="2:21" x14ac:dyDescent="0.35">
      <c r="B2280" s="5">
        <v>5</v>
      </c>
      <c r="C2280" s="5">
        <v>232</v>
      </c>
      <c r="D2280">
        <f t="shared" si="118"/>
        <v>260.61882834700805</v>
      </c>
      <c r="E2280" s="3">
        <f t="shared" si="119"/>
        <v>819.03733595551137</v>
      </c>
      <c r="F2280"/>
      <c r="G2280" s="5"/>
      <c r="H2280" s="5"/>
      <c r="I2280" s="5"/>
      <c r="S2280" s="5"/>
      <c r="T2280" s="5"/>
      <c r="U2280" s="5"/>
    </row>
    <row r="2281" spans="2:21" x14ac:dyDescent="0.35">
      <c r="B2281" s="5">
        <v>5</v>
      </c>
      <c r="C2281" s="5">
        <v>236</v>
      </c>
      <c r="D2281">
        <f t="shared" si="118"/>
        <v>260.61882834700805</v>
      </c>
      <c r="E2281" s="3">
        <f t="shared" si="119"/>
        <v>606.08670917944698</v>
      </c>
      <c r="F2281"/>
      <c r="G2281" s="5"/>
      <c r="H2281" s="5"/>
      <c r="I2281" s="5"/>
      <c r="S2281" s="5"/>
      <c r="T2281" s="5"/>
      <c r="U2281" s="5"/>
    </row>
    <row r="2282" spans="2:21" x14ac:dyDescent="0.35">
      <c r="B2282" s="5">
        <v>5</v>
      </c>
      <c r="C2282" s="5">
        <v>253</v>
      </c>
      <c r="D2282">
        <f t="shared" si="118"/>
        <v>260.61882834700805</v>
      </c>
      <c r="E2282" s="3">
        <f t="shared" si="119"/>
        <v>58.046545381173381</v>
      </c>
      <c r="F2282"/>
      <c r="G2282" s="5"/>
      <c r="H2282" s="5"/>
      <c r="I2282" s="5"/>
      <c r="S2282" s="5"/>
      <c r="T2282" s="5"/>
      <c r="U2282" s="5"/>
    </row>
    <row r="2283" spans="2:21" x14ac:dyDescent="0.35">
      <c r="B2283" s="5">
        <v>5</v>
      </c>
      <c r="C2283" s="5">
        <v>256</v>
      </c>
      <c r="D2283">
        <f t="shared" si="118"/>
        <v>260.61882834700805</v>
      </c>
      <c r="E2283" s="3">
        <f t="shared" si="119"/>
        <v>21.333575299125094</v>
      </c>
      <c r="F2283"/>
      <c r="G2283" s="5"/>
      <c r="H2283" s="5"/>
      <c r="I2283" s="5"/>
      <c r="S2283" s="5"/>
      <c r="T2283" s="5"/>
      <c r="U2283" s="5"/>
    </row>
    <row r="2284" spans="2:21" x14ac:dyDescent="0.35">
      <c r="B2284" s="5">
        <v>5</v>
      </c>
      <c r="C2284" s="5">
        <v>274</v>
      </c>
      <c r="D2284">
        <f t="shared" si="118"/>
        <v>260.61882834700805</v>
      </c>
      <c r="E2284" s="3">
        <f t="shared" si="119"/>
        <v>179.05575480683538</v>
      </c>
      <c r="F2284"/>
      <c r="G2284" s="5"/>
      <c r="H2284" s="5"/>
      <c r="I2284" s="5"/>
      <c r="S2284" s="5"/>
      <c r="T2284" s="5"/>
      <c r="U2284" s="5"/>
    </row>
    <row r="2285" spans="2:21" x14ac:dyDescent="0.35">
      <c r="B2285" s="3">
        <v>5</v>
      </c>
      <c r="C2285">
        <v>213</v>
      </c>
      <c r="D2285">
        <f t="shared" si="118"/>
        <v>260.61882834700805</v>
      </c>
      <c r="E2285" s="3">
        <f t="shared" si="119"/>
        <v>2267.5528131418173</v>
      </c>
      <c r="F2285"/>
      <c r="G2285"/>
      <c r="H2285"/>
      <c r="I2285"/>
      <c r="S2285" s="3"/>
      <c r="U2285" s="5"/>
    </row>
    <row r="2286" spans="2:21" x14ac:dyDescent="0.35">
      <c r="B2286" s="3">
        <v>5</v>
      </c>
      <c r="C2286">
        <v>211</v>
      </c>
      <c r="D2286">
        <f t="shared" si="118"/>
        <v>260.61882834700805</v>
      </c>
      <c r="E2286" s="3">
        <f t="shared" si="119"/>
        <v>2462.0281265298495</v>
      </c>
      <c r="F2286"/>
      <c r="G2286"/>
      <c r="H2286"/>
      <c r="I2286"/>
      <c r="S2286" s="3"/>
      <c r="U2286" s="5"/>
    </row>
    <row r="2287" spans="2:21" x14ac:dyDescent="0.35">
      <c r="B2287" s="3">
        <v>5</v>
      </c>
      <c r="C2287">
        <v>222</v>
      </c>
      <c r="D2287">
        <f t="shared" si="118"/>
        <v>260.61882834700805</v>
      </c>
      <c r="E2287" s="3">
        <f t="shared" si="119"/>
        <v>1491.4139028956724</v>
      </c>
      <c r="F2287"/>
      <c r="G2287"/>
      <c r="H2287"/>
      <c r="I2287"/>
      <c r="S2287" s="3"/>
      <c r="U2287" s="5"/>
    </row>
    <row r="2288" spans="2:21" x14ac:dyDescent="0.35">
      <c r="B2288" s="3">
        <v>5</v>
      </c>
      <c r="C2288">
        <v>262</v>
      </c>
      <c r="D2288">
        <f t="shared" si="118"/>
        <v>260.61882834700805</v>
      </c>
      <c r="E2288" s="3">
        <f t="shared" si="119"/>
        <v>1.9076351350285217</v>
      </c>
      <c r="F2288"/>
      <c r="G2288"/>
      <c r="H2288"/>
      <c r="I2288"/>
      <c r="S2288" s="3"/>
      <c r="U2288" s="5"/>
    </row>
    <row r="2289" spans="2:21" x14ac:dyDescent="0.35">
      <c r="B2289" s="3">
        <v>5</v>
      </c>
      <c r="C2289">
        <v>228</v>
      </c>
      <c r="D2289">
        <f t="shared" si="118"/>
        <v>260.61882834700805</v>
      </c>
      <c r="E2289" s="3">
        <f t="shared" si="119"/>
        <v>1063.9879627315759</v>
      </c>
      <c r="F2289"/>
      <c r="G2289"/>
      <c r="H2289"/>
      <c r="I2289"/>
      <c r="S2289" s="3"/>
      <c r="U2289" s="5"/>
    </row>
    <row r="2290" spans="2:21" x14ac:dyDescent="0.35">
      <c r="B2290" s="3">
        <v>5</v>
      </c>
      <c r="C2290">
        <v>235</v>
      </c>
      <c r="D2290">
        <f t="shared" si="118"/>
        <v>260.61882834700805</v>
      </c>
      <c r="E2290" s="3">
        <f t="shared" si="119"/>
        <v>656.32436587346308</v>
      </c>
      <c r="F2290"/>
      <c r="G2290"/>
      <c r="H2290"/>
      <c r="I2290"/>
      <c r="S2290" s="3"/>
      <c r="U2290" s="5"/>
    </row>
    <row r="2291" spans="2:21" x14ac:dyDescent="0.35">
      <c r="B2291" s="3">
        <v>5</v>
      </c>
      <c r="C2291">
        <v>232</v>
      </c>
      <c r="D2291">
        <f t="shared" si="118"/>
        <v>260.61882834700805</v>
      </c>
      <c r="E2291" s="3">
        <f t="shared" si="119"/>
        <v>819.03733595551137</v>
      </c>
      <c r="F2291"/>
      <c r="G2291"/>
      <c r="H2291"/>
      <c r="I2291"/>
      <c r="S2291" s="3"/>
      <c r="U2291" s="5"/>
    </row>
    <row r="2292" spans="2:21" x14ac:dyDescent="0.35">
      <c r="B2292" s="3">
        <v>5</v>
      </c>
      <c r="C2292">
        <v>245</v>
      </c>
      <c r="D2292">
        <f t="shared" si="118"/>
        <v>260.61882834700805</v>
      </c>
      <c r="E2292" s="3">
        <f t="shared" si="119"/>
        <v>243.94779893330215</v>
      </c>
      <c r="F2292"/>
      <c r="G2292"/>
      <c r="H2292"/>
      <c r="I2292"/>
      <c r="S2292" s="3"/>
      <c r="U2292" s="5"/>
    </row>
    <row r="2293" spans="2:21" x14ac:dyDescent="0.35">
      <c r="B2293" s="3">
        <v>5</v>
      </c>
      <c r="C2293">
        <v>236</v>
      </c>
      <c r="D2293">
        <f t="shared" si="118"/>
        <v>260.61882834700805</v>
      </c>
      <c r="E2293" s="3">
        <f t="shared" si="119"/>
        <v>606.08670917944698</v>
      </c>
      <c r="F2293"/>
      <c r="G2293"/>
      <c r="H2293"/>
      <c r="I2293"/>
      <c r="S2293" s="3"/>
      <c r="U2293" s="5"/>
    </row>
    <row r="2294" spans="2:21" x14ac:dyDescent="0.35">
      <c r="B2294" s="3">
        <v>5</v>
      </c>
      <c r="C2294">
        <v>235</v>
      </c>
      <c r="D2294">
        <f t="shared" si="118"/>
        <v>260.61882834700805</v>
      </c>
      <c r="E2294" s="3">
        <f t="shared" si="119"/>
        <v>656.32436587346308</v>
      </c>
      <c r="F2294"/>
      <c r="G2294"/>
      <c r="H2294"/>
      <c r="I2294"/>
      <c r="S2294" s="3"/>
      <c r="U2294" s="5"/>
    </row>
    <row r="2295" spans="2:21" x14ac:dyDescent="0.35">
      <c r="B2295" s="3">
        <v>5</v>
      </c>
      <c r="C2295">
        <v>235</v>
      </c>
      <c r="D2295">
        <f t="shared" si="118"/>
        <v>260.61882834700805</v>
      </c>
      <c r="E2295" s="3">
        <f t="shared" si="119"/>
        <v>656.32436587346308</v>
      </c>
      <c r="F2295"/>
      <c r="G2295"/>
      <c r="H2295"/>
      <c r="I2295"/>
      <c r="S2295" s="3"/>
      <c r="U2295" s="5"/>
    </row>
    <row r="2296" spans="2:21" x14ac:dyDescent="0.35">
      <c r="B2296" s="3">
        <v>5</v>
      </c>
      <c r="C2296">
        <v>238</v>
      </c>
      <c r="D2296">
        <f t="shared" si="118"/>
        <v>260.61882834700805</v>
      </c>
      <c r="E2296" s="3">
        <f t="shared" si="119"/>
        <v>511.61139579141479</v>
      </c>
      <c r="F2296"/>
      <c r="G2296"/>
      <c r="H2296"/>
      <c r="I2296"/>
      <c r="S2296" s="3"/>
      <c r="U2296" s="5"/>
    </row>
    <row r="2297" spans="2:21" x14ac:dyDescent="0.35">
      <c r="B2297" s="3">
        <v>5</v>
      </c>
      <c r="C2297">
        <v>248</v>
      </c>
      <c r="D2297">
        <f t="shared" si="118"/>
        <v>260.61882834700805</v>
      </c>
      <c r="E2297" s="3">
        <f t="shared" si="119"/>
        <v>159.23482885125387</v>
      </c>
      <c r="F2297"/>
      <c r="G2297"/>
      <c r="H2297"/>
      <c r="I2297"/>
      <c r="S2297" s="3"/>
      <c r="U2297" s="5"/>
    </row>
    <row r="2298" spans="2:21" x14ac:dyDescent="0.35">
      <c r="B2298" s="3">
        <v>5</v>
      </c>
      <c r="C2298">
        <v>253</v>
      </c>
      <c r="D2298">
        <f t="shared" si="118"/>
        <v>260.61882834700805</v>
      </c>
      <c r="E2298" s="3">
        <f t="shared" si="119"/>
        <v>58.046545381173381</v>
      </c>
      <c r="F2298"/>
      <c r="G2298"/>
      <c r="H2298"/>
      <c r="I2298"/>
      <c r="S2298" s="3"/>
      <c r="U2298" s="5"/>
    </row>
    <row r="2299" spans="2:21" x14ac:dyDescent="0.35">
      <c r="B2299" s="3">
        <v>5</v>
      </c>
      <c r="C2299">
        <v>236</v>
      </c>
      <c r="D2299">
        <f t="shared" si="118"/>
        <v>260.61882834700805</v>
      </c>
      <c r="E2299" s="3">
        <f t="shared" si="119"/>
        <v>606.08670917944698</v>
      </c>
      <c r="F2299"/>
      <c r="G2299"/>
      <c r="H2299"/>
      <c r="I2299"/>
      <c r="S2299" s="3"/>
      <c r="U2299" s="5"/>
    </row>
    <row r="2300" spans="2:21" x14ac:dyDescent="0.35">
      <c r="B2300" s="3">
        <v>5</v>
      </c>
      <c r="C2300">
        <v>244</v>
      </c>
      <c r="D2300">
        <f t="shared" si="118"/>
        <v>260.61882834700805</v>
      </c>
      <c r="E2300" s="3">
        <f t="shared" si="119"/>
        <v>276.18545562731822</v>
      </c>
      <c r="F2300"/>
      <c r="G2300"/>
      <c r="H2300"/>
      <c r="I2300"/>
      <c r="S2300" s="3"/>
      <c r="U2300" s="5"/>
    </row>
    <row r="2301" spans="2:21" x14ac:dyDescent="0.35">
      <c r="B2301" s="3">
        <v>5</v>
      </c>
      <c r="C2301">
        <v>252</v>
      </c>
      <c r="D2301">
        <f t="shared" si="118"/>
        <v>260.61882834700805</v>
      </c>
      <c r="E2301" s="3">
        <f t="shared" si="119"/>
        <v>74.284202075189484</v>
      </c>
      <c r="F2301"/>
      <c r="G2301"/>
      <c r="H2301"/>
      <c r="I2301"/>
      <c r="S2301" s="3"/>
      <c r="U2301" s="5"/>
    </row>
    <row r="2302" spans="2:21" x14ac:dyDescent="0.35">
      <c r="B2302" s="3">
        <v>5</v>
      </c>
      <c r="C2302">
        <v>246</v>
      </c>
      <c r="D2302">
        <f t="shared" si="118"/>
        <v>260.61882834700805</v>
      </c>
      <c r="E2302" s="3">
        <f t="shared" si="119"/>
        <v>213.71014223928606</v>
      </c>
      <c r="F2302"/>
      <c r="G2302"/>
      <c r="H2302"/>
      <c r="I2302"/>
      <c r="S2302" s="3"/>
      <c r="U2302" s="5"/>
    </row>
    <row r="2303" spans="2:21" x14ac:dyDescent="0.35">
      <c r="B2303" s="3">
        <v>5</v>
      </c>
      <c r="C2303">
        <v>257</v>
      </c>
      <c r="D2303">
        <f t="shared" si="118"/>
        <v>260.61882834700805</v>
      </c>
      <c r="E2303" s="3">
        <f t="shared" si="119"/>
        <v>13.095918605108999</v>
      </c>
      <c r="F2303"/>
      <c r="G2303"/>
      <c r="H2303"/>
      <c r="I2303"/>
      <c r="S2303" s="3"/>
      <c r="U2303" s="5"/>
    </row>
    <row r="2304" spans="2:21" x14ac:dyDescent="0.35">
      <c r="B2304" s="3">
        <v>5</v>
      </c>
      <c r="C2304">
        <v>245</v>
      </c>
      <c r="D2304">
        <f t="shared" si="118"/>
        <v>260.61882834700805</v>
      </c>
      <c r="E2304" s="3">
        <f t="shared" si="119"/>
        <v>243.94779893330215</v>
      </c>
      <c r="F2304"/>
      <c r="G2304"/>
      <c r="H2304"/>
      <c r="I2304"/>
      <c r="S2304" s="3"/>
      <c r="U2304" s="5"/>
    </row>
    <row r="2305" spans="2:21" x14ac:dyDescent="0.35">
      <c r="B2305" s="3">
        <v>5</v>
      </c>
      <c r="C2305">
        <v>258</v>
      </c>
      <c r="D2305">
        <f t="shared" si="118"/>
        <v>260.61882834700805</v>
      </c>
      <c r="E2305" s="3">
        <f t="shared" si="119"/>
        <v>6.858261911092904</v>
      </c>
      <c r="F2305"/>
      <c r="G2305"/>
      <c r="H2305"/>
      <c r="I2305"/>
      <c r="S2305" s="3"/>
      <c r="U2305" s="5"/>
    </row>
    <row r="2306" spans="2:21" x14ac:dyDescent="0.35">
      <c r="B2306" s="3">
        <v>5</v>
      </c>
      <c r="C2306">
        <v>261</v>
      </c>
      <c r="D2306">
        <f t="shared" si="118"/>
        <v>260.61882834700805</v>
      </c>
      <c r="E2306" s="3">
        <f t="shared" si="119"/>
        <v>0.14529182904461724</v>
      </c>
      <c r="F2306"/>
      <c r="G2306"/>
      <c r="H2306"/>
      <c r="I2306"/>
      <c r="S2306" s="3"/>
      <c r="U2306" s="5"/>
    </row>
    <row r="2307" spans="2:21" x14ac:dyDescent="0.35">
      <c r="B2307" s="3">
        <v>5</v>
      </c>
      <c r="C2307">
        <v>262</v>
      </c>
      <c r="D2307">
        <f t="shared" si="118"/>
        <v>260.61882834700805</v>
      </c>
      <c r="E2307" s="3">
        <f t="shared" si="119"/>
        <v>1.9076351350285217</v>
      </c>
      <c r="F2307"/>
      <c r="G2307"/>
      <c r="H2307"/>
      <c r="I2307"/>
      <c r="S2307" s="3"/>
      <c r="U2307" s="5"/>
    </row>
    <row r="2308" spans="2:21" x14ac:dyDescent="0.35">
      <c r="B2308" s="3">
        <v>5</v>
      </c>
      <c r="C2308">
        <v>266</v>
      </c>
      <c r="D2308">
        <f t="shared" si="118"/>
        <v>260.61882834700805</v>
      </c>
      <c r="E2308" s="3">
        <f t="shared" si="119"/>
        <v>28.957008358964138</v>
      </c>
      <c r="F2308"/>
      <c r="G2308"/>
      <c r="H2308"/>
      <c r="I2308"/>
      <c r="S2308" s="3"/>
      <c r="U2308" s="5"/>
    </row>
    <row r="2309" spans="2:21" x14ac:dyDescent="0.35">
      <c r="B2309" s="3">
        <v>5</v>
      </c>
      <c r="C2309">
        <v>276</v>
      </c>
      <c r="D2309">
        <f t="shared" si="118"/>
        <v>260.61882834700805</v>
      </c>
      <c r="E2309" s="3">
        <f t="shared" si="119"/>
        <v>236.58044141880319</v>
      </c>
      <c r="F2309"/>
      <c r="G2309"/>
      <c r="H2309"/>
      <c r="I2309"/>
      <c r="S2309" s="3"/>
      <c r="U2309" s="5"/>
    </row>
    <row r="2310" spans="2:21" x14ac:dyDescent="0.35">
      <c r="B2310" s="3">
        <v>5</v>
      </c>
      <c r="C2310">
        <v>257</v>
      </c>
      <c r="D2310">
        <f t="shared" si="118"/>
        <v>260.61882834700805</v>
      </c>
      <c r="E2310" s="3">
        <f t="shared" si="119"/>
        <v>13.095918605108999</v>
      </c>
      <c r="F2310"/>
      <c r="G2310"/>
      <c r="H2310"/>
      <c r="I2310"/>
      <c r="S2310" s="3"/>
      <c r="U2310" s="5"/>
    </row>
    <row r="2311" spans="2:21" x14ac:dyDescent="0.35">
      <c r="B2311" s="3">
        <v>5</v>
      </c>
      <c r="C2311">
        <v>267</v>
      </c>
      <c r="D2311">
        <f t="shared" si="118"/>
        <v>260.61882834700805</v>
      </c>
      <c r="E2311" s="3">
        <f t="shared" si="119"/>
        <v>40.719351664948043</v>
      </c>
      <c r="F2311"/>
      <c r="G2311"/>
      <c r="H2311"/>
      <c r="I2311"/>
      <c r="S2311" s="3"/>
      <c r="U2311" s="5"/>
    </row>
    <row r="2312" spans="2:21" x14ac:dyDescent="0.35">
      <c r="B2312" s="3">
        <v>5</v>
      </c>
      <c r="C2312">
        <v>270</v>
      </c>
      <c r="D2312">
        <f t="shared" ref="D2312:D2375" si="120">$I$7*(1-EXP(-$I$8*(B2312-$I$9)))</f>
        <v>260.61882834700805</v>
      </c>
      <c r="E2312" s="3">
        <f t="shared" ref="E2312:E2375" si="121">(C2312-D2312)^2</f>
        <v>88.006381582899763</v>
      </c>
      <c r="F2312"/>
      <c r="G2312"/>
      <c r="H2312"/>
      <c r="I2312"/>
      <c r="S2312" s="3"/>
      <c r="U2312" s="5"/>
    </row>
    <row r="2313" spans="2:21" x14ac:dyDescent="0.35">
      <c r="B2313" s="3">
        <v>5</v>
      </c>
      <c r="C2313">
        <v>270</v>
      </c>
      <c r="D2313">
        <f t="shared" si="120"/>
        <v>260.61882834700805</v>
      </c>
      <c r="E2313" s="3">
        <f t="shared" si="121"/>
        <v>88.006381582899763</v>
      </c>
      <c r="F2313"/>
      <c r="G2313"/>
      <c r="H2313"/>
      <c r="I2313"/>
      <c r="S2313" s="3"/>
      <c r="U2313" s="5"/>
    </row>
    <row r="2314" spans="2:21" x14ac:dyDescent="0.35">
      <c r="B2314" s="3">
        <v>5</v>
      </c>
      <c r="C2314">
        <v>263</v>
      </c>
      <c r="D2314">
        <f t="shared" si="120"/>
        <v>260.61882834700805</v>
      </c>
      <c r="E2314" s="3">
        <f t="shared" si="121"/>
        <v>5.6699784410124261</v>
      </c>
      <c r="F2314"/>
      <c r="G2314"/>
      <c r="H2314"/>
      <c r="I2314"/>
      <c r="S2314" s="3"/>
      <c r="U2314" s="5"/>
    </row>
    <row r="2315" spans="2:21" x14ac:dyDescent="0.35">
      <c r="B2315" s="3">
        <v>5</v>
      </c>
      <c r="C2315">
        <v>268</v>
      </c>
      <c r="D2315">
        <f t="shared" si="120"/>
        <v>260.61882834700805</v>
      </c>
      <c r="E2315" s="3">
        <f t="shared" si="121"/>
        <v>54.481694970931947</v>
      </c>
      <c r="F2315"/>
      <c r="G2315"/>
      <c r="H2315"/>
      <c r="I2315"/>
      <c r="S2315" s="3"/>
      <c r="U2315" s="5"/>
    </row>
    <row r="2316" spans="2:21" x14ac:dyDescent="0.35">
      <c r="B2316" s="3">
        <v>5</v>
      </c>
      <c r="C2316">
        <v>293</v>
      </c>
      <c r="D2316">
        <f t="shared" si="120"/>
        <v>260.61882834700805</v>
      </c>
      <c r="E2316" s="3">
        <f t="shared" si="121"/>
        <v>1048.5402776205297</v>
      </c>
      <c r="F2316"/>
      <c r="G2316"/>
      <c r="H2316"/>
      <c r="I2316"/>
      <c r="S2316" s="3"/>
      <c r="U2316" s="5"/>
    </row>
    <row r="2317" spans="2:21" x14ac:dyDescent="0.35">
      <c r="B2317" s="3">
        <v>5</v>
      </c>
      <c r="C2317">
        <v>284</v>
      </c>
      <c r="D2317">
        <f t="shared" si="120"/>
        <v>260.61882834700805</v>
      </c>
      <c r="E2317" s="3">
        <f t="shared" si="121"/>
        <v>546.6791878666744</v>
      </c>
      <c r="F2317"/>
      <c r="G2317"/>
      <c r="H2317"/>
      <c r="I2317"/>
      <c r="S2317" s="3"/>
      <c r="U2317" s="5"/>
    </row>
    <row r="2318" spans="2:21" x14ac:dyDescent="0.35">
      <c r="B2318" s="3">
        <v>5</v>
      </c>
      <c r="C2318">
        <v>269</v>
      </c>
      <c r="D2318">
        <f t="shared" si="120"/>
        <v>260.61882834700805</v>
      </c>
      <c r="E2318" s="3">
        <f t="shared" si="121"/>
        <v>70.244038276915859</v>
      </c>
      <c r="F2318"/>
      <c r="G2318"/>
      <c r="H2318"/>
      <c r="I2318"/>
      <c r="S2318" s="3"/>
      <c r="U2318" s="5"/>
    </row>
    <row r="2319" spans="2:21" x14ac:dyDescent="0.35">
      <c r="B2319" s="3">
        <v>5</v>
      </c>
      <c r="C2319">
        <v>287</v>
      </c>
      <c r="D2319">
        <f t="shared" si="120"/>
        <v>260.61882834700805</v>
      </c>
      <c r="E2319" s="3">
        <f t="shared" si="121"/>
        <v>695.96621778462611</v>
      </c>
      <c r="F2319"/>
      <c r="G2319"/>
      <c r="H2319"/>
      <c r="I2319"/>
      <c r="S2319" s="3"/>
      <c r="U2319" s="5"/>
    </row>
    <row r="2320" spans="2:21" x14ac:dyDescent="0.35">
      <c r="B2320" s="3">
        <v>5</v>
      </c>
      <c r="C2320">
        <v>279</v>
      </c>
      <c r="D2320">
        <f t="shared" si="120"/>
        <v>260.61882834700805</v>
      </c>
      <c r="E2320" s="3">
        <f t="shared" si="121"/>
        <v>337.86747133675487</v>
      </c>
      <c r="F2320"/>
      <c r="G2320"/>
      <c r="H2320"/>
      <c r="I2320"/>
      <c r="S2320" s="3"/>
      <c r="U2320" s="5"/>
    </row>
    <row r="2321" spans="2:21" x14ac:dyDescent="0.35">
      <c r="B2321" s="3">
        <v>5</v>
      </c>
      <c r="C2321">
        <v>281</v>
      </c>
      <c r="D2321">
        <f t="shared" si="120"/>
        <v>260.61882834700805</v>
      </c>
      <c r="E2321" s="3">
        <f t="shared" si="121"/>
        <v>415.39215794872268</v>
      </c>
      <c r="F2321"/>
      <c r="G2321"/>
      <c r="H2321"/>
      <c r="I2321"/>
      <c r="S2321" s="3"/>
      <c r="U2321" s="5"/>
    </row>
    <row r="2322" spans="2:21" x14ac:dyDescent="0.35">
      <c r="B2322" s="3">
        <v>5</v>
      </c>
      <c r="C2322">
        <v>297</v>
      </c>
      <c r="D2322">
        <f t="shared" si="120"/>
        <v>260.61882834700805</v>
      </c>
      <c r="E2322" s="3">
        <f t="shared" si="121"/>
        <v>1323.5896508444653</v>
      </c>
      <c r="F2322"/>
      <c r="G2322"/>
      <c r="H2322"/>
      <c r="I2322"/>
      <c r="S2322" s="3"/>
      <c r="U2322" s="5"/>
    </row>
    <row r="2323" spans="2:21" x14ac:dyDescent="0.35">
      <c r="B2323" s="3">
        <v>5</v>
      </c>
      <c r="C2323">
        <v>297</v>
      </c>
      <c r="D2323">
        <f t="shared" si="120"/>
        <v>260.61882834700805</v>
      </c>
      <c r="E2323" s="3">
        <f t="shared" si="121"/>
        <v>1323.5896508444653</v>
      </c>
      <c r="F2323"/>
      <c r="G2323"/>
      <c r="H2323"/>
      <c r="I2323"/>
      <c r="S2323" s="3"/>
      <c r="U2323" s="5"/>
    </row>
    <row r="2324" spans="2:21" x14ac:dyDescent="0.35">
      <c r="B2324" s="3">
        <v>5</v>
      </c>
      <c r="C2324">
        <v>294</v>
      </c>
      <c r="D2324">
        <f t="shared" si="120"/>
        <v>260.61882834700805</v>
      </c>
      <c r="E2324" s="3">
        <f t="shared" si="121"/>
        <v>1114.3026209265136</v>
      </c>
      <c r="F2324"/>
      <c r="G2324"/>
      <c r="H2324"/>
      <c r="I2324"/>
      <c r="S2324" s="3"/>
      <c r="U2324" s="5"/>
    </row>
    <row r="2325" spans="2:21" x14ac:dyDescent="0.35">
      <c r="B2325" s="3">
        <v>5</v>
      </c>
      <c r="C2325">
        <v>299</v>
      </c>
      <c r="D2325">
        <f t="shared" si="120"/>
        <v>260.61882834700805</v>
      </c>
      <c r="E2325" s="3">
        <f t="shared" si="121"/>
        <v>1473.1143374564331</v>
      </c>
      <c r="F2325"/>
      <c r="G2325"/>
      <c r="H2325"/>
      <c r="I2325"/>
      <c r="S2325" s="3"/>
      <c r="U2325" s="5"/>
    </row>
    <row r="2326" spans="2:21" x14ac:dyDescent="0.35">
      <c r="B2326" s="3">
        <v>5</v>
      </c>
      <c r="C2326">
        <v>298</v>
      </c>
      <c r="D2326">
        <f t="shared" si="120"/>
        <v>260.61882834700805</v>
      </c>
      <c r="E2326" s="3">
        <f t="shared" si="121"/>
        <v>1397.3519941504492</v>
      </c>
      <c r="F2326"/>
      <c r="G2326"/>
      <c r="H2326"/>
      <c r="I2326"/>
      <c r="S2326" s="3"/>
      <c r="U2326" s="5"/>
    </row>
    <row r="2327" spans="2:21" x14ac:dyDescent="0.35">
      <c r="B2327" s="3">
        <v>5</v>
      </c>
      <c r="C2327">
        <v>323</v>
      </c>
      <c r="D2327">
        <f t="shared" si="120"/>
        <v>260.61882834700805</v>
      </c>
      <c r="E2327" s="3">
        <f t="shared" si="121"/>
        <v>3891.4105768000468</v>
      </c>
      <c r="F2327"/>
      <c r="G2327"/>
      <c r="H2327"/>
      <c r="I2327"/>
      <c r="S2327" s="3"/>
      <c r="U2327" s="5"/>
    </row>
    <row r="2328" spans="2:21" x14ac:dyDescent="0.35">
      <c r="B2328" s="3">
        <v>5</v>
      </c>
      <c r="C2328">
        <v>312</v>
      </c>
      <c r="D2328">
        <f t="shared" si="120"/>
        <v>260.61882834700805</v>
      </c>
      <c r="E2328" s="3">
        <f t="shared" si="121"/>
        <v>2640.0248004342238</v>
      </c>
      <c r="F2328"/>
      <c r="G2328"/>
      <c r="H2328"/>
      <c r="I2328"/>
      <c r="S2328" s="3"/>
      <c r="U2328" s="5"/>
    </row>
    <row r="2329" spans="2:21" x14ac:dyDescent="0.35">
      <c r="B2329" s="3">
        <v>5</v>
      </c>
      <c r="C2329">
        <v>311</v>
      </c>
      <c r="D2329">
        <f t="shared" si="120"/>
        <v>260.61882834700805</v>
      </c>
      <c r="E2329" s="3">
        <f t="shared" si="121"/>
        <v>2538.2624571282399</v>
      </c>
      <c r="F2329"/>
      <c r="G2329"/>
      <c r="H2329"/>
      <c r="I2329"/>
      <c r="S2329" s="3"/>
      <c r="U2329" s="5"/>
    </row>
    <row r="2330" spans="2:21" x14ac:dyDescent="0.35">
      <c r="B2330" s="3">
        <v>5</v>
      </c>
      <c r="C2330">
        <v>292</v>
      </c>
      <c r="D2330">
        <f t="shared" si="120"/>
        <v>260.61882834700805</v>
      </c>
      <c r="E2330" s="3">
        <f t="shared" si="121"/>
        <v>984.77793431454563</v>
      </c>
      <c r="F2330"/>
      <c r="G2330"/>
      <c r="H2330"/>
      <c r="I2330"/>
      <c r="S2330" s="3"/>
      <c r="U2330" s="5"/>
    </row>
    <row r="2331" spans="2:21" x14ac:dyDescent="0.35">
      <c r="B2331" s="3">
        <v>5</v>
      </c>
      <c r="C2331">
        <v>314</v>
      </c>
      <c r="D2331">
        <f t="shared" si="120"/>
        <v>260.61882834700805</v>
      </c>
      <c r="E2331" s="3">
        <f t="shared" si="121"/>
        <v>2849.5494870461916</v>
      </c>
      <c r="F2331"/>
      <c r="G2331"/>
      <c r="H2331"/>
      <c r="I2331"/>
      <c r="S2331" s="3"/>
      <c r="U2331" s="5"/>
    </row>
    <row r="2332" spans="2:21" x14ac:dyDescent="0.35">
      <c r="B2332" s="3">
        <v>5</v>
      </c>
      <c r="C2332">
        <v>318</v>
      </c>
      <c r="D2332">
        <f t="shared" si="120"/>
        <v>260.61882834700805</v>
      </c>
      <c r="E2332" s="3">
        <f t="shared" si="121"/>
        <v>3292.5988602701273</v>
      </c>
      <c r="F2332"/>
      <c r="G2332"/>
      <c r="H2332"/>
      <c r="I2332"/>
      <c r="S2332" s="3"/>
      <c r="U2332" s="5"/>
    </row>
    <row r="2333" spans="2:21" x14ac:dyDescent="0.35">
      <c r="B2333" s="3">
        <v>5</v>
      </c>
      <c r="C2333">
        <v>323</v>
      </c>
      <c r="D2333">
        <f t="shared" si="120"/>
        <v>260.61882834700805</v>
      </c>
      <c r="E2333" s="3">
        <f t="shared" si="121"/>
        <v>3891.4105768000468</v>
      </c>
      <c r="F2333"/>
      <c r="G2333"/>
      <c r="H2333"/>
      <c r="I2333"/>
      <c r="S2333" s="3"/>
      <c r="U2333" s="5"/>
    </row>
    <row r="2334" spans="2:21" x14ac:dyDescent="0.35">
      <c r="B2334" s="5">
        <v>5</v>
      </c>
      <c r="C2334">
        <v>261</v>
      </c>
      <c r="D2334">
        <f t="shared" si="120"/>
        <v>260.61882834700805</v>
      </c>
      <c r="E2334" s="3">
        <f t="shared" si="121"/>
        <v>0.14529182904461724</v>
      </c>
      <c r="F2334"/>
      <c r="G2334"/>
      <c r="H2334"/>
      <c r="I2334"/>
      <c r="S2334" s="5"/>
      <c r="U2334" s="5"/>
    </row>
    <row r="2335" spans="2:21" x14ac:dyDescent="0.35">
      <c r="B2335" s="5">
        <v>5</v>
      </c>
      <c r="C2335">
        <v>271</v>
      </c>
      <c r="D2335">
        <f t="shared" si="120"/>
        <v>260.61882834700805</v>
      </c>
      <c r="E2335" s="3">
        <f t="shared" si="121"/>
        <v>107.76872488888367</v>
      </c>
      <c r="F2335"/>
      <c r="G2335"/>
      <c r="H2335"/>
      <c r="I2335"/>
      <c r="S2335" s="5"/>
      <c r="U2335" s="5"/>
    </row>
    <row r="2336" spans="2:21" x14ac:dyDescent="0.35">
      <c r="B2336" s="5">
        <v>5</v>
      </c>
      <c r="C2336">
        <v>236</v>
      </c>
      <c r="D2336">
        <f t="shared" si="120"/>
        <v>260.61882834700805</v>
      </c>
      <c r="E2336" s="3">
        <f t="shared" si="121"/>
        <v>606.08670917944698</v>
      </c>
      <c r="F2336"/>
      <c r="G2336"/>
      <c r="H2336"/>
      <c r="I2336"/>
      <c r="S2336" s="5"/>
      <c r="U2336" s="5"/>
    </row>
    <row r="2337" spans="2:21" x14ac:dyDescent="0.35">
      <c r="B2337" s="5">
        <v>5</v>
      </c>
      <c r="C2337">
        <v>257</v>
      </c>
      <c r="D2337">
        <f t="shared" si="120"/>
        <v>260.61882834700805</v>
      </c>
      <c r="E2337" s="3">
        <f t="shared" si="121"/>
        <v>13.095918605108999</v>
      </c>
      <c r="F2337"/>
      <c r="G2337"/>
      <c r="H2337"/>
      <c r="I2337"/>
      <c r="S2337" s="5"/>
      <c r="U2337" s="5"/>
    </row>
    <row r="2338" spans="2:21" x14ac:dyDescent="0.35">
      <c r="B2338" s="5">
        <v>5</v>
      </c>
      <c r="C2338">
        <v>287</v>
      </c>
      <c r="D2338">
        <f t="shared" si="120"/>
        <v>260.61882834700805</v>
      </c>
      <c r="E2338" s="3">
        <f t="shared" si="121"/>
        <v>695.96621778462611</v>
      </c>
      <c r="F2338"/>
      <c r="G2338"/>
      <c r="H2338"/>
      <c r="I2338"/>
      <c r="S2338" s="5"/>
      <c r="U2338" s="5"/>
    </row>
    <row r="2339" spans="2:21" x14ac:dyDescent="0.35">
      <c r="B2339" s="5">
        <v>5</v>
      </c>
      <c r="C2339">
        <v>258</v>
      </c>
      <c r="D2339">
        <f t="shared" si="120"/>
        <v>260.61882834700805</v>
      </c>
      <c r="E2339" s="3">
        <f t="shared" si="121"/>
        <v>6.858261911092904</v>
      </c>
      <c r="F2339"/>
      <c r="G2339"/>
      <c r="H2339"/>
      <c r="I2339"/>
      <c r="S2339" s="5"/>
      <c r="U2339" s="5"/>
    </row>
    <row r="2340" spans="2:21" x14ac:dyDescent="0.35">
      <c r="B2340" s="5">
        <v>5</v>
      </c>
      <c r="C2340">
        <v>317</v>
      </c>
      <c r="D2340">
        <f t="shared" si="120"/>
        <v>260.61882834700805</v>
      </c>
      <c r="E2340" s="3">
        <f t="shared" si="121"/>
        <v>3178.8365169641434</v>
      </c>
      <c r="F2340"/>
      <c r="G2340"/>
      <c r="H2340"/>
      <c r="I2340"/>
      <c r="S2340" s="5"/>
      <c r="U2340" s="5"/>
    </row>
    <row r="2341" spans="2:21" x14ac:dyDescent="0.35">
      <c r="B2341" s="5">
        <v>5</v>
      </c>
      <c r="C2341">
        <v>278</v>
      </c>
      <c r="D2341">
        <f t="shared" si="120"/>
        <v>260.61882834700805</v>
      </c>
      <c r="E2341" s="3">
        <f t="shared" si="121"/>
        <v>302.10512803077097</v>
      </c>
      <c r="F2341"/>
      <c r="G2341"/>
      <c r="H2341"/>
      <c r="I2341"/>
      <c r="S2341" s="5"/>
      <c r="U2341" s="5"/>
    </row>
    <row r="2342" spans="2:21" x14ac:dyDescent="0.35">
      <c r="B2342" s="5">
        <v>5</v>
      </c>
      <c r="C2342">
        <v>312</v>
      </c>
      <c r="D2342">
        <f t="shared" si="120"/>
        <v>260.61882834700805</v>
      </c>
      <c r="E2342" s="3">
        <f t="shared" si="121"/>
        <v>2640.0248004342238</v>
      </c>
      <c r="F2342"/>
      <c r="G2342"/>
      <c r="H2342"/>
      <c r="I2342"/>
      <c r="S2342" s="5"/>
      <c r="U2342" s="5"/>
    </row>
    <row r="2343" spans="2:21" x14ac:dyDescent="0.35">
      <c r="B2343" s="5">
        <v>5</v>
      </c>
      <c r="C2343">
        <v>211</v>
      </c>
      <c r="D2343">
        <f t="shared" si="120"/>
        <v>260.61882834700805</v>
      </c>
      <c r="E2343" s="3">
        <f t="shared" si="121"/>
        <v>2462.0281265298495</v>
      </c>
      <c r="F2343"/>
      <c r="G2343"/>
      <c r="H2343"/>
      <c r="I2343"/>
      <c r="S2343" s="5"/>
      <c r="U2343" s="5"/>
    </row>
    <row r="2344" spans="2:21" x14ac:dyDescent="0.35">
      <c r="B2344" s="5">
        <v>5</v>
      </c>
      <c r="C2344">
        <v>277</v>
      </c>
      <c r="D2344">
        <f t="shared" si="120"/>
        <v>260.61882834700805</v>
      </c>
      <c r="E2344" s="3">
        <f t="shared" si="121"/>
        <v>268.34278472478707</v>
      </c>
      <c r="F2344"/>
      <c r="G2344"/>
      <c r="H2344"/>
      <c r="I2344"/>
      <c r="S2344" s="5"/>
      <c r="U2344" s="5"/>
    </row>
    <row r="2345" spans="2:21" x14ac:dyDescent="0.35">
      <c r="B2345" s="5">
        <v>5</v>
      </c>
      <c r="C2345">
        <v>217</v>
      </c>
      <c r="D2345">
        <f t="shared" si="120"/>
        <v>260.61882834700805</v>
      </c>
      <c r="E2345" s="3">
        <f t="shared" si="121"/>
        <v>1902.6021863657529</v>
      </c>
      <c r="F2345"/>
      <c r="G2345"/>
      <c r="H2345"/>
      <c r="I2345"/>
      <c r="S2345" s="5"/>
      <c r="U2345" s="5"/>
    </row>
    <row r="2346" spans="2:21" x14ac:dyDescent="0.35">
      <c r="B2346" s="5">
        <v>5</v>
      </c>
      <c r="C2346">
        <v>236</v>
      </c>
      <c r="D2346">
        <f t="shared" si="120"/>
        <v>260.61882834700805</v>
      </c>
      <c r="E2346" s="3">
        <f t="shared" si="121"/>
        <v>606.08670917944698</v>
      </c>
      <c r="F2346"/>
      <c r="G2346"/>
      <c r="H2346"/>
      <c r="I2346"/>
      <c r="S2346" s="5"/>
      <c r="U2346" s="5"/>
    </row>
    <row r="2347" spans="2:21" x14ac:dyDescent="0.35">
      <c r="B2347" s="5">
        <v>5</v>
      </c>
      <c r="C2347">
        <v>254</v>
      </c>
      <c r="D2347">
        <f t="shared" si="120"/>
        <v>260.61882834700805</v>
      </c>
      <c r="E2347" s="3">
        <f t="shared" si="121"/>
        <v>43.808888687157285</v>
      </c>
      <c r="F2347"/>
      <c r="G2347"/>
      <c r="H2347"/>
      <c r="I2347"/>
      <c r="S2347" s="5"/>
      <c r="U2347" s="5"/>
    </row>
    <row r="2348" spans="2:21" x14ac:dyDescent="0.35">
      <c r="B2348" s="5">
        <v>5</v>
      </c>
      <c r="C2348">
        <v>258</v>
      </c>
      <c r="D2348">
        <f t="shared" si="120"/>
        <v>260.61882834700805</v>
      </c>
      <c r="E2348" s="3">
        <f t="shared" si="121"/>
        <v>6.858261911092904</v>
      </c>
      <c r="F2348"/>
      <c r="G2348"/>
      <c r="H2348"/>
      <c r="I2348"/>
      <c r="S2348" s="5"/>
      <c r="U2348" s="5"/>
    </row>
    <row r="2349" spans="2:21" x14ac:dyDescent="0.35">
      <c r="B2349" s="5">
        <v>5</v>
      </c>
      <c r="C2349">
        <v>256</v>
      </c>
      <c r="D2349">
        <f t="shared" si="120"/>
        <v>260.61882834700805</v>
      </c>
      <c r="E2349" s="3">
        <f t="shared" si="121"/>
        <v>21.333575299125094</v>
      </c>
      <c r="F2349"/>
      <c r="G2349"/>
      <c r="H2349"/>
      <c r="I2349"/>
      <c r="S2349" s="5"/>
      <c r="U2349" s="5"/>
    </row>
    <row r="2350" spans="2:21" x14ac:dyDescent="0.35">
      <c r="B2350" s="5">
        <v>5</v>
      </c>
      <c r="C2350">
        <v>262</v>
      </c>
      <c r="D2350">
        <f t="shared" si="120"/>
        <v>260.61882834700805</v>
      </c>
      <c r="E2350" s="3">
        <f t="shared" si="121"/>
        <v>1.9076351350285217</v>
      </c>
      <c r="F2350"/>
      <c r="G2350"/>
      <c r="H2350"/>
      <c r="I2350"/>
      <c r="S2350" s="5"/>
      <c r="U2350" s="5"/>
    </row>
    <row r="2351" spans="2:21" x14ac:dyDescent="0.35">
      <c r="B2351" s="5">
        <v>5</v>
      </c>
      <c r="C2351">
        <v>243</v>
      </c>
      <c r="D2351">
        <f t="shared" si="120"/>
        <v>260.61882834700805</v>
      </c>
      <c r="E2351" s="3">
        <f t="shared" si="121"/>
        <v>310.42311232133432</v>
      </c>
      <c r="F2351"/>
      <c r="G2351"/>
      <c r="H2351"/>
      <c r="I2351"/>
      <c r="S2351" s="5"/>
      <c r="U2351" s="5"/>
    </row>
    <row r="2352" spans="2:21" x14ac:dyDescent="0.35">
      <c r="B2352" s="5">
        <v>5</v>
      </c>
      <c r="C2352">
        <v>246</v>
      </c>
      <c r="D2352">
        <f t="shared" si="120"/>
        <v>260.61882834700805</v>
      </c>
      <c r="E2352" s="3">
        <f t="shared" si="121"/>
        <v>213.71014223928606</v>
      </c>
      <c r="F2352"/>
      <c r="G2352"/>
      <c r="H2352"/>
      <c r="I2352"/>
      <c r="S2352" s="5"/>
      <c r="U2352" s="5"/>
    </row>
    <row r="2353" spans="2:21" x14ac:dyDescent="0.35">
      <c r="B2353" s="5">
        <v>5</v>
      </c>
      <c r="C2353">
        <v>266</v>
      </c>
      <c r="D2353">
        <f t="shared" si="120"/>
        <v>260.61882834700805</v>
      </c>
      <c r="E2353" s="3">
        <f t="shared" si="121"/>
        <v>28.957008358964138</v>
      </c>
      <c r="F2353"/>
      <c r="G2353"/>
      <c r="H2353"/>
      <c r="I2353"/>
      <c r="S2353" s="5"/>
      <c r="U2353" s="5"/>
    </row>
    <row r="2354" spans="2:21" x14ac:dyDescent="0.35">
      <c r="B2354" s="5">
        <v>5</v>
      </c>
      <c r="C2354">
        <v>281</v>
      </c>
      <c r="D2354">
        <f t="shared" si="120"/>
        <v>260.61882834700805</v>
      </c>
      <c r="E2354" s="3">
        <f t="shared" si="121"/>
        <v>415.39215794872268</v>
      </c>
      <c r="F2354"/>
      <c r="G2354"/>
      <c r="H2354"/>
      <c r="I2354"/>
      <c r="S2354" s="5"/>
      <c r="U2354" s="5"/>
    </row>
    <row r="2355" spans="2:21" x14ac:dyDescent="0.35">
      <c r="B2355" s="5">
        <v>5</v>
      </c>
      <c r="C2355">
        <v>265</v>
      </c>
      <c r="D2355">
        <f t="shared" si="120"/>
        <v>260.61882834700805</v>
      </c>
      <c r="E2355" s="3">
        <f t="shared" si="121"/>
        <v>19.194665052980234</v>
      </c>
      <c r="F2355"/>
      <c r="G2355"/>
      <c r="H2355"/>
      <c r="I2355"/>
      <c r="S2355" s="5"/>
      <c r="U2355" s="5"/>
    </row>
    <row r="2356" spans="2:21" x14ac:dyDescent="0.35">
      <c r="B2356" s="5">
        <v>5</v>
      </c>
      <c r="C2356">
        <v>278</v>
      </c>
      <c r="D2356">
        <f t="shared" si="120"/>
        <v>260.61882834700805</v>
      </c>
      <c r="E2356" s="3">
        <f t="shared" si="121"/>
        <v>302.10512803077097</v>
      </c>
      <c r="F2356"/>
      <c r="G2356"/>
      <c r="H2356"/>
      <c r="I2356"/>
      <c r="S2356" s="5"/>
      <c r="U2356" s="5"/>
    </row>
    <row r="2357" spans="2:21" x14ac:dyDescent="0.35">
      <c r="B2357" s="5">
        <v>5</v>
      </c>
      <c r="C2357" s="5">
        <v>266</v>
      </c>
      <c r="D2357">
        <f t="shared" si="120"/>
        <v>260.61882834700805</v>
      </c>
      <c r="E2357" s="3">
        <f t="shared" si="121"/>
        <v>28.957008358964138</v>
      </c>
      <c r="F2357"/>
      <c r="G2357" s="5"/>
      <c r="H2357" s="5"/>
      <c r="I2357" s="5"/>
      <c r="S2357" s="5"/>
      <c r="T2357" s="5"/>
      <c r="U2357" s="5"/>
    </row>
    <row r="2358" spans="2:21" x14ac:dyDescent="0.35">
      <c r="B2358" s="5">
        <v>5</v>
      </c>
      <c r="C2358" s="5">
        <v>246</v>
      </c>
      <c r="D2358">
        <f t="shared" si="120"/>
        <v>260.61882834700805</v>
      </c>
      <c r="E2358" s="3">
        <f t="shared" si="121"/>
        <v>213.71014223928606</v>
      </c>
      <c r="F2358"/>
      <c r="G2358" s="5"/>
      <c r="H2358" s="5"/>
      <c r="I2358" s="5"/>
      <c r="S2358" s="5"/>
      <c r="T2358" s="5"/>
      <c r="U2358" s="5"/>
    </row>
    <row r="2359" spans="2:21" x14ac:dyDescent="0.35">
      <c r="B2359" s="5">
        <v>5</v>
      </c>
      <c r="C2359" s="5">
        <v>247</v>
      </c>
      <c r="D2359">
        <f t="shared" si="120"/>
        <v>260.61882834700805</v>
      </c>
      <c r="E2359" s="3">
        <f t="shared" si="121"/>
        <v>185.47248554526996</v>
      </c>
      <c r="F2359"/>
      <c r="G2359" s="5"/>
      <c r="H2359" s="5"/>
      <c r="I2359" s="5"/>
      <c r="S2359" s="5"/>
      <c r="T2359" s="5"/>
      <c r="U2359" s="5"/>
    </row>
    <row r="2360" spans="2:21" x14ac:dyDescent="0.35">
      <c r="B2360" s="5">
        <v>5</v>
      </c>
      <c r="C2360" s="5">
        <v>243</v>
      </c>
      <c r="D2360">
        <f t="shared" si="120"/>
        <v>260.61882834700805</v>
      </c>
      <c r="E2360" s="3">
        <f t="shared" si="121"/>
        <v>310.42311232133432</v>
      </c>
      <c r="F2360"/>
      <c r="G2360" s="5"/>
      <c r="H2360" s="5"/>
      <c r="I2360" s="5"/>
      <c r="S2360" s="5"/>
      <c r="T2360" s="5"/>
      <c r="U2360" s="5"/>
    </row>
    <row r="2361" spans="2:21" x14ac:dyDescent="0.35">
      <c r="B2361" s="5">
        <v>5</v>
      </c>
      <c r="C2361" s="5">
        <v>254</v>
      </c>
      <c r="D2361">
        <f t="shared" si="120"/>
        <v>260.61882834700805</v>
      </c>
      <c r="E2361" s="3">
        <f t="shared" si="121"/>
        <v>43.808888687157285</v>
      </c>
      <c r="F2361"/>
      <c r="G2361" s="5"/>
      <c r="H2361" s="5"/>
      <c r="I2361" s="5"/>
      <c r="S2361" s="5"/>
      <c r="T2361" s="5"/>
      <c r="U2361" s="5"/>
    </row>
    <row r="2362" spans="2:21" x14ac:dyDescent="0.35">
      <c r="B2362" s="5">
        <v>5</v>
      </c>
      <c r="C2362" s="5">
        <v>258</v>
      </c>
      <c r="D2362">
        <f t="shared" si="120"/>
        <v>260.61882834700805</v>
      </c>
      <c r="E2362" s="3">
        <f t="shared" si="121"/>
        <v>6.858261911092904</v>
      </c>
      <c r="F2362"/>
      <c r="G2362" s="5"/>
      <c r="H2362" s="5"/>
      <c r="I2362" s="5"/>
      <c r="S2362" s="5"/>
      <c r="T2362" s="5"/>
      <c r="U2362" s="5"/>
    </row>
    <row r="2363" spans="2:21" x14ac:dyDescent="0.35">
      <c r="B2363" s="5">
        <v>5</v>
      </c>
      <c r="C2363" s="5">
        <v>221</v>
      </c>
      <c r="D2363">
        <f t="shared" si="120"/>
        <v>260.61882834700805</v>
      </c>
      <c r="E2363" s="3">
        <f t="shared" si="121"/>
        <v>1569.6515595896885</v>
      </c>
      <c r="F2363"/>
      <c r="G2363" s="5"/>
      <c r="H2363" s="5"/>
      <c r="I2363" s="5"/>
      <c r="S2363" s="5"/>
      <c r="T2363" s="5"/>
      <c r="U2363" s="5"/>
    </row>
    <row r="2364" spans="2:21" x14ac:dyDescent="0.35">
      <c r="B2364" s="5">
        <v>5</v>
      </c>
      <c r="C2364">
        <v>236</v>
      </c>
      <c r="D2364">
        <f t="shared" si="120"/>
        <v>260.61882834700805</v>
      </c>
      <c r="E2364" s="3">
        <f t="shared" si="121"/>
        <v>606.08670917944698</v>
      </c>
      <c r="F2364"/>
      <c r="G2364"/>
      <c r="H2364"/>
      <c r="I2364"/>
      <c r="S2364" s="5"/>
      <c r="U2364" s="5"/>
    </row>
    <row r="2365" spans="2:21" x14ac:dyDescent="0.35">
      <c r="B2365" s="5">
        <v>5</v>
      </c>
      <c r="C2365">
        <v>240</v>
      </c>
      <c r="D2365">
        <f t="shared" si="120"/>
        <v>260.61882834700805</v>
      </c>
      <c r="E2365" s="3">
        <f t="shared" si="121"/>
        <v>425.1360824033826</v>
      </c>
      <c r="F2365"/>
      <c r="G2365"/>
      <c r="H2365"/>
      <c r="I2365"/>
      <c r="S2365" s="5"/>
      <c r="U2365" s="5"/>
    </row>
    <row r="2366" spans="2:21" x14ac:dyDescent="0.35">
      <c r="B2366" s="5">
        <v>5</v>
      </c>
      <c r="C2366">
        <v>228</v>
      </c>
      <c r="D2366">
        <f t="shared" si="120"/>
        <v>260.61882834700805</v>
      </c>
      <c r="E2366" s="3">
        <f t="shared" si="121"/>
        <v>1063.9879627315759</v>
      </c>
      <c r="F2366"/>
      <c r="G2366"/>
      <c r="H2366"/>
      <c r="I2366"/>
      <c r="S2366" s="5"/>
      <c r="U2366" s="5"/>
    </row>
    <row r="2367" spans="2:21" x14ac:dyDescent="0.35">
      <c r="B2367" s="5">
        <v>5</v>
      </c>
      <c r="C2367">
        <v>255</v>
      </c>
      <c r="D2367">
        <f t="shared" si="120"/>
        <v>260.61882834700805</v>
      </c>
      <c r="E2367" s="3">
        <f t="shared" si="121"/>
        <v>31.57123199314119</v>
      </c>
      <c r="F2367"/>
      <c r="G2367"/>
      <c r="H2367"/>
      <c r="I2367"/>
      <c r="S2367" s="5"/>
      <c r="U2367" s="5"/>
    </row>
    <row r="2368" spans="2:21" x14ac:dyDescent="0.35">
      <c r="B2368" s="5">
        <v>5</v>
      </c>
      <c r="C2368">
        <v>242</v>
      </c>
      <c r="D2368">
        <f t="shared" si="120"/>
        <v>260.61882834700805</v>
      </c>
      <c r="E2368" s="3">
        <f t="shared" si="121"/>
        <v>346.66076901535041</v>
      </c>
      <c r="F2368"/>
      <c r="G2368"/>
      <c r="H2368"/>
      <c r="I2368"/>
      <c r="S2368" s="5"/>
      <c r="U2368" s="5"/>
    </row>
    <row r="2369" spans="2:21" x14ac:dyDescent="0.35">
      <c r="B2369" s="5">
        <v>5</v>
      </c>
      <c r="C2369">
        <v>233</v>
      </c>
      <c r="D2369">
        <f t="shared" si="120"/>
        <v>260.61882834700805</v>
      </c>
      <c r="E2369" s="3">
        <f t="shared" si="121"/>
        <v>762.79967926149527</v>
      </c>
      <c r="F2369"/>
      <c r="G2369"/>
      <c r="H2369"/>
      <c r="I2369"/>
      <c r="S2369" s="5"/>
      <c r="U2369" s="5"/>
    </row>
    <row r="2370" spans="2:21" x14ac:dyDescent="0.35">
      <c r="B2370" s="5">
        <v>5</v>
      </c>
      <c r="C2370">
        <v>275</v>
      </c>
      <c r="D2370">
        <f t="shared" si="120"/>
        <v>260.61882834700805</v>
      </c>
      <c r="E2370" s="3">
        <f t="shared" si="121"/>
        <v>206.81809811281929</v>
      </c>
      <c r="F2370"/>
      <c r="G2370"/>
      <c r="H2370"/>
      <c r="I2370"/>
      <c r="S2370" s="5"/>
      <c r="U2370" s="5"/>
    </row>
    <row r="2371" spans="2:21" x14ac:dyDescent="0.35">
      <c r="B2371" s="5">
        <v>5</v>
      </c>
      <c r="C2371">
        <v>304</v>
      </c>
      <c r="D2371">
        <f t="shared" si="120"/>
        <v>260.61882834700805</v>
      </c>
      <c r="E2371" s="3">
        <f t="shared" si="121"/>
        <v>1881.9260539863526</v>
      </c>
      <c r="F2371"/>
      <c r="G2371"/>
      <c r="H2371"/>
      <c r="I2371"/>
      <c r="S2371" s="5"/>
      <c r="U2371" s="5"/>
    </row>
    <row r="2372" spans="2:21" x14ac:dyDescent="0.35">
      <c r="B2372" s="5">
        <v>5</v>
      </c>
      <c r="C2372">
        <v>288</v>
      </c>
      <c r="D2372">
        <f t="shared" si="120"/>
        <v>260.61882834700805</v>
      </c>
      <c r="E2372" s="3">
        <f t="shared" si="121"/>
        <v>749.72856109061001</v>
      </c>
      <c r="F2372"/>
      <c r="G2372"/>
      <c r="H2372"/>
      <c r="I2372"/>
      <c r="S2372" s="5"/>
      <c r="U2372" s="5"/>
    </row>
    <row r="2373" spans="2:21" x14ac:dyDescent="0.35">
      <c r="B2373" s="5">
        <v>5</v>
      </c>
      <c r="C2373">
        <v>293</v>
      </c>
      <c r="D2373">
        <f t="shared" si="120"/>
        <v>260.61882834700805</v>
      </c>
      <c r="E2373" s="3">
        <f t="shared" si="121"/>
        <v>1048.5402776205297</v>
      </c>
      <c r="F2373"/>
      <c r="G2373"/>
      <c r="H2373"/>
      <c r="I2373"/>
      <c r="S2373" s="5"/>
      <c r="U2373" s="5"/>
    </row>
    <row r="2374" spans="2:21" x14ac:dyDescent="0.35">
      <c r="B2374" s="5">
        <v>5</v>
      </c>
      <c r="C2374">
        <v>266</v>
      </c>
      <c r="D2374">
        <f t="shared" si="120"/>
        <v>260.61882834700805</v>
      </c>
      <c r="E2374" s="3">
        <f t="shared" si="121"/>
        <v>28.957008358964138</v>
      </c>
      <c r="F2374"/>
      <c r="G2374"/>
      <c r="H2374"/>
      <c r="I2374"/>
      <c r="S2374" s="5"/>
      <c r="U2374" s="5"/>
    </row>
    <row r="2375" spans="2:21" x14ac:dyDescent="0.35">
      <c r="B2375" s="5">
        <v>5</v>
      </c>
      <c r="C2375">
        <v>301</v>
      </c>
      <c r="D2375">
        <f t="shared" si="120"/>
        <v>260.61882834700805</v>
      </c>
      <c r="E2375" s="3">
        <f t="shared" si="121"/>
        <v>1630.6390240684009</v>
      </c>
      <c r="F2375"/>
      <c r="G2375"/>
      <c r="H2375"/>
      <c r="I2375"/>
      <c r="S2375" s="5"/>
      <c r="U2375" s="5"/>
    </row>
    <row r="2376" spans="2:21" x14ac:dyDescent="0.35">
      <c r="B2376" s="5">
        <v>5</v>
      </c>
      <c r="C2376">
        <v>247</v>
      </c>
      <c r="D2376">
        <f t="shared" ref="D2376:D2439" si="122">$I$7*(1-EXP(-$I$8*(B2376-$I$9)))</f>
        <v>260.61882834700805</v>
      </c>
      <c r="E2376" s="3">
        <f t="shared" ref="E2376:E2439" si="123">(C2376-D2376)^2</f>
        <v>185.47248554526996</v>
      </c>
      <c r="F2376"/>
      <c r="G2376"/>
      <c r="H2376"/>
      <c r="I2376"/>
      <c r="S2376" s="5"/>
      <c r="U2376" s="5"/>
    </row>
    <row r="2377" spans="2:21" x14ac:dyDescent="0.35">
      <c r="B2377" s="5">
        <v>5</v>
      </c>
      <c r="C2377">
        <v>268</v>
      </c>
      <c r="D2377">
        <f t="shared" si="122"/>
        <v>260.61882834700805</v>
      </c>
      <c r="E2377" s="3">
        <f t="shared" si="123"/>
        <v>54.481694970931947</v>
      </c>
      <c r="F2377"/>
      <c r="G2377"/>
      <c r="H2377"/>
      <c r="I2377"/>
      <c r="S2377" s="5"/>
      <c r="U2377" s="5"/>
    </row>
    <row r="2378" spans="2:21" x14ac:dyDescent="0.35">
      <c r="B2378" s="5">
        <v>5</v>
      </c>
      <c r="C2378">
        <v>248</v>
      </c>
      <c r="D2378">
        <f t="shared" si="122"/>
        <v>260.61882834700805</v>
      </c>
      <c r="E2378" s="3">
        <f t="shared" si="123"/>
        <v>159.23482885125387</v>
      </c>
      <c r="F2378"/>
      <c r="G2378"/>
      <c r="H2378"/>
      <c r="I2378"/>
      <c r="S2378" s="5"/>
      <c r="U2378" s="5"/>
    </row>
    <row r="2379" spans="2:21" x14ac:dyDescent="0.35">
      <c r="B2379" s="5">
        <v>5</v>
      </c>
      <c r="C2379">
        <v>297</v>
      </c>
      <c r="D2379">
        <f t="shared" si="122"/>
        <v>260.61882834700805</v>
      </c>
      <c r="E2379" s="3">
        <f t="shared" si="123"/>
        <v>1323.5896508444653</v>
      </c>
      <c r="F2379"/>
      <c r="G2379"/>
      <c r="H2379"/>
      <c r="I2379"/>
      <c r="S2379" s="5"/>
      <c r="U2379" s="5"/>
    </row>
    <row r="2380" spans="2:21" x14ac:dyDescent="0.35">
      <c r="B2380" s="5">
        <v>5</v>
      </c>
      <c r="C2380">
        <v>247</v>
      </c>
      <c r="D2380">
        <f t="shared" si="122"/>
        <v>260.61882834700805</v>
      </c>
      <c r="E2380" s="3">
        <f t="shared" si="123"/>
        <v>185.47248554526996</v>
      </c>
      <c r="F2380"/>
      <c r="G2380"/>
      <c r="H2380"/>
      <c r="I2380"/>
      <c r="S2380" s="5"/>
      <c r="U2380" s="5"/>
    </row>
    <row r="2381" spans="2:21" x14ac:dyDescent="0.35">
      <c r="B2381" s="5">
        <v>5</v>
      </c>
      <c r="C2381">
        <v>301</v>
      </c>
      <c r="D2381">
        <f t="shared" si="122"/>
        <v>260.61882834700805</v>
      </c>
      <c r="E2381" s="3">
        <f t="shared" si="123"/>
        <v>1630.6390240684009</v>
      </c>
      <c r="F2381"/>
      <c r="G2381"/>
      <c r="H2381"/>
      <c r="I2381"/>
      <c r="S2381" s="5"/>
      <c r="U2381" s="5"/>
    </row>
    <row r="2382" spans="2:21" x14ac:dyDescent="0.35">
      <c r="B2382" s="5">
        <v>5</v>
      </c>
      <c r="C2382">
        <v>251</v>
      </c>
      <c r="D2382">
        <f t="shared" si="122"/>
        <v>260.61882834700805</v>
      </c>
      <c r="E2382" s="3">
        <f t="shared" si="123"/>
        <v>92.521858769205579</v>
      </c>
      <c r="F2382"/>
      <c r="G2382"/>
      <c r="H2382"/>
      <c r="I2382"/>
      <c r="S2382" s="5"/>
      <c r="U2382" s="5"/>
    </row>
    <row r="2383" spans="2:21" x14ac:dyDescent="0.35">
      <c r="B2383" s="5">
        <v>5</v>
      </c>
      <c r="C2383">
        <v>212</v>
      </c>
      <c r="D2383">
        <f t="shared" si="122"/>
        <v>260.61882834700805</v>
      </c>
      <c r="E2383" s="3">
        <f t="shared" si="123"/>
        <v>2363.7904698358334</v>
      </c>
      <c r="F2383"/>
      <c r="G2383"/>
      <c r="H2383"/>
      <c r="I2383"/>
      <c r="S2383" s="5"/>
      <c r="U2383" s="5"/>
    </row>
    <row r="2384" spans="2:21" x14ac:dyDescent="0.35">
      <c r="B2384" s="5">
        <v>5</v>
      </c>
      <c r="C2384">
        <v>199</v>
      </c>
      <c r="D2384">
        <f t="shared" si="122"/>
        <v>260.61882834700805</v>
      </c>
      <c r="E2384" s="3">
        <f t="shared" si="123"/>
        <v>3796.8800068580426</v>
      </c>
      <c r="F2384"/>
      <c r="G2384"/>
      <c r="H2384"/>
      <c r="I2384"/>
      <c r="S2384" s="5"/>
      <c r="U2384" s="5"/>
    </row>
    <row r="2385" spans="2:21" x14ac:dyDescent="0.35">
      <c r="B2385" s="5">
        <v>5</v>
      </c>
      <c r="C2385">
        <v>294</v>
      </c>
      <c r="D2385">
        <f t="shared" si="122"/>
        <v>260.61882834700805</v>
      </c>
      <c r="E2385" s="3">
        <f t="shared" si="123"/>
        <v>1114.3026209265136</v>
      </c>
      <c r="F2385"/>
      <c r="G2385"/>
      <c r="H2385"/>
      <c r="I2385"/>
      <c r="S2385" s="5"/>
      <c r="U2385" s="5"/>
    </row>
    <row r="2386" spans="2:21" x14ac:dyDescent="0.35">
      <c r="B2386" s="5">
        <v>5</v>
      </c>
      <c r="C2386">
        <v>248</v>
      </c>
      <c r="D2386">
        <f t="shared" si="122"/>
        <v>260.61882834700805</v>
      </c>
      <c r="E2386" s="3">
        <f t="shared" si="123"/>
        <v>159.23482885125387</v>
      </c>
      <c r="F2386"/>
      <c r="G2386"/>
      <c r="H2386"/>
      <c r="I2386"/>
      <c r="S2386" s="5"/>
      <c r="U2386" s="5"/>
    </row>
    <row r="2387" spans="2:21" x14ac:dyDescent="0.35">
      <c r="B2387" s="5">
        <v>5</v>
      </c>
      <c r="C2387">
        <v>244</v>
      </c>
      <c r="D2387">
        <f t="shared" si="122"/>
        <v>260.61882834700805</v>
      </c>
      <c r="E2387" s="3">
        <f t="shared" si="123"/>
        <v>276.18545562731822</v>
      </c>
      <c r="F2387"/>
      <c r="G2387"/>
      <c r="H2387"/>
      <c r="I2387"/>
      <c r="S2387" s="5"/>
      <c r="U2387" s="5"/>
    </row>
    <row r="2388" spans="2:21" x14ac:dyDescent="0.35">
      <c r="B2388" s="5">
        <v>5</v>
      </c>
      <c r="C2388">
        <v>235</v>
      </c>
      <c r="D2388">
        <f t="shared" si="122"/>
        <v>260.61882834700805</v>
      </c>
      <c r="E2388" s="3">
        <f t="shared" si="123"/>
        <v>656.32436587346308</v>
      </c>
      <c r="F2388"/>
      <c r="G2388"/>
      <c r="H2388"/>
      <c r="I2388"/>
      <c r="S2388" s="5"/>
      <c r="U2388" s="5"/>
    </row>
    <row r="2389" spans="2:21" x14ac:dyDescent="0.35">
      <c r="B2389" s="5">
        <v>5</v>
      </c>
      <c r="C2389">
        <v>253</v>
      </c>
      <c r="D2389">
        <f t="shared" si="122"/>
        <v>260.61882834700805</v>
      </c>
      <c r="E2389" s="3">
        <f t="shared" si="123"/>
        <v>58.046545381173381</v>
      </c>
      <c r="F2389"/>
      <c r="G2389"/>
      <c r="H2389"/>
      <c r="I2389"/>
      <c r="S2389" s="5"/>
      <c r="U2389" s="5"/>
    </row>
    <row r="2390" spans="2:21" x14ac:dyDescent="0.35">
      <c r="B2390" s="5">
        <v>5</v>
      </c>
      <c r="C2390">
        <v>247</v>
      </c>
      <c r="D2390">
        <f t="shared" si="122"/>
        <v>260.61882834700805</v>
      </c>
      <c r="E2390" s="3">
        <f t="shared" si="123"/>
        <v>185.47248554526996</v>
      </c>
      <c r="F2390"/>
      <c r="G2390"/>
      <c r="H2390"/>
      <c r="I2390"/>
      <c r="S2390" s="5"/>
      <c r="U2390" s="5"/>
    </row>
    <row r="2391" spans="2:21" x14ac:dyDescent="0.35">
      <c r="B2391" s="5">
        <v>5</v>
      </c>
      <c r="C2391">
        <v>234</v>
      </c>
      <c r="D2391">
        <f t="shared" si="122"/>
        <v>260.61882834700805</v>
      </c>
      <c r="E2391" s="3">
        <f t="shared" si="123"/>
        <v>708.56202256747918</v>
      </c>
      <c r="F2391"/>
      <c r="G2391"/>
      <c r="H2391"/>
      <c r="I2391"/>
      <c r="S2391" s="5"/>
      <c r="U2391" s="5"/>
    </row>
    <row r="2392" spans="2:21" x14ac:dyDescent="0.35">
      <c r="B2392" s="5">
        <v>5</v>
      </c>
      <c r="C2392">
        <v>285</v>
      </c>
      <c r="D2392">
        <f t="shared" si="122"/>
        <v>260.61882834700805</v>
      </c>
      <c r="E2392" s="3">
        <f t="shared" si="123"/>
        <v>594.4415311726583</v>
      </c>
      <c r="F2392"/>
      <c r="G2392"/>
      <c r="H2392"/>
      <c r="I2392"/>
      <c r="S2392" s="5"/>
      <c r="U2392" s="5"/>
    </row>
    <row r="2393" spans="2:21" x14ac:dyDescent="0.35">
      <c r="B2393" s="5">
        <v>5</v>
      </c>
      <c r="C2393">
        <v>249</v>
      </c>
      <c r="D2393">
        <f t="shared" si="122"/>
        <v>260.61882834700805</v>
      </c>
      <c r="E2393" s="3">
        <f t="shared" si="123"/>
        <v>134.99717215723777</v>
      </c>
      <c r="F2393"/>
      <c r="G2393"/>
      <c r="H2393"/>
      <c r="I2393"/>
      <c r="S2393" s="5"/>
      <c r="U2393" s="5"/>
    </row>
    <row r="2394" spans="2:21" x14ac:dyDescent="0.35">
      <c r="B2394" s="5">
        <v>5</v>
      </c>
      <c r="C2394">
        <v>308</v>
      </c>
      <c r="D2394">
        <f t="shared" si="122"/>
        <v>260.61882834700805</v>
      </c>
      <c r="E2394" s="3">
        <f t="shared" si="123"/>
        <v>2244.9754272102882</v>
      </c>
      <c r="F2394"/>
      <c r="G2394"/>
      <c r="H2394"/>
      <c r="I2394"/>
      <c r="S2394" s="5"/>
      <c r="U2394" s="5"/>
    </row>
    <row r="2395" spans="2:21" x14ac:dyDescent="0.35">
      <c r="B2395" s="5">
        <v>5</v>
      </c>
      <c r="C2395">
        <v>274</v>
      </c>
      <c r="D2395">
        <f t="shared" si="122"/>
        <v>260.61882834700805</v>
      </c>
      <c r="E2395" s="3">
        <f t="shared" si="123"/>
        <v>179.05575480683538</v>
      </c>
      <c r="F2395"/>
      <c r="G2395"/>
      <c r="H2395"/>
      <c r="I2395"/>
      <c r="S2395" s="5"/>
      <c r="U2395" s="5"/>
    </row>
    <row r="2396" spans="2:21" x14ac:dyDescent="0.35">
      <c r="B2396" s="5">
        <v>5</v>
      </c>
      <c r="C2396">
        <v>281</v>
      </c>
      <c r="D2396">
        <f t="shared" si="122"/>
        <v>260.61882834700805</v>
      </c>
      <c r="E2396" s="3">
        <f t="shared" si="123"/>
        <v>415.39215794872268</v>
      </c>
      <c r="F2396"/>
      <c r="G2396"/>
      <c r="H2396"/>
      <c r="I2396"/>
      <c r="S2396" s="5"/>
      <c r="U2396" s="5"/>
    </row>
    <row r="2397" spans="2:21" x14ac:dyDescent="0.35">
      <c r="B2397" s="5">
        <v>5</v>
      </c>
      <c r="C2397">
        <v>264</v>
      </c>
      <c r="D2397">
        <f t="shared" si="122"/>
        <v>260.61882834700805</v>
      </c>
      <c r="E2397" s="3">
        <f t="shared" si="123"/>
        <v>11.43232174699633</v>
      </c>
      <c r="F2397"/>
      <c r="G2397"/>
      <c r="H2397"/>
      <c r="I2397"/>
      <c r="S2397" s="5"/>
      <c r="U2397" s="5"/>
    </row>
    <row r="2398" spans="2:21" x14ac:dyDescent="0.35">
      <c r="B2398" s="5">
        <v>5</v>
      </c>
      <c r="C2398">
        <v>220</v>
      </c>
      <c r="D2398">
        <f t="shared" si="122"/>
        <v>260.61882834700805</v>
      </c>
      <c r="E2398" s="3">
        <f t="shared" si="123"/>
        <v>1649.8892162837046</v>
      </c>
      <c r="F2398"/>
      <c r="G2398"/>
      <c r="H2398"/>
      <c r="I2398"/>
      <c r="S2398" s="5"/>
      <c r="U2398" s="5"/>
    </row>
    <row r="2399" spans="2:21" x14ac:dyDescent="0.35">
      <c r="B2399" s="5">
        <v>5</v>
      </c>
      <c r="C2399">
        <v>234</v>
      </c>
      <c r="D2399">
        <f t="shared" si="122"/>
        <v>260.61882834700805</v>
      </c>
      <c r="E2399" s="3">
        <f t="shared" si="123"/>
        <v>708.56202256747918</v>
      </c>
      <c r="F2399"/>
      <c r="G2399"/>
      <c r="H2399"/>
      <c r="I2399"/>
      <c r="S2399" s="5"/>
      <c r="U2399" s="5"/>
    </row>
    <row r="2400" spans="2:21" x14ac:dyDescent="0.35">
      <c r="B2400" s="5">
        <v>5</v>
      </c>
      <c r="C2400">
        <v>284</v>
      </c>
      <c r="D2400">
        <f t="shared" si="122"/>
        <v>260.61882834700805</v>
      </c>
      <c r="E2400" s="3">
        <f t="shared" si="123"/>
        <v>546.6791878666744</v>
      </c>
      <c r="F2400"/>
      <c r="G2400"/>
      <c r="H2400"/>
      <c r="I2400"/>
      <c r="S2400" s="5"/>
      <c r="U2400" s="5"/>
    </row>
    <row r="2401" spans="2:21" x14ac:dyDescent="0.35">
      <c r="B2401" s="5">
        <v>5</v>
      </c>
      <c r="C2401">
        <v>292</v>
      </c>
      <c r="D2401">
        <f t="shared" si="122"/>
        <v>260.61882834700805</v>
      </c>
      <c r="E2401" s="3">
        <f t="shared" si="123"/>
        <v>984.77793431454563</v>
      </c>
      <c r="F2401"/>
      <c r="G2401"/>
      <c r="H2401"/>
      <c r="I2401"/>
      <c r="S2401" s="5"/>
      <c r="U2401" s="5"/>
    </row>
    <row r="2402" spans="2:21" x14ac:dyDescent="0.35">
      <c r="B2402" s="5">
        <v>5</v>
      </c>
      <c r="C2402">
        <v>310</v>
      </c>
      <c r="D2402">
        <f t="shared" si="122"/>
        <v>260.61882834700805</v>
      </c>
      <c r="E2402" s="3">
        <f t="shared" si="123"/>
        <v>2438.500113822256</v>
      </c>
      <c r="F2402"/>
      <c r="G2402"/>
      <c r="H2402"/>
      <c r="I2402"/>
      <c r="S2402" s="5"/>
      <c r="U2402" s="5"/>
    </row>
    <row r="2403" spans="2:21" x14ac:dyDescent="0.35">
      <c r="B2403" s="5">
        <v>5</v>
      </c>
      <c r="C2403">
        <v>277</v>
      </c>
      <c r="D2403">
        <f t="shared" si="122"/>
        <v>260.61882834700805</v>
      </c>
      <c r="E2403" s="3">
        <f t="shared" si="123"/>
        <v>268.34278472478707</v>
      </c>
      <c r="F2403"/>
      <c r="G2403"/>
      <c r="H2403"/>
      <c r="I2403"/>
      <c r="S2403" s="5"/>
      <c r="U2403" s="5"/>
    </row>
    <row r="2404" spans="2:21" x14ac:dyDescent="0.35">
      <c r="B2404" s="5">
        <v>5</v>
      </c>
      <c r="C2404">
        <v>185</v>
      </c>
      <c r="D2404">
        <f t="shared" si="122"/>
        <v>260.61882834700805</v>
      </c>
      <c r="E2404" s="3">
        <f t="shared" si="123"/>
        <v>5718.2072005742675</v>
      </c>
      <c r="F2404"/>
      <c r="G2404"/>
      <c r="H2404"/>
      <c r="I2404"/>
      <c r="S2404" s="5"/>
      <c r="U2404" s="5"/>
    </row>
    <row r="2405" spans="2:21" x14ac:dyDescent="0.35">
      <c r="B2405" s="5">
        <v>5</v>
      </c>
      <c r="C2405">
        <v>257</v>
      </c>
      <c r="D2405">
        <f t="shared" si="122"/>
        <v>260.61882834700805</v>
      </c>
      <c r="E2405" s="3">
        <f t="shared" si="123"/>
        <v>13.095918605108999</v>
      </c>
      <c r="F2405"/>
      <c r="G2405"/>
      <c r="H2405"/>
      <c r="I2405"/>
      <c r="S2405" s="5"/>
      <c r="U2405" s="5"/>
    </row>
    <row r="2406" spans="2:21" x14ac:dyDescent="0.35">
      <c r="B2406" s="5">
        <v>5</v>
      </c>
      <c r="C2406">
        <v>258</v>
      </c>
      <c r="D2406">
        <f t="shared" si="122"/>
        <v>260.61882834700805</v>
      </c>
      <c r="E2406" s="3">
        <f t="shared" si="123"/>
        <v>6.858261911092904</v>
      </c>
      <c r="F2406"/>
      <c r="G2406"/>
      <c r="H2406"/>
      <c r="I2406"/>
      <c r="S2406" s="5"/>
      <c r="U2406" s="5"/>
    </row>
    <row r="2407" spans="2:21" x14ac:dyDescent="0.35">
      <c r="B2407" s="5">
        <v>5</v>
      </c>
      <c r="C2407">
        <v>229</v>
      </c>
      <c r="D2407">
        <f t="shared" si="122"/>
        <v>260.61882834700805</v>
      </c>
      <c r="E2407" s="3">
        <f t="shared" si="123"/>
        <v>999.75030603755965</v>
      </c>
      <c r="F2407"/>
      <c r="G2407"/>
      <c r="H2407"/>
      <c r="I2407"/>
      <c r="S2407" s="5"/>
      <c r="U2407" s="5"/>
    </row>
    <row r="2408" spans="2:21" x14ac:dyDescent="0.35">
      <c r="B2408" s="5">
        <v>5</v>
      </c>
      <c r="C2408">
        <v>305</v>
      </c>
      <c r="D2408">
        <f t="shared" si="122"/>
        <v>260.61882834700805</v>
      </c>
      <c r="E2408" s="3">
        <f t="shared" si="123"/>
        <v>1969.6883972923365</v>
      </c>
      <c r="F2408"/>
      <c r="G2408"/>
      <c r="H2408"/>
      <c r="I2408"/>
      <c r="S2408" s="5"/>
      <c r="U2408" s="5"/>
    </row>
    <row r="2409" spans="2:21" x14ac:dyDescent="0.35">
      <c r="B2409" s="5">
        <v>5</v>
      </c>
      <c r="C2409">
        <v>225</v>
      </c>
      <c r="D2409">
        <f t="shared" si="122"/>
        <v>260.61882834700805</v>
      </c>
      <c r="E2409" s="3">
        <f t="shared" si="123"/>
        <v>1268.7009328136241</v>
      </c>
      <c r="F2409"/>
      <c r="G2409"/>
      <c r="H2409"/>
      <c r="I2409"/>
      <c r="S2409" s="5"/>
      <c r="U2409" s="5"/>
    </row>
    <row r="2410" spans="2:21" x14ac:dyDescent="0.35">
      <c r="B2410" s="5">
        <v>5</v>
      </c>
      <c r="C2410">
        <v>267</v>
      </c>
      <c r="D2410">
        <f t="shared" si="122"/>
        <v>260.61882834700805</v>
      </c>
      <c r="E2410" s="3">
        <f t="shared" si="123"/>
        <v>40.719351664948043</v>
      </c>
      <c r="F2410"/>
      <c r="G2410"/>
      <c r="H2410"/>
      <c r="I2410"/>
      <c r="S2410" s="5"/>
      <c r="U2410" s="5"/>
    </row>
    <row r="2411" spans="2:21" x14ac:dyDescent="0.35">
      <c r="B2411" s="5">
        <v>5</v>
      </c>
      <c r="C2411">
        <v>219</v>
      </c>
      <c r="D2411">
        <f t="shared" si="122"/>
        <v>260.61882834700805</v>
      </c>
      <c r="E2411" s="3">
        <f t="shared" si="123"/>
        <v>1732.1268729777207</v>
      </c>
      <c r="F2411"/>
      <c r="G2411"/>
      <c r="H2411"/>
      <c r="I2411"/>
      <c r="S2411" s="5"/>
      <c r="U2411" s="5"/>
    </row>
    <row r="2412" spans="2:21" x14ac:dyDescent="0.35">
      <c r="B2412" s="5">
        <v>5</v>
      </c>
      <c r="C2412">
        <v>238</v>
      </c>
      <c r="D2412">
        <f t="shared" si="122"/>
        <v>260.61882834700805</v>
      </c>
      <c r="E2412" s="3">
        <f t="shared" si="123"/>
        <v>511.61139579141479</v>
      </c>
      <c r="F2412"/>
      <c r="G2412"/>
      <c r="H2412"/>
      <c r="I2412"/>
      <c r="S2412" s="5"/>
      <c r="U2412" s="5"/>
    </row>
    <row r="2413" spans="2:21" x14ac:dyDescent="0.35">
      <c r="B2413" s="5">
        <v>5</v>
      </c>
      <c r="C2413">
        <v>305</v>
      </c>
      <c r="D2413">
        <f t="shared" si="122"/>
        <v>260.61882834700805</v>
      </c>
      <c r="E2413" s="3">
        <f t="shared" si="123"/>
        <v>1969.6883972923365</v>
      </c>
      <c r="F2413"/>
      <c r="G2413"/>
      <c r="H2413"/>
      <c r="I2413"/>
      <c r="S2413" s="5"/>
      <c r="U2413" s="5"/>
    </row>
    <row r="2414" spans="2:21" x14ac:dyDescent="0.35">
      <c r="B2414" s="5">
        <v>5</v>
      </c>
      <c r="C2414">
        <v>293</v>
      </c>
      <c r="D2414">
        <f t="shared" si="122"/>
        <v>260.61882834700805</v>
      </c>
      <c r="E2414" s="3">
        <f t="shared" si="123"/>
        <v>1048.5402776205297</v>
      </c>
      <c r="F2414"/>
      <c r="G2414"/>
      <c r="H2414"/>
      <c r="I2414"/>
      <c r="S2414" s="5"/>
      <c r="U2414" s="5"/>
    </row>
    <row r="2415" spans="2:21" x14ac:dyDescent="0.35">
      <c r="B2415" s="5">
        <v>5</v>
      </c>
      <c r="C2415">
        <v>307</v>
      </c>
      <c r="D2415">
        <f t="shared" si="122"/>
        <v>260.61882834700805</v>
      </c>
      <c r="E2415" s="3">
        <f t="shared" si="123"/>
        <v>2151.2130839043043</v>
      </c>
      <c r="F2415"/>
      <c r="G2415"/>
      <c r="H2415"/>
      <c r="I2415"/>
      <c r="S2415" s="5"/>
      <c r="U2415" s="5"/>
    </row>
    <row r="2416" spans="2:21" x14ac:dyDescent="0.35">
      <c r="B2416" s="5">
        <v>5</v>
      </c>
      <c r="C2416">
        <v>292</v>
      </c>
      <c r="D2416">
        <f t="shared" si="122"/>
        <v>260.61882834700805</v>
      </c>
      <c r="E2416" s="3">
        <f t="shared" si="123"/>
        <v>984.77793431454563</v>
      </c>
      <c r="F2416"/>
      <c r="G2416"/>
      <c r="H2416"/>
      <c r="I2416"/>
      <c r="S2416" s="5"/>
      <c r="U2416" s="5"/>
    </row>
    <row r="2417" spans="2:21" x14ac:dyDescent="0.35">
      <c r="B2417" s="5">
        <v>5</v>
      </c>
      <c r="C2417">
        <v>327</v>
      </c>
      <c r="D2417">
        <f t="shared" si="122"/>
        <v>260.61882834700805</v>
      </c>
      <c r="E2417" s="3">
        <f t="shared" si="123"/>
        <v>4406.4599500239819</v>
      </c>
      <c r="F2417"/>
      <c r="G2417"/>
      <c r="H2417"/>
      <c r="I2417"/>
      <c r="S2417" s="5"/>
      <c r="U2417" s="5"/>
    </row>
    <row r="2418" spans="2:21" x14ac:dyDescent="0.35">
      <c r="B2418" s="5">
        <v>5</v>
      </c>
      <c r="C2418">
        <v>274</v>
      </c>
      <c r="D2418">
        <f t="shared" si="122"/>
        <v>260.61882834700805</v>
      </c>
      <c r="E2418" s="3">
        <f t="shared" si="123"/>
        <v>179.05575480683538</v>
      </c>
      <c r="F2418"/>
      <c r="G2418"/>
      <c r="H2418"/>
      <c r="I2418"/>
      <c r="S2418" s="5"/>
      <c r="U2418" s="5"/>
    </row>
    <row r="2419" spans="2:21" x14ac:dyDescent="0.35">
      <c r="B2419" s="5">
        <v>5</v>
      </c>
      <c r="C2419">
        <v>276</v>
      </c>
      <c r="D2419">
        <f t="shared" si="122"/>
        <v>260.61882834700805</v>
      </c>
      <c r="E2419" s="3">
        <f t="shared" si="123"/>
        <v>236.58044141880319</v>
      </c>
      <c r="F2419"/>
      <c r="G2419"/>
      <c r="H2419"/>
      <c r="I2419"/>
      <c r="S2419" s="5"/>
      <c r="U2419" s="5"/>
    </row>
    <row r="2420" spans="2:21" x14ac:dyDescent="0.35">
      <c r="B2420" s="5">
        <v>5</v>
      </c>
      <c r="C2420">
        <v>318</v>
      </c>
      <c r="D2420">
        <f t="shared" si="122"/>
        <v>260.61882834700805</v>
      </c>
      <c r="E2420" s="3">
        <f t="shared" si="123"/>
        <v>3292.5988602701273</v>
      </c>
      <c r="F2420"/>
      <c r="G2420"/>
      <c r="H2420"/>
      <c r="I2420"/>
      <c r="S2420" s="5"/>
      <c r="U2420" s="5"/>
    </row>
    <row r="2421" spans="2:21" x14ac:dyDescent="0.35">
      <c r="B2421" s="5">
        <v>5</v>
      </c>
      <c r="C2421">
        <v>303</v>
      </c>
      <c r="D2421">
        <f t="shared" si="122"/>
        <v>260.61882834700805</v>
      </c>
      <c r="E2421" s="3">
        <f t="shared" si="123"/>
        <v>1796.1637106803687</v>
      </c>
      <c r="F2421"/>
      <c r="G2421"/>
      <c r="H2421"/>
      <c r="I2421"/>
      <c r="S2421" s="5"/>
      <c r="U2421" s="5"/>
    </row>
    <row r="2422" spans="2:21" x14ac:dyDescent="0.35">
      <c r="B2422" s="5">
        <v>5</v>
      </c>
      <c r="C2422">
        <v>316</v>
      </c>
      <c r="D2422">
        <f t="shared" si="122"/>
        <v>260.61882834700805</v>
      </c>
      <c r="E2422" s="3">
        <f t="shared" si="123"/>
        <v>3067.0741736581595</v>
      </c>
      <c r="F2422"/>
      <c r="G2422"/>
      <c r="H2422"/>
      <c r="I2422"/>
      <c r="S2422" s="5"/>
      <c r="U2422" s="5"/>
    </row>
    <row r="2423" spans="2:21" x14ac:dyDescent="0.35">
      <c r="B2423" s="5">
        <v>5</v>
      </c>
      <c r="C2423">
        <v>294</v>
      </c>
      <c r="D2423">
        <f t="shared" si="122"/>
        <v>260.61882834700805</v>
      </c>
      <c r="E2423" s="3">
        <f t="shared" si="123"/>
        <v>1114.3026209265136</v>
      </c>
      <c r="F2423"/>
      <c r="G2423"/>
      <c r="H2423"/>
      <c r="I2423"/>
      <c r="S2423" s="5"/>
      <c r="U2423" s="5"/>
    </row>
    <row r="2424" spans="2:21" x14ac:dyDescent="0.35">
      <c r="B2424" s="5">
        <v>5</v>
      </c>
      <c r="C2424">
        <v>326</v>
      </c>
      <c r="D2424">
        <f t="shared" si="122"/>
        <v>260.61882834700805</v>
      </c>
      <c r="E2424" s="3">
        <f t="shared" si="123"/>
        <v>4274.6976067179985</v>
      </c>
      <c r="F2424"/>
      <c r="G2424"/>
      <c r="H2424"/>
      <c r="I2424"/>
      <c r="S2424" s="5"/>
      <c r="U2424" s="5"/>
    </row>
    <row r="2425" spans="2:21" x14ac:dyDescent="0.35">
      <c r="B2425" s="5">
        <v>5</v>
      </c>
      <c r="C2425">
        <v>311</v>
      </c>
      <c r="D2425">
        <f t="shared" si="122"/>
        <v>260.61882834700805</v>
      </c>
      <c r="E2425" s="3">
        <f t="shared" si="123"/>
        <v>2538.2624571282399</v>
      </c>
      <c r="F2425"/>
      <c r="G2425"/>
      <c r="H2425"/>
      <c r="I2425"/>
      <c r="S2425" s="5"/>
      <c r="U2425" s="5"/>
    </row>
    <row r="2426" spans="2:21" x14ac:dyDescent="0.35">
      <c r="B2426" s="5">
        <v>5</v>
      </c>
      <c r="C2426">
        <v>207</v>
      </c>
      <c r="D2426">
        <f t="shared" si="122"/>
        <v>260.61882834700805</v>
      </c>
      <c r="E2426" s="3">
        <f t="shared" si="123"/>
        <v>2874.9787533059139</v>
      </c>
      <c r="F2426"/>
      <c r="G2426"/>
      <c r="H2426"/>
      <c r="I2426"/>
      <c r="S2426" s="5"/>
      <c r="U2426" s="5"/>
    </row>
    <row r="2427" spans="2:21" x14ac:dyDescent="0.35">
      <c r="B2427" s="5">
        <v>5</v>
      </c>
      <c r="C2427">
        <v>316</v>
      </c>
      <c r="D2427">
        <f t="shared" si="122"/>
        <v>260.61882834700805</v>
      </c>
      <c r="E2427" s="3">
        <f t="shared" si="123"/>
        <v>3067.0741736581595</v>
      </c>
      <c r="F2427"/>
      <c r="G2427"/>
      <c r="H2427"/>
      <c r="I2427"/>
      <c r="S2427" s="5"/>
      <c r="U2427" s="5"/>
    </row>
    <row r="2428" spans="2:21" x14ac:dyDescent="0.35">
      <c r="B2428" s="5">
        <v>5</v>
      </c>
      <c r="C2428" s="5">
        <v>279</v>
      </c>
      <c r="D2428">
        <f t="shared" si="122"/>
        <v>260.61882834700805</v>
      </c>
      <c r="E2428" s="3">
        <f t="shared" si="123"/>
        <v>337.86747133675487</v>
      </c>
      <c r="F2428"/>
      <c r="G2428" s="5"/>
      <c r="H2428" s="5"/>
      <c r="I2428" s="5"/>
      <c r="S2428" s="5"/>
      <c r="T2428" s="5"/>
      <c r="U2428" s="5"/>
    </row>
    <row r="2429" spans="2:21" x14ac:dyDescent="0.35">
      <c r="B2429" s="5">
        <v>6</v>
      </c>
      <c r="C2429" s="5">
        <v>207</v>
      </c>
      <c r="D2429">
        <f t="shared" si="122"/>
        <v>273.61482763935754</v>
      </c>
      <c r="E2429" s="3">
        <f t="shared" si="123"/>
        <v>4437.5352614213134</v>
      </c>
      <c r="F2429"/>
      <c r="G2429" s="5"/>
      <c r="H2429" s="5"/>
      <c r="I2429" s="5"/>
      <c r="S2429" s="5"/>
      <c r="T2429" s="5"/>
      <c r="U2429" s="5"/>
    </row>
    <row r="2430" spans="2:21" x14ac:dyDescent="0.35">
      <c r="B2430" s="5">
        <v>6</v>
      </c>
      <c r="C2430" s="5">
        <v>215</v>
      </c>
      <c r="D2430">
        <f t="shared" si="122"/>
        <v>273.61482763935754</v>
      </c>
      <c r="E2430" s="3">
        <f t="shared" si="123"/>
        <v>3435.6980191915927</v>
      </c>
      <c r="F2430"/>
      <c r="G2430" s="5"/>
      <c r="H2430" s="5"/>
      <c r="I2430" s="5"/>
      <c r="S2430" s="5"/>
      <c r="T2430" s="5"/>
      <c r="U2430" s="5"/>
    </row>
    <row r="2431" spans="2:21" x14ac:dyDescent="0.35">
      <c r="B2431" s="5">
        <v>6</v>
      </c>
      <c r="C2431" s="5">
        <v>220</v>
      </c>
      <c r="D2431">
        <f t="shared" si="122"/>
        <v>273.61482763935754</v>
      </c>
      <c r="E2431" s="3">
        <f t="shared" si="123"/>
        <v>2874.5497427980176</v>
      </c>
      <c r="F2431"/>
      <c r="G2431" s="5"/>
      <c r="H2431" s="5"/>
      <c r="I2431" s="5"/>
      <c r="S2431" s="5"/>
      <c r="T2431" s="5"/>
      <c r="U2431" s="5"/>
    </row>
    <row r="2432" spans="2:21" x14ac:dyDescent="0.35">
      <c r="B2432" s="5">
        <v>6</v>
      </c>
      <c r="C2432" s="5">
        <v>220</v>
      </c>
      <c r="D2432">
        <f t="shared" si="122"/>
        <v>273.61482763935754</v>
      </c>
      <c r="E2432" s="3">
        <f t="shared" si="123"/>
        <v>2874.5497427980176</v>
      </c>
      <c r="F2432"/>
      <c r="G2432" s="5"/>
      <c r="H2432" s="5"/>
      <c r="I2432" s="5"/>
      <c r="S2432" s="5"/>
      <c r="T2432" s="5"/>
      <c r="U2432" s="5"/>
    </row>
    <row r="2433" spans="2:21" x14ac:dyDescent="0.35">
      <c r="B2433" s="5">
        <v>6</v>
      </c>
      <c r="C2433" s="5">
        <v>221</v>
      </c>
      <c r="D2433">
        <f t="shared" si="122"/>
        <v>273.61482763935754</v>
      </c>
      <c r="E2433" s="3">
        <f t="shared" si="123"/>
        <v>2768.3200875193024</v>
      </c>
      <c r="F2433"/>
      <c r="G2433" s="5"/>
      <c r="H2433" s="5"/>
      <c r="I2433" s="5"/>
      <c r="S2433" s="5"/>
      <c r="T2433" s="5"/>
      <c r="U2433" s="5"/>
    </row>
    <row r="2434" spans="2:21" x14ac:dyDescent="0.35">
      <c r="B2434" s="5">
        <v>6</v>
      </c>
      <c r="C2434" s="5">
        <v>222</v>
      </c>
      <c r="D2434">
        <f t="shared" si="122"/>
        <v>273.61482763935754</v>
      </c>
      <c r="E2434" s="3">
        <f t="shared" si="123"/>
        <v>2664.0904322405872</v>
      </c>
      <c r="F2434"/>
      <c r="G2434" s="5"/>
      <c r="H2434" s="5"/>
      <c r="I2434" s="5"/>
      <c r="S2434" s="5"/>
      <c r="T2434" s="5"/>
      <c r="U2434" s="5"/>
    </row>
    <row r="2435" spans="2:21" x14ac:dyDescent="0.35">
      <c r="B2435" s="5">
        <v>6</v>
      </c>
      <c r="C2435" s="5">
        <v>223</v>
      </c>
      <c r="D2435">
        <f t="shared" si="122"/>
        <v>273.61482763935754</v>
      </c>
      <c r="E2435" s="3">
        <f t="shared" si="123"/>
        <v>2561.860776961872</v>
      </c>
      <c r="F2435"/>
      <c r="G2435" s="5"/>
      <c r="H2435" s="5"/>
      <c r="I2435" s="5"/>
      <c r="S2435" s="5"/>
      <c r="T2435" s="5"/>
      <c r="U2435" s="5"/>
    </row>
    <row r="2436" spans="2:21" x14ac:dyDescent="0.35">
      <c r="B2436" s="5">
        <v>6</v>
      </c>
      <c r="C2436" s="5">
        <v>227</v>
      </c>
      <c r="D2436">
        <f t="shared" si="122"/>
        <v>273.61482763935754</v>
      </c>
      <c r="E2436" s="3">
        <f t="shared" si="123"/>
        <v>2172.9421558470117</v>
      </c>
      <c r="F2436"/>
      <c r="G2436" s="5"/>
      <c r="H2436" s="5"/>
      <c r="I2436" s="5"/>
      <c r="S2436" s="5"/>
      <c r="T2436" s="5"/>
      <c r="U2436" s="5"/>
    </row>
    <row r="2437" spans="2:21" x14ac:dyDescent="0.35">
      <c r="B2437" s="5">
        <v>6</v>
      </c>
      <c r="C2437" s="5">
        <v>227</v>
      </c>
      <c r="D2437">
        <f t="shared" si="122"/>
        <v>273.61482763935754</v>
      </c>
      <c r="E2437" s="3">
        <f t="shared" si="123"/>
        <v>2172.9421558470117</v>
      </c>
      <c r="F2437"/>
      <c r="G2437" s="5"/>
      <c r="H2437" s="5"/>
      <c r="I2437" s="5"/>
      <c r="S2437" s="5"/>
      <c r="T2437" s="5"/>
      <c r="U2437" s="5"/>
    </row>
    <row r="2438" spans="2:21" x14ac:dyDescent="0.35">
      <c r="B2438" s="5">
        <v>6</v>
      </c>
      <c r="C2438" s="5">
        <v>228</v>
      </c>
      <c r="D2438">
        <f t="shared" si="122"/>
        <v>273.61482763935754</v>
      </c>
      <c r="E2438" s="3">
        <f t="shared" si="123"/>
        <v>2080.7125005682969</v>
      </c>
      <c r="F2438"/>
      <c r="G2438" s="5"/>
      <c r="H2438" s="5"/>
      <c r="I2438" s="5"/>
      <c r="S2438" s="5"/>
      <c r="T2438" s="5"/>
      <c r="U2438" s="5"/>
    </row>
    <row r="2439" spans="2:21" x14ac:dyDescent="0.35">
      <c r="B2439" s="5">
        <v>6</v>
      </c>
      <c r="C2439" s="5">
        <v>230</v>
      </c>
      <c r="D2439">
        <f t="shared" si="122"/>
        <v>273.61482763935754</v>
      </c>
      <c r="E2439" s="3">
        <f t="shared" si="123"/>
        <v>1902.2531900108665</v>
      </c>
      <c r="F2439"/>
      <c r="G2439" s="5"/>
      <c r="H2439" s="5"/>
      <c r="I2439" s="5"/>
      <c r="S2439" s="5"/>
      <c r="T2439" s="5"/>
      <c r="U2439" s="5"/>
    </row>
    <row r="2440" spans="2:21" x14ac:dyDescent="0.35">
      <c r="B2440" s="5">
        <v>6</v>
      </c>
      <c r="C2440" s="5">
        <v>232</v>
      </c>
      <c r="D2440">
        <f t="shared" ref="D2440:D2503" si="124">$I$7*(1-EXP(-$I$8*(B2440-$I$9)))</f>
        <v>273.61482763935754</v>
      </c>
      <c r="E2440" s="3">
        <f t="shared" ref="E2440:E2503" si="125">(C2440-D2440)^2</f>
        <v>1731.7938794534364</v>
      </c>
      <c r="F2440"/>
      <c r="G2440" s="5"/>
      <c r="H2440" s="5"/>
      <c r="I2440" s="5"/>
      <c r="S2440" s="5"/>
      <c r="T2440" s="5"/>
      <c r="U2440" s="5"/>
    </row>
    <row r="2441" spans="2:21" x14ac:dyDescent="0.35">
      <c r="B2441" s="5">
        <v>6</v>
      </c>
      <c r="C2441" s="5">
        <v>235</v>
      </c>
      <c r="D2441">
        <f t="shared" si="124"/>
        <v>273.61482763935754</v>
      </c>
      <c r="E2441" s="3">
        <f t="shared" si="125"/>
        <v>1491.1049136172912</v>
      </c>
      <c r="F2441"/>
      <c r="G2441" s="5"/>
      <c r="H2441" s="5"/>
      <c r="I2441" s="5"/>
      <c r="S2441" s="5"/>
      <c r="T2441" s="5"/>
      <c r="U2441" s="5"/>
    </row>
    <row r="2442" spans="2:21" x14ac:dyDescent="0.35">
      <c r="B2442" s="5">
        <v>6</v>
      </c>
      <c r="C2442" s="5">
        <v>235</v>
      </c>
      <c r="D2442">
        <f t="shared" si="124"/>
        <v>273.61482763935754</v>
      </c>
      <c r="E2442" s="3">
        <f t="shared" si="125"/>
        <v>1491.1049136172912</v>
      </c>
      <c r="F2442"/>
      <c r="G2442" s="5"/>
      <c r="H2442" s="5"/>
      <c r="I2442" s="5"/>
      <c r="S2442" s="5"/>
      <c r="T2442" s="5"/>
      <c r="U2442" s="5"/>
    </row>
    <row r="2443" spans="2:21" x14ac:dyDescent="0.35">
      <c r="B2443" s="5">
        <v>6</v>
      </c>
      <c r="C2443" s="5">
        <v>237</v>
      </c>
      <c r="D2443">
        <f t="shared" si="124"/>
        <v>273.61482763935754</v>
      </c>
      <c r="E2443" s="3">
        <f t="shared" si="125"/>
        <v>1340.6456030598611</v>
      </c>
      <c r="F2443"/>
      <c r="G2443" s="5"/>
      <c r="H2443" s="5"/>
      <c r="I2443" s="5"/>
      <c r="S2443" s="5"/>
      <c r="T2443" s="5"/>
      <c r="U2443" s="5"/>
    </row>
    <row r="2444" spans="2:21" x14ac:dyDescent="0.35">
      <c r="B2444" s="5">
        <v>6</v>
      </c>
      <c r="C2444" s="5">
        <v>239</v>
      </c>
      <c r="D2444">
        <f t="shared" si="124"/>
        <v>273.61482763935754</v>
      </c>
      <c r="E2444" s="3">
        <f t="shared" si="125"/>
        <v>1198.1862925024309</v>
      </c>
      <c r="F2444"/>
      <c r="G2444" s="5"/>
      <c r="H2444" s="5"/>
      <c r="I2444" s="5"/>
      <c r="S2444" s="5"/>
      <c r="T2444" s="5"/>
      <c r="U2444" s="5"/>
    </row>
    <row r="2445" spans="2:21" x14ac:dyDescent="0.35">
      <c r="B2445" s="5">
        <v>6</v>
      </c>
      <c r="C2445" s="5">
        <v>242</v>
      </c>
      <c r="D2445">
        <f t="shared" si="124"/>
        <v>273.61482763935754</v>
      </c>
      <c r="E2445" s="3">
        <f t="shared" si="125"/>
        <v>999.49732666628563</v>
      </c>
      <c r="F2445"/>
      <c r="G2445" s="5"/>
      <c r="H2445" s="5"/>
      <c r="I2445" s="5"/>
      <c r="S2445" s="5"/>
      <c r="T2445" s="5"/>
      <c r="U2445" s="5"/>
    </row>
    <row r="2446" spans="2:21" x14ac:dyDescent="0.35">
      <c r="B2446" s="5">
        <v>6</v>
      </c>
      <c r="C2446" s="5">
        <v>244</v>
      </c>
      <c r="D2446">
        <f t="shared" si="124"/>
        <v>273.61482763935754</v>
      </c>
      <c r="E2446" s="3">
        <f t="shared" si="125"/>
        <v>877.03801610885546</v>
      </c>
      <c r="F2446"/>
      <c r="G2446" s="5"/>
      <c r="H2446" s="5"/>
      <c r="I2446" s="5"/>
      <c r="S2446" s="5"/>
      <c r="T2446" s="5"/>
      <c r="U2446" s="5"/>
    </row>
    <row r="2447" spans="2:21" x14ac:dyDescent="0.35">
      <c r="B2447" s="5">
        <v>6</v>
      </c>
      <c r="C2447" s="5">
        <v>245</v>
      </c>
      <c r="D2447">
        <f t="shared" si="124"/>
        <v>273.61482763935754</v>
      </c>
      <c r="E2447" s="3">
        <f t="shared" si="125"/>
        <v>818.80836083014037</v>
      </c>
      <c r="F2447"/>
      <c r="G2447" s="5"/>
      <c r="H2447" s="5"/>
      <c r="I2447" s="5"/>
      <c r="S2447" s="5"/>
      <c r="T2447" s="5"/>
      <c r="U2447" s="5"/>
    </row>
    <row r="2448" spans="2:21" x14ac:dyDescent="0.35">
      <c r="B2448" s="5">
        <v>6</v>
      </c>
      <c r="C2448" s="5">
        <v>245</v>
      </c>
      <c r="D2448">
        <f t="shared" si="124"/>
        <v>273.61482763935754</v>
      </c>
      <c r="E2448" s="3">
        <f t="shared" si="125"/>
        <v>818.80836083014037</v>
      </c>
      <c r="F2448"/>
      <c r="G2448" s="5"/>
      <c r="H2448" s="5"/>
      <c r="I2448" s="5"/>
      <c r="S2448" s="5"/>
      <c r="T2448" s="5"/>
      <c r="U2448" s="5"/>
    </row>
    <row r="2449" spans="2:21" x14ac:dyDescent="0.35">
      <c r="B2449" s="5">
        <v>6</v>
      </c>
      <c r="C2449" s="5">
        <v>247</v>
      </c>
      <c r="D2449">
        <f t="shared" si="124"/>
        <v>273.61482763935754</v>
      </c>
      <c r="E2449" s="3">
        <f t="shared" si="125"/>
        <v>708.3490502727102</v>
      </c>
      <c r="F2449"/>
      <c r="G2449" s="5"/>
      <c r="H2449" s="5"/>
      <c r="I2449" s="5"/>
      <c r="S2449" s="5"/>
      <c r="T2449" s="5"/>
      <c r="U2449" s="5"/>
    </row>
    <row r="2450" spans="2:21" x14ac:dyDescent="0.35">
      <c r="B2450" s="5">
        <v>6</v>
      </c>
      <c r="C2450" s="5">
        <v>247</v>
      </c>
      <c r="D2450">
        <f t="shared" si="124"/>
        <v>273.61482763935754</v>
      </c>
      <c r="E2450" s="3">
        <f t="shared" si="125"/>
        <v>708.3490502727102</v>
      </c>
      <c r="F2450"/>
      <c r="G2450" s="5"/>
      <c r="H2450" s="5"/>
      <c r="I2450" s="5"/>
      <c r="S2450" s="5"/>
      <c r="T2450" s="5"/>
      <c r="U2450" s="5"/>
    </row>
    <row r="2451" spans="2:21" x14ac:dyDescent="0.35">
      <c r="B2451" s="5">
        <v>6</v>
      </c>
      <c r="C2451" s="5">
        <v>247</v>
      </c>
      <c r="D2451">
        <f t="shared" si="124"/>
        <v>273.61482763935754</v>
      </c>
      <c r="E2451" s="3">
        <f t="shared" si="125"/>
        <v>708.3490502727102</v>
      </c>
      <c r="F2451"/>
      <c r="G2451" s="5"/>
      <c r="H2451" s="5"/>
      <c r="I2451" s="5"/>
      <c r="S2451" s="5"/>
      <c r="T2451" s="5"/>
      <c r="U2451" s="5"/>
    </row>
    <row r="2452" spans="2:21" x14ac:dyDescent="0.35">
      <c r="B2452" s="5">
        <v>6</v>
      </c>
      <c r="C2452" s="5">
        <v>254</v>
      </c>
      <c r="D2452">
        <f t="shared" si="124"/>
        <v>273.61482763935754</v>
      </c>
      <c r="E2452" s="3">
        <f t="shared" si="125"/>
        <v>384.7414633217046</v>
      </c>
      <c r="F2452"/>
      <c r="G2452" s="5"/>
      <c r="H2452" s="5"/>
      <c r="I2452" s="5"/>
      <c r="S2452" s="5"/>
      <c r="T2452" s="5"/>
      <c r="U2452" s="5"/>
    </row>
    <row r="2453" spans="2:21" x14ac:dyDescent="0.35">
      <c r="B2453" s="5">
        <v>6</v>
      </c>
      <c r="C2453" s="5">
        <v>254</v>
      </c>
      <c r="D2453">
        <f t="shared" si="124"/>
        <v>273.61482763935754</v>
      </c>
      <c r="E2453" s="3">
        <f t="shared" si="125"/>
        <v>384.7414633217046</v>
      </c>
      <c r="F2453"/>
      <c r="G2453" s="5"/>
      <c r="H2453" s="5"/>
      <c r="I2453" s="5"/>
      <c r="S2453" s="5"/>
      <c r="T2453" s="5"/>
      <c r="U2453" s="5"/>
    </row>
    <row r="2454" spans="2:21" x14ac:dyDescent="0.35">
      <c r="B2454" s="5">
        <v>6</v>
      </c>
      <c r="C2454" s="5">
        <v>254</v>
      </c>
      <c r="D2454">
        <f t="shared" si="124"/>
        <v>273.61482763935754</v>
      </c>
      <c r="E2454" s="3">
        <f t="shared" si="125"/>
        <v>384.7414633217046</v>
      </c>
      <c r="F2454"/>
      <c r="G2454" s="5"/>
      <c r="H2454" s="5"/>
      <c r="I2454" s="5"/>
      <c r="S2454" s="5"/>
      <c r="T2454" s="5"/>
      <c r="U2454" s="5"/>
    </row>
    <row r="2455" spans="2:21" x14ac:dyDescent="0.35">
      <c r="B2455" s="5">
        <v>6</v>
      </c>
      <c r="C2455" s="5">
        <v>257</v>
      </c>
      <c r="D2455">
        <f t="shared" si="124"/>
        <v>273.61482763935754</v>
      </c>
      <c r="E2455" s="3">
        <f t="shared" si="125"/>
        <v>276.05249748555934</v>
      </c>
      <c r="F2455"/>
      <c r="G2455" s="5"/>
      <c r="H2455" s="5"/>
      <c r="I2455" s="5"/>
      <c r="S2455" s="5"/>
      <c r="T2455" s="5"/>
      <c r="U2455" s="5"/>
    </row>
    <row r="2456" spans="2:21" x14ac:dyDescent="0.35">
      <c r="B2456" s="5">
        <v>6</v>
      </c>
      <c r="C2456" s="5">
        <v>261</v>
      </c>
      <c r="D2456">
        <f t="shared" si="124"/>
        <v>273.61482763935754</v>
      </c>
      <c r="E2456" s="3">
        <f t="shared" si="125"/>
        <v>159.133876370699</v>
      </c>
      <c r="F2456"/>
      <c r="G2456" s="5"/>
      <c r="H2456" s="5"/>
      <c r="I2456" s="5"/>
      <c r="S2456" s="5"/>
      <c r="T2456" s="5"/>
      <c r="U2456" s="5"/>
    </row>
    <row r="2457" spans="2:21" x14ac:dyDescent="0.35">
      <c r="B2457" s="5">
        <v>6</v>
      </c>
      <c r="C2457" s="5">
        <v>262</v>
      </c>
      <c r="D2457">
        <f t="shared" si="124"/>
        <v>273.61482763935754</v>
      </c>
      <c r="E2457" s="3">
        <f t="shared" si="125"/>
        <v>134.90422109198391</v>
      </c>
      <c r="F2457"/>
      <c r="G2457" s="5"/>
      <c r="H2457" s="5"/>
      <c r="I2457" s="5"/>
      <c r="S2457" s="5"/>
      <c r="T2457" s="5"/>
      <c r="U2457" s="5"/>
    </row>
    <row r="2458" spans="2:21" x14ac:dyDescent="0.35">
      <c r="B2458" s="5">
        <v>6</v>
      </c>
      <c r="C2458" s="5">
        <v>263</v>
      </c>
      <c r="D2458">
        <f t="shared" si="124"/>
        <v>273.61482763935754</v>
      </c>
      <c r="E2458" s="3">
        <f t="shared" si="125"/>
        <v>112.67456581326883</v>
      </c>
      <c r="F2458"/>
      <c r="G2458" s="5"/>
      <c r="H2458" s="5"/>
      <c r="I2458" s="5"/>
      <c r="S2458" s="5"/>
      <c r="T2458" s="5"/>
      <c r="U2458" s="5"/>
    </row>
    <row r="2459" spans="2:21" x14ac:dyDescent="0.35">
      <c r="B2459" s="5">
        <v>6</v>
      </c>
      <c r="C2459" s="5">
        <v>268</v>
      </c>
      <c r="D2459">
        <f t="shared" si="124"/>
        <v>273.61482763935754</v>
      </c>
      <c r="E2459" s="3">
        <f t="shared" si="125"/>
        <v>31.526289419693398</v>
      </c>
      <c r="F2459"/>
      <c r="G2459" s="5"/>
      <c r="H2459" s="5"/>
      <c r="I2459" s="5"/>
      <c r="S2459" s="5"/>
      <c r="T2459" s="5"/>
      <c r="U2459" s="5"/>
    </row>
    <row r="2460" spans="2:21" x14ac:dyDescent="0.35">
      <c r="B2460" s="5">
        <v>6</v>
      </c>
      <c r="C2460" s="5">
        <v>271</v>
      </c>
      <c r="D2460">
        <f t="shared" si="124"/>
        <v>273.61482763935754</v>
      </c>
      <c r="E2460" s="3">
        <f t="shared" si="125"/>
        <v>6.837323583548141</v>
      </c>
      <c r="F2460"/>
      <c r="G2460" s="5"/>
      <c r="H2460" s="5"/>
      <c r="I2460" s="5"/>
      <c r="S2460" s="5"/>
      <c r="T2460" s="5"/>
      <c r="U2460" s="5"/>
    </row>
    <row r="2461" spans="2:21" x14ac:dyDescent="0.35">
      <c r="B2461" s="5">
        <v>6</v>
      </c>
      <c r="C2461" s="5">
        <v>273</v>
      </c>
      <c r="D2461">
        <f t="shared" si="124"/>
        <v>273.61482763935754</v>
      </c>
      <c r="E2461" s="3">
        <f t="shared" si="125"/>
        <v>0.37801302611796889</v>
      </c>
      <c r="F2461"/>
      <c r="G2461" s="5"/>
      <c r="H2461" s="5"/>
      <c r="I2461" s="5"/>
      <c r="S2461" s="5"/>
      <c r="T2461" s="5"/>
      <c r="U2461" s="5"/>
    </row>
    <row r="2462" spans="2:21" x14ac:dyDescent="0.35">
      <c r="B2462" s="5">
        <v>6</v>
      </c>
      <c r="C2462" s="5">
        <v>274</v>
      </c>
      <c r="D2462">
        <f t="shared" si="124"/>
        <v>273.61482763935754</v>
      </c>
      <c r="E2462" s="3">
        <f t="shared" si="125"/>
        <v>0.14835774740288302</v>
      </c>
      <c r="F2462"/>
      <c r="G2462" s="5"/>
      <c r="H2462" s="5"/>
      <c r="I2462" s="5"/>
      <c r="S2462" s="5"/>
      <c r="T2462" s="5"/>
      <c r="U2462" s="5"/>
    </row>
    <row r="2463" spans="2:21" x14ac:dyDescent="0.35">
      <c r="B2463" s="5">
        <v>6</v>
      </c>
      <c r="C2463" s="5">
        <v>275</v>
      </c>
      <c r="D2463">
        <f t="shared" si="124"/>
        <v>273.61482763935754</v>
      </c>
      <c r="E2463" s="3">
        <f t="shared" si="125"/>
        <v>1.9187024686877971</v>
      </c>
      <c r="F2463"/>
      <c r="G2463" s="5"/>
      <c r="H2463" s="5"/>
      <c r="I2463" s="5"/>
      <c r="S2463" s="5"/>
      <c r="T2463" s="5"/>
      <c r="U2463" s="5"/>
    </row>
    <row r="2464" spans="2:21" x14ac:dyDescent="0.35">
      <c r="B2464" s="5">
        <v>6</v>
      </c>
      <c r="C2464" s="5">
        <v>276</v>
      </c>
      <c r="D2464">
        <f t="shared" si="124"/>
        <v>273.61482763935754</v>
      </c>
      <c r="E2464" s="3">
        <f t="shared" si="125"/>
        <v>5.6890471899727117</v>
      </c>
      <c r="F2464"/>
      <c r="G2464" s="5"/>
      <c r="H2464" s="5"/>
      <c r="I2464" s="5"/>
      <c r="S2464" s="5"/>
      <c r="T2464" s="5"/>
      <c r="U2464" s="5"/>
    </row>
    <row r="2465" spans="2:21" x14ac:dyDescent="0.35">
      <c r="B2465" s="5">
        <v>6</v>
      </c>
      <c r="C2465" s="5">
        <v>279</v>
      </c>
      <c r="D2465">
        <f t="shared" si="124"/>
        <v>273.61482763935754</v>
      </c>
      <c r="E2465" s="3">
        <f t="shared" si="125"/>
        <v>29.000081353827454</v>
      </c>
      <c r="F2465"/>
      <c r="G2465" s="5"/>
      <c r="H2465" s="5"/>
      <c r="I2465" s="5"/>
      <c r="S2465" s="5"/>
      <c r="T2465" s="5"/>
      <c r="U2465" s="5"/>
    </row>
    <row r="2466" spans="2:21" x14ac:dyDescent="0.35">
      <c r="B2466" s="5">
        <v>6</v>
      </c>
      <c r="C2466" s="5">
        <v>283</v>
      </c>
      <c r="D2466">
        <f t="shared" si="124"/>
        <v>273.61482763935754</v>
      </c>
      <c r="E2466" s="3">
        <f t="shared" si="125"/>
        <v>88.081460238967111</v>
      </c>
      <c r="F2466"/>
      <c r="G2466" s="5"/>
      <c r="H2466" s="5"/>
      <c r="I2466" s="5"/>
      <c r="S2466" s="5"/>
      <c r="T2466" s="5"/>
      <c r="U2466" s="5"/>
    </row>
    <row r="2467" spans="2:21" x14ac:dyDescent="0.35">
      <c r="B2467" s="5">
        <v>6</v>
      </c>
      <c r="C2467" s="5">
        <v>293</v>
      </c>
      <c r="D2467">
        <f t="shared" si="124"/>
        <v>273.61482763935754</v>
      </c>
      <c r="E2467" s="3">
        <f t="shared" si="125"/>
        <v>375.78490745181625</v>
      </c>
      <c r="F2467"/>
      <c r="G2467" s="5"/>
      <c r="H2467" s="5"/>
      <c r="I2467" s="5"/>
      <c r="S2467" s="5"/>
      <c r="T2467" s="5"/>
      <c r="U2467" s="5"/>
    </row>
    <row r="2468" spans="2:21" x14ac:dyDescent="0.35">
      <c r="B2468" s="5">
        <v>6</v>
      </c>
      <c r="C2468" s="5">
        <v>298</v>
      </c>
      <c r="D2468">
        <f t="shared" si="124"/>
        <v>273.61482763935754</v>
      </c>
      <c r="E2468" s="3">
        <f t="shared" si="125"/>
        <v>594.63663105824082</v>
      </c>
      <c r="F2468"/>
      <c r="G2468" s="5"/>
      <c r="H2468" s="5"/>
      <c r="I2468" s="5"/>
      <c r="S2468" s="5"/>
      <c r="T2468" s="5"/>
      <c r="U2468" s="5"/>
    </row>
    <row r="2469" spans="2:21" x14ac:dyDescent="0.35">
      <c r="B2469" s="5">
        <v>6</v>
      </c>
      <c r="C2469" s="5">
        <v>304</v>
      </c>
      <c r="D2469">
        <f t="shared" si="124"/>
        <v>273.61482763935754</v>
      </c>
      <c r="E2469" s="3">
        <f t="shared" si="125"/>
        <v>923.25869938595031</v>
      </c>
      <c r="F2469"/>
      <c r="G2469" s="5"/>
      <c r="H2469" s="5"/>
      <c r="I2469" s="5"/>
      <c r="S2469" s="5"/>
      <c r="T2469" s="5"/>
      <c r="U2469" s="5"/>
    </row>
    <row r="2470" spans="2:21" x14ac:dyDescent="0.35">
      <c r="B2470" s="5">
        <v>6</v>
      </c>
      <c r="C2470" s="5">
        <v>306</v>
      </c>
      <c r="D2470">
        <f t="shared" si="124"/>
        <v>273.61482763935754</v>
      </c>
      <c r="E2470" s="3">
        <f t="shared" si="125"/>
        <v>1048.79938882852</v>
      </c>
      <c r="F2470"/>
      <c r="G2470" s="5"/>
      <c r="H2470" s="5"/>
      <c r="I2470" s="5"/>
      <c r="S2470" s="5"/>
      <c r="T2470" s="5"/>
      <c r="U2470" s="5"/>
    </row>
    <row r="2471" spans="2:21" x14ac:dyDescent="0.35">
      <c r="B2471" s="5">
        <v>6</v>
      </c>
      <c r="C2471" s="5">
        <v>198</v>
      </c>
      <c r="D2471">
        <f t="shared" si="124"/>
        <v>273.61482763935754</v>
      </c>
      <c r="E2471" s="3">
        <f t="shared" si="125"/>
        <v>5717.6021589297497</v>
      </c>
      <c r="F2471"/>
      <c r="G2471" s="5"/>
      <c r="H2471" s="5"/>
      <c r="I2471" s="5"/>
      <c r="S2471" s="5"/>
      <c r="T2471" s="5"/>
      <c r="U2471" s="5"/>
    </row>
    <row r="2472" spans="2:21" x14ac:dyDescent="0.35">
      <c r="B2472" s="5">
        <v>6</v>
      </c>
      <c r="C2472" s="5">
        <v>207</v>
      </c>
      <c r="D2472">
        <f t="shared" si="124"/>
        <v>273.61482763935754</v>
      </c>
      <c r="E2472" s="3">
        <f t="shared" si="125"/>
        <v>4437.5352614213134</v>
      </c>
      <c r="F2472"/>
      <c r="G2472" s="5"/>
      <c r="H2472" s="5"/>
      <c r="I2472" s="5"/>
      <c r="S2472" s="5"/>
      <c r="T2472" s="5"/>
      <c r="U2472" s="5"/>
    </row>
    <row r="2473" spans="2:21" x14ac:dyDescent="0.35">
      <c r="B2473" s="5">
        <v>6</v>
      </c>
      <c r="C2473" s="5">
        <v>257</v>
      </c>
      <c r="D2473">
        <f t="shared" si="124"/>
        <v>273.61482763935754</v>
      </c>
      <c r="E2473" s="3">
        <f t="shared" si="125"/>
        <v>276.05249748555934</v>
      </c>
      <c r="F2473"/>
      <c r="G2473" s="5"/>
      <c r="H2473" s="5"/>
      <c r="I2473" s="5"/>
      <c r="S2473" s="5"/>
      <c r="T2473" s="5"/>
      <c r="U2473" s="5"/>
    </row>
    <row r="2474" spans="2:21" x14ac:dyDescent="0.35">
      <c r="B2474" s="5">
        <v>6</v>
      </c>
      <c r="C2474" s="5">
        <v>272</v>
      </c>
      <c r="D2474">
        <f t="shared" si="124"/>
        <v>273.61482763935754</v>
      </c>
      <c r="E2474" s="3">
        <f t="shared" si="125"/>
        <v>2.6076683048330547</v>
      </c>
      <c r="F2474"/>
      <c r="G2474" s="5"/>
      <c r="H2474" s="5"/>
      <c r="I2474" s="5"/>
      <c r="S2474" s="5"/>
      <c r="T2474" s="5"/>
      <c r="U2474" s="5"/>
    </row>
    <row r="2475" spans="2:21" x14ac:dyDescent="0.35">
      <c r="B2475" s="5">
        <v>6</v>
      </c>
      <c r="C2475" s="5">
        <v>281</v>
      </c>
      <c r="D2475">
        <f t="shared" si="124"/>
        <v>273.61482763935754</v>
      </c>
      <c r="E2475" s="3">
        <f t="shared" si="125"/>
        <v>54.540770796397283</v>
      </c>
      <c r="F2475"/>
      <c r="G2475" s="5"/>
      <c r="H2475" s="5"/>
      <c r="I2475" s="5"/>
      <c r="S2475" s="5"/>
      <c r="T2475" s="5"/>
      <c r="U2475" s="5"/>
    </row>
    <row r="2476" spans="2:21" x14ac:dyDescent="0.35">
      <c r="B2476" s="5">
        <v>6</v>
      </c>
      <c r="C2476" s="5">
        <v>282</v>
      </c>
      <c r="D2476">
        <f t="shared" si="124"/>
        <v>273.61482763935754</v>
      </c>
      <c r="E2476" s="3">
        <f t="shared" si="125"/>
        <v>70.311115517682197</v>
      </c>
      <c r="F2476"/>
      <c r="G2476" s="5"/>
      <c r="H2476" s="5"/>
      <c r="I2476" s="5"/>
      <c r="S2476" s="5"/>
      <c r="T2476" s="5"/>
      <c r="U2476" s="5"/>
    </row>
    <row r="2477" spans="2:21" x14ac:dyDescent="0.35">
      <c r="B2477" s="5">
        <v>6</v>
      </c>
      <c r="C2477" s="5">
        <v>284</v>
      </c>
      <c r="D2477">
        <f t="shared" si="124"/>
        <v>273.61482763935754</v>
      </c>
      <c r="E2477" s="3">
        <f t="shared" si="125"/>
        <v>107.85180496025203</v>
      </c>
      <c r="F2477"/>
      <c r="G2477" s="5"/>
      <c r="H2477" s="5"/>
      <c r="I2477" s="5"/>
      <c r="S2477" s="5"/>
      <c r="T2477" s="5"/>
      <c r="U2477" s="5"/>
    </row>
    <row r="2478" spans="2:21" x14ac:dyDescent="0.35">
      <c r="B2478" s="5">
        <v>6</v>
      </c>
      <c r="C2478" s="5">
        <v>286</v>
      </c>
      <c r="D2478">
        <f t="shared" si="124"/>
        <v>273.61482763935754</v>
      </c>
      <c r="E2478" s="3">
        <f t="shared" si="125"/>
        <v>153.39249440282185</v>
      </c>
      <c r="F2478"/>
      <c r="G2478" s="5"/>
      <c r="H2478" s="5"/>
      <c r="I2478" s="5"/>
      <c r="S2478" s="5"/>
      <c r="T2478" s="5"/>
      <c r="U2478" s="5"/>
    </row>
    <row r="2479" spans="2:21" x14ac:dyDescent="0.35">
      <c r="B2479" s="5">
        <v>6</v>
      </c>
      <c r="C2479" s="5">
        <v>288</v>
      </c>
      <c r="D2479">
        <f t="shared" si="124"/>
        <v>273.61482763935754</v>
      </c>
      <c r="E2479" s="3">
        <f t="shared" si="125"/>
        <v>206.93318384539168</v>
      </c>
      <c r="F2479"/>
      <c r="G2479" s="5"/>
      <c r="H2479" s="5"/>
      <c r="I2479" s="5"/>
      <c r="S2479" s="5"/>
      <c r="T2479" s="5"/>
      <c r="U2479" s="5"/>
    </row>
    <row r="2480" spans="2:21" x14ac:dyDescent="0.35">
      <c r="B2480" s="5">
        <v>6</v>
      </c>
      <c r="C2480" s="5">
        <v>288</v>
      </c>
      <c r="D2480">
        <f t="shared" si="124"/>
        <v>273.61482763935754</v>
      </c>
      <c r="E2480" s="3">
        <f t="shared" si="125"/>
        <v>206.93318384539168</v>
      </c>
      <c r="F2480"/>
      <c r="G2480" s="5"/>
      <c r="H2480" s="5"/>
      <c r="I2480" s="5"/>
      <c r="S2480" s="5"/>
      <c r="T2480" s="5"/>
      <c r="U2480" s="5"/>
    </row>
    <row r="2481" spans="2:21" x14ac:dyDescent="0.35">
      <c r="B2481" s="5">
        <v>6</v>
      </c>
      <c r="C2481" s="5">
        <v>290</v>
      </c>
      <c r="D2481">
        <f t="shared" si="124"/>
        <v>273.61482763935754</v>
      </c>
      <c r="E2481" s="3">
        <f t="shared" si="125"/>
        <v>268.47387328796151</v>
      </c>
      <c r="F2481"/>
      <c r="G2481" s="5"/>
      <c r="H2481" s="5"/>
      <c r="I2481" s="5"/>
      <c r="S2481" s="5"/>
      <c r="T2481" s="5"/>
      <c r="U2481" s="5"/>
    </row>
    <row r="2482" spans="2:21" x14ac:dyDescent="0.35">
      <c r="B2482" s="5">
        <v>6</v>
      </c>
      <c r="C2482" s="5">
        <v>292</v>
      </c>
      <c r="D2482">
        <f t="shared" si="124"/>
        <v>273.61482763935754</v>
      </c>
      <c r="E2482" s="3">
        <f t="shared" si="125"/>
        <v>338.01456273053134</v>
      </c>
      <c r="F2482"/>
      <c r="G2482" s="5"/>
      <c r="H2482" s="5"/>
      <c r="I2482" s="5"/>
      <c r="S2482" s="5"/>
      <c r="T2482" s="5"/>
      <c r="U2482" s="5"/>
    </row>
    <row r="2483" spans="2:21" x14ac:dyDescent="0.35">
      <c r="B2483" s="5">
        <v>6</v>
      </c>
      <c r="C2483" s="5">
        <v>292</v>
      </c>
      <c r="D2483">
        <f t="shared" si="124"/>
        <v>273.61482763935754</v>
      </c>
      <c r="E2483" s="3">
        <f t="shared" si="125"/>
        <v>338.01456273053134</v>
      </c>
      <c r="F2483"/>
      <c r="G2483" s="5"/>
      <c r="H2483" s="5"/>
      <c r="I2483" s="5"/>
      <c r="S2483" s="5"/>
      <c r="T2483" s="5"/>
      <c r="U2483" s="5"/>
    </row>
    <row r="2484" spans="2:21" x14ac:dyDescent="0.35">
      <c r="B2484" s="5">
        <v>6</v>
      </c>
      <c r="C2484" s="5">
        <v>296</v>
      </c>
      <c r="D2484">
        <f t="shared" si="124"/>
        <v>273.61482763935754</v>
      </c>
      <c r="E2484" s="3">
        <f t="shared" si="125"/>
        <v>501.09594161567099</v>
      </c>
      <c r="F2484"/>
      <c r="G2484" s="5"/>
      <c r="H2484" s="5"/>
      <c r="I2484" s="5"/>
      <c r="S2484" s="5"/>
      <c r="T2484" s="5"/>
      <c r="U2484" s="5"/>
    </row>
    <row r="2485" spans="2:21" x14ac:dyDescent="0.35">
      <c r="B2485" s="5">
        <v>6</v>
      </c>
      <c r="C2485" s="5">
        <v>299</v>
      </c>
      <c r="D2485">
        <f t="shared" si="124"/>
        <v>273.61482763935754</v>
      </c>
      <c r="E2485" s="3">
        <f t="shared" si="125"/>
        <v>644.40697577952574</v>
      </c>
      <c r="F2485"/>
      <c r="G2485" s="5"/>
      <c r="H2485" s="5"/>
      <c r="I2485" s="5"/>
      <c r="S2485" s="5"/>
      <c r="T2485" s="5"/>
      <c r="U2485" s="5"/>
    </row>
    <row r="2486" spans="2:21" x14ac:dyDescent="0.35">
      <c r="B2486" s="5">
        <v>6</v>
      </c>
      <c r="C2486" s="5">
        <v>301</v>
      </c>
      <c r="D2486">
        <f t="shared" si="124"/>
        <v>273.61482763935754</v>
      </c>
      <c r="E2486" s="3">
        <f t="shared" si="125"/>
        <v>749.94766522209557</v>
      </c>
      <c r="F2486"/>
      <c r="G2486" s="5"/>
      <c r="H2486" s="5"/>
      <c r="I2486" s="5"/>
      <c r="S2486" s="5"/>
      <c r="T2486" s="5"/>
      <c r="U2486" s="5"/>
    </row>
    <row r="2487" spans="2:21" x14ac:dyDescent="0.35">
      <c r="B2487" s="5">
        <v>6</v>
      </c>
      <c r="C2487" s="5">
        <v>309</v>
      </c>
      <c r="D2487">
        <f t="shared" si="124"/>
        <v>273.61482763935754</v>
      </c>
      <c r="E2487" s="3">
        <f t="shared" si="125"/>
        <v>1252.1104229923749</v>
      </c>
      <c r="F2487"/>
      <c r="G2487" s="5"/>
      <c r="H2487" s="5"/>
      <c r="I2487" s="5"/>
      <c r="S2487" s="5"/>
      <c r="T2487" s="5"/>
      <c r="U2487" s="5"/>
    </row>
    <row r="2488" spans="2:21" x14ac:dyDescent="0.35">
      <c r="B2488" s="5">
        <v>6</v>
      </c>
      <c r="C2488" s="5">
        <v>310</v>
      </c>
      <c r="D2488">
        <f t="shared" si="124"/>
        <v>273.61482763935754</v>
      </c>
      <c r="E2488" s="3">
        <f t="shared" si="125"/>
        <v>1323.8807677136597</v>
      </c>
      <c r="F2488"/>
      <c r="G2488" s="5"/>
      <c r="H2488" s="5"/>
      <c r="I2488" s="5"/>
      <c r="S2488" s="5"/>
      <c r="T2488" s="5"/>
      <c r="U2488" s="5"/>
    </row>
    <row r="2489" spans="2:21" x14ac:dyDescent="0.35">
      <c r="B2489" s="5">
        <v>6</v>
      </c>
      <c r="C2489" s="5">
        <v>315</v>
      </c>
      <c r="D2489">
        <f t="shared" si="124"/>
        <v>273.61482763935754</v>
      </c>
      <c r="E2489" s="3">
        <f t="shared" si="125"/>
        <v>1712.7324913200844</v>
      </c>
      <c r="F2489"/>
      <c r="G2489" s="5"/>
      <c r="H2489" s="5"/>
      <c r="I2489" s="5"/>
      <c r="S2489" s="5"/>
      <c r="T2489" s="5"/>
      <c r="U2489" s="5"/>
    </row>
    <row r="2490" spans="2:21" x14ac:dyDescent="0.35">
      <c r="B2490" s="5">
        <v>6</v>
      </c>
      <c r="C2490" s="5">
        <v>320</v>
      </c>
      <c r="D2490">
        <f t="shared" si="124"/>
        <v>273.61482763935754</v>
      </c>
      <c r="E2490" s="3">
        <f t="shared" si="125"/>
        <v>2151.584214926509</v>
      </c>
      <c r="F2490"/>
      <c r="G2490" s="5"/>
      <c r="H2490" s="5"/>
      <c r="I2490" s="5"/>
      <c r="S2490" s="5"/>
      <c r="T2490" s="5"/>
      <c r="U2490" s="5"/>
    </row>
    <row r="2491" spans="2:21" x14ac:dyDescent="0.35">
      <c r="B2491" s="5">
        <v>6</v>
      </c>
      <c r="C2491" s="5">
        <v>333</v>
      </c>
      <c r="D2491">
        <f t="shared" si="124"/>
        <v>273.61482763935754</v>
      </c>
      <c r="E2491" s="3">
        <f t="shared" si="125"/>
        <v>3526.5986963032128</v>
      </c>
      <c r="F2491"/>
      <c r="G2491" s="5"/>
      <c r="H2491" s="5"/>
      <c r="I2491" s="5"/>
      <c r="S2491" s="5"/>
      <c r="T2491" s="5"/>
      <c r="U2491" s="5"/>
    </row>
    <row r="2492" spans="2:21" x14ac:dyDescent="0.35">
      <c r="B2492" s="5">
        <v>6</v>
      </c>
      <c r="C2492" s="5">
        <v>252</v>
      </c>
      <c r="D2492">
        <f t="shared" si="124"/>
        <v>273.61482763935754</v>
      </c>
      <c r="E2492" s="3">
        <f t="shared" si="125"/>
        <v>467.20077387913477</v>
      </c>
      <c r="F2492"/>
      <c r="G2492" s="5"/>
      <c r="H2492" s="5"/>
      <c r="I2492" s="5"/>
      <c r="S2492" s="5"/>
      <c r="T2492" s="5"/>
      <c r="U2492" s="5"/>
    </row>
    <row r="2493" spans="2:21" x14ac:dyDescent="0.35">
      <c r="B2493" s="5">
        <v>6</v>
      </c>
      <c r="C2493" s="5">
        <v>236</v>
      </c>
      <c r="D2493">
        <f t="shared" si="124"/>
        <v>273.61482763935754</v>
      </c>
      <c r="E2493" s="3">
        <f t="shared" si="125"/>
        <v>1414.875258338576</v>
      </c>
      <c r="F2493"/>
      <c r="G2493" s="5"/>
      <c r="H2493" s="5"/>
      <c r="I2493" s="5"/>
      <c r="S2493" s="5"/>
      <c r="T2493" s="5"/>
      <c r="U2493" s="5"/>
    </row>
    <row r="2494" spans="2:21" x14ac:dyDescent="0.35">
      <c r="B2494" s="5">
        <v>6</v>
      </c>
      <c r="C2494" s="5">
        <v>223</v>
      </c>
      <c r="D2494">
        <f t="shared" si="124"/>
        <v>273.61482763935754</v>
      </c>
      <c r="E2494" s="3">
        <f t="shared" si="125"/>
        <v>2561.860776961872</v>
      </c>
      <c r="F2494"/>
      <c r="G2494" s="5"/>
      <c r="H2494" s="5"/>
      <c r="I2494" s="5"/>
      <c r="S2494" s="5"/>
      <c r="T2494" s="5"/>
      <c r="U2494" s="5"/>
    </row>
    <row r="2495" spans="2:21" x14ac:dyDescent="0.35">
      <c r="B2495" s="5">
        <v>6</v>
      </c>
      <c r="C2495" s="5">
        <v>280</v>
      </c>
      <c r="D2495">
        <f t="shared" si="124"/>
        <v>273.61482763935754</v>
      </c>
      <c r="E2495" s="3">
        <f t="shared" si="125"/>
        <v>40.770426075112368</v>
      </c>
      <c r="F2495"/>
      <c r="G2495" s="5"/>
      <c r="H2495" s="5"/>
      <c r="I2495" s="5"/>
      <c r="S2495" s="5"/>
      <c r="T2495" s="5"/>
      <c r="U2495" s="5"/>
    </row>
    <row r="2496" spans="2:21" x14ac:dyDescent="0.35">
      <c r="B2496" s="5">
        <v>6</v>
      </c>
      <c r="C2496" s="5">
        <v>294</v>
      </c>
      <c r="D2496">
        <f t="shared" si="124"/>
        <v>273.61482763935754</v>
      </c>
      <c r="E2496" s="3">
        <f t="shared" si="125"/>
        <v>415.55525217310117</v>
      </c>
      <c r="F2496"/>
      <c r="G2496" s="5"/>
      <c r="H2496" s="5"/>
      <c r="I2496" s="5"/>
      <c r="S2496" s="5"/>
      <c r="T2496" s="5"/>
      <c r="U2496" s="5"/>
    </row>
    <row r="2497" spans="2:21" x14ac:dyDescent="0.35">
      <c r="B2497" s="5">
        <v>6</v>
      </c>
      <c r="C2497" s="5">
        <v>267</v>
      </c>
      <c r="D2497">
        <f t="shared" si="124"/>
        <v>273.61482763935754</v>
      </c>
      <c r="E2497" s="3">
        <f t="shared" si="125"/>
        <v>43.755944698408484</v>
      </c>
      <c r="F2497"/>
      <c r="G2497" s="5"/>
      <c r="H2497" s="5"/>
      <c r="I2497" s="5"/>
      <c r="S2497" s="5"/>
      <c r="T2497" s="5"/>
      <c r="U2497" s="5"/>
    </row>
    <row r="2498" spans="2:21" x14ac:dyDescent="0.35">
      <c r="B2498" s="5">
        <v>6</v>
      </c>
      <c r="C2498" s="5">
        <v>272</v>
      </c>
      <c r="D2498">
        <f t="shared" si="124"/>
        <v>273.61482763935754</v>
      </c>
      <c r="E2498" s="3">
        <f t="shared" si="125"/>
        <v>2.6076683048330547</v>
      </c>
      <c r="F2498"/>
      <c r="G2498" s="5"/>
      <c r="H2498" s="5"/>
      <c r="I2498" s="5"/>
      <c r="S2498" s="5"/>
      <c r="T2498" s="5"/>
      <c r="U2498" s="5"/>
    </row>
    <row r="2499" spans="2:21" x14ac:dyDescent="0.35">
      <c r="B2499" s="5">
        <v>6</v>
      </c>
      <c r="C2499" s="5">
        <v>284</v>
      </c>
      <c r="D2499">
        <f t="shared" si="124"/>
        <v>273.61482763935754</v>
      </c>
      <c r="E2499" s="3">
        <f t="shared" si="125"/>
        <v>107.85180496025203</v>
      </c>
      <c r="F2499"/>
      <c r="G2499" s="5"/>
      <c r="H2499" s="5"/>
      <c r="I2499" s="5"/>
      <c r="S2499" s="5"/>
      <c r="T2499" s="5"/>
      <c r="U2499" s="5"/>
    </row>
    <row r="2500" spans="2:21" x14ac:dyDescent="0.35">
      <c r="B2500" s="5">
        <v>6</v>
      </c>
      <c r="C2500" s="5">
        <v>256</v>
      </c>
      <c r="D2500">
        <f t="shared" si="124"/>
        <v>273.61482763935754</v>
      </c>
      <c r="E2500" s="3">
        <f t="shared" si="125"/>
        <v>310.28215276427443</v>
      </c>
      <c r="F2500"/>
      <c r="G2500" s="5"/>
      <c r="H2500" s="5"/>
      <c r="I2500" s="5"/>
      <c r="S2500" s="5"/>
      <c r="T2500" s="5"/>
      <c r="U2500" s="5"/>
    </row>
    <row r="2501" spans="2:21" x14ac:dyDescent="0.35">
      <c r="B2501" s="5">
        <v>6</v>
      </c>
      <c r="C2501" s="5">
        <v>272</v>
      </c>
      <c r="D2501">
        <f t="shared" si="124"/>
        <v>273.61482763935754</v>
      </c>
      <c r="E2501" s="3">
        <f t="shared" si="125"/>
        <v>2.6076683048330547</v>
      </c>
      <c r="F2501"/>
      <c r="G2501" s="5"/>
      <c r="H2501" s="5"/>
      <c r="I2501" s="5"/>
      <c r="S2501" s="5"/>
      <c r="T2501" s="5"/>
      <c r="U2501" s="5"/>
    </row>
    <row r="2502" spans="2:21" x14ac:dyDescent="0.35">
      <c r="B2502" s="5">
        <v>6</v>
      </c>
      <c r="C2502" s="5">
        <v>277</v>
      </c>
      <c r="D2502">
        <f t="shared" si="124"/>
        <v>273.61482763935754</v>
      </c>
      <c r="E2502" s="3">
        <f t="shared" si="125"/>
        <v>11.459391911257626</v>
      </c>
      <c r="F2502"/>
      <c r="G2502" s="5"/>
      <c r="H2502" s="5"/>
      <c r="I2502" s="5"/>
      <c r="S2502" s="5"/>
      <c r="T2502" s="5"/>
      <c r="U2502" s="5"/>
    </row>
    <row r="2503" spans="2:21" x14ac:dyDescent="0.35">
      <c r="B2503" s="5">
        <v>6</v>
      </c>
      <c r="C2503" s="5">
        <v>268</v>
      </c>
      <c r="D2503">
        <f t="shared" si="124"/>
        <v>273.61482763935754</v>
      </c>
      <c r="E2503" s="3">
        <f t="shared" si="125"/>
        <v>31.526289419693398</v>
      </c>
      <c r="F2503"/>
      <c r="G2503" s="5"/>
      <c r="H2503" s="5"/>
      <c r="I2503" s="5"/>
      <c r="S2503" s="5"/>
      <c r="T2503" s="5"/>
      <c r="U2503" s="5"/>
    </row>
    <row r="2504" spans="2:21" x14ac:dyDescent="0.35">
      <c r="B2504" s="5">
        <v>6</v>
      </c>
      <c r="C2504" s="5">
        <v>247</v>
      </c>
      <c r="D2504">
        <f t="shared" ref="D2504:D2567" si="126">$I$7*(1-EXP(-$I$8*(B2504-$I$9)))</f>
        <v>273.61482763935754</v>
      </c>
      <c r="E2504" s="3">
        <f t="shared" ref="E2504:E2567" si="127">(C2504-D2504)^2</f>
        <v>708.3490502727102</v>
      </c>
      <c r="F2504"/>
      <c r="G2504" s="5"/>
      <c r="H2504" s="5"/>
      <c r="I2504" s="5"/>
      <c r="S2504" s="5"/>
      <c r="T2504" s="5"/>
      <c r="U2504" s="5"/>
    </row>
    <row r="2505" spans="2:21" x14ac:dyDescent="0.35">
      <c r="B2505" s="5">
        <v>6</v>
      </c>
      <c r="C2505" s="5">
        <v>240</v>
      </c>
      <c r="D2505">
        <f t="shared" si="126"/>
        <v>273.61482763935754</v>
      </c>
      <c r="E2505" s="3">
        <f t="shared" si="127"/>
        <v>1129.9566372237157</v>
      </c>
      <c r="F2505"/>
      <c r="G2505" s="5"/>
      <c r="H2505" s="5"/>
      <c r="I2505" s="5"/>
      <c r="S2505" s="5"/>
      <c r="T2505" s="5"/>
      <c r="U2505" s="5"/>
    </row>
    <row r="2506" spans="2:21" x14ac:dyDescent="0.35">
      <c r="B2506" s="5">
        <v>6</v>
      </c>
      <c r="C2506" s="5">
        <v>247</v>
      </c>
      <c r="D2506">
        <f t="shared" si="126"/>
        <v>273.61482763935754</v>
      </c>
      <c r="E2506" s="3">
        <f t="shared" si="127"/>
        <v>708.3490502727102</v>
      </c>
      <c r="F2506"/>
      <c r="G2506" s="5"/>
      <c r="H2506" s="5"/>
      <c r="I2506" s="5"/>
      <c r="S2506" s="5"/>
      <c r="T2506" s="5"/>
      <c r="U2506" s="5"/>
    </row>
    <row r="2507" spans="2:21" x14ac:dyDescent="0.35">
      <c r="B2507" s="5">
        <v>6</v>
      </c>
      <c r="C2507" s="5">
        <v>223</v>
      </c>
      <c r="D2507">
        <f t="shared" si="126"/>
        <v>273.61482763935754</v>
      </c>
      <c r="E2507" s="3">
        <f t="shared" si="127"/>
        <v>2561.860776961872</v>
      </c>
      <c r="F2507"/>
      <c r="G2507" s="5"/>
      <c r="H2507" s="5"/>
      <c r="I2507" s="5"/>
      <c r="S2507" s="5"/>
      <c r="T2507" s="5"/>
      <c r="U2507" s="5"/>
    </row>
    <row r="2508" spans="2:21" x14ac:dyDescent="0.35">
      <c r="B2508" s="5">
        <v>6</v>
      </c>
      <c r="C2508" s="5">
        <v>260</v>
      </c>
      <c r="D2508">
        <f t="shared" si="126"/>
        <v>273.61482763935754</v>
      </c>
      <c r="E2508" s="3">
        <f t="shared" si="127"/>
        <v>185.36353164941409</v>
      </c>
      <c r="F2508"/>
      <c r="G2508" s="5"/>
      <c r="H2508" s="5"/>
      <c r="I2508" s="5"/>
      <c r="S2508" s="5"/>
      <c r="T2508" s="5"/>
      <c r="U2508" s="5"/>
    </row>
    <row r="2509" spans="2:21" x14ac:dyDescent="0.35">
      <c r="B2509" s="5">
        <v>6</v>
      </c>
      <c r="C2509" s="5">
        <v>302</v>
      </c>
      <c r="D2509">
        <f t="shared" si="126"/>
        <v>273.61482763935754</v>
      </c>
      <c r="E2509" s="3">
        <f t="shared" si="127"/>
        <v>805.71800994338048</v>
      </c>
      <c r="F2509"/>
      <c r="G2509" s="5"/>
      <c r="H2509" s="5"/>
      <c r="I2509" s="5"/>
      <c r="S2509" s="5"/>
      <c r="T2509" s="5"/>
      <c r="U2509" s="5"/>
    </row>
    <row r="2510" spans="2:21" x14ac:dyDescent="0.35">
      <c r="B2510" s="5">
        <v>6</v>
      </c>
      <c r="C2510" s="5">
        <v>269</v>
      </c>
      <c r="D2510">
        <f t="shared" si="126"/>
        <v>273.61482763935754</v>
      </c>
      <c r="E2510" s="3">
        <f t="shared" si="127"/>
        <v>21.296634140978313</v>
      </c>
      <c r="F2510"/>
      <c r="G2510" s="5"/>
      <c r="H2510" s="5"/>
      <c r="I2510" s="5"/>
      <c r="S2510" s="5"/>
      <c r="T2510" s="5"/>
      <c r="U2510" s="5"/>
    </row>
    <row r="2511" spans="2:21" x14ac:dyDescent="0.35">
      <c r="B2511" s="5">
        <v>6</v>
      </c>
      <c r="C2511" s="5">
        <v>241</v>
      </c>
      <c r="D2511">
        <f t="shared" si="126"/>
        <v>273.61482763935754</v>
      </c>
      <c r="E2511" s="3">
        <f t="shared" si="127"/>
        <v>1063.7269819450007</v>
      </c>
      <c r="F2511"/>
      <c r="G2511" s="5"/>
      <c r="H2511" s="5"/>
      <c r="I2511" s="5"/>
      <c r="S2511" s="5"/>
      <c r="T2511" s="5"/>
      <c r="U2511" s="5"/>
    </row>
    <row r="2512" spans="2:21" x14ac:dyDescent="0.35">
      <c r="B2512" s="5">
        <v>6</v>
      </c>
      <c r="C2512" s="5">
        <v>336</v>
      </c>
      <c r="D2512">
        <f t="shared" si="126"/>
        <v>273.61482763935754</v>
      </c>
      <c r="E2512" s="3">
        <f t="shared" si="127"/>
        <v>3891.9097304670677</v>
      </c>
      <c r="F2512"/>
      <c r="G2512" s="5"/>
      <c r="H2512" s="5"/>
      <c r="I2512" s="5"/>
      <c r="S2512" s="5"/>
      <c r="T2512" s="5"/>
      <c r="U2512" s="5"/>
    </row>
    <row r="2513" spans="2:21" x14ac:dyDescent="0.35">
      <c r="B2513" s="5">
        <v>6</v>
      </c>
      <c r="C2513" s="5">
        <v>304</v>
      </c>
      <c r="D2513">
        <f t="shared" si="126"/>
        <v>273.61482763935754</v>
      </c>
      <c r="E2513" s="3">
        <f t="shared" si="127"/>
        <v>923.25869938595031</v>
      </c>
      <c r="F2513"/>
      <c r="G2513" s="5"/>
      <c r="H2513" s="5"/>
      <c r="I2513" s="5"/>
      <c r="S2513" s="5"/>
      <c r="T2513" s="5"/>
      <c r="U2513" s="5"/>
    </row>
    <row r="2514" spans="2:21" x14ac:dyDescent="0.35">
      <c r="B2514" s="5">
        <v>6</v>
      </c>
      <c r="C2514" s="5">
        <v>270</v>
      </c>
      <c r="D2514">
        <f t="shared" si="126"/>
        <v>273.61482763935754</v>
      </c>
      <c r="E2514" s="3">
        <f t="shared" si="127"/>
        <v>13.066978862263227</v>
      </c>
      <c r="F2514"/>
      <c r="G2514" s="5"/>
      <c r="H2514" s="5"/>
      <c r="I2514" s="5"/>
      <c r="S2514" s="5"/>
      <c r="T2514" s="5"/>
      <c r="U2514" s="5"/>
    </row>
    <row r="2515" spans="2:21" x14ac:dyDescent="0.35">
      <c r="B2515" s="5">
        <v>6</v>
      </c>
      <c r="C2515" s="5">
        <v>255</v>
      </c>
      <c r="D2515">
        <f t="shared" si="126"/>
        <v>273.61482763935754</v>
      </c>
      <c r="E2515" s="3">
        <f t="shared" si="127"/>
        <v>346.51180804298951</v>
      </c>
      <c r="F2515"/>
      <c r="G2515" s="5"/>
      <c r="H2515" s="5"/>
      <c r="I2515" s="5"/>
      <c r="S2515" s="5"/>
      <c r="T2515" s="5"/>
      <c r="U2515" s="5"/>
    </row>
    <row r="2516" spans="2:21" x14ac:dyDescent="0.35">
      <c r="B2516" s="5">
        <v>6</v>
      </c>
      <c r="C2516" s="5">
        <v>237</v>
      </c>
      <c r="D2516">
        <f t="shared" si="126"/>
        <v>273.61482763935754</v>
      </c>
      <c r="E2516" s="3">
        <f t="shared" si="127"/>
        <v>1340.6456030598611</v>
      </c>
      <c r="F2516"/>
      <c r="G2516" s="5"/>
      <c r="H2516" s="5"/>
      <c r="I2516" s="5"/>
      <c r="S2516" s="5"/>
      <c r="T2516" s="5"/>
      <c r="U2516" s="5"/>
    </row>
    <row r="2517" spans="2:21" x14ac:dyDescent="0.35">
      <c r="B2517" s="5">
        <v>6</v>
      </c>
      <c r="C2517" s="5">
        <v>290</v>
      </c>
      <c r="D2517">
        <f t="shared" si="126"/>
        <v>273.61482763935754</v>
      </c>
      <c r="E2517" s="3">
        <f t="shared" si="127"/>
        <v>268.47387328796151</v>
      </c>
      <c r="F2517"/>
      <c r="G2517" s="5"/>
      <c r="H2517" s="5"/>
      <c r="I2517" s="5"/>
      <c r="S2517" s="5"/>
      <c r="T2517" s="5"/>
      <c r="U2517" s="5"/>
    </row>
    <row r="2518" spans="2:21" x14ac:dyDescent="0.35">
      <c r="B2518" s="5">
        <v>6</v>
      </c>
      <c r="C2518" s="5">
        <v>297</v>
      </c>
      <c r="D2518">
        <f t="shared" si="126"/>
        <v>273.61482763935754</v>
      </c>
      <c r="E2518" s="3">
        <f t="shared" si="127"/>
        <v>546.86628633695591</v>
      </c>
      <c r="F2518"/>
      <c r="G2518" s="5"/>
      <c r="H2518" s="5"/>
      <c r="I2518" s="5"/>
      <c r="S2518" s="5"/>
      <c r="T2518" s="5"/>
      <c r="U2518" s="5"/>
    </row>
    <row r="2519" spans="2:21" x14ac:dyDescent="0.35">
      <c r="B2519" s="5">
        <v>6</v>
      </c>
      <c r="C2519" s="5">
        <v>317</v>
      </c>
      <c r="D2519">
        <f t="shared" si="126"/>
        <v>273.61482763935754</v>
      </c>
      <c r="E2519" s="3">
        <f t="shared" si="127"/>
        <v>1882.2731807626542</v>
      </c>
      <c r="F2519"/>
      <c r="G2519" s="5"/>
      <c r="H2519" s="5"/>
      <c r="I2519" s="5"/>
      <c r="S2519" s="5"/>
      <c r="T2519" s="5"/>
      <c r="U2519" s="5"/>
    </row>
    <row r="2520" spans="2:21" x14ac:dyDescent="0.35">
      <c r="B2520" s="5">
        <v>6</v>
      </c>
      <c r="C2520" s="5">
        <v>300</v>
      </c>
      <c r="D2520">
        <f t="shared" si="126"/>
        <v>273.61482763935754</v>
      </c>
      <c r="E2520" s="3">
        <f t="shared" si="127"/>
        <v>696.17732050081065</v>
      </c>
      <c r="F2520"/>
      <c r="G2520" s="5"/>
      <c r="H2520" s="5"/>
      <c r="I2520" s="5"/>
      <c r="S2520" s="5"/>
      <c r="T2520" s="5"/>
      <c r="U2520" s="5"/>
    </row>
    <row r="2521" spans="2:21" x14ac:dyDescent="0.35">
      <c r="B2521" s="5">
        <v>6</v>
      </c>
      <c r="C2521" s="5">
        <v>317</v>
      </c>
      <c r="D2521">
        <f t="shared" si="126"/>
        <v>273.61482763935754</v>
      </c>
      <c r="E2521" s="3">
        <f t="shared" si="127"/>
        <v>1882.2731807626542</v>
      </c>
      <c r="F2521"/>
      <c r="G2521" s="5"/>
      <c r="H2521" s="5"/>
      <c r="I2521" s="5"/>
      <c r="S2521" s="5"/>
      <c r="T2521" s="5"/>
      <c r="U2521" s="5"/>
    </row>
    <row r="2522" spans="2:21" x14ac:dyDescent="0.35">
      <c r="B2522" s="5">
        <v>6</v>
      </c>
      <c r="C2522" s="5">
        <v>309</v>
      </c>
      <c r="D2522">
        <f t="shared" si="126"/>
        <v>273.61482763935754</v>
      </c>
      <c r="E2522" s="3">
        <f t="shared" si="127"/>
        <v>1252.1104229923749</v>
      </c>
      <c r="F2522"/>
      <c r="G2522" s="5"/>
      <c r="H2522" s="5"/>
      <c r="I2522" s="5"/>
      <c r="S2522" s="5"/>
      <c r="T2522" s="5"/>
      <c r="U2522" s="5"/>
    </row>
    <row r="2523" spans="2:21" x14ac:dyDescent="0.35">
      <c r="B2523" s="5">
        <v>6</v>
      </c>
      <c r="C2523" s="5">
        <v>314</v>
      </c>
      <c r="D2523">
        <f t="shared" si="126"/>
        <v>273.61482763935754</v>
      </c>
      <c r="E2523" s="3">
        <f t="shared" si="127"/>
        <v>1630.9621465987993</v>
      </c>
      <c r="F2523"/>
      <c r="G2523" s="5"/>
      <c r="H2523" s="5"/>
      <c r="I2523" s="5"/>
      <c r="S2523" s="5"/>
      <c r="T2523" s="5"/>
      <c r="U2523" s="5"/>
    </row>
    <row r="2524" spans="2:21" x14ac:dyDescent="0.35">
      <c r="B2524" s="5">
        <v>6</v>
      </c>
      <c r="C2524" s="5">
        <v>307</v>
      </c>
      <c r="D2524">
        <f t="shared" si="126"/>
        <v>273.61482763935754</v>
      </c>
      <c r="E2524" s="3">
        <f t="shared" si="127"/>
        <v>1114.5697335498051</v>
      </c>
      <c r="F2524"/>
      <c r="G2524" s="5"/>
      <c r="H2524" s="5"/>
      <c r="I2524" s="5"/>
      <c r="S2524" s="5"/>
      <c r="T2524" s="5"/>
      <c r="U2524" s="5"/>
    </row>
    <row r="2525" spans="2:21" x14ac:dyDescent="0.35">
      <c r="B2525" s="5">
        <v>6</v>
      </c>
      <c r="C2525" s="5">
        <v>304</v>
      </c>
      <c r="D2525">
        <f t="shared" si="126"/>
        <v>273.61482763935754</v>
      </c>
      <c r="E2525" s="3">
        <f t="shared" si="127"/>
        <v>923.25869938595031</v>
      </c>
      <c r="F2525"/>
      <c r="G2525" s="5"/>
      <c r="H2525" s="5"/>
      <c r="I2525" s="5"/>
      <c r="S2525" s="5"/>
      <c r="T2525" s="5"/>
      <c r="U2525" s="5"/>
    </row>
    <row r="2526" spans="2:21" x14ac:dyDescent="0.35">
      <c r="B2526" s="5">
        <v>6</v>
      </c>
      <c r="C2526" s="5">
        <v>302</v>
      </c>
      <c r="D2526">
        <f t="shared" si="126"/>
        <v>273.61482763935754</v>
      </c>
      <c r="E2526" s="3">
        <f t="shared" si="127"/>
        <v>805.71800994338048</v>
      </c>
      <c r="F2526"/>
      <c r="G2526" s="5"/>
      <c r="H2526" s="5"/>
      <c r="I2526" s="5"/>
      <c r="S2526" s="5"/>
      <c r="T2526" s="5"/>
      <c r="U2526" s="5"/>
    </row>
    <row r="2527" spans="2:21" x14ac:dyDescent="0.35">
      <c r="B2527" s="5">
        <v>6</v>
      </c>
      <c r="C2527" s="5">
        <v>301</v>
      </c>
      <c r="D2527">
        <f t="shared" si="126"/>
        <v>273.61482763935754</v>
      </c>
      <c r="E2527" s="3">
        <f t="shared" si="127"/>
        <v>749.94766522209557</v>
      </c>
      <c r="F2527"/>
      <c r="G2527" s="5"/>
      <c r="H2527" s="5"/>
      <c r="I2527" s="5"/>
      <c r="S2527" s="5"/>
      <c r="T2527" s="5"/>
      <c r="U2527" s="5"/>
    </row>
    <row r="2528" spans="2:21" x14ac:dyDescent="0.35">
      <c r="B2528" s="5">
        <v>6</v>
      </c>
      <c r="C2528" s="5">
        <v>301</v>
      </c>
      <c r="D2528">
        <f t="shared" si="126"/>
        <v>273.61482763935754</v>
      </c>
      <c r="E2528" s="3">
        <f t="shared" si="127"/>
        <v>749.94766522209557</v>
      </c>
      <c r="F2528"/>
      <c r="G2528" s="5"/>
      <c r="H2528" s="5"/>
      <c r="I2528" s="5"/>
      <c r="S2528" s="5"/>
      <c r="T2528" s="5"/>
      <c r="U2528" s="5"/>
    </row>
    <row r="2529" spans="2:21" x14ac:dyDescent="0.35">
      <c r="B2529" s="5">
        <v>6</v>
      </c>
      <c r="C2529" s="5">
        <v>311</v>
      </c>
      <c r="D2529">
        <f t="shared" si="126"/>
        <v>273.61482763935754</v>
      </c>
      <c r="E2529" s="3">
        <f t="shared" si="127"/>
        <v>1397.6511124349447</v>
      </c>
      <c r="F2529"/>
      <c r="G2529" s="5"/>
      <c r="H2529" s="5"/>
      <c r="I2529" s="5"/>
      <c r="S2529" s="5"/>
      <c r="T2529" s="5"/>
      <c r="U2529" s="5"/>
    </row>
    <row r="2530" spans="2:21" x14ac:dyDescent="0.35">
      <c r="B2530" s="5">
        <v>6</v>
      </c>
      <c r="C2530" s="5">
        <v>308</v>
      </c>
      <c r="D2530">
        <f t="shared" si="126"/>
        <v>273.61482763935754</v>
      </c>
      <c r="E2530" s="3">
        <f t="shared" si="127"/>
        <v>1182.3400782710899</v>
      </c>
      <c r="F2530"/>
      <c r="G2530" s="5"/>
      <c r="H2530" s="5"/>
      <c r="I2530" s="5"/>
      <c r="S2530" s="5"/>
      <c r="T2530" s="5"/>
      <c r="U2530" s="5"/>
    </row>
    <row r="2531" spans="2:21" x14ac:dyDescent="0.35">
      <c r="B2531" s="5">
        <v>6</v>
      </c>
      <c r="C2531" s="5">
        <v>197</v>
      </c>
      <c r="D2531">
        <f t="shared" si="126"/>
        <v>273.61482763935754</v>
      </c>
      <c r="E2531" s="3">
        <f t="shared" si="127"/>
        <v>5869.8318142084645</v>
      </c>
      <c r="F2531"/>
      <c r="G2531" s="5"/>
      <c r="H2531" s="5"/>
      <c r="I2531" s="5"/>
      <c r="S2531" s="5"/>
      <c r="T2531" s="5"/>
      <c r="U2531" s="5"/>
    </row>
    <row r="2532" spans="2:21" x14ac:dyDescent="0.35">
      <c r="B2532" s="5">
        <v>6</v>
      </c>
      <c r="C2532" s="5">
        <v>287</v>
      </c>
      <c r="D2532">
        <f t="shared" si="126"/>
        <v>273.61482763935754</v>
      </c>
      <c r="E2532" s="3">
        <f t="shared" si="127"/>
        <v>179.16283912410677</v>
      </c>
      <c r="F2532"/>
      <c r="G2532" s="5"/>
      <c r="H2532" s="5"/>
      <c r="I2532" s="5"/>
      <c r="S2532" s="5"/>
      <c r="T2532" s="5"/>
      <c r="U2532" s="5"/>
    </row>
    <row r="2533" spans="2:21" x14ac:dyDescent="0.35">
      <c r="B2533" s="5">
        <v>6</v>
      </c>
      <c r="C2533" s="5">
        <v>285</v>
      </c>
      <c r="D2533">
        <f t="shared" si="126"/>
        <v>273.61482763935754</v>
      </c>
      <c r="E2533" s="3">
        <f t="shared" si="127"/>
        <v>129.62214968153694</v>
      </c>
      <c r="F2533"/>
      <c r="G2533" s="5"/>
      <c r="H2533" s="5"/>
      <c r="I2533" s="5"/>
      <c r="S2533" s="5"/>
      <c r="T2533" s="5"/>
      <c r="U2533" s="5"/>
    </row>
    <row r="2534" spans="2:21" x14ac:dyDescent="0.35">
      <c r="B2534" s="5">
        <v>6</v>
      </c>
      <c r="C2534" s="5">
        <v>281</v>
      </c>
      <c r="D2534">
        <f t="shared" si="126"/>
        <v>273.61482763935754</v>
      </c>
      <c r="E2534" s="3">
        <f t="shared" si="127"/>
        <v>54.540770796397283</v>
      </c>
      <c r="F2534"/>
      <c r="G2534" s="5"/>
      <c r="H2534" s="5"/>
      <c r="I2534" s="5"/>
      <c r="S2534" s="5"/>
      <c r="T2534" s="5"/>
      <c r="U2534" s="5"/>
    </row>
    <row r="2535" spans="2:21" x14ac:dyDescent="0.35">
      <c r="B2535" s="5">
        <v>6</v>
      </c>
      <c r="C2535" s="5">
        <v>293</v>
      </c>
      <c r="D2535">
        <f t="shared" si="126"/>
        <v>273.61482763935754</v>
      </c>
      <c r="E2535" s="3">
        <f t="shared" si="127"/>
        <v>375.78490745181625</v>
      </c>
      <c r="F2535"/>
      <c r="G2535" s="5"/>
      <c r="H2535" s="5"/>
      <c r="I2535" s="5"/>
      <c r="S2535" s="5"/>
      <c r="T2535" s="5"/>
      <c r="U2535" s="5"/>
    </row>
    <row r="2536" spans="2:21" x14ac:dyDescent="0.35">
      <c r="B2536" s="5">
        <v>6</v>
      </c>
      <c r="C2536" s="5">
        <v>297</v>
      </c>
      <c r="D2536">
        <f t="shared" si="126"/>
        <v>273.61482763935754</v>
      </c>
      <c r="E2536" s="3">
        <f t="shared" si="127"/>
        <v>546.86628633695591</v>
      </c>
      <c r="F2536"/>
      <c r="G2536" s="5"/>
      <c r="H2536" s="5"/>
      <c r="I2536" s="5"/>
      <c r="S2536" s="5"/>
      <c r="T2536" s="5"/>
      <c r="U2536" s="5"/>
    </row>
    <row r="2537" spans="2:21" x14ac:dyDescent="0.35">
      <c r="B2537" s="5">
        <v>6</v>
      </c>
      <c r="C2537" s="5">
        <v>296</v>
      </c>
      <c r="D2537">
        <f t="shared" si="126"/>
        <v>273.61482763935754</v>
      </c>
      <c r="E2537" s="3">
        <f t="shared" si="127"/>
        <v>501.09594161567099</v>
      </c>
      <c r="F2537"/>
      <c r="G2537" s="5"/>
      <c r="H2537" s="5"/>
      <c r="I2537" s="5"/>
      <c r="S2537" s="5"/>
      <c r="T2537" s="5"/>
      <c r="U2537" s="5"/>
    </row>
    <row r="2538" spans="2:21" x14ac:dyDescent="0.35">
      <c r="B2538" s="5">
        <v>6</v>
      </c>
      <c r="C2538" s="5">
        <v>297</v>
      </c>
      <c r="D2538">
        <f t="shared" si="126"/>
        <v>273.61482763935754</v>
      </c>
      <c r="E2538" s="3">
        <f t="shared" si="127"/>
        <v>546.86628633695591</v>
      </c>
      <c r="F2538"/>
      <c r="G2538" s="5"/>
      <c r="H2538" s="5"/>
      <c r="I2538" s="5"/>
      <c r="S2538" s="5"/>
      <c r="T2538" s="5"/>
      <c r="U2538" s="5"/>
    </row>
    <row r="2539" spans="2:21" x14ac:dyDescent="0.35">
      <c r="B2539" s="5">
        <v>6</v>
      </c>
      <c r="C2539" s="5">
        <v>296</v>
      </c>
      <c r="D2539">
        <f t="shared" si="126"/>
        <v>273.61482763935754</v>
      </c>
      <c r="E2539" s="3">
        <f t="shared" si="127"/>
        <v>501.09594161567099</v>
      </c>
      <c r="F2539"/>
      <c r="G2539" s="5"/>
      <c r="H2539" s="5"/>
      <c r="I2539" s="5"/>
      <c r="S2539" s="5"/>
      <c r="T2539" s="5"/>
      <c r="U2539" s="5"/>
    </row>
    <row r="2540" spans="2:21" x14ac:dyDescent="0.35">
      <c r="B2540" s="5">
        <v>6</v>
      </c>
      <c r="C2540" s="5">
        <v>297</v>
      </c>
      <c r="D2540">
        <f t="shared" si="126"/>
        <v>273.61482763935754</v>
      </c>
      <c r="E2540" s="3">
        <f t="shared" si="127"/>
        <v>546.86628633695591</v>
      </c>
      <c r="F2540"/>
      <c r="G2540" s="5"/>
      <c r="H2540" s="5"/>
      <c r="I2540" s="5"/>
      <c r="S2540" s="5"/>
      <c r="T2540" s="5"/>
      <c r="U2540" s="5"/>
    </row>
    <row r="2541" spans="2:21" x14ac:dyDescent="0.35">
      <c r="B2541" s="5">
        <v>6</v>
      </c>
      <c r="C2541" s="5">
        <v>274</v>
      </c>
      <c r="D2541">
        <f t="shared" si="126"/>
        <v>273.61482763935754</v>
      </c>
      <c r="E2541" s="3">
        <f t="shared" si="127"/>
        <v>0.14835774740288302</v>
      </c>
      <c r="F2541"/>
      <c r="G2541" s="5"/>
      <c r="H2541" s="5"/>
      <c r="I2541" s="5"/>
      <c r="S2541" s="5"/>
      <c r="T2541" s="5"/>
      <c r="U2541" s="5"/>
    </row>
    <row r="2542" spans="2:21" x14ac:dyDescent="0.35">
      <c r="B2542" s="5">
        <v>6</v>
      </c>
      <c r="C2542" s="5">
        <v>278</v>
      </c>
      <c r="D2542">
        <f t="shared" si="126"/>
        <v>273.61482763935754</v>
      </c>
      <c r="E2542" s="3">
        <f t="shared" si="127"/>
        <v>19.22973663254254</v>
      </c>
      <c r="F2542"/>
      <c r="G2542" s="5"/>
      <c r="H2542" s="5"/>
      <c r="I2542" s="5"/>
      <c r="S2542" s="5"/>
      <c r="T2542" s="5"/>
      <c r="U2542" s="5"/>
    </row>
    <row r="2543" spans="2:21" x14ac:dyDescent="0.35">
      <c r="B2543" s="5">
        <v>6</v>
      </c>
      <c r="C2543" s="5">
        <v>275</v>
      </c>
      <c r="D2543">
        <f t="shared" si="126"/>
        <v>273.61482763935754</v>
      </c>
      <c r="E2543" s="3">
        <f t="shared" si="127"/>
        <v>1.9187024686877971</v>
      </c>
      <c r="F2543"/>
      <c r="G2543" s="5"/>
      <c r="H2543" s="5"/>
      <c r="I2543" s="5"/>
      <c r="S2543" s="5"/>
      <c r="T2543" s="5"/>
      <c r="U2543" s="5"/>
    </row>
    <row r="2544" spans="2:21" x14ac:dyDescent="0.35">
      <c r="B2544" s="5">
        <v>6</v>
      </c>
      <c r="C2544" s="5">
        <v>251</v>
      </c>
      <c r="D2544">
        <f t="shared" si="126"/>
        <v>273.61482763935754</v>
      </c>
      <c r="E2544" s="3">
        <f t="shared" si="127"/>
        <v>511.43042915784986</v>
      </c>
      <c r="F2544"/>
      <c r="G2544" s="5"/>
      <c r="H2544" s="5"/>
      <c r="I2544" s="5"/>
      <c r="S2544" s="5"/>
      <c r="T2544" s="5"/>
      <c r="U2544" s="5"/>
    </row>
    <row r="2545" spans="2:21" x14ac:dyDescent="0.35">
      <c r="B2545" s="5">
        <v>6</v>
      </c>
      <c r="C2545" s="5">
        <v>263</v>
      </c>
      <c r="D2545">
        <f t="shared" si="126"/>
        <v>273.61482763935754</v>
      </c>
      <c r="E2545" s="3">
        <f t="shared" si="127"/>
        <v>112.67456581326883</v>
      </c>
      <c r="F2545"/>
      <c r="G2545" s="5"/>
      <c r="H2545" s="5"/>
      <c r="I2545" s="5"/>
      <c r="S2545" s="5"/>
      <c r="T2545" s="5"/>
      <c r="U2545" s="5"/>
    </row>
    <row r="2546" spans="2:21" x14ac:dyDescent="0.35">
      <c r="B2546" s="5">
        <v>6</v>
      </c>
      <c r="C2546" s="5">
        <v>330</v>
      </c>
      <c r="D2546">
        <f t="shared" si="126"/>
        <v>273.61482763935754</v>
      </c>
      <c r="E2546" s="3">
        <f t="shared" si="127"/>
        <v>3179.287662139358</v>
      </c>
      <c r="F2546"/>
      <c r="G2546" s="5"/>
      <c r="H2546" s="5"/>
      <c r="I2546" s="5"/>
      <c r="S2546" s="5"/>
      <c r="T2546" s="5"/>
      <c r="U2546" s="5"/>
    </row>
    <row r="2547" spans="2:21" x14ac:dyDescent="0.35">
      <c r="B2547" s="5">
        <v>6</v>
      </c>
      <c r="C2547" s="5">
        <v>304</v>
      </c>
      <c r="D2547">
        <f t="shared" si="126"/>
        <v>273.61482763935754</v>
      </c>
      <c r="E2547" s="3">
        <f t="shared" si="127"/>
        <v>923.25869938595031</v>
      </c>
      <c r="F2547"/>
      <c r="G2547" s="5"/>
      <c r="H2547" s="5"/>
      <c r="I2547" s="5"/>
      <c r="S2547" s="5"/>
      <c r="T2547" s="5"/>
      <c r="U2547" s="5"/>
    </row>
    <row r="2548" spans="2:21" x14ac:dyDescent="0.35">
      <c r="B2548" s="5">
        <v>6</v>
      </c>
      <c r="C2548" s="5">
        <v>258</v>
      </c>
      <c r="D2548">
        <f t="shared" si="126"/>
        <v>273.61482763935754</v>
      </c>
      <c r="E2548" s="3">
        <f t="shared" si="127"/>
        <v>243.82284220684426</v>
      </c>
      <c r="F2548"/>
      <c r="G2548" s="5"/>
      <c r="H2548" s="5"/>
      <c r="I2548" s="5"/>
      <c r="S2548" s="5"/>
      <c r="T2548" s="5"/>
      <c r="U2548" s="5"/>
    </row>
    <row r="2549" spans="2:21" x14ac:dyDescent="0.35">
      <c r="B2549" s="5">
        <v>6</v>
      </c>
      <c r="C2549" s="5">
        <v>271</v>
      </c>
      <c r="D2549">
        <f t="shared" si="126"/>
        <v>273.61482763935754</v>
      </c>
      <c r="E2549" s="3">
        <f t="shared" si="127"/>
        <v>6.837323583548141</v>
      </c>
      <c r="F2549"/>
      <c r="G2549" s="5"/>
      <c r="H2549" s="5"/>
      <c r="I2549" s="5"/>
      <c r="S2549" s="5"/>
      <c r="T2549" s="5"/>
      <c r="U2549" s="5"/>
    </row>
    <row r="2550" spans="2:21" x14ac:dyDescent="0.35">
      <c r="B2550" s="5">
        <v>6</v>
      </c>
      <c r="C2550" s="5">
        <v>272</v>
      </c>
      <c r="D2550">
        <f t="shared" si="126"/>
        <v>273.61482763935754</v>
      </c>
      <c r="E2550" s="3">
        <f t="shared" si="127"/>
        <v>2.6076683048330547</v>
      </c>
      <c r="F2550"/>
      <c r="G2550" s="5"/>
      <c r="H2550" s="5"/>
      <c r="I2550" s="5"/>
      <c r="S2550" s="5"/>
      <c r="T2550" s="5"/>
      <c r="U2550" s="5"/>
    </row>
    <row r="2551" spans="2:21" x14ac:dyDescent="0.35">
      <c r="B2551" s="5">
        <v>6</v>
      </c>
      <c r="C2551" s="5">
        <v>283</v>
      </c>
      <c r="D2551">
        <f t="shared" si="126"/>
        <v>273.61482763935754</v>
      </c>
      <c r="E2551" s="3">
        <f t="shared" si="127"/>
        <v>88.081460238967111</v>
      </c>
      <c r="F2551"/>
      <c r="G2551" s="5"/>
      <c r="H2551" s="5"/>
      <c r="I2551" s="5"/>
      <c r="S2551" s="5"/>
      <c r="T2551" s="5"/>
      <c r="U2551" s="5"/>
    </row>
    <row r="2552" spans="2:21" x14ac:dyDescent="0.35">
      <c r="B2552" s="5">
        <v>6</v>
      </c>
      <c r="C2552" s="5">
        <v>287</v>
      </c>
      <c r="D2552">
        <f t="shared" si="126"/>
        <v>273.61482763935754</v>
      </c>
      <c r="E2552" s="3">
        <f t="shared" si="127"/>
        <v>179.16283912410677</v>
      </c>
      <c r="F2552"/>
      <c r="G2552" s="5"/>
      <c r="H2552" s="5"/>
      <c r="I2552" s="5"/>
      <c r="S2552" s="5"/>
      <c r="T2552" s="5"/>
      <c r="U2552" s="5"/>
    </row>
    <row r="2553" spans="2:21" x14ac:dyDescent="0.35">
      <c r="B2553" s="5">
        <v>6</v>
      </c>
      <c r="C2553" s="5">
        <v>291</v>
      </c>
      <c r="D2553">
        <f t="shared" si="126"/>
        <v>273.61482763935754</v>
      </c>
      <c r="E2553" s="3">
        <f t="shared" si="127"/>
        <v>302.24421800924642</v>
      </c>
      <c r="F2553"/>
      <c r="G2553" s="5"/>
      <c r="H2553" s="5"/>
      <c r="I2553" s="5"/>
      <c r="S2553" s="5"/>
      <c r="T2553" s="5"/>
      <c r="U2553" s="5"/>
    </row>
    <row r="2554" spans="2:21" x14ac:dyDescent="0.35">
      <c r="B2554" s="5">
        <v>6</v>
      </c>
      <c r="C2554" s="5">
        <v>303</v>
      </c>
      <c r="D2554">
        <f t="shared" si="126"/>
        <v>273.61482763935754</v>
      </c>
      <c r="E2554" s="3">
        <f t="shared" si="127"/>
        <v>863.48835466466539</v>
      </c>
      <c r="F2554"/>
      <c r="G2554" s="5"/>
      <c r="H2554" s="5"/>
      <c r="I2554" s="5"/>
      <c r="S2554" s="5"/>
      <c r="T2554" s="5"/>
      <c r="U2554" s="5"/>
    </row>
    <row r="2555" spans="2:21" x14ac:dyDescent="0.35">
      <c r="B2555" s="5">
        <v>6</v>
      </c>
      <c r="C2555" s="5">
        <v>311</v>
      </c>
      <c r="D2555">
        <f t="shared" si="126"/>
        <v>273.61482763935754</v>
      </c>
      <c r="E2555" s="3">
        <f t="shared" si="127"/>
        <v>1397.6511124349447</v>
      </c>
      <c r="F2555"/>
      <c r="G2555" s="5"/>
      <c r="H2555" s="5"/>
      <c r="I2555" s="5"/>
      <c r="S2555" s="5"/>
      <c r="T2555" s="5"/>
      <c r="U2555" s="5"/>
    </row>
    <row r="2556" spans="2:21" x14ac:dyDescent="0.35">
      <c r="B2556" s="5">
        <v>6</v>
      </c>
      <c r="C2556" s="5">
        <v>297</v>
      </c>
      <c r="D2556">
        <f t="shared" si="126"/>
        <v>273.61482763935754</v>
      </c>
      <c r="E2556" s="3">
        <f t="shared" si="127"/>
        <v>546.86628633695591</v>
      </c>
      <c r="F2556"/>
      <c r="G2556" s="5"/>
      <c r="H2556" s="5"/>
      <c r="I2556" s="5"/>
      <c r="S2556" s="5"/>
      <c r="T2556" s="5"/>
      <c r="U2556" s="5"/>
    </row>
    <row r="2557" spans="2:21" x14ac:dyDescent="0.35">
      <c r="B2557" s="5">
        <v>6</v>
      </c>
      <c r="C2557" s="5">
        <v>298</v>
      </c>
      <c r="D2557">
        <f t="shared" si="126"/>
        <v>273.61482763935754</v>
      </c>
      <c r="E2557" s="3">
        <f t="shared" si="127"/>
        <v>594.63663105824082</v>
      </c>
      <c r="F2557"/>
      <c r="G2557" s="5"/>
      <c r="H2557" s="5"/>
      <c r="I2557" s="5"/>
      <c r="S2557" s="5"/>
      <c r="T2557" s="5"/>
      <c r="U2557" s="5"/>
    </row>
    <row r="2558" spans="2:21" x14ac:dyDescent="0.35">
      <c r="B2558" s="5">
        <v>6</v>
      </c>
      <c r="C2558" s="5">
        <v>295</v>
      </c>
      <c r="D2558">
        <f t="shared" si="126"/>
        <v>273.61482763935754</v>
      </c>
      <c r="E2558" s="3">
        <f t="shared" si="127"/>
        <v>457.32559689438608</v>
      </c>
      <c r="F2558"/>
      <c r="G2558" s="5"/>
      <c r="H2558" s="5"/>
      <c r="I2558" s="5"/>
      <c r="S2558" s="5"/>
      <c r="T2558" s="5"/>
      <c r="U2558" s="5"/>
    </row>
    <row r="2559" spans="2:21" x14ac:dyDescent="0.35">
      <c r="B2559" s="5">
        <v>6</v>
      </c>
      <c r="C2559" s="5">
        <v>272</v>
      </c>
      <c r="D2559">
        <f t="shared" si="126"/>
        <v>273.61482763935754</v>
      </c>
      <c r="E2559" s="3">
        <f t="shared" si="127"/>
        <v>2.6076683048330547</v>
      </c>
      <c r="F2559"/>
      <c r="G2559" s="5"/>
      <c r="H2559" s="5"/>
      <c r="I2559" s="5"/>
      <c r="S2559" s="5"/>
      <c r="T2559" s="5"/>
      <c r="U2559" s="5"/>
    </row>
    <row r="2560" spans="2:21" x14ac:dyDescent="0.35">
      <c r="B2560" s="5">
        <v>6</v>
      </c>
      <c r="C2560" s="5">
        <v>253</v>
      </c>
      <c r="D2560">
        <f t="shared" si="126"/>
        <v>273.61482763935754</v>
      </c>
      <c r="E2560" s="3">
        <f t="shared" si="127"/>
        <v>424.97111860041969</v>
      </c>
      <c r="F2560"/>
      <c r="G2560" s="5"/>
      <c r="H2560" s="5"/>
      <c r="I2560" s="5"/>
      <c r="S2560" s="5"/>
      <c r="T2560" s="5"/>
      <c r="U2560" s="5"/>
    </row>
    <row r="2561" spans="2:21" x14ac:dyDescent="0.35">
      <c r="B2561" s="5">
        <v>6</v>
      </c>
      <c r="C2561" s="5">
        <v>272</v>
      </c>
      <c r="D2561">
        <f t="shared" si="126"/>
        <v>273.61482763935754</v>
      </c>
      <c r="E2561" s="3">
        <f t="shared" si="127"/>
        <v>2.6076683048330547</v>
      </c>
      <c r="F2561"/>
      <c r="G2561" s="5"/>
      <c r="H2561" s="5"/>
      <c r="I2561" s="5"/>
      <c r="S2561" s="5"/>
      <c r="T2561" s="5"/>
      <c r="U2561" s="5"/>
    </row>
    <row r="2562" spans="2:21" x14ac:dyDescent="0.35">
      <c r="B2562" s="5">
        <v>6</v>
      </c>
      <c r="C2562" s="5">
        <v>309</v>
      </c>
      <c r="D2562">
        <f t="shared" si="126"/>
        <v>273.61482763935754</v>
      </c>
      <c r="E2562" s="3">
        <f t="shared" si="127"/>
        <v>1252.1104229923749</v>
      </c>
      <c r="F2562"/>
      <c r="G2562" s="5"/>
      <c r="H2562" s="5"/>
      <c r="I2562" s="5"/>
      <c r="S2562" s="5"/>
      <c r="T2562" s="5"/>
      <c r="U2562" s="5"/>
    </row>
    <row r="2563" spans="2:21" x14ac:dyDescent="0.35">
      <c r="B2563" s="5">
        <v>6</v>
      </c>
      <c r="C2563" s="5">
        <v>284</v>
      </c>
      <c r="D2563">
        <f t="shared" si="126"/>
        <v>273.61482763935754</v>
      </c>
      <c r="E2563" s="3">
        <f t="shared" si="127"/>
        <v>107.85180496025203</v>
      </c>
      <c r="F2563"/>
      <c r="G2563" s="5"/>
      <c r="H2563" s="5"/>
      <c r="I2563" s="5"/>
      <c r="S2563" s="5"/>
      <c r="T2563" s="5"/>
      <c r="U2563" s="5"/>
    </row>
    <row r="2564" spans="2:21" x14ac:dyDescent="0.35">
      <c r="B2564" s="5">
        <v>6</v>
      </c>
      <c r="C2564" s="5">
        <v>259</v>
      </c>
      <c r="D2564">
        <f t="shared" si="126"/>
        <v>273.61482763935754</v>
      </c>
      <c r="E2564" s="3">
        <f t="shared" si="127"/>
        <v>213.59318692812917</v>
      </c>
      <c r="F2564"/>
      <c r="G2564" s="5"/>
      <c r="H2564" s="5"/>
      <c r="I2564" s="5"/>
      <c r="S2564" s="5"/>
      <c r="T2564" s="5"/>
      <c r="U2564" s="5"/>
    </row>
    <row r="2565" spans="2:21" x14ac:dyDescent="0.35">
      <c r="B2565" s="5">
        <v>6</v>
      </c>
      <c r="C2565" s="5">
        <v>289</v>
      </c>
      <c r="D2565">
        <f t="shared" si="126"/>
        <v>273.61482763935754</v>
      </c>
      <c r="E2565" s="3">
        <f t="shared" si="127"/>
        <v>236.7035285666766</v>
      </c>
      <c r="F2565"/>
      <c r="G2565" s="5"/>
      <c r="H2565" s="5"/>
      <c r="I2565" s="5"/>
      <c r="S2565" s="5"/>
      <c r="T2565" s="5"/>
      <c r="U2565" s="5"/>
    </row>
    <row r="2566" spans="2:21" x14ac:dyDescent="0.35">
      <c r="B2566" s="5">
        <v>6</v>
      </c>
      <c r="C2566" s="5">
        <v>301</v>
      </c>
      <c r="D2566">
        <f t="shared" si="126"/>
        <v>273.61482763935754</v>
      </c>
      <c r="E2566" s="3">
        <f t="shared" si="127"/>
        <v>749.94766522209557</v>
      </c>
      <c r="F2566"/>
      <c r="G2566" s="5"/>
      <c r="H2566" s="5"/>
      <c r="I2566" s="5"/>
      <c r="S2566" s="5"/>
      <c r="T2566" s="5"/>
      <c r="U2566" s="5"/>
    </row>
    <row r="2567" spans="2:21" x14ac:dyDescent="0.35">
      <c r="B2567" s="5">
        <v>6</v>
      </c>
      <c r="C2567" s="5">
        <v>234</v>
      </c>
      <c r="D2567">
        <f t="shared" si="126"/>
        <v>273.61482763935754</v>
      </c>
      <c r="E2567" s="3">
        <f t="shared" si="127"/>
        <v>1569.3345688960062</v>
      </c>
      <c r="F2567"/>
      <c r="G2567" s="5"/>
      <c r="H2567" s="5"/>
      <c r="I2567" s="5"/>
      <c r="S2567" s="5"/>
      <c r="T2567" s="5"/>
      <c r="U2567" s="5"/>
    </row>
    <row r="2568" spans="2:21" x14ac:dyDescent="0.35">
      <c r="B2568" s="5">
        <v>6</v>
      </c>
      <c r="C2568" s="5">
        <v>223</v>
      </c>
      <c r="D2568">
        <f t="shared" ref="D2568:D2631" si="128">$I$7*(1-EXP(-$I$8*(B2568-$I$9)))</f>
        <v>273.61482763935754</v>
      </c>
      <c r="E2568" s="3">
        <f t="shared" ref="E2568:E2631" si="129">(C2568-D2568)^2</f>
        <v>2561.860776961872</v>
      </c>
      <c r="F2568"/>
      <c r="G2568" s="5"/>
      <c r="H2568" s="5"/>
      <c r="I2568" s="5"/>
      <c r="S2568" s="5"/>
      <c r="T2568" s="5"/>
      <c r="U2568" s="5"/>
    </row>
    <row r="2569" spans="2:21" x14ac:dyDescent="0.35">
      <c r="B2569" s="5">
        <v>6</v>
      </c>
      <c r="C2569" s="5">
        <v>215</v>
      </c>
      <c r="D2569">
        <f t="shared" si="128"/>
        <v>273.61482763935754</v>
      </c>
      <c r="E2569" s="3">
        <f t="shared" si="129"/>
        <v>3435.6980191915927</v>
      </c>
      <c r="F2569"/>
      <c r="G2569" s="5"/>
      <c r="H2569" s="5"/>
      <c r="I2569" s="5"/>
      <c r="S2569" s="5"/>
      <c r="T2569" s="5"/>
      <c r="U2569" s="5"/>
    </row>
    <row r="2570" spans="2:21" x14ac:dyDescent="0.35">
      <c r="B2570" s="5">
        <v>6</v>
      </c>
      <c r="C2570" s="5">
        <v>262</v>
      </c>
      <c r="D2570">
        <f t="shared" si="128"/>
        <v>273.61482763935754</v>
      </c>
      <c r="E2570" s="3">
        <f t="shared" si="129"/>
        <v>134.90422109198391</v>
      </c>
      <c r="F2570"/>
      <c r="G2570" s="5"/>
      <c r="H2570" s="5"/>
      <c r="I2570" s="5"/>
      <c r="S2570" s="5"/>
      <c r="T2570" s="5"/>
      <c r="U2570" s="5"/>
    </row>
    <row r="2571" spans="2:21" x14ac:dyDescent="0.35">
      <c r="B2571" s="5">
        <v>6</v>
      </c>
      <c r="C2571" s="5">
        <v>274</v>
      </c>
      <c r="D2571">
        <f t="shared" si="128"/>
        <v>273.61482763935754</v>
      </c>
      <c r="E2571" s="3">
        <f t="shared" si="129"/>
        <v>0.14835774740288302</v>
      </c>
      <c r="F2571"/>
      <c r="G2571" s="5"/>
      <c r="H2571" s="5"/>
      <c r="I2571" s="5"/>
      <c r="S2571" s="5"/>
      <c r="T2571" s="5"/>
      <c r="U2571" s="5"/>
    </row>
    <row r="2572" spans="2:21" x14ac:dyDescent="0.35">
      <c r="B2572" s="5">
        <v>6</v>
      </c>
      <c r="C2572" s="5">
        <v>218</v>
      </c>
      <c r="D2572">
        <f t="shared" si="128"/>
        <v>273.61482763935754</v>
      </c>
      <c r="E2572" s="3">
        <f t="shared" si="129"/>
        <v>3093.0090533554476</v>
      </c>
      <c r="F2572"/>
      <c r="G2572" s="5"/>
      <c r="H2572" s="5"/>
      <c r="I2572" s="5"/>
      <c r="S2572" s="5"/>
      <c r="T2572" s="5"/>
      <c r="U2572" s="5"/>
    </row>
    <row r="2573" spans="2:21" x14ac:dyDescent="0.35">
      <c r="B2573" s="5">
        <v>6</v>
      </c>
      <c r="C2573" s="5">
        <v>286</v>
      </c>
      <c r="D2573">
        <f t="shared" si="128"/>
        <v>273.61482763935754</v>
      </c>
      <c r="E2573" s="3">
        <f t="shared" si="129"/>
        <v>153.39249440282185</v>
      </c>
      <c r="F2573"/>
      <c r="G2573" s="5"/>
      <c r="H2573" s="5"/>
      <c r="I2573" s="5"/>
      <c r="S2573" s="5"/>
      <c r="T2573" s="5"/>
      <c r="U2573" s="5"/>
    </row>
    <row r="2574" spans="2:21" x14ac:dyDescent="0.35">
      <c r="B2574" s="5">
        <v>6</v>
      </c>
      <c r="C2574" s="5">
        <v>292</v>
      </c>
      <c r="D2574">
        <f t="shared" si="128"/>
        <v>273.61482763935754</v>
      </c>
      <c r="E2574" s="3">
        <f t="shared" si="129"/>
        <v>338.01456273053134</v>
      </c>
      <c r="F2574"/>
      <c r="G2574" s="5"/>
      <c r="H2574" s="5"/>
      <c r="I2574" s="5"/>
      <c r="S2574" s="5"/>
      <c r="T2574" s="5"/>
      <c r="U2574" s="5"/>
    </row>
    <row r="2575" spans="2:21" x14ac:dyDescent="0.35">
      <c r="B2575" s="5">
        <v>6</v>
      </c>
      <c r="C2575" s="5">
        <v>221</v>
      </c>
      <c r="D2575">
        <f t="shared" si="128"/>
        <v>273.61482763935754</v>
      </c>
      <c r="E2575" s="3">
        <f t="shared" si="129"/>
        <v>2768.3200875193024</v>
      </c>
      <c r="F2575"/>
      <c r="G2575" s="5"/>
      <c r="H2575" s="5"/>
      <c r="I2575" s="5"/>
      <c r="S2575" s="5"/>
      <c r="T2575" s="5"/>
      <c r="U2575" s="5"/>
    </row>
    <row r="2576" spans="2:21" x14ac:dyDescent="0.35">
      <c r="B2576" s="5">
        <v>6</v>
      </c>
      <c r="C2576" s="5">
        <v>250</v>
      </c>
      <c r="D2576">
        <f t="shared" si="128"/>
        <v>273.61482763935754</v>
      </c>
      <c r="E2576" s="3">
        <f t="shared" si="129"/>
        <v>557.66008443656494</v>
      </c>
      <c r="F2576"/>
      <c r="G2576" s="5"/>
      <c r="H2576" s="5"/>
      <c r="I2576" s="5"/>
      <c r="S2576" s="5"/>
      <c r="T2576" s="5"/>
      <c r="U2576" s="5"/>
    </row>
    <row r="2577" spans="2:21" x14ac:dyDescent="0.35">
      <c r="B2577" s="5">
        <v>6</v>
      </c>
      <c r="C2577" s="5">
        <v>255</v>
      </c>
      <c r="D2577">
        <f t="shared" si="128"/>
        <v>273.61482763935754</v>
      </c>
      <c r="E2577" s="3">
        <f t="shared" si="129"/>
        <v>346.51180804298951</v>
      </c>
      <c r="F2577"/>
      <c r="G2577" s="5"/>
      <c r="H2577" s="5"/>
      <c r="I2577" s="5"/>
      <c r="S2577" s="5"/>
      <c r="T2577" s="5"/>
      <c r="U2577" s="5"/>
    </row>
    <row r="2578" spans="2:21" x14ac:dyDescent="0.35">
      <c r="B2578" s="5">
        <v>6</v>
      </c>
      <c r="C2578" s="5">
        <v>277</v>
      </c>
      <c r="D2578">
        <f t="shared" si="128"/>
        <v>273.61482763935754</v>
      </c>
      <c r="E2578" s="3">
        <f t="shared" si="129"/>
        <v>11.459391911257626</v>
      </c>
      <c r="F2578"/>
      <c r="G2578" s="5"/>
      <c r="H2578" s="5"/>
      <c r="I2578" s="5"/>
      <c r="S2578" s="5"/>
      <c r="T2578" s="5"/>
      <c r="U2578" s="5"/>
    </row>
    <row r="2579" spans="2:21" x14ac:dyDescent="0.35">
      <c r="B2579" s="5">
        <v>6</v>
      </c>
      <c r="C2579" s="5">
        <v>292</v>
      </c>
      <c r="D2579">
        <f t="shared" si="128"/>
        <v>273.61482763935754</v>
      </c>
      <c r="E2579" s="3">
        <f t="shared" si="129"/>
        <v>338.01456273053134</v>
      </c>
      <c r="F2579"/>
      <c r="G2579" s="5"/>
      <c r="H2579" s="5"/>
      <c r="I2579" s="5"/>
      <c r="S2579" s="5"/>
      <c r="T2579" s="5"/>
      <c r="U2579" s="5"/>
    </row>
    <row r="2580" spans="2:21" x14ac:dyDescent="0.35">
      <c r="B2580" s="5">
        <v>6</v>
      </c>
      <c r="C2580" s="5">
        <v>295</v>
      </c>
      <c r="D2580">
        <f t="shared" si="128"/>
        <v>273.61482763935754</v>
      </c>
      <c r="E2580" s="3">
        <f t="shared" si="129"/>
        <v>457.32559689438608</v>
      </c>
      <c r="F2580"/>
      <c r="G2580" s="5"/>
      <c r="H2580" s="5"/>
      <c r="I2580" s="5"/>
      <c r="S2580" s="5"/>
      <c r="T2580" s="5"/>
      <c r="U2580" s="5"/>
    </row>
    <row r="2581" spans="2:21" x14ac:dyDescent="0.35">
      <c r="B2581" s="5">
        <v>6</v>
      </c>
      <c r="C2581" s="5">
        <v>301</v>
      </c>
      <c r="D2581">
        <f t="shared" si="128"/>
        <v>273.61482763935754</v>
      </c>
      <c r="E2581" s="3">
        <f t="shared" si="129"/>
        <v>749.94766522209557</v>
      </c>
      <c r="F2581"/>
      <c r="G2581" s="5"/>
      <c r="H2581" s="5"/>
      <c r="I2581" s="5"/>
      <c r="S2581" s="5"/>
      <c r="T2581" s="5"/>
      <c r="U2581" s="5"/>
    </row>
    <row r="2582" spans="2:21" x14ac:dyDescent="0.35">
      <c r="B2582" s="5">
        <v>6</v>
      </c>
      <c r="C2582" s="5">
        <v>302</v>
      </c>
      <c r="D2582">
        <f t="shared" si="128"/>
        <v>273.61482763935754</v>
      </c>
      <c r="E2582" s="3">
        <f t="shared" si="129"/>
        <v>805.71800994338048</v>
      </c>
      <c r="F2582"/>
      <c r="G2582" s="5"/>
      <c r="H2582" s="5"/>
      <c r="I2582" s="5"/>
      <c r="S2582" s="5"/>
      <c r="T2582" s="5"/>
      <c r="U2582" s="5"/>
    </row>
    <row r="2583" spans="2:21" x14ac:dyDescent="0.35">
      <c r="B2583" s="5">
        <v>6</v>
      </c>
      <c r="C2583" s="5">
        <v>303</v>
      </c>
      <c r="D2583">
        <f t="shared" si="128"/>
        <v>273.61482763935754</v>
      </c>
      <c r="E2583" s="3">
        <f t="shared" si="129"/>
        <v>863.48835466466539</v>
      </c>
      <c r="F2583"/>
      <c r="G2583" s="5"/>
      <c r="H2583" s="5"/>
      <c r="I2583" s="5"/>
      <c r="S2583" s="5"/>
      <c r="T2583" s="5"/>
      <c r="U2583" s="5"/>
    </row>
    <row r="2584" spans="2:21" x14ac:dyDescent="0.35">
      <c r="B2584" s="5">
        <v>6</v>
      </c>
      <c r="C2584" s="5">
        <v>311</v>
      </c>
      <c r="D2584">
        <f t="shared" si="128"/>
        <v>273.61482763935754</v>
      </c>
      <c r="E2584" s="3">
        <f t="shared" si="129"/>
        <v>1397.6511124349447</v>
      </c>
      <c r="F2584"/>
      <c r="G2584" s="5"/>
      <c r="H2584" s="5"/>
      <c r="I2584" s="5"/>
      <c r="S2584" s="5"/>
      <c r="T2584" s="5"/>
      <c r="U2584" s="5"/>
    </row>
    <row r="2585" spans="2:21" x14ac:dyDescent="0.35">
      <c r="B2585" s="5">
        <v>6</v>
      </c>
      <c r="C2585" s="5">
        <v>318</v>
      </c>
      <c r="D2585">
        <f t="shared" si="128"/>
        <v>273.61482763935754</v>
      </c>
      <c r="E2585" s="3">
        <f t="shared" si="129"/>
        <v>1970.043525483939</v>
      </c>
      <c r="F2585"/>
      <c r="G2585" s="5"/>
      <c r="H2585" s="5"/>
      <c r="I2585" s="5"/>
      <c r="S2585" s="5"/>
      <c r="T2585" s="5"/>
      <c r="U2585" s="5"/>
    </row>
    <row r="2586" spans="2:21" x14ac:dyDescent="0.35">
      <c r="B2586" s="5">
        <v>6</v>
      </c>
      <c r="C2586" s="5">
        <v>321</v>
      </c>
      <c r="D2586">
        <f t="shared" si="128"/>
        <v>273.61482763935754</v>
      </c>
      <c r="E2586" s="3">
        <f t="shared" si="129"/>
        <v>2245.3545596477938</v>
      </c>
      <c r="F2586"/>
      <c r="G2586" s="5"/>
      <c r="H2586" s="5"/>
      <c r="I2586" s="5"/>
      <c r="S2586" s="5"/>
      <c r="T2586" s="5"/>
      <c r="U2586" s="5"/>
    </row>
    <row r="2587" spans="2:21" x14ac:dyDescent="0.35">
      <c r="B2587" s="5">
        <v>6</v>
      </c>
      <c r="C2587" s="5">
        <v>228</v>
      </c>
      <c r="D2587">
        <f t="shared" si="128"/>
        <v>273.61482763935754</v>
      </c>
      <c r="E2587" s="3">
        <f t="shared" si="129"/>
        <v>2080.7125005682969</v>
      </c>
      <c r="F2587"/>
      <c r="G2587" s="5"/>
      <c r="H2587" s="5"/>
      <c r="I2587" s="5"/>
      <c r="S2587" s="5"/>
      <c r="T2587" s="5"/>
      <c r="U2587" s="5"/>
    </row>
    <row r="2588" spans="2:21" x14ac:dyDescent="0.35">
      <c r="B2588" s="5">
        <v>6</v>
      </c>
      <c r="C2588" s="5">
        <v>227</v>
      </c>
      <c r="D2588">
        <f t="shared" si="128"/>
        <v>273.61482763935754</v>
      </c>
      <c r="E2588" s="3">
        <f t="shared" si="129"/>
        <v>2172.9421558470117</v>
      </c>
      <c r="F2588"/>
      <c r="G2588" s="5"/>
      <c r="H2588" s="5"/>
      <c r="I2588" s="5"/>
      <c r="S2588" s="5"/>
      <c r="T2588" s="5"/>
      <c r="U2588" s="5"/>
    </row>
    <row r="2589" spans="2:21" x14ac:dyDescent="0.35">
      <c r="B2589" s="5">
        <v>6</v>
      </c>
      <c r="C2589" s="5">
        <v>270</v>
      </c>
      <c r="D2589">
        <f t="shared" si="128"/>
        <v>273.61482763935754</v>
      </c>
      <c r="E2589" s="3">
        <f t="shared" si="129"/>
        <v>13.066978862263227</v>
      </c>
      <c r="F2589"/>
      <c r="G2589" s="5"/>
      <c r="H2589" s="5"/>
      <c r="I2589" s="5"/>
      <c r="S2589" s="5"/>
      <c r="T2589" s="5"/>
      <c r="U2589" s="5"/>
    </row>
    <row r="2590" spans="2:21" x14ac:dyDescent="0.35">
      <c r="B2590" s="5">
        <v>6</v>
      </c>
      <c r="C2590" s="5">
        <v>227</v>
      </c>
      <c r="D2590">
        <f t="shared" si="128"/>
        <v>273.61482763935754</v>
      </c>
      <c r="E2590" s="3">
        <f t="shared" si="129"/>
        <v>2172.9421558470117</v>
      </c>
      <c r="F2590"/>
      <c r="G2590" s="5"/>
      <c r="H2590" s="5"/>
      <c r="I2590" s="5"/>
      <c r="S2590" s="5"/>
      <c r="T2590" s="5"/>
      <c r="U2590" s="5"/>
    </row>
    <row r="2591" spans="2:21" x14ac:dyDescent="0.35">
      <c r="B2591" s="5">
        <v>6</v>
      </c>
      <c r="C2591" s="5">
        <v>250</v>
      </c>
      <c r="D2591">
        <f t="shared" si="128"/>
        <v>273.61482763935754</v>
      </c>
      <c r="E2591" s="3">
        <f t="shared" si="129"/>
        <v>557.66008443656494</v>
      </c>
      <c r="F2591"/>
      <c r="G2591" s="5"/>
      <c r="H2591" s="5"/>
      <c r="I2591" s="5"/>
      <c r="S2591" s="5"/>
      <c r="T2591" s="5"/>
      <c r="U2591" s="5"/>
    </row>
    <row r="2592" spans="2:21" x14ac:dyDescent="0.35">
      <c r="B2592" s="5">
        <v>6</v>
      </c>
      <c r="C2592" s="5">
        <v>299</v>
      </c>
      <c r="D2592">
        <f t="shared" si="128"/>
        <v>273.61482763935754</v>
      </c>
      <c r="E2592" s="3">
        <f t="shared" si="129"/>
        <v>644.40697577952574</v>
      </c>
      <c r="F2592"/>
      <c r="G2592" s="5"/>
      <c r="H2592" s="5"/>
      <c r="I2592" s="5"/>
      <c r="S2592" s="5"/>
      <c r="T2592" s="5"/>
      <c r="U2592" s="5"/>
    </row>
    <row r="2593" spans="2:21" x14ac:dyDescent="0.35">
      <c r="B2593" s="5">
        <v>6</v>
      </c>
      <c r="C2593" s="5">
        <v>312</v>
      </c>
      <c r="D2593">
        <f t="shared" si="128"/>
        <v>273.61482763935754</v>
      </c>
      <c r="E2593" s="3">
        <f t="shared" si="129"/>
        <v>1473.4214571562295</v>
      </c>
      <c r="F2593"/>
      <c r="G2593" s="5"/>
      <c r="H2593" s="5"/>
      <c r="I2593" s="5"/>
      <c r="S2593" s="5"/>
      <c r="T2593" s="5"/>
      <c r="U2593" s="5"/>
    </row>
    <row r="2594" spans="2:21" x14ac:dyDescent="0.35">
      <c r="B2594" s="5">
        <v>6</v>
      </c>
      <c r="C2594" s="5">
        <v>281</v>
      </c>
      <c r="D2594">
        <f t="shared" si="128"/>
        <v>273.61482763935754</v>
      </c>
      <c r="E2594" s="3">
        <f t="shared" si="129"/>
        <v>54.540770796397283</v>
      </c>
      <c r="F2594"/>
      <c r="G2594" s="5"/>
      <c r="H2594" s="5"/>
      <c r="I2594" s="5"/>
      <c r="S2594" s="5"/>
      <c r="T2594" s="5"/>
      <c r="U2594" s="5"/>
    </row>
    <row r="2595" spans="2:21" x14ac:dyDescent="0.35">
      <c r="B2595" s="5">
        <v>6</v>
      </c>
      <c r="C2595" s="5">
        <v>284</v>
      </c>
      <c r="D2595">
        <f t="shared" si="128"/>
        <v>273.61482763935754</v>
      </c>
      <c r="E2595" s="3">
        <f t="shared" si="129"/>
        <v>107.85180496025203</v>
      </c>
      <c r="F2595"/>
      <c r="G2595" s="5"/>
      <c r="H2595" s="5"/>
      <c r="I2595" s="5"/>
      <c r="S2595" s="5"/>
      <c r="T2595" s="5"/>
      <c r="U2595" s="5"/>
    </row>
    <row r="2596" spans="2:21" x14ac:dyDescent="0.35">
      <c r="B2596" s="5">
        <v>6</v>
      </c>
      <c r="C2596" s="5">
        <v>252</v>
      </c>
      <c r="D2596">
        <f t="shared" si="128"/>
        <v>273.61482763935754</v>
      </c>
      <c r="E2596" s="3">
        <f t="shared" si="129"/>
        <v>467.20077387913477</v>
      </c>
      <c r="F2596"/>
      <c r="G2596" s="5"/>
      <c r="H2596" s="5"/>
      <c r="I2596" s="5"/>
      <c r="S2596" s="5"/>
      <c r="T2596" s="5"/>
      <c r="U2596" s="5"/>
    </row>
    <row r="2597" spans="2:21" x14ac:dyDescent="0.35">
      <c r="B2597" s="5">
        <v>6</v>
      </c>
      <c r="C2597" s="5">
        <v>231</v>
      </c>
      <c r="D2597">
        <f t="shared" si="128"/>
        <v>273.61482763935754</v>
      </c>
      <c r="E2597" s="3">
        <f t="shared" si="129"/>
        <v>1816.0235347321516</v>
      </c>
      <c r="F2597"/>
      <c r="G2597" s="5"/>
      <c r="H2597" s="5"/>
      <c r="I2597" s="5"/>
      <c r="S2597" s="5"/>
      <c r="T2597" s="5"/>
      <c r="U2597" s="5"/>
    </row>
    <row r="2598" spans="2:21" x14ac:dyDescent="0.35">
      <c r="B2598" s="5">
        <v>6</v>
      </c>
      <c r="C2598" s="5">
        <v>280</v>
      </c>
      <c r="D2598">
        <f t="shared" si="128"/>
        <v>273.61482763935754</v>
      </c>
      <c r="E2598" s="3">
        <f t="shared" si="129"/>
        <v>40.770426075112368</v>
      </c>
      <c r="F2598"/>
      <c r="G2598" s="5"/>
      <c r="H2598" s="5"/>
      <c r="I2598" s="5"/>
      <c r="S2598" s="5"/>
      <c r="T2598" s="5"/>
      <c r="U2598" s="5"/>
    </row>
    <row r="2599" spans="2:21" x14ac:dyDescent="0.35">
      <c r="B2599" s="5">
        <v>6</v>
      </c>
      <c r="C2599" s="5">
        <v>305</v>
      </c>
      <c r="D2599">
        <f t="shared" si="128"/>
        <v>273.61482763935754</v>
      </c>
      <c r="E2599" s="3">
        <f t="shared" si="129"/>
        <v>985.02904410723522</v>
      </c>
      <c r="F2599"/>
      <c r="G2599" s="5"/>
      <c r="H2599" s="5"/>
      <c r="I2599" s="5"/>
      <c r="S2599" s="5"/>
      <c r="T2599" s="5"/>
      <c r="U2599" s="5"/>
    </row>
    <row r="2600" spans="2:21" x14ac:dyDescent="0.35">
      <c r="B2600" s="5">
        <v>6</v>
      </c>
      <c r="C2600" s="5">
        <v>256</v>
      </c>
      <c r="D2600">
        <f t="shared" si="128"/>
        <v>273.61482763935754</v>
      </c>
      <c r="E2600" s="3">
        <f t="shared" si="129"/>
        <v>310.28215276427443</v>
      </c>
      <c r="F2600"/>
      <c r="G2600" s="5"/>
      <c r="H2600" s="5"/>
      <c r="I2600" s="5"/>
      <c r="S2600" s="5"/>
      <c r="T2600" s="5"/>
      <c r="U2600" s="5"/>
    </row>
    <row r="2601" spans="2:21" x14ac:dyDescent="0.35">
      <c r="B2601" s="5">
        <v>6</v>
      </c>
      <c r="C2601" s="5">
        <v>298</v>
      </c>
      <c r="D2601">
        <f t="shared" si="128"/>
        <v>273.61482763935754</v>
      </c>
      <c r="E2601" s="3">
        <f t="shared" si="129"/>
        <v>594.63663105824082</v>
      </c>
      <c r="F2601"/>
      <c r="G2601" s="5"/>
      <c r="H2601" s="5"/>
      <c r="I2601" s="5"/>
      <c r="S2601" s="5"/>
      <c r="T2601" s="5"/>
      <c r="U2601" s="5"/>
    </row>
    <row r="2602" spans="2:21" x14ac:dyDescent="0.35">
      <c r="B2602" s="5">
        <v>6</v>
      </c>
      <c r="C2602" s="5">
        <v>293</v>
      </c>
      <c r="D2602">
        <f t="shared" si="128"/>
        <v>273.61482763935754</v>
      </c>
      <c r="E2602" s="3">
        <f t="shared" si="129"/>
        <v>375.78490745181625</v>
      </c>
      <c r="F2602"/>
      <c r="G2602" s="5"/>
      <c r="H2602" s="5"/>
      <c r="I2602" s="5"/>
      <c r="S2602" s="5"/>
      <c r="T2602" s="5"/>
      <c r="U2602" s="5"/>
    </row>
    <row r="2603" spans="2:21" x14ac:dyDescent="0.35">
      <c r="B2603" s="5">
        <v>6</v>
      </c>
      <c r="C2603" s="5">
        <v>285</v>
      </c>
      <c r="D2603">
        <f t="shared" si="128"/>
        <v>273.61482763935754</v>
      </c>
      <c r="E2603" s="3">
        <f t="shared" si="129"/>
        <v>129.62214968153694</v>
      </c>
      <c r="F2603"/>
      <c r="G2603" s="5"/>
      <c r="H2603" s="5"/>
      <c r="I2603" s="5"/>
      <c r="S2603" s="5"/>
      <c r="T2603" s="5"/>
      <c r="U2603" s="5"/>
    </row>
    <row r="2604" spans="2:21" x14ac:dyDescent="0.35">
      <c r="B2604" s="5">
        <v>6</v>
      </c>
      <c r="C2604" s="5">
        <v>302</v>
      </c>
      <c r="D2604">
        <f t="shared" si="128"/>
        <v>273.61482763935754</v>
      </c>
      <c r="E2604" s="3">
        <f t="shared" si="129"/>
        <v>805.71800994338048</v>
      </c>
      <c r="F2604"/>
      <c r="G2604" s="5"/>
      <c r="H2604" s="5"/>
      <c r="I2604" s="5"/>
      <c r="S2604" s="5"/>
      <c r="T2604" s="5"/>
      <c r="U2604" s="5"/>
    </row>
    <row r="2605" spans="2:21" x14ac:dyDescent="0.35">
      <c r="B2605" s="5">
        <v>6</v>
      </c>
      <c r="C2605" s="5">
        <v>291</v>
      </c>
      <c r="D2605">
        <f t="shared" si="128"/>
        <v>273.61482763935754</v>
      </c>
      <c r="E2605" s="3">
        <f t="shared" si="129"/>
        <v>302.24421800924642</v>
      </c>
      <c r="F2605"/>
      <c r="G2605" s="5"/>
      <c r="H2605" s="5"/>
      <c r="I2605" s="5"/>
      <c r="S2605" s="5"/>
      <c r="T2605" s="5"/>
      <c r="U2605" s="5"/>
    </row>
    <row r="2606" spans="2:21" x14ac:dyDescent="0.35">
      <c r="B2606" s="5">
        <v>6</v>
      </c>
      <c r="C2606" s="5">
        <v>309</v>
      </c>
      <c r="D2606">
        <f t="shared" si="128"/>
        <v>273.61482763935754</v>
      </c>
      <c r="E2606" s="3">
        <f t="shared" si="129"/>
        <v>1252.1104229923749</v>
      </c>
      <c r="F2606"/>
      <c r="G2606" s="5"/>
      <c r="H2606" s="5"/>
      <c r="I2606" s="5"/>
      <c r="S2606" s="5"/>
      <c r="T2606" s="5"/>
      <c r="U2606" s="5"/>
    </row>
    <row r="2607" spans="2:21" x14ac:dyDescent="0.35">
      <c r="B2607" s="5">
        <v>6</v>
      </c>
      <c r="C2607" s="5">
        <v>315</v>
      </c>
      <c r="D2607">
        <f t="shared" si="128"/>
        <v>273.61482763935754</v>
      </c>
      <c r="E2607" s="3">
        <f t="shared" si="129"/>
        <v>1712.7324913200844</v>
      </c>
      <c r="F2607"/>
      <c r="G2607" s="5"/>
      <c r="H2607" s="5"/>
      <c r="I2607" s="5"/>
      <c r="S2607" s="5"/>
      <c r="T2607" s="5"/>
      <c r="U2607" s="5"/>
    </row>
    <row r="2608" spans="2:21" x14ac:dyDescent="0.35">
      <c r="B2608" s="5">
        <v>6</v>
      </c>
      <c r="C2608" s="5">
        <v>311</v>
      </c>
      <c r="D2608">
        <f t="shared" si="128"/>
        <v>273.61482763935754</v>
      </c>
      <c r="E2608" s="3">
        <f t="shared" si="129"/>
        <v>1397.6511124349447</v>
      </c>
      <c r="F2608"/>
      <c r="G2608" s="5"/>
      <c r="H2608" s="5"/>
      <c r="I2608" s="5"/>
      <c r="S2608" s="5"/>
      <c r="T2608" s="5"/>
      <c r="U2608" s="5"/>
    </row>
    <row r="2609" spans="2:21" x14ac:dyDescent="0.35">
      <c r="B2609" s="5">
        <v>6</v>
      </c>
      <c r="C2609" s="5">
        <v>302</v>
      </c>
      <c r="D2609">
        <f t="shared" si="128"/>
        <v>273.61482763935754</v>
      </c>
      <c r="E2609" s="3">
        <f t="shared" si="129"/>
        <v>805.71800994338048</v>
      </c>
      <c r="F2609"/>
      <c r="G2609" s="5"/>
      <c r="H2609" s="5"/>
      <c r="I2609" s="5"/>
      <c r="S2609" s="5"/>
      <c r="T2609" s="5"/>
      <c r="U2609" s="5"/>
    </row>
    <row r="2610" spans="2:21" x14ac:dyDescent="0.35">
      <c r="B2610" s="5">
        <v>6</v>
      </c>
      <c r="C2610" s="5">
        <v>276</v>
      </c>
      <c r="D2610">
        <f t="shared" si="128"/>
        <v>273.61482763935754</v>
      </c>
      <c r="E2610" s="3">
        <f t="shared" si="129"/>
        <v>5.6890471899727117</v>
      </c>
      <c r="F2610"/>
      <c r="G2610" s="5"/>
      <c r="H2610" s="5"/>
      <c r="I2610" s="5"/>
      <c r="S2610" s="5"/>
      <c r="T2610" s="5"/>
      <c r="U2610" s="5"/>
    </row>
    <row r="2611" spans="2:21" x14ac:dyDescent="0.35">
      <c r="B2611" s="5">
        <v>6</v>
      </c>
      <c r="C2611" s="5">
        <v>325</v>
      </c>
      <c r="D2611">
        <f t="shared" si="128"/>
        <v>273.61482763935754</v>
      </c>
      <c r="E2611" s="3">
        <f t="shared" si="129"/>
        <v>2640.4359385329335</v>
      </c>
      <c r="F2611"/>
      <c r="G2611" s="5"/>
      <c r="H2611" s="5"/>
      <c r="I2611" s="5"/>
      <c r="S2611" s="5"/>
      <c r="T2611" s="5"/>
      <c r="U2611" s="5"/>
    </row>
    <row r="2612" spans="2:21" x14ac:dyDescent="0.35">
      <c r="B2612" s="5">
        <v>6</v>
      </c>
      <c r="C2612" s="5">
        <v>328</v>
      </c>
      <c r="D2612">
        <f t="shared" si="128"/>
        <v>273.61482763935754</v>
      </c>
      <c r="E2612" s="3">
        <f t="shared" si="129"/>
        <v>2957.7469726967884</v>
      </c>
      <c r="F2612"/>
      <c r="G2612" s="5"/>
      <c r="H2612" s="5"/>
      <c r="I2612" s="5"/>
      <c r="S2612" s="5"/>
      <c r="T2612" s="5"/>
      <c r="U2612" s="5"/>
    </row>
    <row r="2613" spans="2:21" x14ac:dyDescent="0.35">
      <c r="B2613" s="5">
        <v>6</v>
      </c>
      <c r="C2613" s="5">
        <v>268</v>
      </c>
      <c r="D2613">
        <f t="shared" si="128"/>
        <v>273.61482763935754</v>
      </c>
      <c r="E2613" s="3">
        <f t="shared" si="129"/>
        <v>31.526289419693398</v>
      </c>
      <c r="F2613"/>
      <c r="G2613" s="5"/>
      <c r="H2613" s="5"/>
      <c r="I2613" s="5"/>
      <c r="S2613" s="5"/>
      <c r="T2613" s="5"/>
      <c r="U2613" s="5"/>
    </row>
    <row r="2614" spans="2:21" x14ac:dyDescent="0.35">
      <c r="B2614" s="5">
        <v>6</v>
      </c>
      <c r="C2614" s="5">
        <v>253</v>
      </c>
      <c r="D2614">
        <f t="shared" si="128"/>
        <v>273.61482763935754</v>
      </c>
      <c r="E2614" s="3">
        <f t="shared" si="129"/>
        <v>424.97111860041969</v>
      </c>
      <c r="F2614"/>
      <c r="G2614" s="5"/>
      <c r="H2614" s="5"/>
      <c r="I2614" s="5"/>
      <c r="S2614" s="5"/>
      <c r="T2614" s="5"/>
      <c r="U2614" s="5"/>
    </row>
    <row r="2615" spans="2:21" x14ac:dyDescent="0.35">
      <c r="B2615" s="5">
        <v>6</v>
      </c>
      <c r="C2615" s="5">
        <v>274</v>
      </c>
      <c r="D2615">
        <f t="shared" si="128"/>
        <v>273.61482763935754</v>
      </c>
      <c r="E2615" s="3">
        <f t="shared" si="129"/>
        <v>0.14835774740288302</v>
      </c>
      <c r="F2615"/>
      <c r="G2615" s="5"/>
      <c r="H2615" s="5"/>
      <c r="I2615" s="5"/>
      <c r="S2615" s="5"/>
      <c r="T2615" s="5"/>
      <c r="U2615" s="5"/>
    </row>
    <row r="2616" spans="2:21" x14ac:dyDescent="0.35">
      <c r="B2616" s="5">
        <v>6</v>
      </c>
      <c r="C2616" s="5">
        <v>314</v>
      </c>
      <c r="D2616">
        <f t="shared" si="128"/>
        <v>273.61482763935754</v>
      </c>
      <c r="E2616" s="3">
        <f t="shared" si="129"/>
        <v>1630.9621465987993</v>
      </c>
      <c r="F2616"/>
      <c r="G2616" s="5"/>
      <c r="H2616" s="5"/>
      <c r="I2616" s="5"/>
      <c r="S2616" s="5"/>
      <c r="T2616" s="5"/>
      <c r="U2616" s="5"/>
    </row>
    <row r="2617" spans="2:21" x14ac:dyDescent="0.35">
      <c r="B2617" s="5">
        <v>6</v>
      </c>
      <c r="C2617" s="5">
        <v>178</v>
      </c>
      <c r="D2617">
        <f t="shared" si="128"/>
        <v>273.61482763935754</v>
      </c>
      <c r="E2617" s="3">
        <f t="shared" si="129"/>
        <v>9142.195264504051</v>
      </c>
      <c r="F2617"/>
      <c r="G2617" s="5"/>
      <c r="H2617" s="5"/>
      <c r="I2617" s="5"/>
      <c r="S2617" s="5"/>
      <c r="T2617" s="5"/>
      <c r="U2617" s="5"/>
    </row>
    <row r="2618" spans="2:21" x14ac:dyDescent="0.35">
      <c r="B2618" s="5">
        <v>6</v>
      </c>
      <c r="C2618" s="5">
        <v>194</v>
      </c>
      <c r="D2618">
        <f t="shared" si="128"/>
        <v>273.61482763935754</v>
      </c>
      <c r="E2618" s="3">
        <f t="shared" si="129"/>
        <v>6338.5207800446096</v>
      </c>
      <c r="F2618"/>
      <c r="G2618" s="5"/>
      <c r="H2618" s="5"/>
      <c r="I2618" s="5"/>
      <c r="S2618" s="5"/>
      <c r="T2618" s="5"/>
      <c r="U2618" s="5"/>
    </row>
    <row r="2619" spans="2:21" x14ac:dyDescent="0.35">
      <c r="B2619" s="5">
        <v>6</v>
      </c>
      <c r="C2619" s="5">
        <v>219</v>
      </c>
      <c r="D2619">
        <f t="shared" si="128"/>
        <v>273.61482763935754</v>
      </c>
      <c r="E2619" s="3">
        <f t="shared" si="129"/>
        <v>2982.7793980767324</v>
      </c>
      <c r="F2619"/>
      <c r="G2619" s="5"/>
      <c r="H2619" s="5"/>
      <c r="I2619" s="5"/>
      <c r="S2619" s="5"/>
      <c r="T2619" s="5"/>
      <c r="U2619" s="5"/>
    </row>
    <row r="2620" spans="2:21" x14ac:dyDescent="0.35">
      <c r="B2620" s="5">
        <v>6</v>
      </c>
      <c r="C2620" s="5">
        <v>239</v>
      </c>
      <c r="D2620">
        <f t="shared" si="128"/>
        <v>273.61482763935754</v>
      </c>
      <c r="E2620" s="3">
        <f t="shared" si="129"/>
        <v>1198.1862925024309</v>
      </c>
      <c r="F2620"/>
      <c r="G2620" s="5"/>
      <c r="H2620" s="5"/>
      <c r="I2620" s="5"/>
      <c r="S2620" s="5"/>
      <c r="T2620" s="5"/>
      <c r="U2620" s="5"/>
    </row>
    <row r="2621" spans="2:21" x14ac:dyDescent="0.35">
      <c r="B2621" s="5">
        <v>6</v>
      </c>
      <c r="C2621" s="5">
        <v>223</v>
      </c>
      <c r="D2621">
        <f t="shared" si="128"/>
        <v>273.61482763935754</v>
      </c>
      <c r="E2621" s="3">
        <f t="shared" si="129"/>
        <v>2561.860776961872</v>
      </c>
      <c r="F2621"/>
      <c r="G2621" s="5"/>
      <c r="H2621" s="5"/>
      <c r="I2621" s="5"/>
      <c r="S2621" s="5"/>
      <c r="T2621" s="5"/>
      <c r="U2621" s="5"/>
    </row>
    <row r="2622" spans="2:21" x14ac:dyDescent="0.35">
      <c r="B2622" s="5">
        <v>6</v>
      </c>
      <c r="C2622" s="5">
        <v>252</v>
      </c>
      <c r="D2622">
        <f t="shared" si="128"/>
        <v>273.61482763935754</v>
      </c>
      <c r="E2622" s="3">
        <f t="shared" si="129"/>
        <v>467.20077387913477</v>
      </c>
      <c r="F2622"/>
      <c r="G2622" s="5"/>
      <c r="H2622" s="5"/>
      <c r="I2622" s="5"/>
      <c r="S2622" s="5"/>
      <c r="T2622" s="5"/>
      <c r="U2622" s="5"/>
    </row>
    <row r="2623" spans="2:21" x14ac:dyDescent="0.35">
      <c r="B2623" s="5">
        <v>6</v>
      </c>
      <c r="C2623" s="5">
        <v>267</v>
      </c>
      <c r="D2623">
        <f t="shared" si="128"/>
        <v>273.61482763935754</v>
      </c>
      <c r="E2623" s="3">
        <f t="shared" si="129"/>
        <v>43.755944698408484</v>
      </c>
      <c r="F2623"/>
      <c r="G2623" s="5"/>
      <c r="H2623" s="5"/>
      <c r="I2623" s="5"/>
      <c r="S2623" s="5"/>
      <c r="T2623" s="5"/>
      <c r="U2623" s="5"/>
    </row>
    <row r="2624" spans="2:21" x14ac:dyDescent="0.35">
      <c r="B2624" s="5">
        <v>6</v>
      </c>
      <c r="C2624" s="5">
        <v>283</v>
      </c>
      <c r="D2624">
        <f t="shared" si="128"/>
        <v>273.61482763935754</v>
      </c>
      <c r="E2624" s="3">
        <f t="shared" si="129"/>
        <v>88.081460238967111</v>
      </c>
      <c r="F2624"/>
      <c r="G2624" s="5"/>
      <c r="H2624" s="5"/>
      <c r="I2624" s="5"/>
      <c r="S2624" s="5"/>
      <c r="T2624" s="5"/>
      <c r="U2624" s="5"/>
    </row>
    <row r="2625" spans="2:21" x14ac:dyDescent="0.35">
      <c r="B2625" s="5">
        <v>6</v>
      </c>
      <c r="C2625" s="5">
        <v>236</v>
      </c>
      <c r="D2625">
        <f t="shared" si="128"/>
        <v>273.61482763935754</v>
      </c>
      <c r="E2625" s="3">
        <f t="shared" si="129"/>
        <v>1414.875258338576</v>
      </c>
      <c r="F2625"/>
      <c r="G2625" s="5"/>
      <c r="H2625" s="5"/>
      <c r="I2625" s="5"/>
      <c r="S2625" s="5"/>
      <c r="T2625" s="5"/>
      <c r="U2625" s="5"/>
    </row>
    <row r="2626" spans="2:21" x14ac:dyDescent="0.35">
      <c r="B2626" s="5">
        <v>6</v>
      </c>
      <c r="C2626" s="5">
        <v>217</v>
      </c>
      <c r="D2626">
        <f t="shared" si="128"/>
        <v>273.61482763935754</v>
      </c>
      <c r="E2626" s="3">
        <f t="shared" si="129"/>
        <v>3205.2387086341628</v>
      </c>
      <c r="F2626"/>
      <c r="G2626" s="5"/>
      <c r="H2626" s="5"/>
      <c r="I2626" s="5"/>
      <c r="S2626" s="5"/>
      <c r="T2626" s="5"/>
      <c r="U2626" s="5"/>
    </row>
    <row r="2627" spans="2:21" x14ac:dyDescent="0.35">
      <c r="B2627" s="5">
        <v>6</v>
      </c>
      <c r="C2627" s="5">
        <v>259</v>
      </c>
      <c r="D2627">
        <f t="shared" si="128"/>
        <v>273.61482763935754</v>
      </c>
      <c r="E2627" s="3">
        <f t="shared" si="129"/>
        <v>213.59318692812917</v>
      </c>
      <c r="F2627"/>
      <c r="G2627" s="5"/>
      <c r="H2627" s="5"/>
      <c r="I2627" s="5"/>
      <c r="S2627" s="5"/>
      <c r="T2627" s="5"/>
      <c r="U2627" s="5"/>
    </row>
    <row r="2628" spans="2:21" x14ac:dyDescent="0.35">
      <c r="B2628" s="5">
        <v>6</v>
      </c>
      <c r="C2628" s="5">
        <v>241</v>
      </c>
      <c r="D2628">
        <f t="shared" si="128"/>
        <v>273.61482763935754</v>
      </c>
      <c r="E2628" s="3">
        <f t="shared" si="129"/>
        <v>1063.7269819450007</v>
      </c>
      <c r="F2628"/>
      <c r="G2628" s="5"/>
      <c r="H2628" s="5"/>
      <c r="I2628" s="5"/>
      <c r="S2628" s="5"/>
      <c r="T2628" s="5"/>
      <c r="U2628" s="5"/>
    </row>
    <row r="2629" spans="2:21" x14ac:dyDescent="0.35">
      <c r="B2629" s="5">
        <v>6</v>
      </c>
      <c r="C2629" s="5">
        <v>288</v>
      </c>
      <c r="D2629">
        <f t="shared" si="128"/>
        <v>273.61482763935754</v>
      </c>
      <c r="E2629" s="3">
        <f t="shared" si="129"/>
        <v>206.93318384539168</v>
      </c>
      <c r="F2629"/>
      <c r="G2629" s="5"/>
      <c r="H2629" s="5"/>
      <c r="I2629" s="5"/>
      <c r="S2629" s="5"/>
      <c r="T2629" s="5"/>
      <c r="U2629" s="5"/>
    </row>
    <row r="2630" spans="2:21" x14ac:dyDescent="0.35">
      <c r="B2630" s="5">
        <v>6</v>
      </c>
      <c r="C2630" s="5">
        <v>231</v>
      </c>
      <c r="D2630">
        <f t="shared" si="128"/>
        <v>273.61482763935754</v>
      </c>
      <c r="E2630" s="3">
        <f t="shared" si="129"/>
        <v>1816.0235347321516</v>
      </c>
      <c r="F2630"/>
      <c r="G2630" s="5"/>
      <c r="H2630" s="5"/>
      <c r="I2630" s="5"/>
      <c r="S2630" s="5"/>
      <c r="T2630" s="5"/>
      <c r="U2630" s="5"/>
    </row>
    <row r="2631" spans="2:21" x14ac:dyDescent="0.35">
      <c r="B2631" s="5">
        <v>6</v>
      </c>
      <c r="C2631" s="5">
        <v>222</v>
      </c>
      <c r="D2631">
        <f t="shared" si="128"/>
        <v>273.61482763935754</v>
      </c>
      <c r="E2631" s="3">
        <f t="shared" si="129"/>
        <v>2664.0904322405872</v>
      </c>
      <c r="F2631"/>
      <c r="G2631" s="5"/>
      <c r="H2631" s="5"/>
      <c r="I2631" s="5"/>
      <c r="S2631" s="5"/>
      <c r="T2631" s="5"/>
      <c r="U2631" s="5"/>
    </row>
    <row r="2632" spans="2:21" x14ac:dyDescent="0.35">
      <c r="B2632" s="5">
        <v>6</v>
      </c>
      <c r="C2632" s="5">
        <v>252</v>
      </c>
      <c r="D2632">
        <f t="shared" ref="D2632:D2695" si="130">$I$7*(1-EXP(-$I$8*(B2632-$I$9)))</f>
        <v>273.61482763935754</v>
      </c>
      <c r="E2632" s="3">
        <f t="shared" ref="E2632:E2695" si="131">(C2632-D2632)^2</f>
        <v>467.20077387913477</v>
      </c>
      <c r="F2632"/>
      <c r="G2632" s="5"/>
      <c r="H2632" s="5"/>
      <c r="I2632" s="5"/>
      <c r="S2632" s="5"/>
      <c r="T2632" s="5"/>
      <c r="U2632" s="5"/>
    </row>
    <row r="2633" spans="2:21" x14ac:dyDescent="0.35">
      <c r="B2633" s="5">
        <v>6</v>
      </c>
      <c r="C2633" s="5">
        <v>212</v>
      </c>
      <c r="D2633">
        <f t="shared" si="130"/>
        <v>273.61482763935754</v>
      </c>
      <c r="E2633" s="3">
        <f t="shared" si="131"/>
        <v>3796.3869850277383</v>
      </c>
      <c r="F2633"/>
      <c r="G2633" s="5"/>
      <c r="H2633" s="5"/>
      <c r="I2633" s="5"/>
      <c r="S2633" s="5"/>
      <c r="T2633" s="5"/>
      <c r="U2633" s="5"/>
    </row>
    <row r="2634" spans="2:21" x14ac:dyDescent="0.35">
      <c r="B2634" s="5">
        <v>6</v>
      </c>
      <c r="C2634" s="5">
        <v>216</v>
      </c>
      <c r="D2634">
        <f t="shared" si="130"/>
        <v>273.61482763935754</v>
      </c>
      <c r="E2634" s="3">
        <f t="shared" si="131"/>
        <v>3319.468363912878</v>
      </c>
      <c r="F2634"/>
      <c r="G2634" s="5"/>
      <c r="H2634" s="5"/>
      <c r="I2634" s="5"/>
      <c r="S2634" s="5"/>
      <c r="T2634" s="5"/>
      <c r="U2634" s="5"/>
    </row>
    <row r="2635" spans="2:21" x14ac:dyDescent="0.35">
      <c r="B2635" s="5">
        <v>6</v>
      </c>
      <c r="C2635" s="5">
        <v>214</v>
      </c>
      <c r="D2635">
        <f t="shared" si="130"/>
        <v>273.61482763935754</v>
      </c>
      <c r="E2635" s="3">
        <f t="shared" si="131"/>
        <v>3553.9276744703079</v>
      </c>
      <c r="F2635"/>
      <c r="G2635" s="5"/>
      <c r="H2635" s="5"/>
      <c r="I2635" s="5"/>
      <c r="S2635" s="5"/>
      <c r="T2635" s="5"/>
      <c r="U2635" s="5"/>
    </row>
    <row r="2636" spans="2:21" x14ac:dyDescent="0.35">
      <c r="B2636" s="5">
        <v>6</v>
      </c>
      <c r="C2636" s="5">
        <v>251</v>
      </c>
      <c r="D2636">
        <f t="shared" si="130"/>
        <v>273.61482763935754</v>
      </c>
      <c r="E2636" s="3">
        <f t="shared" si="131"/>
        <v>511.43042915784986</v>
      </c>
      <c r="F2636"/>
      <c r="G2636" s="5"/>
      <c r="H2636" s="5"/>
      <c r="I2636" s="5"/>
      <c r="S2636" s="5"/>
      <c r="T2636" s="5"/>
      <c r="U2636" s="5"/>
    </row>
    <row r="2637" spans="2:21" x14ac:dyDescent="0.35">
      <c r="B2637" s="5">
        <v>6</v>
      </c>
      <c r="C2637" s="5">
        <v>287</v>
      </c>
      <c r="D2637">
        <f t="shared" si="130"/>
        <v>273.61482763935754</v>
      </c>
      <c r="E2637" s="3">
        <f t="shared" si="131"/>
        <v>179.16283912410677</v>
      </c>
      <c r="F2637"/>
      <c r="G2637" s="5"/>
      <c r="H2637" s="5"/>
      <c r="I2637" s="5"/>
      <c r="S2637" s="5"/>
      <c r="T2637" s="5"/>
      <c r="U2637" s="5"/>
    </row>
    <row r="2638" spans="2:21" x14ac:dyDescent="0.35">
      <c r="B2638" s="5">
        <v>6</v>
      </c>
      <c r="C2638" s="5">
        <v>326</v>
      </c>
      <c r="D2638">
        <f t="shared" si="130"/>
        <v>273.61482763935754</v>
      </c>
      <c r="E2638" s="3">
        <f t="shared" si="131"/>
        <v>2744.2062832542183</v>
      </c>
      <c r="F2638"/>
      <c r="G2638" s="5"/>
      <c r="H2638" s="5"/>
      <c r="I2638" s="5"/>
      <c r="S2638" s="5"/>
      <c r="T2638" s="5"/>
      <c r="U2638" s="5"/>
    </row>
    <row r="2639" spans="2:21" x14ac:dyDescent="0.35">
      <c r="B2639" s="5">
        <v>6</v>
      </c>
      <c r="C2639" s="5">
        <v>288</v>
      </c>
      <c r="D2639">
        <f t="shared" si="130"/>
        <v>273.61482763935754</v>
      </c>
      <c r="E2639" s="3">
        <f t="shared" si="131"/>
        <v>206.93318384539168</v>
      </c>
      <c r="F2639"/>
      <c r="G2639" s="5"/>
      <c r="H2639" s="5"/>
      <c r="I2639" s="5"/>
      <c r="S2639" s="5"/>
      <c r="T2639" s="5"/>
      <c r="U2639" s="5"/>
    </row>
    <row r="2640" spans="2:21" x14ac:dyDescent="0.35">
      <c r="B2640" s="5">
        <v>6</v>
      </c>
      <c r="C2640" s="5">
        <v>301</v>
      </c>
      <c r="D2640">
        <f t="shared" si="130"/>
        <v>273.61482763935754</v>
      </c>
      <c r="E2640" s="3">
        <f t="shared" si="131"/>
        <v>749.94766522209557</v>
      </c>
      <c r="F2640"/>
      <c r="G2640" s="5"/>
      <c r="H2640" s="5"/>
      <c r="I2640" s="5"/>
      <c r="S2640" s="5"/>
      <c r="T2640" s="5"/>
      <c r="U2640" s="5"/>
    </row>
    <row r="2641" spans="2:21" x14ac:dyDescent="0.35">
      <c r="B2641" s="5">
        <v>6</v>
      </c>
      <c r="C2641" s="5">
        <v>305</v>
      </c>
      <c r="D2641">
        <f t="shared" si="130"/>
        <v>273.61482763935754</v>
      </c>
      <c r="E2641" s="3">
        <f t="shared" si="131"/>
        <v>985.02904410723522</v>
      </c>
      <c r="F2641"/>
      <c r="G2641" s="5"/>
      <c r="H2641" s="5"/>
      <c r="I2641" s="5"/>
      <c r="S2641" s="5"/>
      <c r="T2641" s="5"/>
      <c r="U2641" s="5"/>
    </row>
    <row r="2642" spans="2:21" x14ac:dyDescent="0.35">
      <c r="B2642" s="5">
        <v>6</v>
      </c>
      <c r="C2642" s="5">
        <v>242</v>
      </c>
      <c r="D2642">
        <f t="shared" si="130"/>
        <v>273.61482763935754</v>
      </c>
      <c r="E2642" s="3">
        <f t="shared" si="131"/>
        <v>999.49732666628563</v>
      </c>
      <c r="F2642"/>
      <c r="G2642" s="5"/>
      <c r="H2642" s="5"/>
      <c r="I2642" s="5"/>
      <c r="S2642" s="5"/>
      <c r="T2642" s="5"/>
      <c r="U2642" s="5"/>
    </row>
    <row r="2643" spans="2:21" x14ac:dyDescent="0.35">
      <c r="B2643" s="5">
        <v>6</v>
      </c>
      <c r="C2643" s="5">
        <v>280</v>
      </c>
      <c r="D2643">
        <f t="shared" si="130"/>
        <v>273.61482763935754</v>
      </c>
      <c r="E2643" s="3">
        <f t="shared" si="131"/>
        <v>40.770426075112368</v>
      </c>
      <c r="F2643"/>
      <c r="G2643" s="5"/>
      <c r="H2643" s="5"/>
      <c r="I2643" s="5"/>
      <c r="S2643" s="5"/>
      <c r="T2643" s="5"/>
      <c r="U2643" s="5"/>
    </row>
    <row r="2644" spans="2:21" x14ac:dyDescent="0.35">
      <c r="B2644" s="5">
        <v>6</v>
      </c>
      <c r="C2644" s="5">
        <v>268</v>
      </c>
      <c r="D2644">
        <f t="shared" si="130"/>
        <v>273.61482763935754</v>
      </c>
      <c r="E2644" s="3">
        <f t="shared" si="131"/>
        <v>31.526289419693398</v>
      </c>
      <c r="F2644"/>
      <c r="G2644" s="5"/>
      <c r="H2644" s="5"/>
      <c r="I2644" s="5"/>
      <c r="S2644" s="5"/>
      <c r="T2644" s="5"/>
      <c r="U2644" s="5"/>
    </row>
    <row r="2645" spans="2:21" x14ac:dyDescent="0.35">
      <c r="B2645" s="5">
        <v>6</v>
      </c>
      <c r="C2645" s="5">
        <v>285</v>
      </c>
      <c r="D2645">
        <f t="shared" si="130"/>
        <v>273.61482763935754</v>
      </c>
      <c r="E2645" s="3">
        <f t="shared" si="131"/>
        <v>129.62214968153694</v>
      </c>
      <c r="F2645"/>
      <c r="G2645" s="5"/>
      <c r="H2645" s="5"/>
      <c r="I2645" s="5"/>
      <c r="S2645" s="5"/>
      <c r="T2645" s="5"/>
      <c r="U2645" s="5"/>
    </row>
    <row r="2646" spans="2:21" x14ac:dyDescent="0.35">
      <c r="B2646" s="5">
        <v>6</v>
      </c>
      <c r="C2646" s="5">
        <v>304</v>
      </c>
      <c r="D2646">
        <f t="shared" si="130"/>
        <v>273.61482763935754</v>
      </c>
      <c r="E2646" s="3">
        <f t="shared" si="131"/>
        <v>923.25869938595031</v>
      </c>
      <c r="F2646"/>
      <c r="G2646" s="5"/>
      <c r="H2646" s="5"/>
      <c r="I2646" s="5"/>
      <c r="S2646" s="5"/>
      <c r="T2646" s="5"/>
      <c r="U2646" s="5"/>
    </row>
    <row r="2647" spans="2:21" x14ac:dyDescent="0.35">
      <c r="B2647" s="5">
        <v>6</v>
      </c>
      <c r="C2647" s="5">
        <v>273</v>
      </c>
      <c r="D2647">
        <f t="shared" si="130"/>
        <v>273.61482763935754</v>
      </c>
      <c r="E2647" s="3">
        <f t="shared" si="131"/>
        <v>0.37801302611796889</v>
      </c>
      <c r="F2647"/>
      <c r="G2647" s="5"/>
      <c r="H2647" s="5"/>
      <c r="I2647" s="5"/>
      <c r="S2647" s="5"/>
      <c r="T2647" s="5"/>
      <c r="U2647" s="5"/>
    </row>
    <row r="2648" spans="2:21" x14ac:dyDescent="0.35">
      <c r="B2648" s="5">
        <v>6</v>
      </c>
      <c r="C2648" s="5">
        <v>254</v>
      </c>
      <c r="D2648">
        <f t="shared" si="130"/>
        <v>273.61482763935754</v>
      </c>
      <c r="E2648" s="3">
        <f t="shared" si="131"/>
        <v>384.7414633217046</v>
      </c>
      <c r="F2648"/>
      <c r="G2648" s="5"/>
      <c r="H2648" s="5"/>
      <c r="I2648" s="5"/>
      <c r="S2648" s="5"/>
      <c r="T2648" s="5"/>
      <c r="U2648" s="5"/>
    </row>
    <row r="2649" spans="2:21" x14ac:dyDescent="0.35">
      <c r="B2649" s="5">
        <v>6</v>
      </c>
      <c r="C2649" s="5">
        <v>312</v>
      </c>
      <c r="D2649">
        <f t="shared" si="130"/>
        <v>273.61482763935754</v>
      </c>
      <c r="E2649" s="3">
        <f t="shared" si="131"/>
        <v>1473.4214571562295</v>
      </c>
      <c r="F2649"/>
      <c r="G2649" s="5"/>
      <c r="H2649" s="5"/>
      <c r="I2649" s="5"/>
      <c r="S2649" s="5"/>
      <c r="T2649" s="5"/>
      <c r="U2649" s="5"/>
    </row>
    <row r="2650" spans="2:21" x14ac:dyDescent="0.35">
      <c r="B2650" s="5">
        <v>6</v>
      </c>
      <c r="C2650" s="5">
        <v>305</v>
      </c>
      <c r="D2650">
        <f t="shared" si="130"/>
        <v>273.61482763935754</v>
      </c>
      <c r="E2650" s="3">
        <f t="shared" si="131"/>
        <v>985.02904410723522</v>
      </c>
      <c r="F2650"/>
      <c r="G2650" s="5"/>
      <c r="H2650" s="5"/>
      <c r="I2650" s="5"/>
      <c r="S2650" s="5"/>
      <c r="T2650" s="5"/>
      <c r="U2650" s="5"/>
    </row>
    <row r="2651" spans="2:21" x14ac:dyDescent="0.35">
      <c r="B2651" s="5">
        <v>6</v>
      </c>
      <c r="C2651" s="5">
        <v>303</v>
      </c>
      <c r="D2651">
        <f t="shared" si="130"/>
        <v>273.61482763935754</v>
      </c>
      <c r="E2651" s="3">
        <f t="shared" si="131"/>
        <v>863.48835466466539</v>
      </c>
      <c r="F2651"/>
      <c r="G2651" s="5"/>
      <c r="H2651" s="5"/>
      <c r="I2651" s="5"/>
      <c r="S2651" s="5"/>
      <c r="T2651" s="5"/>
      <c r="U2651" s="5"/>
    </row>
    <row r="2652" spans="2:21" x14ac:dyDescent="0.35">
      <c r="B2652" s="5">
        <v>6</v>
      </c>
      <c r="C2652" s="5">
        <v>303</v>
      </c>
      <c r="D2652">
        <f t="shared" si="130"/>
        <v>273.61482763935754</v>
      </c>
      <c r="E2652" s="3">
        <f t="shared" si="131"/>
        <v>863.48835466466539</v>
      </c>
      <c r="F2652"/>
      <c r="G2652" s="5"/>
      <c r="H2652" s="5"/>
      <c r="I2652" s="5"/>
      <c r="S2652" s="5"/>
      <c r="T2652" s="5"/>
      <c r="U2652" s="5"/>
    </row>
    <row r="2653" spans="2:21" x14ac:dyDescent="0.35">
      <c r="B2653" s="5">
        <v>6</v>
      </c>
      <c r="C2653" s="5">
        <v>298</v>
      </c>
      <c r="D2653">
        <f t="shared" si="130"/>
        <v>273.61482763935754</v>
      </c>
      <c r="E2653" s="3">
        <f t="shared" si="131"/>
        <v>594.63663105824082</v>
      </c>
      <c r="F2653"/>
      <c r="G2653" s="5"/>
      <c r="H2653" s="5"/>
      <c r="I2653" s="5"/>
      <c r="S2653" s="5"/>
      <c r="T2653" s="5"/>
      <c r="U2653" s="5"/>
    </row>
    <row r="2654" spans="2:21" x14ac:dyDescent="0.35">
      <c r="B2654" s="5">
        <v>6</v>
      </c>
      <c r="C2654" s="5">
        <v>307</v>
      </c>
      <c r="D2654">
        <f t="shared" si="130"/>
        <v>273.61482763935754</v>
      </c>
      <c r="E2654" s="3">
        <f t="shared" si="131"/>
        <v>1114.5697335498051</v>
      </c>
      <c r="F2654"/>
      <c r="G2654" s="5"/>
      <c r="H2654" s="5"/>
      <c r="I2654" s="5"/>
      <c r="S2654" s="5"/>
      <c r="T2654" s="5"/>
      <c r="U2654" s="5"/>
    </row>
    <row r="2655" spans="2:21" x14ac:dyDescent="0.35">
      <c r="B2655" s="5">
        <v>6</v>
      </c>
      <c r="C2655" s="5">
        <v>263</v>
      </c>
      <c r="D2655">
        <f t="shared" si="130"/>
        <v>273.61482763935754</v>
      </c>
      <c r="E2655" s="3">
        <f t="shared" si="131"/>
        <v>112.67456581326883</v>
      </c>
      <c r="F2655"/>
      <c r="G2655" s="5"/>
      <c r="H2655" s="5"/>
      <c r="I2655" s="5"/>
      <c r="S2655" s="5"/>
      <c r="T2655" s="5"/>
      <c r="U2655" s="5"/>
    </row>
    <row r="2656" spans="2:21" x14ac:dyDescent="0.35">
      <c r="B2656" s="5">
        <v>6</v>
      </c>
      <c r="C2656" s="5">
        <v>306</v>
      </c>
      <c r="D2656">
        <f t="shared" si="130"/>
        <v>273.61482763935754</v>
      </c>
      <c r="E2656" s="3">
        <f t="shared" si="131"/>
        <v>1048.79938882852</v>
      </c>
      <c r="F2656"/>
      <c r="G2656" s="5"/>
      <c r="H2656" s="5"/>
      <c r="I2656" s="5"/>
      <c r="S2656" s="5"/>
      <c r="T2656" s="5"/>
      <c r="U2656" s="5"/>
    </row>
    <row r="2657" spans="2:21" x14ac:dyDescent="0.35">
      <c r="B2657" s="5">
        <v>6</v>
      </c>
      <c r="C2657" s="5">
        <v>313</v>
      </c>
      <c r="D2657">
        <f t="shared" si="130"/>
        <v>273.61482763935754</v>
      </c>
      <c r="E2657" s="3">
        <f t="shared" si="131"/>
        <v>1551.1918018775145</v>
      </c>
      <c r="F2657"/>
      <c r="G2657" s="5"/>
      <c r="H2657" s="5"/>
      <c r="I2657" s="5"/>
      <c r="S2657" s="5"/>
      <c r="T2657" s="5"/>
      <c r="U2657" s="5"/>
    </row>
    <row r="2658" spans="2:21" x14ac:dyDescent="0.35">
      <c r="B2658" s="5">
        <v>6</v>
      </c>
      <c r="C2658" s="5">
        <v>315</v>
      </c>
      <c r="D2658">
        <f t="shared" si="130"/>
        <v>273.61482763935754</v>
      </c>
      <c r="E2658" s="3">
        <f t="shared" si="131"/>
        <v>1712.7324913200844</v>
      </c>
      <c r="F2658"/>
      <c r="G2658" s="5"/>
      <c r="H2658" s="5"/>
      <c r="I2658" s="5"/>
      <c r="S2658" s="5"/>
      <c r="T2658" s="5"/>
      <c r="U2658" s="5"/>
    </row>
    <row r="2659" spans="2:21" x14ac:dyDescent="0.35">
      <c r="B2659" s="3">
        <v>6</v>
      </c>
      <c r="C2659">
        <v>245</v>
      </c>
      <c r="D2659">
        <f t="shared" si="130"/>
        <v>273.61482763935754</v>
      </c>
      <c r="E2659" s="3">
        <f t="shared" si="131"/>
        <v>818.80836083014037</v>
      </c>
      <c r="F2659"/>
      <c r="G2659"/>
      <c r="H2659"/>
      <c r="I2659"/>
      <c r="S2659" s="3"/>
      <c r="U2659" s="5"/>
    </row>
    <row r="2660" spans="2:21" x14ac:dyDescent="0.35">
      <c r="B2660" s="3">
        <v>6</v>
      </c>
      <c r="C2660">
        <v>253</v>
      </c>
      <c r="D2660">
        <f t="shared" si="130"/>
        <v>273.61482763935754</v>
      </c>
      <c r="E2660" s="3">
        <f t="shared" si="131"/>
        <v>424.97111860041969</v>
      </c>
      <c r="F2660"/>
      <c r="G2660"/>
      <c r="H2660"/>
      <c r="I2660"/>
      <c r="S2660" s="3"/>
      <c r="U2660" s="5"/>
    </row>
    <row r="2661" spans="2:21" x14ac:dyDescent="0.35">
      <c r="B2661" s="3">
        <v>6</v>
      </c>
      <c r="C2661">
        <v>279</v>
      </c>
      <c r="D2661">
        <f t="shared" si="130"/>
        <v>273.61482763935754</v>
      </c>
      <c r="E2661" s="3">
        <f t="shared" si="131"/>
        <v>29.000081353827454</v>
      </c>
      <c r="F2661"/>
      <c r="G2661"/>
      <c r="H2661"/>
      <c r="I2661"/>
      <c r="S2661" s="3"/>
      <c r="U2661" s="5"/>
    </row>
    <row r="2662" spans="2:21" x14ac:dyDescent="0.35">
      <c r="B2662" s="3">
        <v>6</v>
      </c>
      <c r="C2662">
        <v>231</v>
      </c>
      <c r="D2662">
        <f t="shared" si="130"/>
        <v>273.61482763935754</v>
      </c>
      <c r="E2662" s="3">
        <f t="shared" si="131"/>
        <v>1816.0235347321516</v>
      </c>
      <c r="F2662"/>
      <c r="G2662"/>
      <c r="H2662"/>
      <c r="I2662"/>
      <c r="S2662" s="3"/>
      <c r="U2662" s="5"/>
    </row>
    <row r="2663" spans="2:21" x14ac:dyDescent="0.35">
      <c r="B2663" s="3">
        <v>6</v>
      </c>
      <c r="C2663">
        <v>274</v>
      </c>
      <c r="D2663">
        <f t="shared" si="130"/>
        <v>273.61482763935754</v>
      </c>
      <c r="E2663" s="3">
        <f t="shared" si="131"/>
        <v>0.14835774740288302</v>
      </c>
      <c r="F2663"/>
      <c r="G2663"/>
      <c r="H2663"/>
      <c r="I2663"/>
      <c r="S2663" s="3"/>
      <c r="U2663" s="5"/>
    </row>
    <row r="2664" spans="2:21" x14ac:dyDescent="0.35">
      <c r="B2664" s="3">
        <v>6</v>
      </c>
      <c r="C2664">
        <v>293</v>
      </c>
      <c r="D2664">
        <f t="shared" si="130"/>
        <v>273.61482763935754</v>
      </c>
      <c r="E2664" s="3">
        <f t="shared" si="131"/>
        <v>375.78490745181625</v>
      </c>
      <c r="F2664"/>
      <c r="G2664"/>
      <c r="H2664"/>
      <c r="I2664"/>
      <c r="S2664" s="3"/>
      <c r="U2664" s="5"/>
    </row>
    <row r="2665" spans="2:21" x14ac:dyDescent="0.35">
      <c r="B2665" s="3">
        <v>6</v>
      </c>
      <c r="C2665">
        <v>287</v>
      </c>
      <c r="D2665">
        <f t="shared" si="130"/>
        <v>273.61482763935754</v>
      </c>
      <c r="E2665" s="3">
        <f t="shared" si="131"/>
        <v>179.16283912410677</v>
      </c>
      <c r="F2665"/>
      <c r="G2665"/>
      <c r="H2665"/>
      <c r="I2665"/>
      <c r="S2665" s="3"/>
      <c r="U2665" s="5"/>
    </row>
    <row r="2666" spans="2:21" x14ac:dyDescent="0.35">
      <c r="B2666" s="3">
        <v>6</v>
      </c>
      <c r="C2666">
        <v>254</v>
      </c>
      <c r="D2666">
        <f t="shared" si="130"/>
        <v>273.61482763935754</v>
      </c>
      <c r="E2666" s="3">
        <f t="shared" si="131"/>
        <v>384.7414633217046</v>
      </c>
      <c r="F2666"/>
      <c r="G2666"/>
      <c r="H2666"/>
      <c r="I2666"/>
      <c r="S2666" s="3"/>
      <c r="U2666" s="5"/>
    </row>
    <row r="2667" spans="2:21" x14ac:dyDescent="0.35">
      <c r="B2667" s="3">
        <v>6</v>
      </c>
      <c r="C2667">
        <v>223</v>
      </c>
      <c r="D2667">
        <f t="shared" si="130"/>
        <v>273.61482763935754</v>
      </c>
      <c r="E2667" s="3">
        <f t="shared" si="131"/>
        <v>2561.860776961872</v>
      </c>
      <c r="F2667"/>
      <c r="G2667"/>
      <c r="H2667"/>
      <c r="I2667"/>
      <c r="S2667" s="3"/>
      <c r="U2667" s="5"/>
    </row>
    <row r="2668" spans="2:21" x14ac:dyDescent="0.35">
      <c r="B2668" s="3">
        <v>6</v>
      </c>
      <c r="C2668">
        <v>241</v>
      </c>
      <c r="D2668">
        <f t="shared" si="130"/>
        <v>273.61482763935754</v>
      </c>
      <c r="E2668" s="3">
        <f t="shared" si="131"/>
        <v>1063.7269819450007</v>
      </c>
      <c r="F2668"/>
      <c r="G2668"/>
      <c r="H2668"/>
      <c r="I2668"/>
      <c r="S2668" s="3"/>
      <c r="U2668" s="5"/>
    </row>
    <row r="2669" spans="2:21" x14ac:dyDescent="0.35">
      <c r="B2669" s="3">
        <v>6</v>
      </c>
      <c r="C2669">
        <v>242</v>
      </c>
      <c r="D2669">
        <f t="shared" si="130"/>
        <v>273.61482763935754</v>
      </c>
      <c r="E2669" s="3">
        <f t="shared" si="131"/>
        <v>999.49732666628563</v>
      </c>
      <c r="F2669"/>
      <c r="G2669"/>
      <c r="H2669"/>
      <c r="I2669"/>
      <c r="S2669" s="3"/>
      <c r="U2669" s="5"/>
    </row>
    <row r="2670" spans="2:21" x14ac:dyDescent="0.35">
      <c r="B2670" s="3">
        <v>6</v>
      </c>
      <c r="C2670">
        <v>238</v>
      </c>
      <c r="D2670">
        <f t="shared" si="130"/>
        <v>273.61482763935754</v>
      </c>
      <c r="E2670" s="3">
        <f t="shared" si="131"/>
        <v>1268.4159477811459</v>
      </c>
      <c r="F2670"/>
      <c r="G2670"/>
      <c r="H2670"/>
      <c r="I2670"/>
      <c r="S2670" s="3"/>
      <c r="U2670" s="5"/>
    </row>
    <row r="2671" spans="2:21" x14ac:dyDescent="0.35">
      <c r="B2671" s="3">
        <v>6</v>
      </c>
      <c r="C2671">
        <v>302</v>
      </c>
      <c r="D2671">
        <f t="shared" si="130"/>
        <v>273.61482763935754</v>
      </c>
      <c r="E2671" s="3">
        <f t="shared" si="131"/>
        <v>805.71800994338048</v>
      </c>
      <c r="F2671"/>
      <c r="G2671"/>
      <c r="H2671"/>
      <c r="I2671"/>
      <c r="S2671" s="3"/>
      <c r="U2671" s="5"/>
    </row>
    <row r="2672" spans="2:21" x14ac:dyDescent="0.35">
      <c r="B2672" s="3">
        <v>6</v>
      </c>
      <c r="C2672">
        <v>302</v>
      </c>
      <c r="D2672">
        <f t="shared" si="130"/>
        <v>273.61482763935754</v>
      </c>
      <c r="E2672" s="3">
        <f t="shared" si="131"/>
        <v>805.71800994338048</v>
      </c>
      <c r="F2672"/>
      <c r="G2672"/>
      <c r="H2672"/>
      <c r="I2672"/>
      <c r="S2672" s="3"/>
      <c r="U2672" s="5"/>
    </row>
    <row r="2673" spans="2:21" x14ac:dyDescent="0.35">
      <c r="B2673" s="3">
        <v>6</v>
      </c>
      <c r="C2673">
        <v>301</v>
      </c>
      <c r="D2673">
        <f t="shared" si="130"/>
        <v>273.61482763935754</v>
      </c>
      <c r="E2673" s="3">
        <f t="shared" si="131"/>
        <v>749.94766522209557</v>
      </c>
      <c r="F2673"/>
      <c r="G2673"/>
      <c r="H2673"/>
      <c r="I2673"/>
      <c r="S2673" s="3"/>
      <c r="U2673" s="5"/>
    </row>
    <row r="2674" spans="2:21" x14ac:dyDescent="0.35">
      <c r="B2674" s="3">
        <v>6</v>
      </c>
      <c r="C2674">
        <v>310</v>
      </c>
      <c r="D2674">
        <f t="shared" si="130"/>
        <v>273.61482763935754</v>
      </c>
      <c r="E2674" s="3">
        <f t="shared" si="131"/>
        <v>1323.8807677136597</v>
      </c>
      <c r="F2674"/>
      <c r="G2674"/>
      <c r="H2674"/>
      <c r="I2674"/>
      <c r="S2674" s="3"/>
      <c r="U2674" s="5"/>
    </row>
    <row r="2675" spans="2:21" x14ac:dyDescent="0.35">
      <c r="B2675" s="3">
        <v>6</v>
      </c>
      <c r="C2675">
        <v>279</v>
      </c>
      <c r="D2675">
        <f t="shared" si="130"/>
        <v>273.61482763935754</v>
      </c>
      <c r="E2675" s="3">
        <f t="shared" si="131"/>
        <v>29.000081353827454</v>
      </c>
      <c r="F2675"/>
      <c r="G2675"/>
      <c r="H2675"/>
      <c r="I2675"/>
      <c r="S2675" s="3"/>
      <c r="U2675" s="5"/>
    </row>
    <row r="2676" spans="2:21" x14ac:dyDescent="0.35">
      <c r="B2676" s="3">
        <v>6</v>
      </c>
      <c r="C2676">
        <v>326</v>
      </c>
      <c r="D2676">
        <f t="shared" si="130"/>
        <v>273.61482763935754</v>
      </c>
      <c r="E2676" s="3">
        <f t="shared" si="131"/>
        <v>2744.2062832542183</v>
      </c>
      <c r="F2676"/>
      <c r="G2676"/>
      <c r="H2676"/>
      <c r="I2676"/>
      <c r="S2676" s="3"/>
      <c r="U2676" s="5"/>
    </row>
    <row r="2677" spans="2:21" x14ac:dyDescent="0.35">
      <c r="B2677" s="5">
        <v>6</v>
      </c>
      <c r="C2677" s="5">
        <v>218</v>
      </c>
      <c r="D2677">
        <f t="shared" si="130"/>
        <v>273.61482763935754</v>
      </c>
      <c r="E2677" s="3">
        <f t="shared" si="131"/>
        <v>3093.0090533554476</v>
      </c>
      <c r="F2677"/>
      <c r="G2677" s="5"/>
      <c r="H2677" s="5"/>
      <c r="I2677" s="5"/>
      <c r="S2677" s="5"/>
      <c r="T2677" s="5"/>
      <c r="U2677" s="5"/>
    </row>
    <row r="2678" spans="2:21" x14ac:dyDescent="0.35">
      <c r="B2678" s="5">
        <v>6</v>
      </c>
      <c r="C2678" s="5">
        <v>222</v>
      </c>
      <c r="D2678">
        <f t="shared" si="130"/>
        <v>273.61482763935754</v>
      </c>
      <c r="E2678" s="3">
        <f t="shared" si="131"/>
        <v>2664.0904322405872</v>
      </c>
      <c r="F2678"/>
      <c r="G2678" s="5"/>
      <c r="H2678" s="5"/>
      <c r="I2678" s="5"/>
      <c r="S2678" s="5"/>
      <c r="T2678" s="5"/>
      <c r="U2678" s="5"/>
    </row>
    <row r="2679" spans="2:21" x14ac:dyDescent="0.35">
      <c r="B2679" s="5">
        <v>6</v>
      </c>
      <c r="C2679" s="5">
        <v>243</v>
      </c>
      <c r="D2679">
        <f t="shared" si="130"/>
        <v>273.61482763935754</v>
      </c>
      <c r="E2679" s="3">
        <f t="shared" si="131"/>
        <v>937.26767138757054</v>
      </c>
      <c r="F2679"/>
      <c r="G2679" s="5"/>
      <c r="H2679" s="5"/>
      <c r="I2679" s="5"/>
      <c r="S2679" s="5"/>
      <c r="T2679" s="5"/>
      <c r="U2679" s="5"/>
    </row>
    <row r="2680" spans="2:21" x14ac:dyDescent="0.35">
      <c r="B2680" s="5">
        <v>6</v>
      </c>
      <c r="C2680" s="5">
        <v>258</v>
      </c>
      <c r="D2680">
        <f t="shared" si="130"/>
        <v>273.61482763935754</v>
      </c>
      <c r="E2680" s="3">
        <f t="shared" si="131"/>
        <v>243.82284220684426</v>
      </c>
      <c r="F2680"/>
      <c r="G2680" s="5"/>
      <c r="H2680" s="5"/>
      <c r="I2680" s="5"/>
      <c r="S2680" s="5"/>
      <c r="T2680" s="5"/>
      <c r="U2680" s="5"/>
    </row>
    <row r="2681" spans="2:21" x14ac:dyDescent="0.35">
      <c r="B2681" s="5">
        <v>6</v>
      </c>
      <c r="C2681" s="5">
        <v>261</v>
      </c>
      <c r="D2681">
        <f t="shared" si="130"/>
        <v>273.61482763935754</v>
      </c>
      <c r="E2681" s="3">
        <f t="shared" si="131"/>
        <v>159.133876370699</v>
      </c>
      <c r="F2681"/>
      <c r="G2681" s="5"/>
      <c r="H2681" s="5"/>
      <c r="I2681" s="5"/>
      <c r="S2681" s="5"/>
      <c r="T2681" s="5"/>
      <c r="U2681" s="5"/>
    </row>
    <row r="2682" spans="2:21" x14ac:dyDescent="0.35">
      <c r="B2682" s="5">
        <v>6</v>
      </c>
      <c r="C2682" s="5">
        <v>262</v>
      </c>
      <c r="D2682">
        <f t="shared" si="130"/>
        <v>273.61482763935754</v>
      </c>
      <c r="E2682" s="3">
        <f t="shared" si="131"/>
        <v>134.90422109198391</v>
      </c>
      <c r="F2682"/>
      <c r="G2682" s="5"/>
      <c r="H2682" s="5"/>
      <c r="I2682" s="5"/>
      <c r="S2682" s="5"/>
      <c r="T2682" s="5"/>
      <c r="U2682" s="5"/>
    </row>
    <row r="2683" spans="2:21" x14ac:dyDescent="0.35">
      <c r="B2683" s="5">
        <v>6</v>
      </c>
      <c r="C2683" s="5">
        <v>263</v>
      </c>
      <c r="D2683">
        <f t="shared" si="130"/>
        <v>273.61482763935754</v>
      </c>
      <c r="E2683" s="3">
        <f t="shared" si="131"/>
        <v>112.67456581326883</v>
      </c>
      <c r="F2683"/>
      <c r="G2683" s="5"/>
      <c r="H2683" s="5"/>
      <c r="I2683" s="5"/>
      <c r="S2683" s="5"/>
      <c r="T2683" s="5"/>
      <c r="U2683" s="5"/>
    </row>
    <row r="2684" spans="2:21" x14ac:dyDescent="0.35">
      <c r="B2684" s="5">
        <v>6</v>
      </c>
      <c r="C2684" s="5">
        <v>268</v>
      </c>
      <c r="D2684">
        <f t="shared" si="130"/>
        <v>273.61482763935754</v>
      </c>
      <c r="E2684" s="3">
        <f t="shared" si="131"/>
        <v>31.526289419693398</v>
      </c>
      <c r="F2684"/>
      <c r="G2684" s="5"/>
      <c r="H2684" s="5"/>
      <c r="I2684" s="5"/>
      <c r="S2684" s="5"/>
      <c r="T2684" s="5"/>
      <c r="U2684" s="5"/>
    </row>
    <row r="2685" spans="2:21" x14ac:dyDescent="0.35">
      <c r="B2685" s="5">
        <v>6</v>
      </c>
      <c r="C2685" s="5">
        <v>272</v>
      </c>
      <c r="D2685">
        <f t="shared" si="130"/>
        <v>273.61482763935754</v>
      </c>
      <c r="E2685" s="3">
        <f t="shared" si="131"/>
        <v>2.6076683048330547</v>
      </c>
      <c r="F2685"/>
      <c r="G2685" s="5"/>
      <c r="H2685" s="5"/>
      <c r="I2685" s="5"/>
      <c r="S2685" s="5"/>
      <c r="T2685" s="5"/>
      <c r="U2685" s="5"/>
    </row>
    <row r="2686" spans="2:21" x14ac:dyDescent="0.35">
      <c r="B2686" s="5">
        <v>6</v>
      </c>
      <c r="C2686" s="5">
        <v>278</v>
      </c>
      <c r="D2686">
        <f t="shared" si="130"/>
        <v>273.61482763935754</v>
      </c>
      <c r="E2686" s="3">
        <f t="shared" si="131"/>
        <v>19.22973663254254</v>
      </c>
      <c r="F2686"/>
      <c r="G2686" s="5"/>
      <c r="H2686" s="5"/>
      <c r="I2686" s="5"/>
      <c r="S2686" s="5"/>
      <c r="T2686" s="5"/>
      <c r="U2686" s="5"/>
    </row>
    <row r="2687" spans="2:21" x14ac:dyDescent="0.35">
      <c r="B2687" s="3">
        <v>6</v>
      </c>
      <c r="C2687">
        <v>247</v>
      </c>
      <c r="D2687">
        <f t="shared" si="130"/>
        <v>273.61482763935754</v>
      </c>
      <c r="E2687" s="3">
        <f t="shared" si="131"/>
        <v>708.3490502727102</v>
      </c>
      <c r="F2687"/>
      <c r="G2687"/>
      <c r="H2687"/>
      <c r="I2687"/>
      <c r="S2687" s="3"/>
      <c r="U2687" s="5"/>
    </row>
    <row r="2688" spans="2:21" x14ac:dyDescent="0.35">
      <c r="B2688" s="3">
        <v>6</v>
      </c>
      <c r="C2688">
        <v>323</v>
      </c>
      <c r="D2688">
        <f t="shared" si="130"/>
        <v>273.61482763935754</v>
      </c>
      <c r="E2688" s="3">
        <f t="shared" si="131"/>
        <v>2438.8952490903634</v>
      </c>
      <c r="F2688"/>
      <c r="G2688"/>
      <c r="H2688"/>
      <c r="I2688"/>
      <c r="S2688" s="3"/>
      <c r="U2688" s="5"/>
    </row>
    <row r="2689" spans="2:21" x14ac:dyDescent="0.35">
      <c r="B2689" s="5">
        <v>6</v>
      </c>
      <c r="C2689">
        <v>312</v>
      </c>
      <c r="D2689">
        <f t="shared" si="130"/>
        <v>273.61482763935754</v>
      </c>
      <c r="E2689" s="3">
        <f t="shared" si="131"/>
        <v>1473.4214571562295</v>
      </c>
      <c r="F2689"/>
      <c r="G2689"/>
      <c r="H2689"/>
      <c r="I2689"/>
      <c r="S2689" s="5"/>
      <c r="U2689" s="5"/>
    </row>
    <row r="2690" spans="2:21" x14ac:dyDescent="0.35">
      <c r="B2690" s="5">
        <v>6</v>
      </c>
      <c r="C2690">
        <v>315</v>
      </c>
      <c r="D2690">
        <f t="shared" si="130"/>
        <v>273.61482763935754</v>
      </c>
      <c r="E2690" s="3">
        <f t="shared" si="131"/>
        <v>1712.7324913200844</v>
      </c>
      <c r="F2690"/>
      <c r="G2690"/>
      <c r="H2690"/>
      <c r="I2690"/>
      <c r="S2690" s="5"/>
      <c r="U2690" s="5"/>
    </row>
    <row r="2691" spans="2:21" x14ac:dyDescent="0.35">
      <c r="B2691" s="5">
        <v>6</v>
      </c>
      <c r="C2691">
        <v>252</v>
      </c>
      <c r="D2691">
        <f t="shared" si="130"/>
        <v>273.61482763935754</v>
      </c>
      <c r="E2691" s="3">
        <f t="shared" si="131"/>
        <v>467.20077387913477</v>
      </c>
      <c r="F2691"/>
      <c r="G2691"/>
      <c r="H2691"/>
      <c r="I2691"/>
      <c r="S2691" s="5"/>
      <c r="U2691" s="5"/>
    </row>
    <row r="2692" spans="2:21" x14ac:dyDescent="0.35">
      <c r="B2692" s="5">
        <v>6</v>
      </c>
      <c r="C2692">
        <v>280</v>
      </c>
      <c r="D2692">
        <f t="shared" si="130"/>
        <v>273.61482763935754</v>
      </c>
      <c r="E2692" s="3">
        <f t="shared" si="131"/>
        <v>40.770426075112368</v>
      </c>
      <c r="F2692"/>
      <c r="G2692"/>
      <c r="H2692"/>
      <c r="I2692"/>
      <c r="S2692" s="5"/>
      <c r="U2692" s="5"/>
    </row>
    <row r="2693" spans="2:21" x14ac:dyDescent="0.35">
      <c r="B2693" s="5">
        <v>6</v>
      </c>
      <c r="C2693">
        <v>308</v>
      </c>
      <c r="D2693">
        <f t="shared" si="130"/>
        <v>273.61482763935754</v>
      </c>
      <c r="E2693" s="3">
        <f t="shared" si="131"/>
        <v>1182.3400782710899</v>
      </c>
      <c r="F2693"/>
      <c r="G2693"/>
      <c r="H2693"/>
      <c r="I2693"/>
      <c r="S2693" s="5"/>
      <c r="U2693" s="5"/>
    </row>
    <row r="2694" spans="2:21" x14ac:dyDescent="0.35">
      <c r="B2694" s="5">
        <v>6</v>
      </c>
      <c r="C2694">
        <v>293</v>
      </c>
      <c r="D2694">
        <f t="shared" si="130"/>
        <v>273.61482763935754</v>
      </c>
      <c r="E2694" s="3">
        <f t="shared" si="131"/>
        <v>375.78490745181625</v>
      </c>
      <c r="F2694"/>
      <c r="G2694"/>
      <c r="H2694"/>
      <c r="I2694"/>
      <c r="S2694" s="5"/>
      <c r="U2694" s="5"/>
    </row>
    <row r="2695" spans="2:21" x14ac:dyDescent="0.35">
      <c r="B2695" s="5">
        <v>6</v>
      </c>
      <c r="C2695">
        <v>263</v>
      </c>
      <c r="D2695">
        <f t="shared" si="130"/>
        <v>273.61482763935754</v>
      </c>
      <c r="E2695" s="3">
        <f t="shared" si="131"/>
        <v>112.67456581326883</v>
      </c>
      <c r="F2695"/>
      <c r="G2695"/>
      <c r="H2695"/>
      <c r="I2695"/>
      <c r="S2695" s="5"/>
      <c r="U2695" s="5"/>
    </row>
    <row r="2696" spans="2:21" x14ac:dyDescent="0.35">
      <c r="B2696" s="5">
        <v>6</v>
      </c>
      <c r="C2696">
        <v>226</v>
      </c>
      <c r="D2696">
        <f t="shared" ref="D2696:D2759" si="132">$I$7*(1-EXP(-$I$8*(B2696-$I$9)))</f>
        <v>273.61482763935754</v>
      </c>
      <c r="E2696" s="3">
        <f t="shared" ref="E2696:E2759" si="133">(C2696-D2696)^2</f>
        <v>2267.1718111257269</v>
      </c>
      <c r="F2696"/>
      <c r="G2696"/>
      <c r="H2696"/>
      <c r="I2696"/>
      <c r="S2696" s="5"/>
      <c r="U2696" s="5"/>
    </row>
    <row r="2697" spans="2:21" x14ac:dyDescent="0.35">
      <c r="B2697" s="5">
        <v>6</v>
      </c>
      <c r="C2697">
        <v>308</v>
      </c>
      <c r="D2697">
        <f t="shared" si="132"/>
        <v>273.61482763935754</v>
      </c>
      <c r="E2697" s="3">
        <f t="shared" si="133"/>
        <v>1182.3400782710899</v>
      </c>
      <c r="F2697"/>
      <c r="G2697"/>
      <c r="H2697"/>
      <c r="I2697"/>
      <c r="S2697" s="5"/>
      <c r="U2697" s="5"/>
    </row>
    <row r="2698" spans="2:21" x14ac:dyDescent="0.35">
      <c r="B2698" s="5">
        <v>6</v>
      </c>
      <c r="C2698">
        <v>278</v>
      </c>
      <c r="D2698">
        <f t="shared" si="132"/>
        <v>273.61482763935754</v>
      </c>
      <c r="E2698" s="3">
        <f t="shared" si="133"/>
        <v>19.22973663254254</v>
      </c>
      <c r="F2698"/>
      <c r="G2698"/>
      <c r="H2698"/>
      <c r="I2698"/>
      <c r="S2698" s="5"/>
      <c r="U2698" s="5"/>
    </row>
    <row r="2699" spans="2:21" x14ac:dyDescent="0.35">
      <c r="B2699" s="5">
        <v>6</v>
      </c>
      <c r="C2699">
        <v>312</v>
      </c>
      <c r="D2699">
        <f t="shared" si="132"/>
        <v>273.61482763935754</v>
      </c>
      <c r="E2699" s="3">
        <f t="shared" si="133"/>
        <v>1473.4214571562295</v>
      </c>
      <c r="F2699"/>
      <c r="G2699"/>
      <c r="H2699"/>
      <c r="I2699"/>
      <c r="S2699" s="5"/>
      <c r="U2699" s="5"/>
    </row>
    <row r="2700" spans="2:21" x14ac:dyDescent="0.35">
      <c r="B2700" s="5">
        <v>6</v>
      </c>
      <c r="C2700">
        <v>281</v>
      </c>
      <c r="D2700">
        <f t="shared" si="132"/>
        <v>273.61482763935754</v>
      </c>
      <c r="E2700" s="3">
        <f t="shared" si="133"/>
        <v>54.540770796397283</v>
      </c>
      <c r="F2700"/>
      <c r="G2700"/>
      <c r="H2700"/>
      <c r="I2700"/>
      <c r="S2700" s="5"/>
      <c r="U2700" s="5"/>
    </row>
    <row r="2701" spans="2:21" x14ac:dyDescent="0.35">
      <c r="B2701" s="5">
        <v>6</v>
      </c>
      <c r="C2701">
        <v>262</v>
      </c>
      <c r="D2701">
        <f t="shared" si="132"/>
        <v>273.61482763935754</v>
      </c>
      <c r="E2701" s="3">
        <f t="shared" si="133"/>
        <v>134.90422109198391</v>
      </c>
      <c r="F2701"/>
      <c r="G2701"/>
      <c r="H2701"/>
      <c r="I2701"/>
      <c r="S2701" s="5"/>
      <c r="U2701" s="5"/>
    </row>
    <row r="2702" spans="2:21" x14ac:dyDescent="0.35">
      <c r="B2702" s="5">
        <v>6</v>
      </c>
      <c r="C2702">
        <v>239</v>
      </c>
      <c r="D2702">
        <f t="shared" si="132"/>
        <v>273.61482763935754</v>
      </c>
      <c r="E2702" s="3">
        <f t="shared" si="133"/>
        <v>1198.1862925024309</v>
      </c>
      <c r="F2702"/>
      <c r="G2702"/>
      <c r="H2702"/>
      <c r="I2702"/>
      <c r="S2702" s="5"/>
      <c r="U2702" s="5"/>
    </row>
    <row r="2703" spans="2:21" x14ac:dyDescent="0.35">
      <c r="B2703" s="5">
        <v>6</v>
      </c>
      <c r="C2703">
        <v>283</v>
      </c>
      <c r="D2703">
        <f t="shared" si="132"/>
        <v>273.61482763935754</v>
      </c>
      <c r="E2703" s="3">
        <f t="shared" si="133"/>
        <v>88.081460238967111</v>
      </c>
      <c r="F2703"/>
      <c r="G2703"/>
      <c r="H2703"/>
      <c r="I2703"/>
      <c r="S2703" s="5"/>
      <c r="U2703" s="5"/>
    </row>
    <row r="2704" spans="2:21" x14ac:dyDescent="0.35">
      <c r="B2704" s="5">
        <v>6</v>
      </c>
      <c r="C2704">
        <v>293</v>
      </c>
      <c r="D2704">
        <f t="shared" si="132"/>
        <v>273.61482763935754</v>
      </c>
      <c r="E2704" s="3">
        <f t="shared" si="133"/>
        <v>375.78490745181625</v>
      </c>
      <c r="F2704"/>
      <c r="G2704"/>
      <c r="H2704"/>
      <c r="I2704"/>
      <c r="S2704" s="5"/>
      <c r="U2704" s="5"/>
    </row>
    <row r="2705" spans="2:21" x14ac:dyDescent="0.35">
      <c r="B2705" s="5">
        <v>6</v>
      </c>
      <c r="C2705">
        <v>284</v>
      </c>
      <c r="D2705">
        <f t="shared" si="132"/>
        <v>273.61482763935754</v>
      </c>
      <c r="E2705" s="3">
        <f t="shared" si="133"/>
        <v>107.85180496025203</v>
      </c>
      <c r="F2705"/>
      <c r="G2705"/>
      <c r="H2705"/>
      <c r="I2705"/>
      <c r="S2705" s="5"/>
      <c r="U2705" s="5"/>
    </row>
    <row r="2706" spans="2:21" x14ac:dyDescent="0.35">
      <c r="B2706" s="5">
        <v>6</v>
      </c>
      <c r="C2706">
        <v>284</v>
      </c>
      <c r="D2706">
        <f t="shared" si="132"/>
        <v>273.61482763935754</v>
      </c>
      <c r="E2706" s="3">
        <f t="shared" si="133"/>
        <v>107.85180496025203</v>
      </c>
      <c r="F2706"/>
      <c r="G2706"/>
      <c r="H2706"/>
      <c r="I2706"/>
      <c r="S2706" s="5"/>
      <c r="U2706" s="5"/>
    </row>
    <row r="2707" spans="2:21" x14ac:dyDescent="0.35">
      <c r="B2707" s="5">
        <v>6</v>
      </c>
      <c r="C2707">
        <v>315</v>
      </c>
      <c r="D2707">
        <f t="shared" si="132"/>
        <v>273.61482763935754</v>
      </c>
      <c r="E2707" s="3">
        <f t="shared" si="133"/>
        <v>1712.7324913200844</v>
      </c>
      <c r="F2707"/>
      <c r="G2707"/>
      <c r="H2707"/>
      <c r="I2707"/>
      <c r="S2707" s="5"/>
      <c r="U2707" s="5"/>
    </row>
    <row r="2708" spans="2:21" x14ac:dyDescent="0.35">
      <c r="B2708" s="5">
        <v>6</v>
      </c>
      <c r="C2708">
        <v>288</v>
      </c>
      <c r="D2708">
        <f t="shared" si="132"/>
        <v>273.61482763935754</v>
      </c>
      <c r="E2708" s="3">
        <f t="shared" si="133"/>
        <v>206.93318384539168</v>
      </c>
      <c r="F2708"/>
      <c r="G2708"/>
      <c r="H2708"/>
      <c r="I2708"/>
      <c r="S2708" s="5"/>
      <c r="U2708" s="5"/>
    </row>
    <row r="2709" spans="2:21" x14ac:dyDescent="0.35">
      <c r="B2709" s="5">
        <v>6</v>
      </c>
      <c r="C2709">
        <v>281</v>
      </c>
      <c r="D2709">
        <f t="shared" si="132"/>
        <v>273.61482763935754</v>
      </c>
      <c r="E2709" s="3">
        <f t="shared" si="133"/>
        <v>54.540770796397283</v>
      </c>
      <c r="F2709"/>
      <c r="G2709"/>
      <c r="H2709"/>
      <c r="I2709"/>
      <c r="S2709" s="5"/>
      <c r="U2709" s="5"/>
    </row>
    <row r="2710" spans="2:21" x14ac:dyDescent="0.35">
      <c r="B2710" s="5">
        <v>6</v>
      </c>
      <c r="C2710">
        <v>293</v>
      </c>
      <c r="D2710">
        <f t="shared" si="132"/>
        <v>273.61482763935754</v>
      </c>
      <c r="E2710" s="3">
        <f t="shared" si="133"/>
        <v>375.78490745181625</v>
      </c>
      <c r="F2710"/>
      <c r="G2710"/>
      <c r="H2710"/>
      <c r="I2710"/>
      <c r="S2710" s="5"/>
      <c r="U2710" s="5"/>
    </row>
    <row r="2711" spans="2:21" x14ac:dyDescent="0.35">
      <c r="B2711" s="5">
        <v>6</v>
      </c>
      <c r="C2711">
        <v>315</v>
      </c>
      <c r="D2711">
        <f t="shared" si="132"/>
        <v>273.61482763935754</v>
      </c>
      <c r="E2711" s="3">
        <f t="shared" si="133"/>
        <v>1712.7324913200844</v>
      </c>
      <c r="F2711"/>
      <c r="G2711"/>
      <c r="H2711"/>
      <c r="I2711"/>
      <c r="S2711" s="5"/>
      <c r="U2711" s="5"/>
    </row>
    <row r="2712" spans="2:21" x14ac:dyDescent="0.35">
      <c r="B2712" s="5">
        <v>6</v>
      </c>
      <c r="C2712">
        <v>315</v>
      </c>
      <c r="D2712">
        <f t="shared" si="132"/>
        <v>273.61482763935754</v>
      </c>
      <c r="E2712" s="3">
        <f t="shared" si="133"/>
        <v>1712.7324913200844</v>
      </c>
      <c r="F2712"/>
      <c r="G2712"/>
      <c r="H2712"/>
      <c r="I2712"/>
      <c r="S2712" s="5"/>
      <c r="U2712" s="5"/>
    </row>
    <row r="2713" spans="2:21" x14ac:dyDescent="0.35">
      <c r="B2713" s="5">
        <v>6</v>
      </c>
      <c r="C2713">
        <v>294</v>
      </c>
      <c r="D2713">
        <f t="shared" si="132"/>
        <v>273.61482763935754</v>
      </c>
      <c r="E2713" s="3">
        <f t="shared" si="133"/>
        <v>415.55525217310117</v>
      </c>
      <c r="F2713"/>
      <c r="G2713"/>
      <c r="H2713"/>
      <c r="I2713"/>
      <c r="S2713" s="5"/>
      <c r="U2713" s="5"/>
    </row>
    <row r="2714" spans="2:21" x14ac:dyDescent="0.35">
      <c r="B2714" s="5">
        <v>6</v>
      </c>
      <c r="C2714">
        <v>304</v>
      </c>
      <c r="D2714">
        <f t="shared" si="132"/>
        <v>273.61482763935754</v>
      </c>
      <c r="E2714" s="3">
        <f t="shared" si="133"/>
        <v>923.25869938595031</v>
      </c>
      <c r="F2714"/>
      <c r="G2714"/>
      <c r="H2714"/>
      <c r="I2714"/>
      <c r="S2714" s="5"/>
      <c r="U2714" s="5"/>
    </row>
    <row r="2715" spans="2:21" x14ac:dyDescent="0.35">
      <c r="B2715" s="5">
        <v>6</v>
      </c>
      <c r="C2715">
        <v>288</v>
      </c>
      <c r="D2715">
        <f t="shared" si="132"/>
        <v>273.61482763935754</v>
      </c>
      <c r="E2715" s="3">
        <f t="shared" si="133"/>
        <v>206.93318384539168</v>
      </c>
      <c r="F2715"/>
      <c r="G2715"/>
      <c r="H2715"/>
      <c r="I2715"/>
      <c r="S2715" s="5"/>
      <c r="U2715" s="5"/>
    </row>
    <row r="2716" spans="2:21" x14ac:dyDescent="0.35">
      <c r="B2716" s="5">
        <v>6</v>
      </c>
      <c r="C2716">
        <v>311</v>
      </c>
      <c r="D2716">
        <f t="shared" si="132"/>
        <v>273.61482763935754</v>
      </c>
      <c r="E2716" s="3">
        <f t="shared" si="133"/>
        <v>1397.6511124349447</v>
      </c>
      <c r="F2716"/>
      <c r="G2716"/>
      <c r="H2716"/>
      <c r="I2716"/>
      <c r="S2716" s="5"/>
      <c r="U2716" s="5"/>
    </row>
    <row r="2717" spans="2:21" x14ac:dyDescent="0.35">
      <c r="B2717" s="5">
        <v>6</v>
      </c>
      <c r="C2717">
        <v>294</v>
      </c>
      <c r="D2717">
        <f t="shared" si="132"/>
        <v>273.61482763935754</v>
      </c>
      <c r="E2717" s="3">
        <f t="shared" si="133"/>
        <v>415.55525217310117</v>
      </c>
      <c r="F2717"/>
      <c r="G2717"/>
      <c r="H2717"/>
      <c r="I2717"/>
      <c r="S2717" s="5"/>
      <c r="U2717" s="5"/>
    </row>
    <row r="2718" spans="2:21" x14ac:dyDescent="0.35">
      <c r="B2718" s="5">
        <v>6</v>
      </c>
      <c r="C2718">
        <v>284</v>
      </c>
      <c r="D2718">
        <f t="shared" si="132"/>
        <v>273.61482763935754</v>
      </c>
      <c r="E2718" s="3">
        <f t="shared" si="133"/>
        <v>107.85180496025203</v>
      </c>
      <c r="F2718"/>
      <c r="G2718"/>
      <c r="H2718"/>
      <c r="I2718"/>
      <c r="S2718" s="5"/>
      <c r="U2718" s="5"/>
    </row>
    <row r="2719" spans="2:21" x14ac:dyDescent="0.35">
      <c r="B2719" s="5">
        <v>6</v>
      </c>
      <c r="C2719">
        <v>324</v>
      </c>
      <c r="D2719">
        <f t="shared" si="132"/>
        <v>273.61482763935754</v>
      </c>
      <c r="E2719" s="3">
        <f t="shared" si="133"/>
        <v>2538.6655938116487</v>
      </c>
      <c r="F2719"/>
      <c r="G2719"/>
      <c r="H2719"/>
      <c r="I2719"/>
      <c r="S2719" s="5"/>
      <c r="U2719" s="5"/>
    </row>
    <row r="2720" spans="2:21" x14ac:dyDescent="0.35">
      <c r="B2720" s="5">
        <v>6</v>
      </c>
      <c r="C2720">
        <v>321</v>
      </c>
      <c r="D2720">
        <f t="shared" si="132"/>
        <v>273.61482763935754</v>
      </c>
      <c r="E2720" s="3">
        <f t="shared" si="133"/>
        <v>2245.3545596477938</v>
      </c>
      <c r="F2720"/>
      <c r="G2720"/>
      <c r="H2720"/>
      <c r="I2720"/>
      <c r="S2720" s="5"/>
      <c r="U2720" s="5"/>
    </row>
    <row r="2721" spans="2:21" x14ac:dyDescent="0.35">
      <c r="B2721" s="5">
        <v>6</v>
      </c>
      <c r="C2721">
        <v>283</v>
      </c>
      <c r="D2721">
        <f t="shared" si="132"/>
        <v>273.61482763935754</v>
      </c>
      <c r="E2721" s="3">
        <f t="shared" si="133"/>
        <v>88.081460238967111</v>
      </c>
      <c r="F2721"/>
      <c r="G2721"/>
      <c r="H2721"/>
      <c r="I2721"/>
      <c r="S2721" s="5"/>
      <c r="U2721" s="5"/>
    </row>
    <row r="2722" spans="2:21" x14ac:dyDescent="0.35">
      <c r="B2722" s="5">
        <v>6</v>
      </c>
      <c r="C2722">
        <v>279</v>
      </c>
      <c r="D2722">
        <f t="shared" si="132"/>
        <v>273.61482763935754</v>
      </c>
      <c r="E2722" s="3">
        <f t="shared" si="133"/>
        <v>29.000081353827454</v>
      </c>
      <c r="F2722"/>
      <c r="G2722"/>
      <c r="H2722"/>
      <c r="I2722"/>
      <c r="S2722" s="5"/>
      <c r="U2722" s="5"/>
    </row>
    <row r="2723" spans="2:21" x14ac:dyDescent="0.35">
      <c r="B2723" s="5">
        <v>6</v>
      </c>
      <c r="C2723">
        <v>331</v>
      </c>
      <c r="D2723">
        <f t="shared" si="132"/>
        <v>273.61482763935754</v>
      </c>
      <c r="E2723" s="3">
        <f t="shared" si="133"/>
        <v>3293.0580068606428</v>
      </c>
      <c r="F2723"/>
      <c r="G2723"/>
      <c r="H2723"/>
      <c r="I2723"/>
      <c r="S2723" s="5"/>
      <c r="U2723" s="5"/>
    </row>
    <row r="2724" spans="2:21" x14ac:dyDescent="0.35">
      <c r="B2724" s="5">
        <v>6</v>
      </c>
      <c r="C2724">
        <v>238</v>
      </c>
      <c r="D2724">
        <f t="shared" si="132"/>
        <v>273.61482763935754</v>
      </c>
      <c r="E2724" s="3">
        <f t="shared" si="133"/>
        <v>1268.4159477811459</v>
      </c>
      <c r="F2724"/>
      <c r="G2724"/>
      <c r="H2724"/>
      <c r="I2724"/>
      <c r="S2724" s="5"/>
      <c r="U2724" s="5"/>
    </row>
    <row r="2725" spans="2:21" x14ac:dyDescent="0.35">
      <c r="B2725" s="5">
        <v>6</v>
      </c>
      <c r="C2725">
        <v>301</v>
      </c>
      <c r="D2725">
        <f t="shared" si="132"/>
        <v>273.61482763935754</v>
      </c>
      <c r="E2725" s="3">
        <f t="shared" si="133"/>
        <v>749.94766522209557</v>
      </c>
      <c r="F2725"/>
      <c r="G2725"/>
      <c r="H2725"/>
      <c r="I2725"/>
      <c r="S2725" s="5"/>
      <c r="U2725" s="5"/>
    </row>
    <row r="2726" spans="2:21" x14ac:dyDescent="0.35">
      <c r="B2726" s="5">
        <v>6</v>
      </c>
      <c r="C2726">
        <v>297</v>
      </c>
      <c r="D2726">
        <f t="shared" si="132"/>
        <v>273.61482763935754</v>
      </c>
      <c r="E2726" s="3">
        <f t="shared" si="133"/>
        <v>546.86628633695591</v>
      </c>
      <c r="F2726"/>
      <c r="G2726"/>
      <c r="H2726"/>
      <c r="I2726"/>
      <c r="S2726" s="5"/>
      <c r="U2726" s="5"/>
    </row>
    <row r="2727" spans="2:21" x14ac:dyDescent="0.35">
      <c r="B2727" s="5">
        <v>6</v>
      </c>
      <c r="C2727" s="5">
        <v>260</v>
      </c>
      <c r="D2727">
        <f t="shared" si="132"/>
        <v>273.61482763935754</v>
      </c>
      <c r="E2727" s="3">
        <f t="shared" si="133"/>
        <v>185.36353164941409</v>
      </c>
      <c r="F2727"/>
      <c r="G2727" s="5"/>
      <c r="H2727" s="5"/>
      <c r="I2727" s="5"/>
      <c r="S2727" s="5"/>
      <c r="T2727" s="5"/>
      <c r="U2727" s="5"/>
    </row>
    <row r="2728" spans="2:21" x14ac:dyDescent="0.35">
      <c r="B2728" s="5">
        <v>6</v>
      </c>
      <c r="C2728" s="5">
        <v>263</v>
      </c>
      <c r="D2728">
        <f t="shared" si="132"/>
        <v>273.61482763935754</v>
      </c>
      <c r="E2728" s="3">
        <f t="shared" si="133"/>
        <v>112.67456581326883</v>
      </c>
      <c r="F2728"/>
      <c r="G2728" s="5"/>
      <c r="H2728" s="5"/>
      <c r="I2728" s="5"/>
      <c r="S2728" s="5"/>
      <c r="T2728" s="5"/>
      <c r="U2728" s="5"/>
    </row>
    <row r="2729" spans="2:21" x14ac:dyDescent="0.35">
      <c r="B2729" s="5">
        <v>6</v>
      </c>
      <c r="C2729" s="5">
        <v>273</v>
      </c>
      <c r="D2729">
        <f t="shared" si="132"/>
        <v>273.61482763935754</v>
      </c>
      <c r="E2729" s="3">
        <f t="shared" si="133"/>
        <v>0.37801302611796889</v>
      </c>
      <c r="F2729"/>
      <c r="G2729" s="5"/>
      <c r="H2729" s="5"/>
      <c r="I2729" s="5"/>
      <c r="S2729" s="5"/>
      <c r="T2729" s="5"/>
      <c r="U2729" s="5"/>
    </row>
    <row r="2730" spans="2:21" x14ac:dyDescent="0.35">
      <c r="B2730" s="5">
        <v>6</v>
      </c>
      <c r="C2730" s="5">
        <v>237</v>
      </c>
      <c r="D2730">
        <f t="shared" si="132"/>
        <v>273.61482763935754</v>
      </c>
      <c r="E2730" s="3">
        <f t="shared" si="133"/>
        <v>1340.6456030598611</v>
      </c>
      <c r="F2730"/>
      <c r="G2730" s="5"/>
      <c r="H2730" s="5"/>
      <c r="I2730" s="5"/>
      <c r="S2730" s="5"/>
      <c r="T2730" s="5"/>
      <c r="U2730" s="5"/>
    </row>
    <row r="2731" spans="2:21" x14ac:dyDescent="0.35">
      <c r="B2731" s="5">
        <v>6</v>
      </c>
      <c r="C2731" s="5">
        <v>243</v>
      </c>
      <c r="D2731">
        <f t="shared" si="132"/>
        <v>273.61482763935754</v>
      </c>
      <c r="E2731" s="3">
        <f t="shared" si="133"/>
        <v>937.26767138757054</v>
      </c>
      <c r="F2731"/>
      <c r="G2731" s="5"/>
      <c r="H2731" s="5"/>
      <c r="I2731" s="5"/>
      <c r="S2731" s="5"/>
      <c r="T2731" s="5"/>
      <c r="U2731" s="5"/>
    </row>
    <row r="2732" spans="2:21" x14ac:dyDescent="0.35">
      <c r="B2732" s="5">
        <v>6</v>
      </c>
      <c r="C2732" s="5">
        <v>246</v>
      </c>
      <c r="D2732">
        <f t="shared" si="132"/>
        <v>273.61482763935754</v>
      </c>
      <c r="E2732" s="3">
        <f t="shared" si="133"/>
        <v>762.57870555142529</v>
      </c>
      <c r="F2732"/>
      <c r="G2732" s="5"/>
      <c r="H2732" s="5"/>
      <c r="I2732" s="5"/>
      <c r="S2732" s="5"/>
      <c r="T2732" s="5"/>
      <c r="U2732" s="5"/>
    </row>
    <row r="2733" spans="2:21" x14ac:dyDescent="0.35">
      <c r="B2733" s="5">
        <v>6</v>
      </c>
      <c r="C2733">
        <v>253</v>
      </c>
      <c r="D2733">
        <f t="shared" si="132"/>
        <v>273.61482763935754</v>
      </c>
      <c r="E2733" s="3">
        <f t="shared" si="133"/>
        <v>424.97111860041969</v>
      </c>
      <c r="F2733"/>
      <c r="G2733"/>
      <c r="H2733"/>
      <c r="I2733"/>
      <c r="S2733" s="5"/>
      <c r="U2733" s="5"/>
    </row>
    <row r="2734" spans="2:21" x14ac:dyDescent="0.35">
      <c r="B2734" s="5">
        <v>6</v>
      </c>
      <c r="C2734">
        <v>221</v>
      </c>
      <c r="D2734">
        <f t="shared" si="132"/>
        <v>273.61482763935754</v>
      </c>
      <c r="E2734" s="3">
        <f t="shared" si="133"/>
        <v>2768.3200875193024</v>
      </c>
      <c r="F2734"/>
      <c r="G2734"/>
      <c r="H2734"/>
      <c r="I2734"/>
      <c r="S2734" s="5"/>
      <c r="U2734" s="5"/>
    </row>
    <row r="2735" spans="2:21" x14ac:dyDescent="0.35">
      <c r="B2735" s="5">
        <v>6</v>
      </c>
      <c r="C2735">
        <v>283</v>
      </c>
      <c r="D2735">
        <f t="shared" si="132"/>
        <v>273.61482763935754</v>
      </c>
      <c r="E2735" s="3">
        <f t="shared" si="133"/>
        <v>88.081460238967111</v>
      </c>
      <c r="F2735"/>
      <c r="G2735"/>
      <c r="H2735"/>
      <c r="I2735"/>
      <c r="S2735" s="5"/>
      <c r="U2735" s="5"/>
    </row>
    <row r="2736" spans="2:21" x14ac:dyDescent="0.35">
      <c r="B2736" s="5">
        <v>6</v>
      </c>
      <c r="C2736">
        <v>294</v>
      </c>
      <c r="D2736">
        <f t="shared" si="132"/>
        <v>273.61482763935754</v>
      </c>
      <c r="E2736" s="3">
        <f t="shared" si="133"/>
        <v>415.55525217310117</v>
      </c>
      <c r="F2736"/>
      <c r="G2736"/>
      <c r="H2736"/>
      <c r="I2736"/>
      <c r="S2736" s="5"/>
      <c r="U2736" s="5"/>
    </row>
    <row r="2737" spans="2:21" x14ac:dyDescent="0.35">
      <c r="B2737" s="5">
        <v>6</v>
      </c>
      <c r="C2737">
        <v>239</v>
      </c>
      <c r="D2737">
        <f t="shared" si="132"/>
        <v>273.61482763935754</v>
      </c>
      <c r="E2737" s="3">
        <f t="shared" si="133"/>
        <v>1198.1862925024309</v>
      </c>
      <c r="F2737"/>
      <c r="G2737"/>
      <c r="H2737"/>
      <c r="I2737"/>
      <c r="S2737" s="5"/>
      <c r="U2737" s="5"/>
    </row>
    <row r="2738" spans="2:21" x14ac:dyDescent="0.35">
      <c r="B2738" s="5">
        <v>6</v>
      </c>
      <c r="C2738">
        <v>193</v>
      </c>
      <c r="D2738">
        <f t="shared" si="132"/>
        <v>273.61482763935754</v>
      </c>
      <c r="E2738" s="3">
        <f t="shared" si="133"/>
        <v>6498.7504353233244</v>
      </c>
      <c r="F2738"/>
      <c r="G2738"/>
      <c r="H2738"/>
      <c r="I2738"/>
      <c r="S2738" s="5"/>
      <c r="U2738" s="5"/>
    </row>
    <row r="2739" spans="2:21" x14ac:dyDescent="0.35">
      <c r="B2739" s="5">
        <v>6</v>
      </c>
      <c r="C2739">
        <v>247</v>
      </c>
      <c r="D2739">
        <f t="shared" si="132"/>
        <v>273.61482763935754</v>
      </c>
      <c r="E2739" s="3">
        <f t="shared" si="133"/>
        <v>708.3490502727102</v>
      </c>
      <c r="F2739"/>
      <c r="G2739"/>
      <c r="H2739"/>
      <c r="I2739"/>
      <c r="S2739" s="5"/>
      <c r="U2739" s="5"/>
    </row>
    <row r="2740" spans="2:21" x14ac:dyDescent="0.35">
      <c r="B2740" s="5">
        <v>6</v>
      </c>
      <c r="C2740">
        <v>268</v>
      </c>
      <c r="D2740">
        <f t="shared" si="132"/>
        <v>273.61482763935754</v>
      </c>
      <c r="E2740" s="3">
        <f t="shared" si="133"/>
        <v>31.526289419693398</v>
      </c>
      <c r="F2740"/>
      <c r="G2740"/>
      <c r="H2740"/>
      <c r="I2740"/>
      <c r="S2740" s="5"/>
      <c r="U2740" s="5"/>
    </row>
    <row r="2741" spans="2:21" x14ac:dyDescent="0.35">
      <c r="B2741" s="5">
        <v>6</v>
      </c>
      <c r="C2741">
        <v>285</v>
      </c>
      <c r="D2741">
        <f t="shared" si="132"/>
        <v>273.61482763935754</v>
      </c>
      <c r="E2741" s="3">
        <f t="shared" si="133"/>
        <v>129.62214968153694</v>
      </c>
      <c r="F2741"/>
      <c r="G2741"/>
      <c r="H2741"/>
      <c r="I2741"/>
      <c r="S2741" s="5"/>
      <c r="U2741" s="5"/>
    </row>
    <row r="2742" spans="2:21" x14ac:dyDescent="0.35">
      <c r="B2742" s="5">
        <v>6</v>
      </c>
      <c r="C2742">
        <v>314</v>
      </c>
      <c r="D2742">
        <f t="shared" si="132"/>
        <v>273.61482763935754</v>
      </c>
      <c r="E2742" s="3">
        <f t="shared" si="133"/>
        <v>1630.9621465987993</v>
      </c>
      <c r="F2742"/>
      <c r="G2742"/>
      <c r="H2742"/>
      <c r="I2742"/>
      <c r="S2742" s="5"/>
      <c r="U2742" s="5"/>
    </row>
    <row r="2743" spans="2:21" x14ac:dyDescent="0.35">
      <c r="B2743" s="5">
        <v>6</v>
      </c>
      <c r="C2743">
        <v>246</v>
      </c>
      <c r="D2743">
        <f t="shared" si="132"/>
        <v>273.61482763935754</v>
      </c>
      <c r="E2743" s="3">
        <f t="shared" si="133"/>
        <v>762.57870555142529</v>
      </c>
      <c r="F2743"/>
      <c r="G2743"/>
      <c r="H2743"/>
      <c r="I2743"/>
      <c r="S2743" s="5"/>
      <c r="U2743" s="5"/>
    </row>
    <row r="2744" spans="2:21" x14ac:dyDescent="0.35">
      <c r="B2744" s="5">
        <v>6</v>
      </c>
      <c r="C2744">
        <v>243</v>
      </c>
      <c r="D2744">
        <f t="shared" si="132"/>
        <v>273.61482763935754</v>
      </c>
      <c r="E2744" s="3">
        <f t="shared" si="133"/>
        <v>937.26767138757054</v>
      </c>
      <c r="F2744"/>
      <c r="G2744"/>
      <c r="H2744"/>
      <c r="I2744"/>
      <c r="S2744" s="5"/>
      <c r="U2744" s="5"/>
    </row>
    <row r="2745" spans="2:21" x14ac:dyDescent="0.35">
      <c r="B2745" s="5">
        <v>6</v>
      </c>
      <c r="C2745">
        <v>265</v>
      </c>
      <c r="D2745">
        <f t="shared" si="132"/>
        <v>273.61482763935754</v>
      </c>
      <c r="E2745" s="3">
        <f t="shared" si="133"/>
        <v>74.215255255838656</v>
      </c>
      <c r="F2745"/>
      <c r="G2745"/>
      <c r="H2745"/>
      <c r="I2745"/>
      <c r="S2745" s="5"/>
      <c r="U2745" s="5"/>
    </row>
    <row r="2746" spans="2:21" x14ac:dyDescent="0.35">
      <c r="B2746" s="5">
        <v>6</v>
      </c>
      <c r="C2746">
        <v>290</v>
      </c>
      <c r="D2746">
        <f t="shared" si="132"/>
        <v>273.61482763935754</v>
      </c>
      <c r="E2746" s="3">
        <f t="shared" si="133"/>
        <v>268.47387328796151</v>
      </c>
      <c r="F2746"/>
      <c r="G2746"/>
      <c r="H2746"/>
      <c r="I2746"/>
      <c r="S2746" s="5"/>
      <c r="U2746" s="5"/>
    </row>
    <row r="2747" spans="2:21" x14ac:dyDescent="0.35">
      <c r="B2747" s="5">
        <v>6</v>
      </c>
      <c r="C2747">
        <v>272</v>
      </c>
      <c r="D2747">
        <f t="shared" si="132"/>
        <v>273.61482763935754</v>
      </c>
      <c r="E2747" s="3">
        <f t="shared" si="133"/>
        <v>2.6076683048330547</v>
      </c>
      <c r="F2747"/>
      <c r="G2747"/>
      <c r="H2747"/>
      <c r="I2747"/>
      <c r="S2747" s="5"/>
      <c r="U2747" s="5"/>
    </row>
    <row r="2748" spans="2:21" x14ac:dyDescent="0.35">
      <c r="B2748" s="5">
        <v>6</v>
      </c>
      <c r="C2748">
        <v>246</v>
      </c>
      <c r="D2748">
        <f t="shared" si="132"/>
        <v>273.61482763935754</v>
      </c>
      <c r="E2748" s="3">
        <f t="shared" si="133"/>
        <v>762.57870555142529</v>
      </c>
      <c r="F2748"/>
      <c r="G2748"/>
      <c r="H2748"/>
      <c r="I2748"/>
      <c r="S2748" s="5"/>
      <c r="U2748" s="5"/>
    </row>
    <row r="2749" spans="2:21" x14ac:dyDescent="0.35">
      <c r="B2749" s="5">
        <v>6</v>
      </c>
      <c r="C2749">
        <v>282</v>
      </c>
      <c r="D2749">
        <f t="shared" si="132"/>
        <v>273.61482763935754</v>
      </c>
      <c r="E2749" s="3">
        <f t="shared" si="133"/>
        <v>70.311115517682197</v>
      </c>
      <c r="F2749"/>
      <c r="G2749"/>
      <c r="H2749"/>
      <c r="I2749"/>
      <c r="S2749" s="5"/>
      <c r="U2749" s="5"/>
    </row>
    <row r="2750" spans="2:21" x14ac:dyDescent="0.35">
      <c r="B2750" s="5">
        <v>6</v>
      </c>
      <c r="C2750">
        <v>288</v>
      </c>
      <c r="D2750">
        <f t="shared" si="132"/>
        <v>273.61482763935754</v>
      </c>
      <c r="E2750" s="3">
        <f t="shared" si="133"/>
        <v>206.93318384539168</v>
      </c>
      <c r="F2750"/>
      <c r="G2750"/>
      <c r="H2750"/>
      <c r="I2750"/>
      <c r="S2750" s="5"/>
      <c r="U2750" s="5"/>
    </row>
    <row r="2751" spans="2:21" x14ac:dyDescent="0.35">
      <c r="B2751" s="5">
        <v>6</v>
      </c>
      <c r="C2751">
        <v>227</v>
      </c>
      <c r="D2751">
        <f t="shared" si="132"/>
        <v>273.61482763935754</v>
      </c>
      <c r="E2751" s="3">
        <f t="shared" si="133"/>
        <v>2172.9421558470117</v>
      </c>
      <c r="F2751"/>
      <c r="G2751"/>
      <c r="H2751"/>
      <c r="I2751"/>
      <c r="S2751" s="5"/>
      <c r="U2751" s="5"/>
    </row>
    <row r="2752" spans="2:21" x14ac:dyDescent="0.35">
      <c r="B2752" s="5">
        <v>6</v>
      </c>
      <c r="C2752">
        <v>251</v>
      </c>
      <c r="D2752">
        <f t="shared" si="132"/>
        <v>273.61482763935754</v>
      </c>
      <c r="E2752" s="3">
        <f t="shared" si="133"/>
        <v>511.43042915784986</v>
      </c>
      <c r="F2752"/>
      <c r="G2752"/>
      <c r="H2752"/>
      <c r="I2752"/>
      <c r="S2752" s="5"/>
      <c r="U2752" s="5"/>
    </row>
    <row r="2753" spans="2:21" x14ac:dyDescent="0.35">
      <c r="B2753" s="5">
        <v>6</v>
      </c>
      <c r="C2753">
        <v>291</v>
      </c>
      <c r="D2753">
        <f t="shared" si="132"/>
        <v>273.61482763935754</v>
      </c>
      <c r="E2753" s="3">
        <f t="shared" si="133"/>
        <v>302.24421800924642</v>
      </c>
      <c r="F2753"/>
      <c r="G2753"/>
      <c r="H2753"/>
      <c r="I2753"/>
      <c r="S2753" s="5"/>
      <c r="U2753" s="5"/>
    </row>
    <row r="2754" spans="2:21" x14ac:dyDescent="0.35">
      <c r="B2754" s="5">
        <v>6</v>
      </c>
      <c r="C2754">
        <v>303</v>
      </c>
      <c r="D2754">
        <f t="shared" si="132"/>
        <v>273.61482763935754</v>
      </c>
      <c r="E2754" s="3">
        <f t="shared" si="133"/>
        <v>863.48835466466539</v>
      </c>
      <c r="F2754"/>
      <c r="G2754"/>
      <c r="H2754"/>
      <c r="I2754"/>
      <c r="S2754" s="5"/>
      <c r="U2754" s="5"/>
    </row>
    <row r="2755" spans="2:21" x14ac:dyDescent="0.35">
      <c r="B2755" s="5">
        <v>6</v>
      </c>
      <c r="C2755">
        <v>264</v>
      </c>
      <c r="D2755">
        <f t="shared" si="132"/>
        <v>273.61482763935754</v>
      </c>
      <c r="E2755" s="3">
        <f t="shared" si="133"/>
        <v>92.444910534553742</v>
      </c>
      <c r="F2755"/>
      <c r="G2755"/>
      <c r="H2755"/>
      <c r="I2755"/>
      <c r="S2755" s="5"/>
      <c r="U2755" s="5"/>
    </row>
    <row r="2756" spans="2:21" x14ac:dyDescent="0.35">
      <c r="B2756" s="5">
        <v>6</v>
      </c>
      <c r="C2756">
        <v>276</v>
      </c>
      <c r="D2756">
        <f t="shared" si="132"/>
        <v>273.61482763935754</v>
      </c>
      <c r="E2756" s="3">
        <f t="shared" si="133"/>
        <v>5.6890471899727117</v>
      </c>
      <c r="F2756"/>
      <c r="G2756"/>
      <c r="H2756"/>
      <c r="I2756"/>
      <c r="S2756" s="5"/>
      <c r="U2756" s="5"/>
    </row>
    <row r="2757" spans="2:21" x14ac:dyDescent="0.35">
      <c r="B2757" s="5">
        <v>6</v>
      </c>
      <c r="C2757">
        <v>313</v>
      </c>
      <c r="D2757">
        <f t="shared" si="132"/>
        <v>273.61482763935754</v>
      </c>
      <c r="E2757" s="3">
        <f t="shared" si="133"/>
        <v>1551.1918018775145</v>
      </c>
      <c r="F2757"/>
      <c r="G2757"/>
      <c r="H2757"/>
      <c r="I2757"/>
      <c r="S2757" s="5"/>
      <c r="U2757" s="5"/>
    </row>
    <row r="2758" spans="2:21" x14ac:dyDescent="0.35">
      <c r="B2758" s="5">
        <v>6</v>
      </c>
      <c r="C2758">
        <v>288</v>
      </c>
      <c r="D2758">
        <f t="shared" si="132"/>
        <v>273.61482763935754</v>
      </c>
      <c r="E2758" s="3">
        <f t="shared" si="133"/>
        <v>206.93318384539168</v>
      </c>
      <c r="F2758"/>
      <c r="G2758"/>
      <c r="H2758"/>
      <c r="I2758"/>
      <c r="S2758" s="5"/>
      <c r="U2758" s="5"/>
    </row>
    <row r="2759" spans="2:21" x14ac:dyDescent="0.35">
      <c r="B2759" s="5">
        <v>6</v>
      </c>
      <c r="C2759">
        <v>282</v>
      </c>
      <c r="D2759">
        <f t="shared" si="132"/>
        <v>273.61482763935754</v>
      </c>
      <c r="E2759" s="3">
        <f t="shared" si="133"/>
        <v>70.311115517682197</v>
      </c>
      <c r="F2759"/>
      <c r="G2759"/>
      <c r="H2759"/>
      <c r="I2759"/>
      <c r="S2759" s="5"/>
      <c r="U2759" s="5"/>
    </row>
    <row r="2760" spans="2:21" x14ac:dyDescent="0.35">
      <c r="B2760" s="5">
        <v>6</v>
      </c>
      <c r="C2760">
        <v>287</v>
      </c>
      <c r="D2760">
        <f t="shared" ref="D2760:D2823" si="134">$I$7*(1-EXP(-$I$8*(B2760-$I$9)))</f>
        <v>273.61482763935754</v>
      </c>
      <c r="E2760" s="3">
        <f t="shared" ref="E2760:E2823" si="135">(C2760-D2760)^2</f>
        <v>179.16283912410677</v>
      </c>
      <c r="F2760"/>
      <c r="G2760"/>
      <c r="H2760"/>
      <c r="I2760"/>
      <c r="S2760" s="5"/>
      <c r="U2760" s="5"/>
    </row>
    <row r="2761" spans="2:21" x14ac:dyDescent="0.35">
      <c r="B2761" s="5">
        <v>6</v>
      </c>
      <c r="C2761">
        <v>292</v>
      </c>
      <c r="D2761">
        <f t="shared" si="134"/>
        <v>273.61482763935754</v>
      </c>
      <c r="E2761" s="3">
        <f t="shared" si="135"/>
        <v>338.01456273053134</v>
      </c>
      <c r="F2761"/>
      <c r="G2761"/>
      <c r="H2761"/>
      <c r="I2761"/>
      <c r="S2761" s="5"/>
      <c r="U2761" s="5"/>
    </row>
    <row r="2762" spans="2:21" x14ac:dyDescent="0.35">
      <c r="B2762" s="5">
        <v>6</v>
      </c>
      <c r="C2762" s="6">
        <v>302</v>
      </c>
      <c r="D2762">
        <f t="shared" si="134"/>
        <v>273.61482763935754</v>
      </c>
      <c r="E2762" s="3">
        <f t="shared" si="135"/>
        <v>805.71800994338048</v>
      </c>
      <c r="F2762"/>
      <c r="G2762" s="6"/>
      <c r="H2762" s="6"/>
      <c r="I2762" s="6"/>
      <c r="S2762" s="5"/>
      <c r="T2762" s="6"/>
      <c r="U2762" s="5"/>
    </row>
    <row r="2763" spans="2:21" x14ac:dyDescent="0.35">
      <c r="B2763" s="5">
        <v>6</v>
      </c>
      <c r="C2763">
        <v>298</v>
      </c>
      <c r="D2763">
        <f t="shared" si="134"/>
        <v>273.61482763935754</v>
      </c>
      <c r="E2763" s="3">
        <f t="shared" si="135"/>
        <v>594.63663105824082</v>
      </c>
      <c r="F2763"/>
      <c r="G2763"/>
      <c r="H2763"/>
      <c r="I2763"/>
      <c r="S2763" s="5"/>
      <c r="U2763" s="5"/>
    </row>
    <row r="2764" spans="2:21" x14ac:dyDescent="0.35">
      <c r="B2764" s="5">
        <v>6</v>
      </c>
      <c r="C2764">
        <v>257</v>
      </c>
      <c r="D2764">
        <f t="shared" si="134"/>
        <v>273.61482763935754</v>
      </c>
      <c r="E2764" s="3">
        <f t="shared" si="135"/>
        <v>276.05249748555934</v>
      </c>
      <c r="F2764"/>
      <c r="G2764"/>
      <c r="H2764"/>
      <c r="I2764"/>
      <c r="S2764" s="5"/>
      <c r="U2764" s="5"/>
    </row>
    <row r="2765" spans="2:21" x14ac:dyDescent="0.35">
      <c r="B2765" s="5">
        <v>6</v>
      </c>
      <c r="C2765">
        <v>304</v>
      </c>
      <c r="D2765">
        <f t="shared" si="134"/>
        <v>273.61482763935754</v>
      </c>
      <c r="E2765" s="3">
        <f t="shared" si="135"/>
        <v>923.25869938595031</v>
      </c>
      <c r="F2765"/>
      <c r="G2765"/>
      <c r="H2765"/>
      <c r="I2765"/>
      <c r="S2765" s="5"/>
      <c r="U2765" s="5"/>
    </row>
    <row r="2766" spans="2:21" x14ac:dyDescent="0.35">
      <c r="B2766" s="5">
        <v>6</v>
      </c>
      <c r="C2766">
        <v>296</v>
      </c>
      <c r="D2766">
        <f t="shared" si="134"/>
        <v>273.61482763935754</v>
      </c>
      <c r="E2766" s="3">
        <f t="shared" si="135"/>
        <v>501.09594161567099</v>
      </c>
      <c r="F2766"/>
      <c r="G2766"/>
      <c r="H2766"/>
      <c r="I2766"/>
      <c r="S2766" s="5"/>
      <c r="U2766" s="5"/>
    </row>
    <row r="2767" spans="2:21" x14ac:dyDescent="0.35">
      <c r="B2767" s="5">
        <v>6</v>
      </c>
      <c r="C2767">
        <v>271</v>
      </c>
      <c r="D2767">
        <f t="shared" si="134"/>
        <v>273.61482763935754</v>
      </c>
      <c r="E2767" s="3">
        <f t="shared" si="135"/>
        <v>6.837323583548141</v>
      </c>
      <c r="F2767"/>
      <c r="G2767"/>
      <c r="H2767"/>
      <c r="I2767"/>
      <c r="S2767" s="5"/>
      <c r="U2767" s="5"/>
    </row>
    <row r="2768" spans="2:21" x14ac:dyDescent="0.35">
      <c r="B2768" s="5">
        <v>6</v>
      </c>
      <c r="C2768">
        <v>321</v>
      </c>
      <c r="D2768">
        <f t="shared" si="134"/>
        <v>273.61482763935754</v>
      </c>
      <c r="E2768" s="3">
        <f t="shared" si="135"/>
        <v>2245.3545596477938</v>
      </c>
      <c r="F2768"/>
      <c r="G2768"/>
      <c r="H2768"/>
      <c r="I2768"/>
      <c r="S2768" s="5"/>
      <c r="U2768" s="5"/>
    </row>
    <row r="2769" spans="2:21" x14ac:dyDescent="0.35">
      <c r="B2769" s="5">
        <v>6</v>
      </c>
      <c r="C2769">
        <v>304</v>
      </c>
      <c r="D2769">
        <f t="shared" si="134"/>
        <v>273.61482763935754</v>
      </c>
      <c r="E2769" s="3">
        <f t="shared" si="135"/>
        <v>923.25869938595031</v>
      </c>
      <c r="F2769"/>
      <c r="G2769"/>
      <c r="H2769"/>
      <c r="I2769"/>
      <c r="S2769" s="5"/>
      <c r="U2769" s="5"/>
    </row>
    <row r="2770" spans="2:21" x14ac:dyDescent="0.35">
      <c r="B2770" s="5">
        <v>6</v>
      </c>
      <c r="C2770">
        <v>279</v>
      </c>
      <c r="D2770">
        <f t="shared" si="134"/>
        <v>273.61482763935754</v>
      </c>
      <c r="E2770" s="3">
        <f t="shared" si="135"/>
        <v>29.000081353827454</v>
      </c>
      <c r="F2770"/>
      <c r="G2770"/>
      <c r="H2770"/>
      <c r="I2770"/>
      <c r="S2770" s="5"/>
      <c r="U2770" s="5"/>
    </row>
    <row r="2771" spans="2:21" x14ac:dyDescent="0.35">
      <c r="B2771" s="5">
        <v>6</v>
      </c>
      <c r="C2771">
        <v>314</v>
      </c>
      <c r="D2771">
        <f t="shared" si="134"/>
        <v>273.61482763935754</v>
      </c>
      <c r="E2771" s="3">
        <f t="shared" si="135"/>
        <v>1630.9621465987993</v>
      </c>
      <c r="F2771"/>
      <c r="G2771"/>
      <c r="H2771"/>
      <c r="I2771"/>
      <c r="S2771" s="5"/>
      <c r="U2771" s="5"/>
    </row>
    <row r="2772" spans="2:21" x14ac:dyDescent="0.35">
      <c r="B2772" s="5">
        <v>6</v>
      </c>
      <c r="C2772">
        <v>297</v>
      </c>
      <c r="D2772">
        <f t="shared" si="134"/>
        <v>273.61482763935754</v>
      </c>
      <c r="E2772" s="3">
        <f t="shared" si="135"/>
        <v>546.86628633695591</v>
      </c>
      <c r="F2772"/>
      <c r="G2772"/>
      <c r="H2772"/>
      <c r="I2772"/>
      <c r="S2772" s="5"/>
      <c r="U2772" s="5"/>
    </row>
    <row r="2773" spans="2:21" x14ac:dyDescent="0.35">
      <c r="B2773" s="5">
        <v>6</v>
      </c>
      <c r="C2773">
        <v>313</v>
      </c>
      <c r="D2773">
        <f t="shared" si="134"/>
        <v>273.61482763935754</v>
      </c>
      <c r="E2773" s="3">
        <f t="shared" si="135"/>
        <v>1551.1918018775145</v>
      </c>
      <c r="F2773"/>
      <c r="G2773"/>
      <c r="H2773"/>
      <c r="I2773"/>
      <c r="S2773" s="5"/>
      <c r="U2773" s="5"/>
    </row>
    <row r="2774" spans="2:21" x14ac:dyDescent="0.35">
      <c r="B2774" s="5">
        <v>6</v>
      </c>
      <c r="C2774">
        <v>307</v>
      </c>
      <c r="D2774">
        <f t="shared" si="134"/>
        <v>273.61482763935754</v>
      </c>
      <c r="E2774" s="3">
        <f t="shared" si="135"/>
        <v>1114.5697335498051</v>
      </c>
      <c r="F2774"/>
      <c r="G2774"/>
      <c r="H2774"/>
      <c r="I2774"/>
      <c r="S2774" s="5"/>
      <c r="U2774" s="5"/>
    </row>
    <row r="2775" spans="2:21" x14ac:dyDescent="0.35">
      <c r="B2775" s="5">
        <v>6</v>
      </c>
      <c r="C2775">
        <v>297</v>
      </c>
      <c r="D2775">
        <f t="shared" si="134"/>
        <v>273.61482763935754</v>
      </c>
      <c r="E2775" s="3">
        <f t="shared" si="135"/>
        <v>546.86628633695591</v>
      </c>
      <c r="F2775"/>
      <c r="G2775"/>
      <c r="H2775"/>
      <c r="I2775"/>
      <c r="S2775" s="5"/>
      <c r="U2775" s="5"/>
    </row>
    <row r="2776" spans="2:21" x14ac:dyDescent="0.35">
      <c r="B2776" s="5">
        <v>6</v>
      </c>
      <c r="C2776">
        <v>292</v>
      </c>
      <c r="D2776">
        <f t="shared" si="134"/>
        <v>273.61482763935754</v>
      </c>
      <c r="E2776" s="3">
        <f t="shared" si="135"/>
        <v>338.01456273053134</v>
      </c>
      <c r="F2776"/>
      <c r="G2776"/>
      <c r="H2776"/>
      <c r="I2776"/>
      <c r="S2776" s="5"/>
      <c r="U2776" s="5"/>
    </row>
    <row r="2777" spans="2:21" x14ac:dyDescent="0.35">
      <c r="B2777" s="5">
        <v>6</v>
      </c>
      <c r="C2777">
        <v>293</v>
      </c>
      <c r="D2777">
        <f t="shared" si="134"/>
        <v>273.61482763935754</v>
      </c>
      <c r="E2777" s="3">
        <f t="shared" si="135"/>
        <v>375.78490745181625</v>
      </c>
      <c r="F2777"/>
      <c r="G2777"/>
      <c r="H2777"/>
      <c r="I2777"/>
      <c r="S2777" s="5"/>
      <c r="U2777" s="5"/>
    </row>
    <row r="2778" spans="2:21" x14ac:dyDescent="0.35">
      <c r="B2778" s="5">
        <v>6</v>
      </c>
      <c r="C2778">
        <v>284</v>
      </c>
      <c r="D2778">
        <f t="shared" si="134"/>
        <v>273.61482763935754</v>
      </c>
      <c r="E2778" s="3">
        <f t="shared" si="135"/>
        <v>107.85180496025203</v>
      </c>
      <c r="F2778"/>
      <c r="G2778"/>
      <c r="H2778"/>
      <c r="I2778"/>
      <c r="S2778" s="5"/>
      <c r="U2778" s="5"/>
    </row>
    <row r="2779" spans="2:21" x14ac:dyDescent="0.35">
      <c r="B2779" s="5">
        <v>6</v>
      </c>
      <c r="C2779">
        <v>301</v>
      </c>
      <c r="D2779">
        <f t="shared" si="134"/>
        <v>273.61482763935754</v>
      </c>
      <c r="E2779" s="3">
        <f t="shared" si="135"/>
        <v>749.94766522209557</v>
      </c>
      <c r="F2779"/>
      <c r="G2779"/>
      <c r="H2779"/>
      <c r="I2779"/>
      <c r="S2779" s="5"/>
      <c r="U2779" s="5"/>
    </row>
    <row r="2780" spans="2:21" x14ac:dyDescent="0.35">
      <c r="B2780" s="5">
        <v>6</v>
      </c>
      <c r="C2780">
        <v>316</v>
      </c>
      <c r="D2780">
        <f t="shared" si="134"/>
        <v>273.61482763935754</v>
      </c>
      <c r="E2780" s="3">
        <f t="shared" si="135"/>
        <v>1796.5028360413692</v>
      </c>
      <c r="F2780"/>
      <c r="G2780"/>
      <c r="H2780"/>
      <c r="I2780"/>
      <c r="S2780" s="5"/>
      <c r="U2780" s="5"/>
    </row>
    <row r="2781" spans="2:21" x14ac:dyDescent="0.35">
      <c r="B2781" s="5">
        <v>6</v>
      </c>
      <c r="C2781">
        <v>301</v>
      </c>
      <c r="D2781">
        <f t="shared" si="134"/>
        <v>273.61482763935754</v>
      </c>
      <c r="E2781" s="3">
        <f t="shared" si="135"/>
        <v>749.94766522209557</v>
      </c>
      <c r="F2781"/>
      <c r="G2781"/>
      <c r="H2781"/>
      <c r="I2781"/>
      <c r="S2781" s="5"/>
      <c r="U2781" s="5"/>
    </row>
    <row r="2782" spans="2:21" x14ac:dyDescent="0.35">
      <c r="B2782" s="5">
        <v>6</v>
      </c>
      <c r="C2782">
        <v>273</v>
      </c>
      <c r="D2782">
        <f t="shared" si="134"/>
        <v>273.61482763935754</v>
      </c>
      <c r="E2782" s="3">
        <f t="shared" si="135"/>
        <v>0.37801302611796889</v>
      </c>
      <c r="F2782"/>
      <c r="G2782"/>
      <c r="H2782"/>
      <c r="I2782"/>
      <c r="S2782" s="5"/>
      <c r="U2782" s="5"/>
    </row>
    <row r="2783" spans="2:21" x14ac:dyDescent="0.35">
      <c r="B2783" s="5">
        <v>6</v>
      </c>
      <c r="C2783">
        <v>310</v>
      </c>
      <c r="D2783">
        <f t="shared" si="134"/>
        <v>273.61482763935754</v>
      </c>
      <c r="E2783" s="3">
        <f t="shared" si="135"/>
        <v>1323.8807677136597</v>
      </c>
      <c r="F2783"/>
      <c r="G2783"/>
      <c r="H2783"/>
      <c r="I2783"/>
      <c r="S2783" s="5"/>
      <c r="U2783" s="5"/>
    </row>
    <row r="2784" spans="2:21" x14ac:dyDescent="0.35">
      <c r="B2784" s="5">
        <v>6</v>
      </c>
      <c r="C2784">
        <v>314</v>
      </c>
      <c r="D2784">
        <f t="shared" si="134"/>
        <v>273.61482763935754</v>
      </c>
      <c r="E2784" s="3">
        <f t="shared" si="135"/>
        <v>1630.9621465987993</v>
      </c>
      <c r="F2784"/>
      <c r="G2784"/>
      <c r="H2784"/>
      <c r="I2784"/>
      <c r="S2784" s="5"/>
      <c r="U2784" s="5"/>
    </row>
    <row r="2785" spans="2:21" x14ac:dyDescent="0.35">
      <c r="B2785" s="5">
        <v>6</v>
      </c>
      <c r="C2785">
        <v>292</v>
      </c>
      <c r="D2785">
        <f t="shared" si="134"/>
        <v>273.61482763935754</v>
      </c>
      <c r="E2785" s="3">
        <f t="shared" si="135"/>
        <v>338.01456273053134</v>
      </c>
      <c r="F2785"/>
      <c r="G2785"/>
      <c r="H2785"/>
      <c r="I2785"/>
      <c r="S2785" s="5"/>
      <c r="U2785" s="5"/>
    </row>
    <row r="2786" spans="2:21" x14ac:dyDescent="0.35">
      <c r="B2786" s="5">
        <v>6</v>
      </c>
      <c r="C2786">
        <v>280</v>
      </c>
      <c r="D2786">
        <f t="shared" si="134"/>
        <v>273.61482763935754</v>
      </c>
      <c r="E2786" s="3">
        <f t="shared" si="135"/>
        <v>40.770426075112368</v>
      </c>
      <c r="F2786"/>
      <c r="G2786"/>
      <c r="H2786"/>
      <c r="I2786"/>
      <c r="S2786" s="5"/>
      <c r="U2786" s="5"/>
    </row>
    <row r="2787" spans="2:21" x14ac:dyDescent="0.35">
      <c r="B2787" s="5">
        <v>6</v>
      </c>
      <c r="C2787">
        <v>270</v>
      </c>
      <c r="D2787">
        <f t="shared" si="134"/>
        <v>273.61482763935754</v>
      </c>
      <c r="E2787" s="3">
        <f t="shared" si="135"/>
        <v>13.066978862263227</v>
      </c>
      <c r="F2787"/>
      <c r="G2787"/>
      <c r="H2787"/>
      <c r="I2787"/>
      <c r="S2787" s="5"/>
      <c r="U2787" s="5"/>
    </row>
    <row r="2788" spans="2:21" x14ac:dyDescent="0.35">
      <c r="B2788" s="5">
        <v>7</v>
      </c>
      <c r="C2788" s="5">
        <v>221</v>
      </c>
      <c r="D2788">
        <f t="shared" si="134"/>
        <v>283.5811440759465</v>
      </c>
      <c r="E2788" s="3">
        <f t="shared" si="135"/>
        <v>3916.3995938543735</v>
      </c>
      <c r="F2788"/>
      <c r="G2788" s="5"/>
      <c r="H2788" s="5"/>
      <c r="I2788" s="5"/>
      <c r="S2788" s="5"/>
      <c r="T2788" s="5"/>
      <c r="U2788" s="5"/>
    </row>
    <row r="2789" spans="2:21" x14ac:dyDescent="0.35">
      <c r="B2789" s="5">
        <v>7</v>
      </c>
      <c r="C2789" s="5">
        <v>226</v>
      </c>
      <c r="D2789">
        <f t="shared" si="134"/>
        <v>283.5811440759465</v>
      </c>
      <c r="E2789" s="3">
        <f t="shared" si="135"/>
        <v>3315.5881530949082</v>
      </c>
      <c r="F2789"/>
      <c r="G2789" s="5"/>
      <c r="H2789" s="5"/>
      <c r="I2789" s="5"/>
      <c r="S2789" s="5"/>
      <c r="T2789" s="5"/>
      <c r="U2789" s="5"/>
    </row>
    <row r="2790" spans="2:21" x14ac:dyDescent="0.35">
      <c r="B2790" s="5">
        <v>7</v>
      </c>
      <c r="C2790" s="5">
        <v>255</v>
      </c>
      <c r="D2790">
        <f t="shared" si="134"/>
        <v>283.5811440759465</v>
      </c>
      <c r="E2790" s="3">
        <f t="shared" si="135"/>
        <v>816.88179669001158</v>
      </c>
      <c r="F2790"/>
      <c r="G2790" s="5"/>
      <c r="H2790" s="5"/>
      <c r="I2790" s="5"/>
      <c r="S2790" s="5"/>
      <c r="T2790" s="5"/>
      <c r="U2790" s="5"/>
    </row>
    <row r="2791" spans="2:21" x14ac:dyDescent="0.35">
      <c r="B2791" s="5">
        <v>7</v>
      </c>
      <c r="C2791" s="5">
        <v>295</v>
      </c>
      <c r="D2791">
        <f t="shared" si="134"/>
        <v>283.5811440759465</v>
      </c>
      <c r="E2791" s="3">
        <f t="shared" si="135"/>
        <v>130.39027061429178</v>
      </c>
      <c r="F2791"/>
      <c r="G2791" s="5"/>
      <c r="H2791" s="5"/>
      <c r="I2791" s="5"/>
      <c r="S2791" s="5"/>
      <c r="T2791" s="5"/>
      <c r="U2791" s="5"/>
    </row>
    <row r="2792" spans="2:21" x14ac:dyDescent="0.35">
      <c r="B2792" s="5">
        <v>7</v>
      </c>
      <c r="C2792" s="5">
        <v>292</v>
      </c>
      <c r="D2792">
        <f t="shared" si="134"/>
        <v>283.5811440759465</v>
      </c>
      <c r="E2792" s="3">
        <f t="shared" si="135"/>
        <v>70.877135069970763</v>
      </c>
      <c r="F2792"/>
      <c r="G2792" s="5"/>
      <c r="H2792" s="5"/>
      <c r="I2792" s="5"/>
      <c r="S2792" s="5"/>
      <c r="T2792" s="5"/>
      <c r="U2792" s="5"/>
    </row>
    <row r="2793" spans="2:21" x14ac:dyDescent="0.35">
      <c r="B2793" s="5">
        <v>7</v>
      </c>
      <c r="C2793" s="5">
        <v>296</v>
      </c>
      <c r="D2793">
        <f t="shared" si="134"/>
        <v>283.5811440759465</v>
      </c>
      <c r="E2793" s="3">
        <f t="shared" si="135"/>
        <v>154.22798246239878</v>
      </c>
      <c r="F2793"/>
      <c r="G2793" s="5"/>
      <c r="H2793" s="5"/>
      <c r="I2793" s="5"/>
      <c r="S2793" s="5"/>
      <c r="T2793" s="5"/>
      <c r="U2793" s="5"/>
    </row>
    <row r="2794" spans="2:21" x14ac:dyDescent="0.35">
      <c r="B2794" s="5">
        <v>7</v>
      </c>
      <c r="C2794" s="5">
        <v>258</v>
      </c>
      <c r="D2794">
        <f t="shared" si="134"/>
        <v>283.5811440759465</v>
      </c>
      <c r="E2794" s="3">
        <f t="shared" si="135"/>
        <v>654.3949322343326</v>
      </c>
      <c r="F2794"/>
      <c r="G2794" s="5"/>
      <c r="H2794" s="5"/>
      <c r="I2794" s="5"/>
      <c r="S2794" s="5"/>
      <c r="T2794" s="5"/>
      <c r="U2794" s="5"/>
    </row>
    <row r="2795" spans="2:21" x14ac:dyDescent="0.35">
      <c r="B2795" s="5">
        <v>7</v>
      </c>
      <c r="C2795" s="5">
        <v>322</v>
      </c>
      <c r="D2795">
        <f t="shared" si="134"/>
        <v>283.5811440759465</v>
      </c>
      <c r="E2795" s="3">
        <f t="shared" si="135"/>
        <v>1476.008490513181</v>
      </c>
      <c r="F2795"/>
      <c r="G2795" s="5"/>
      <c r="H2795" s="5"/>
      <c r="I2795" s="5"/>
      <c r="S2795" s="5"/>
      <c r="T2795" s="5"/>
      <c r="U2795" s="5"/>
    </row>
    <row r="2796" spans="2:21" x14ac:dyDescent="0.35">
      <c r="B2796" s="5">
        <v>7</v>
      </c>
      <c r="C2796" s="5">
        <v>318</v>
      </c>
      <c r="D2796">
        <f t="shared" si="134"/>
        <v>283.5811440759465</v>
      </c>
      <c r="E2796" s="3">
        <f t="shared" si="135"/>
        <v>1184.6576431207529</v>
      </c>
      <c r="F2796"/>
      <c r="G2796" s="5"/>
      <c r="H2796" s="5"/>
      <c r="I2796" s="5"/>
      <c r="S2796" s="5"/>
      <c r="T2796" s="5"/>
      <c r="U2796" s="5"/>
    </row>
    <row r="2797" spans="2:21" x14ac:dyDescent="0.35">
      <c r="B2797" s="5">
        <v>7</v>
      </c>
      <c r="C2797" s="5">
        <v>334</v>
      </c>
      <c r="D2797">
        <f t="shared" si="134"/>
        <v>283.5811440759465</v>
      </c>
      <c r="E2797" s="3">
        <f t="shared" si="135"/>
        <v>2542.0610326904648</v>
      </c>
      <c r="F2797"/>
      <c r="G2797" s="5"/>
      <c r="H2797" s="5"/>
      <c r="I2797" s="5"/>
      <c r="S2797" s="5"/>
      <c r="T2797" s="5"/>
      <c r="U2797" s="5"/>
    </row>
    <row r="2798" spans="2:21" x14ac:dyDescent="0.35">
      <c r="B2798" s="5">
        <v>7</v>
      </c>
      <c r="C2798" s="5">
        <v>258</v>
      </c>
      <c r="D2798">
        <f t="shared" si="134"/>
        <v>283.5811440759465</v>
      </c>
      <c r="E2798" s="3">
        <f t="shared" si="135"/>
        <v>654.3949322343326</v>
      </c>
      <c r="F2798"/>
      <c r="G2798" s="5"/>
      <c r="H2798" s="5"/>
      <c r="I2798" s="5"/>
      <c r="S2798" s="5"/>
      <c r="T2798" s="5"/>
      <c r="U2798" s="5"/>
    </row>
    <row r="2799" spans="2:21" x14ac:dyDescent="0.35">
      <c r="B2799" s="5">
        <v>7</v>
      </c>
      <c r="C2799" s="5">
        <v>235</v>
      </c>
      <c r="D2799">
        <f t="shared" si="134"/>
        <v>283.5811440759465</v>
      </c>
      <c r="E2799" s="3">
        <f t="shared" si="135"/>
        <v>2360.1275597278714</v>
      </c>
      <c r="F2799"/>
      <c r="G2799" s="5"/>
      <c r="H2799" s="5"/>
      <c r="I2799" s="5"/>
      <c r="S2799" s="5"/>
      <c r="T2799" s="5"/>
      <c r="U2799" s="5"/>
    </row>
    <row r="2800" spans="2:21" x14ac:dyDescent="0.35">
      <c r="B2800" s="5">
        <v>7</v>
      </c>
      <c r="C2800" s="5">
        <v>306</v>
      </c>
      <c r="D2800">
        <f t="shared" si="134"/>
        <v>283.5811440759465</v>
      </c>
      <c r="E2800" s="3">
        <f t="shared" si="135"/>
        <v>502.60510094346881</v>
      </c>
      <c r="F2800"/>
      <c r="G2800" s="5"/>
      <c r="H2800" s="5"/>
      <c r="I2800" s="5"/>
      <c r="S2800" s="5"/>
      <c r="T2800" s="5"/>
      <c r="U2800" s="5"/>
    </row>
    <row r="2801" spans="2:21" x14ac:dyDescent="0.35">
      <c r="B2801" s="5">
        <v>7</v>
      </c>
      <c r="C2801" s="5">
        <v>292</v>
      </c>
      <c r="D2801">
        <f t="shared" si="134"/>
        <v>283.5811440759465</v>
      </c>
      <c r="E2801" s="3">
        <f t="shared" si="135"/>
        <v>70.877135069970763</v>
      </c>
      <c r="F2801"/>
      <c r="G2801" s="5"/>
      <c r="H2801" s="5"/>
      <c r="I2801" s="5"/>
      <c r="S2801" s="5"/>
      <c r="T2801" s="5"/>
      <c r="U2801" s="5"/>
    </row>
    <row r="2802" spans="2:21" x14ac:dyDescent="0.35">
      <c r="B2802" s="5">
        <v>7</v>
      </c>
      <c r="C2802" s="5">
        <v>267</v>
      </c>
      <c r="D2802">
        <f t="shared" si="134"/>
        <v>283.5811440759465</v>
      </c>
      <c r="E2802" s="3">
        <f t="shared" si="135"/>
        <v>274.93433886729559</v>
      </c>
      <c r="F2802"/>
      <c r="G2802" s="5"/>
      <c r="H2802" s="5"/>
      <c r="I2802" s="5"/>
      <c r="S2802" s="5"/>
      <c r="T2802" s="5"/>
      <c r="U2802" s="5"/>
    </row>
    <row r="2803" spans="2:21" x14ac:dyDescent="0.35">
      <c r="B2803" s="5">
        <v>7</v>
      </c>
      <c r="C2803" s="5">
        <v>275</v>
      </c>
      <c r="D2803">
        <f t="shared" si="134"/>
        <v>283.5811440759465</v>
      </c>
      <c r="E2803" s="3">
        <f t="shared" si="135"/>
        <v>73.636033652151667</v>
      </c>
      <c r="F2803"/>
      <c r="G2803" s="5"/>
      <c r="H2803" s="5"/>
      <c r="I2803" s="5"/>
      <c r="S2803" s="5"/>
      <c r="T2803" s="5"/>
      <c r="U2803" s="5"/>
    </row>
    <row r="2804" spans="2:21" x14ac:dyDescent="0.35">
      <c r="B2804" s="5">
        <v>7</v>
      </c>
      <c r="C2804" s="5">
        <v>317</v>
      </c>
      <c r="D2804">
        <f t="shared" si="134"/>
        <v>283.5811440759465</v>
      </c>
      <c r="E2804" s="3">
        <f t="shared" si="135"/>
        <v>1116.8199312726458</v>
      </c>
      <c r="F2804"/>
      <c r="G2804" s="5"/>
      <c r="H2804" s="5"/>
      <c r="I2804" s="5"/>
      <c r="S2804" s="5"/>
      <c r="T2804" s="5"/>
      <c r="U2804" s="5"/>
    </row>
    <row r="2805" spans="2:21" x14ac:dyDescent="0.35">
      <c r="B2805" s="5">
        <v>7</v>
      </c>
      <c r="C2805" s="5">
        <v>242</v>
      </c>
      <c r="D2805">
        <f t="shared" si="134"/>
        <v>283.5811440759465</v>
      </c>
      <c r="E2805" s="3">
        <f t="shared" si="135"/>
        <v>1728.9915426646205</v>
      </c>
      <c r="F2805"/>
      <c r="G2805" s="5"/>
      <c r="H2805" s="5"/>
      <c r="I2805" s="5"/>
      <c r="S2805" s="5"/>
      <c r="T2805" s="5"/>
      <c r="U2805" s="5"/>
    </row>
    <row r="2806" spans="2:21" x14ac:dyDescent="0.35">
      <c r="B2806" s="5">
        <v>7</v>
      </c>
      <c r="C2806" s="5">
        <v>285</v>
      </c>
      <c r="D2806">
        <f t="shared" si="134"/>
        <v>283.5811440759465</v>
      </c>
      <c r="E2806" s="3">
        <f t="shared" si="135"/>
        <v>2.0131521332217193</v>
      </c>
      <c r="F2806"/>
      <c r="G2806" s="5"/>
      <c r="H2806" s="5"/>
      <c r="I2806" s="5"/>
      <c r="S2806" s="5"/>
      <c r="T2806" s="5"/>
      <c r="U2806" s="5"/>
    </row>
    <row r="2807" spans="2:21" x14ac:dyDescent="0.35">
      <c r="B2807" s="5">
        <v>7</v>
      </c>
      <c r="C2807" s="5">
        <v>270</v>
      </c>
      <c r="D2807">
        <f t="shared" si="134"/>
        <v>283.5811440759465</v>
      </c>
      <c r="E2807" s="3">
        <f t="shared" si="135"/>
        <v>184.44747441161664</v>
      </c>
      <c r="F2807"/>
      <c r="G2807" s="5"/>
      <c r="H2807" s="5"/>
      <c r="I2807" s="5"/>
      <c r="S2807" s="5"/>
      <c r="T2807" s="5"/>
      <c r="U2807" s="5"/>
    </row>
    <row r="2808" spans="2:21" x14ac:dyDescent="0.35">
      <c r="B2808" s="5">
        <v>7</v>
      </c>
      <c r="C2808" s="5">
        <v>246</v>
      </c>
      <c r="D2808">
        <f t="shared" si="134"/>
        <v>283.5811440759465</v>
      </c>
      <c r="E2808" s="3">
        <f t="shared" si="135"/>
        <v>1412.3423900570485</v>
      </c>
      <c r="F2808"/>
      <c r="G2808" s="5"/>
      <c r="H2808" s="5"/>
      <c r="I2808" s="5"/>
      <c r="S2808" s="5"/>
      <c r="T2808" s="5"/>
      <c r="U2808" s="5"/>
    </row>
    <row r="2809" spans="2:21" x14ac:dyDescent="0.35">
      <c r="B2809" s="5">
        <v>7</v>
      </c>
      <c r="C2809" s="5">
        <v>299</v>
      </c>
      <c r="D2809">
        <f t="shared" si="134"/>
        <v>283.5811440759465</v>
      </c>
      <c r="E2809" s="3">
        <f t="shared" si="135"/>
        <v>237.7411180067198</v>
      </c>
      <c r="F2809"/>
      <c r="G2809" s="5"/>
      <c r="H2809" s="5"/>
      <c r="I2809" s="5"/>
      <c r="S2809" s="5"/>
      <c r="T2809" s="5"/>
      <c r="U2809" s="5"/>
    </row>
    <row r="2810" spans="2:21" x14ac:dyDescent="0.35">
      <c r="B2810" s="5">
        <v>7</v>
      </c>
      <c r="C2810" s="5">
        <v>314</v>
      </c>
      <c r="D2810">
        <f t="shared" si="134"/>
        <v>283.5811440759465</v>
      </c>
      <c r="E2810" s="3">
        <f t="shared" si="135"/>
        <v>925.30679572832491</v>
      </c>
      <c r="F2810"/>
      <c r="G2810" s="5"/>
      <c r="H2810" s="5"/>
      <c r="I2810" s="5"/>
      <c r="S2810" s="5"/>
      <c r="T2810" s="5"/>
      <c r="U2810" s="5"/>
    </row>
    <row r="2811" spans="2:21" x14ac:dyDescent="0.35">
      <c r="B2811" s="5">
        <v>7</v>
      </c>
      <c r="C2811" s="5">
        <v>319</v>
      </c>
      <c r="D2811">
        <f t="shared" si="134"/>
        <v>283.5811440759465</v>
      </c>
      <c r="E2811" s="3">
        <f t="shared" si="135"/>
        <v>1254.4953549688598</v>
      </c>
      <c r="F2811"/>
      <c r="G2811" s="5"/>
      <c r="H2811" s="5"/>
      <c r="I2811" s="5"/>
      <c r="S2811" s="5"/>
      <c r="T2811" s="5"/>
      <c r="U2811" s="5"/>
    </row>
    <row r="2812" spans="2:21" x14ac:dyDescent="0.35">
      <c r="B2812" s="5">
        <v>7</v>
      </c>
      <c r="C2812" s="5">
        <v>263</v>
      </c>
      <c r="D2812">
        <f t="shared" si="134"/>
        <v>283.5811440759465</v>
      </c>
      <c r="E2812" s="3">
        <f t="shared" si="135"/>
        <v>423.58349147486757</v>
      </c>
      <c r="F2812"/>
      <c r="G2812" s="5"/>
      <c r="H2812" s="5"/>
      <c r="I2812" s="5"/>
      <c r="S2812" s="5"/>
      <c r="T2812" s="5"/>
      <c r="U2812" s="5"/>
    </row>
    <row r="2813" spans="2:21" x14ac:dyDescent="0.35">
      <c r="B2813" s="5">
        <v>7</v>
      </c>
      <c r="C2813" s="5">
        <v>272</v>
      </c>
      <c r="D2813">
        <f t="shared" si="134"/>
        <v>283.5811440759465</v>
      </c>
      <c r="E2813" s="3">
        <f t="shared" si="135"/>
        <v>134.12289810783065</v>
      </c>
      <c r="F2813"/>
      <c r="G2813" s="5"/>
      <c r="H2813" s="5"/>
      <c r="I2813" s="5"/>
      <c r="S2813" s="5"/>
      <c r="T2813" s="5"/>
      <c r="U2813" s="5"/>
    </row>
    <row r="2814" spans="2:21" x14ac:dyDescent="0.35">
      <c r="B2814" s="5">
        <v>7</v>
      </c>
      <c r="C2814" s="5">
        <v>251</v>
      </c>
      <c r="D2814">
        <f t="shared" si="134"/>
        <v>283.5811440759465</v>
      </c>
      <c r="E2814" s="3">
        <f t="shared" si="135"/>
        <v>1061.5309492975834</v>
      </c>
      <c r="F2814"/>
      <c r="G2814" s="5"/>
      <c r="H2814" s="5"/>
      <c r="I2814" s="5"/>
      <c r="S2814" s="5"/>
      <c r="T2814" s="5"/>
      <c r="U2814" s="5"/>
    </row>
    <row r="2815" spans="2:21" x14ac:dyDescent="0.35">
      <c r="B2815" s="5">
        <v>7</v>
      </c>
      <c r="C2815" s="5">
        <v>260</v>
      </c>
      <c r="D2815">
        <f t="shared" si="134"/>
        <v>283.5811440759465</v>
      </c>
      <c r="E2815" s="3">
        <f t="shared" si="135"/>
        <v>556.07035593054661</v>
      </c>
      <c r="F2815"/>
      <c r="G2815" s="5"/>
      <c r="H2815" s="5"/>
      <c r="I2815" s="5"/>
      <c r="S2815" s="5"/>
      <c r="T2815" s="5"/>
      <c r="U2815" s="5"/>
    </row>
    <row r="2816" spans="2:21" x14ac:dyDescent="0.35">
      <c r="B2816" s="5">
        <v>7</v>
      </c>
      <c r="C2816" s="5">
        <v>306</v>
      </c>
      <c r="D2816">
        <f t="shared" si="134"/>
        <v>283.5811440759465</v>
      </c>
      <c r="E2816" s="3">
        <f t="shared" si="135"/>
        <v>502.60510094346881</v>
      </c>
      <c r="F2816"/>
      <c r="G2816" s="5"/>
      <c r="H2816" s="5"/>
      <c r="I2816" s="5"/>
      <c r="S2816" s="5"/>
      <c r="T2816" s="5"/>
      <c r="U2816" s="5"/>
    </row>
    <row r="2817" spans="2:21" x14ac:dyDescent="0.35">
      <c r="B2817" s="5">
        <v>7</v>
      </c>
      <c r="C2817" s="5">
        <v>316</v>
      </c>
      <c r="D2817">
        <f t="shared" si="134"/>
        <v>283.5811440759465</v>
      </c>
      <c r="E2817" s="3">
        <f t="shared" si="135"/>
        <v>1050.9822194245389</v>
      </c>
      <c r="F2817"/>
      <c r="G2817" s="5"/>
      <c r="H2817" s="5"/>
      <c r="I2817" s="5"/>
      <c r="S2817" s="5"/>
      <c r="T2817" s="5"/>
      <c r="U2817" s="5"/>
    </row>
    <row r="2818" spans="2:21" x14ac:dyDescent="0.35">
      <c r="B2818" s="5">
        <v>7</v>
      </c>
      <c r="C2818" s="5">
        <v>258</v>
      </c>
      <c r="D2818">
        <f t="shared" si="134"/>
        <v>283.5811440759465</v>
      </c>
      <c r="E2818" s="3">
        <f t="shared" si="135"/>
        <v>654.3949322343326</v>
      </c>
      <c r="F2818"/>
      <c r="G2818" s="5"/>
      <c r="H2818" s="5"/>
      <c r="I2818" s="5"/>
      <c r="S2818" s="5"/>
      <c r="T2818" s="5"/>
      <c r="U2818" s="5"/>
    </row>
    <row r="2819" spans="2:21" x14ac:dyDescent="0.35">
      <c r="B2819" s="5">
        <v>7</v>
      </c>
      <c r="C2819" s="5">
        <v>250</v>
      </c>
      <c r="D2819">
        <f t="shared" si="134"/>
        <v>283.5811440759465</v>
      </c>
      <c r="E2819" s="3">
        <f t="shared" si="135"/>
        <v>1127.6932374494766</v>
      </c>
      <c r="F2819"/>
      <c r="G2819" s="5"/>
      <c r="H2819" s="5"/>
      <c r="I2819" s="5"/>
      <c r="S2819" s="5"/>
      <c r="T2819" s="5"/>
      <c r="U2819" s="5"/>
    </row>
    <row r="2820" spans="2:21" x14ac:dyDescent="0.35">
      <c r="B2820" s="5">
        <v>7</v>
      </c>
      <c r="C2820" s="5">
        <v>272</v>
      </c>
      <c r="D2820">
        <f t="shared" si="134"/>
        <v>283.5811440759465</v>
      </c>
      <c r="E2820" s="3">
        <f t="shared" si="135"/>
        <v>134.12289810783065</v>
      </c>
      <c r="F2820"/>
      <c r="G2820" s="5"/>
      <c r="H2820" s="5"/>
      <c r="I2820" s="5"/>
      <c r="S2820" s="5"/>
      <c r="T2820" s="5"/>
      <c r="U2820" s="5"/>
    </row>
    <row r="2821" spans="2:21" x14ac:dyDescent="0.35">
      <c r="B2821" s="5">
        <v>7</v>
      </c>
      <c r="C2821" s="5">
        <v>312</v>
      </c>
      <c r="D2821">
        <f t="shared" si="134"/>
        <v>283.5811440759465</v>
      </c>
      <c r="E2821" s="3">
        <f t="shared" si="135"/>
        <v>807.6313720321109</v>
      </c>
      <c r="F2821"/>
      <c r="G2821" s="5"/>
      <c r="H2821" s="5"/>
      <c r="I2821" s="5"/>
      <c r="S2821" s="5"/>
      <c r="T2821" s="5"/>
      <c r="U2821" s="5"/>
    </row>
    <row r="2822" spans="2:21" x14ac:dyDescent="0.35">
      <c r="B2822" s="5">
        <v>7</v>
      </c>
      <c r="C2822" s="5">
        <v>316</v>
      </c>
      <c r="D2822">
        <f t="shared" si="134"/>
        <v>283.5811440759465</v>
      </c>
      <c r="E2822" s="3">
        <f t="shared" si="135"/>
        <v>1050.9822194245389</v>
      </c>
      <c r="F2822"/>
      <c r="G2822" s="5"/>
      <c r="H2822" s="5"/>
      <c r="I2822" s="5"/>
      <c r="S2822" s="5"/>
      <c r="T2822" s="5"/>
      <c r="U2822" s="5"/>
    </row>
    <row r="2823" spans="2:21" x14ac:dyDescent="0.35">
      <c r="B2823" s="5">
        <v>7</v>
      </c>
      <c r="C2823" s="5">
        <v>303</v>
      </c>
      <c r="D2823">
        <f t="shared" si="134"/>
        <v>283.5811440759465</v>
      </c>
      <c r="E2823" s="3">
        <f t="shared" si="135"/>
        <v>377.0919653991478</v>
      </c>
      <c r="F2823"/>
      <c r="G2823" s="5"/>
      <c r="H2823" s="5"/>
      <c r="I2823" s="5"/>
      <c r="S2823" s="5"/>
      <c r="T2823" s="5"/>
      <c r="U2823" s="5"/>
    </row>
    <row r="2824" spans="2:21" x14ac:dyDescent="0.35">
      <c r="B2824" s="5">
        <v>7</v>
      </c>
      <c r="C2824" s="5">
        <v>289</v>
      </c>
      <c r="D2824">
        <f t="shared" ref="D2824:D2887" si="136">$I$7*(1-EXP(-$I$8*(B2824-$I$9)))</f>
        <v>283.5811440759465</v>
      </c>
      <c r="E2824" s="3">
        <f t="shared" ref="E2824:E2887" si="137">(C2824-D2824)^2</f>
        <v>29.363999525649742</v>
      </c>
      <c r="F2824"/>
      <c r="G2824" s="5"/>
      <c r="H2824" s="5"/>
      <c r="I2824" s="5"/>
      <c r="S2824" s="5"/>
      <c r="T2824" s="5"/>
      <c r="U2824" s="5"/>
    </row>
    <row r="2825" spans="2:21" x14ac:dyDescent="0.35">
      <c r="B2825" s="5">
        <v>7</v>
      </c>
      <c r="C2825" s="5">
        <v>298</v>
      </c>
      <c r="D2825">
        <f t="shared" si="136"/>
        <v>283.5811440759465</v>
      </c>
      <c r="E2825" s="3">
        <f t="shared" si="137"/>
        <v>207.9034061586128</v>
      </c>
      <c r="F2825"/>
      <c r="G2825" s="5"/>
      <c r="H2825" s="5"/>
      <c r="I2825" s="5"/>
      <c r="S2825" s="5"/>
      <c r="T2825" s="5"/>
      <c r="U2825" s="5"/>
    </row>
    <row r="2826" spans="2:21" x14ac:dyDescent="0.35">
      <c r="B2826" s="5">
        <v>7</v>
      </c>
      <c r="C2826" s="5">
        <v>296</v>
      </c>
      <c r="D2826">
        <f t="shared" si="136"/>
        <v>283.5811440759465</v>
      </c>
      <c r="E2826" s="3">
        <f t="shared" si="137"/>
        <v>154.22798246239878</v>
      </c>
      <c r="F2826"/>
      <c r="G2826" s="5"/>
      <c r="H2826" s="5"/>
      <c r="I2826" s="5"/>
      <c r="S2826" s="5"/>
      <c r="T2826" s="5"/>
      <c r="U2826" s="5"/>
    </row>
    <row r="2827" spans="2:21" x14ac:dyDescent="0.35">
      <c r="B2827" s="5">
        <v>7</v>
      </c>
      <c r="C2827" s="5">
        <v>358</v>
      </c>
      <c r="D2827">
        <f t="shared" si="136"/>
        <v>283.5811440759465</v>
      </c>
      <c r="E2827" s="3">
        <f t="shared" si="137"/>
        <v>5538.1661170450334</v>
      </c>
      <c r="F2827"/>
      <c r="G2827" s="5"/>
      <c r="H2827" s="5"/>
      <c r="I2827" s="5"/>
      <c r="S2827" s="5"/>
      <c r="T2827" s="5"/>
      <c r="U2827" s="5"/>
    </row>
    <row r="2828" spans="2:21" x14ac:dyDescent="0.35">
      <c r="B2828" s="5">
        <v>7</v>
      </c>
      <c r="C2828" s="5">
        <v>327</v>
      </c>
      <c r="D2828">
        <f t="shared" si="136"/>
        <v>283.5811440759465</v>
      </c>
      <c r="E2828" s="3">
        <f t="shared" si="137"/>
        <v>1885.1970497537159</v>
      </c>
      <c r="F2828"/>
      <c r="G2828" s="5"/>
      <c r="H2828" s="5"/>
      <c r="I2828" s="5"/>
      <c r="S2828" s="5"/>
      <c r="T2828" s="5"/>
      <c r="U2828" s="5"/>
    </row>
    <row r="2829" spans="2:21" x14ac:dyDescent="0.35">
      <c r="B2829" s="5">
        <v>7</v>
      </c>
      <c r="C2829" s="5">
        <v>268</v>
      </c>
      <c r="D2829">
        <f t="shared" si="136"/>
        <v>283.5811440759465</v>
      </c>
      <c r="E2829" s="3">
        <f t="shared" si="137"/>
        <v>242.77205071540263</v>
      </c>
      <c r="F2829"/>
      <c r="G2829" s="5"/>
      <c r="H2829" s="5"/>
      <c r="I2829" s="5"/>
      <c r="S2829" s="5"/>
      <c r="T2829" s="5"/>
      <c r="U2829" s="5"/>
    </row>
    <row r="2830" spans="2:21" x14ac:dyDescent="0.35">
      <c r="B2830" s="5">
        <v>7</v>
      </c>
      <c r="C2830" s="5">
        <v>261</v>
      </c>
      <c r="D2830">
        <f t="shared" si="136"/>
        <v>283.5811440759465</v>
      </c>
      <c r="E2830" s="3">
        <f t="shared" si="137"/>
        <v>509.90806777865356</v>
      </c>
      <c r="F2830"/>
      <c r="G2830" s="5"/>
      <c r="H2830" s="5"/>
      <c r="I2830" s="5"/>
      <c r="S2830" s="5"/>
      <c r="T2830" s="5"/>
      <c r="U2830" s="5"/>
    </row>
    <row r="2831" spans="2:21" x14ac:dyDescent="0.35">
      <c r="B2831" s="5">
        <v>7</v>
      </c>
      <c r="C2831" s="5">
        <v>268</v>
      </c>
      <c r="D2831">
        <f t="shared" si="136"/>
        <v>283.5811440759465</v>
      </c>
      <c r="E2831" s="3">
        <f t="shared" si="137"/>
        <v>242.77205071540263</v>
      </c>
      <c r="F2831"/>
      <c r="G2831" s="5"/>
      <c r="H2831" s="5"/>
      <c r="I2831" s="5"/>
      <c r="S2831" s="5"/>
      <c r="T2831" s="5"/>
      <c r="U2831" s="5"/>
    </row>
    <row r="2832" spans="2:21" x14ac:dyDescent="0.35">
      <c r="B2832" s="5">
        <v>7</v>
      </c>
      <c r="C2832" s="5">
        <v>261</v>
      </c>
      <c r="D2832">
        <f t="shared" si="136"/>
        <v>283.5811440759465</v>
      </c>
      <c r="E2832" s="3">
        <f t="shared" si="137"/>
        <v>509.90806777865356</v>
      </c>
      <c r="F2832"/>
      <c r="G2832" s="5"/>
      <c r="H2832" s="5"/>
      <c r="I2832" s="5"/>
      <c r="S2832" s="5"/>
      <c r="T2832" s="5"/>
      <c r="U2832" s="5"/>
    </row>
    <row r="2833" spans="2:21" x14ac:dyDescent="0.35">
      <c r="B2833" s="5">
        <v>7</v>
      </c>
      <c r="C2833" s="5">
        <v>273</v>
      </c>
      <c r="D2833">
        <f t="shared" si="136"/>
        <v>283.5811440759465</v>
      </c>
      <c r="E2833" s="3">
        <f t="shared" si="137"/>
        <v>111.96060995593766</v>
      </c>
      <c r="F2833"/>
      <c r="G2833" s="5"/>
      <c r="H2833" s="5"/>
      <c r="I2833" s="5"/>
      <c r="S2833" s="5"/>
      <c r="T2833" s="5"/>
      <c r="U2833" s="5"/>
    </row>
    <row r="2834" spans="2:21" x14ac:dyDescent="0.35">
      <c r="B2834" s="5">
        <v>7</v>
      </c>
      <c r="C2834" s="5">
        <v>274</v>
      </c>
      <c r="D2834">
        <f t="shared" si="136"/>
        <v>283.5811440759465</v>
      </c>
      <c r="E2834" s="3">
        <f t="shared" si="137"/>
        <v>91.798321804044662</v>
      </c>
      <c r="F2834"/>
      <c r="G2834" s="5"/>
      <c r="H2834" s="5"/>
      <c r="I2834" s="5"/>
      <c r="S2834" s="5"/>
      <c r="T2834" s="5"/>
      <c r="U2834" s="5"/>
    </row>
    <row r="2835" spans="2:21" x14ac:dyDescent="0.35">
      <c r="B2835" s="5">
        <v>7</v>
      </c>
      <c r="C2835" s="5">
        <v>263</v>
      </c>
      <c r="D2835">
        <f t="shared" si="136"/>
        <v>283.5811440759465</v>
      </c>
      <c r="E2835" s="3">
        <f t="shared" si="137"/>
        <v>423.58349147486757</v>
      </c>
      <c r="F2835"/>
      <c r="G2835" s="5"/>
      <c r="H2835" s="5"/>
      <c r="I2835" s="5"/>
      <c r="S2835" s="5"/>
      <c r="T2835" s="5"/>
      <c r="U2835" s="5"/>
    </row>
    <row r="2836" spans="2:21" x14ac:dyDescent="0.35">
      <c r="B2836" s="5">
        <v>7</v>
      </c>
      <c r="C2836" s="5">
        <v>289</v>
      </c>
      <c r="D2836">
        <f t="shared" si="136"/>
        <v>283.5811440759465</v>
      </c>
      <c r="E2836" s="3">
        <f t="shared" si="137"/>
        <v>29.363999525649742</v>
      </c>
      <c r="F2836"/>
      <c r="G2836" s="5"/>
      <c r="H2836" s="5"/>
      <c r="I2836" s="5"/>
      <c r="S2836" s="5"/>
      <c r="T2836" s="5"/>
      <c r="U2836" s="5"/>
    </row>
    <row r="2837" spans="2:21" x14ac:dyDescent="0.35">
      <c r="B2837" s="5">
        <v>7</v>
      </c>
      <c r="C2837" s="5">
        <v>298</v>
      </c>
      <c r="D2837">
        <f t="shared" si="136"/>
        <v>283.5811440759465</v>
      </c>
      <c r="E2837" s="3">
        <f t="shared" si="137"/>
        <v>207.9034061586128</v>
      </c>
      <c r="F2837"/>
      <c r="G2837" s="5"/>
      <c r="H2837" s="5"/>
      <c r="I2837" s="5"/>
      <c r="S2837" s="5"/>
      <c r="T2837" s="5"/>
      <c r="U2837" s="5"/>
    </row>
    <row r="2838" spans="2:21" x14ac:dyDescent="0.35">
      <c r="B2838" s="5">
        <v>7</v>
      </c>
      <c r="C2838" s="5">
        <v>315</v>
      </c>
      <c r="D2838">
        <f t="shared" si="136"/>
        <v>283.5811440759465</v>
      </c>
      <c r="E2838" s="3">
        <f t="shared" si="137"/>
        <v>987.14450757643192</v>
      </c>
      <c r="F2838"/>
      <c r="G2838" s="5"/>
      <c r="H2838" s="5"/>
      <c r="I2838" s="5"/>
      <c r="S2838" s="5"/>
      <c r="T2838" s="5"/>
      <c r="U2838" s="5"/>
    </row>
    <row r="2839" spans="2:21" x14ac:dyDescent="0.35">
      <c r="B2839" s="5">
        <v>7</v>
      </c>
      <c r="C2839" s="5">
        <v>316</v>
      </c>
      <c r="D2839">
        <f t="shared" si="136"/>
        <v>283.5811440759465</v>
      </c>
      <c r="E2839" s="3">
        <f t="shared" si="137"/>
        <v>1050.9822194245389</v>
      </c>
      <c r="F2839"/>
      <c r="G2839" s="5"/>
      <c r="H2839" s="5"/>
      <c r="I2839" s="5"/>
      <c r="S2839" s="5"/>
      <c r="T2839" s="5"/>
      <c r="U2839" s="5"/>
    </row>
    <row r="2840" spans="2:21" x14ac:dyDescent="0.35">
      <c r="B2840" s="5">
        <v>7</v>
      </c>
      <c r="C2840" s="5">
        <v>302</v>
      </c>
      <c r="D2840">
        <f t="shared" si="136"/>
        <v>283.5811440759465</v>
      </c>
      <c r="E2840" s="3">
        <f t="shared" si="137"/>
        <v>339.25425355104079</v>
      </c>
      <c r="F2840"/>
      <c r="G2840" s="5"/>
      <c r="H2840" s="5"/>
      <c r="I2840" s="5"/>
      <c r="S2840" s="5"/>
      <c r="T2840" s="5"/>
      <c r="U2840" s="5"/>
    </row>
    <row r="2841" spans="2:21" x14ac:dyDescent="0.35">
      <c r="B2841" s="5">
        <v>7</v>
      </c>
      <c r="C2841" s="5">
        <v>302</v>
      </c>
      <c r="D2841">
        <f t="shared" si="136"/>
        <v>283.5811440759465</v>
      </c>
      <c r="E2841" s="3">
        <f t="shared" si="137"/>
        <v>339.25425355104079</v>
      </c>
      <c r="F2841"/>
      <c r="G2841" s="5"/>
      <c r="H2841" s="5"/>
      <c r="I2841" s="5"/>
      <c r="S2841" s="5"/>
      <c r="T2841" s="5"/>
      <c r="U2841" s="5"/>
    </row>
    <row r="2842" spans="2:21" x14ac:dyDescent="0.35">
      <c r="B2842" s="5">
        <v>7</v>
      </c>
      <c r="C2842" s="5">
        <v>272</v>
      </c>
      <c r="D2842">
        <f t="shared" si="136"/>
        <v>283.5811440759465</v>
      </c>
      <c r="E2842" s="3">
        <f t="shared" si="137"/>
        <v>134.12289810783065</v>
      </c>
      <c r="F2842"/>
      <c r="G2842" s="5"/>
      <c r="H2842" s="5"/>
      <c r="I2842" s="5"/>
      <c r="S2842" s="5"/>
      <c r="T2842" s="5"/>
      <c r="U2842" s="5"/>
    </row>
    <row r="2843" spans="2:21" x14ac:dyDescent="0.35">
      <c r="B2843" s="5">
        <v>7</v>
      </c>
      <c r="C2843" s="5">
        <v>245</v>
      </c>
      <c r="D2843">
        <f t="shared" si="136"/>
        <v>283.5811440759465</v>
      </c>
      <c r="E2843" s="3">
        <f t="shared" si="137"/>
        <v>1488.5046782089414</v>
      </c>
      <c r="F2843"/>
      <c r="G2843" s="5"/>
      <c r="H2843" s="5"/>
      <c r="I2843" s="5"/>
      <c r="S2843" s="5"/>
      <c r="T2843" s="5"/>
      <c r="U2843" s="5"/>
    </row>
    <row r="2844" spans="2:21" x14ac:dyDescent="0.35">
      <c r="B2844" s="5">
        <v>7</v>
      </c>
      <c r="C2844" s="5">
        <v>233</v>
      </c>
      <c r="D2844">
        <f t="shared" si="136"/>
        <v>283.5811440759465</v>
      </c>
      <c r="E2844" s="3">
        <f t="shared" si="137"/>
        <v>2558.4521360316576</v>
      </c>
      <c r="F2844"/>
      <c r="G2844" s="5"/>
      <c r="H2844" s="5"/>
      <c r="I2844" s="5"/>
      <c r="S2844" s="5"/>
      <c r="T2844" s="5"/>
      <c r="U2844" s="5"/>
    </row>
    <row r="2845" spans="2:21" x14ac:dyDescent="0.35">
      <c r="B2845" s="5">
        <v>7</v>
      </c>
      <c r="C2845" s="5">
        <v>284</v>
      </c>
      <c r="D2845">
        <f t="shared" si="136"/>
        <v>283.5811440759465</v>
      </c>
      <c r="E2845" s="3">
        <f t="shared" si="137"/>
        <v>0.17544028511471371</v>
      </c>
      <c r="F2845"/>
      <c r="G2845" s="5"/>
      <c r="H2845" s="5"/>
      <c r="I2845" s="5"/>
      <c r="S2845" s="5"/>
      <c r="T2845" s="5"/>
      <c r="U2845" s="5"/>
    </row>
    <row r="2846" spans="2:21" x14ac:dyDescent="0.35">
      <c r="B2846" s="5">
        <v>7</v>
      </c>
      <c r="C2846" s="5">
        <v>226</v>
      </c>
      <c r="D2846">
        <f t="shared" si="136"/>
        <v>283.5811440759465</v>
      </c>
      <c r="E2846" s="3">
        <f t="shared" si="137"/>
        <v>3315.5881530949082</v>
      </c>
      <c r="F2846"/>
      <c r="G2846" s="5"/>
      <c r="H2846" s="5"/>
      <c r="I2846" s="5"/>
      <c r="S2846" s="5"/>
      <c r="T2846" s="5"/>
      <c r="U2846" s="5"/>
    </row>
    <row r="2847" spans="2:21" x14ac:dyDescent="0.35">
      <c r="B2847" s="5">
        <v>7</v>
      </c>
      <c r="C2847" s="5">
        <v>238</v>
      </c>
      <c r="D2847">
        <f t="shared" si="136"/>
        <v>283.5811440759465</v>
      </c>
      <c r="E2847" s="3">
        <f t="shared" si="137"/>
        <v>2077.6406952721923</v>
      </c>
      <c r="F2847"/>
      <c r="G2847" s="5"/>
      <c r="H2847" s="5"/>
      <c r="I2847" s="5"/>
      <c r="S2847" s="5"/>
      <c r="T2847" s="5"/>
      <c r="U2847" s="5"/>
    </row>
    <row r="2848" spans="2:21" x14ac:dyDescent="0.35">
      <c r="B2848" s="5">
        <v>7</v>
      </c>
      <c r="C2848" s="5">
        <v>233</v>
      </c>
      <c r="D2848">
        <f t="shared" si="136"/>
        <v>283.5811440759465</v>
      </c>
      <c r="E2848" s="3">
        <f t="shared" si="137"/>
        <v>2558.4521360316576</v>
      </c>
      <c r="F2848"/>
      <c r="G2848" s="5"/>
      <c r="H2848" s="5"/>
      <c r="I2848" s="5"/>
      <c r="S2848" s="5"/>
      <c r="T2848" s="5"/>
      <c r="U2848" s="5"/>
    </row>
    <row r="2849" spans="2:21" x14ac:dyDescent="0.35">
      <c r="B2849" s="5">
        <v>7</v>
      </c>
      <c r="C2849" s="5">
        <v>233</v>
      </c>
      <c r="D2849">
        <f t="shared" si="136"/>
        <v>283.5811440759465</v>
      </c>
      <c r="E2849" s="3">
        <f t="shared" si="137"/>
        <v>2558.4521360316576</v>
      </c>
      <c r="F2849"/>
      <c r="G2849" s="5"/>
      <c r="H2849" s="5"/>
      <c r="I2849" s="5"/>
      <c r="S2849" s="5"/>
      <c r="T2849" s="5"/>
      <c r="U2849" s="5"/>
    </row>
    <row r="2850" spans="2:21" x14ac:dyDescent="0.35">
      <c r="B2850" s="5">
        <v>7</v>
      </c>
      <c r="C2850" s="5">
        <v>248</v>
      </c>
      <c r="D2850">
        <f t="shared" si="136"/>
        <v>283.5811440759465</v>
      </c>
      <c r="E2850" s="3">
        <f t="shared" si="137"/>
        <v>1266.0178137532625</v>
      </c>
      <c r="F2850"/>
      <c r="G2850" s="5"/>
      <c r="H2850" s="5"/>
      <c r="I2850" s="5"/>
      <c r="S2850" s="5"/>
      <c r="T2850" s="5"/>
      <c r="U2850" s="5"/>
    </row>
    <row r="2851" spans="2:21" x14ac:dyDescent="0.35">
      <c r="B2851" s="5">
        <v>7</v>
      </c>
      <c r="C2851" s="5">
        <v>258</v>
      </c>
      <c r="D2851">
        <f t="shared" si="136"/>
        <v>283.5811440759465</v>
      </c>
      <c r="E2851" s="3">
        <f t="shared" si="137"/>
        <v>654.3949322343326</v>
      </c>
      <c r="F2851"/>
      <c r="G2851" s="5"/>
      <c r="H2851" s="5"/>
      <c r="I2851" s="5"/>
      <c r="S2851" s="5"/>
      <c r="T2851" s="5"/>
      <c r="U2851" s="5"/>
    </row>
    <row r="2852" spans="2:21" x14ac:dyDescent="0.35">
      <c r="B2852" s="5">
        <v>7</v>
      </c>
      <c r="C2852" s="5">
        <v>297</v>
      </c>
      <c r="D2852">
        <f t="shared" si="136"/>
        <v>283.5811440759465</v>
      </c>
      <c r="E2852" s="3">
        <f t="shared" si="137"/>
        <v>180.06569431050579</v>
      </c>
      <c r="F2852"/>
      <c r="G2852" s="5"/>
      <c r="H2852" s="5"/>
      <c r="I2852" s="5"/>
      <c r="S2852" s="5"/>
      <c r="T2852" s="5"/>
      <c r="U2852" s="5"/>
    </row>
    <row r="2853" spans="2:21" x14ac:dyDescent="0.35">
      <c r="B2853" s="5">
        <v>7</v>
      </c>
      <c r="C2853" s="5">
        <v>270</v>
      </c>
      <c r="D2853">
        <f t="shared" si="136"/>
        <v>283.5811440759465</v>
      </c>
      <c r="E2853" s="3">
        <f t="shared" si="137"/>
        <v>184.44747441161664</v>
      </c>
      <c r="F2853"/>
      <c r="G2853" s="5"/>
      <c r="H2853" s="5"/>
      <c r="I2853" s="5"/>
      <c r="S2853" s="5"/>
      <c r="T2853" s="5"/>
      <c r="U2853" s="5"/>
    </row>
    <row r="2854" spans="2:21" x14ac:dyDescent="0.35">
      <c r="B2854" s="5">
        <v>7</v>
      </c>
      <c r="C2854" s="5">
        <v>307</v>
      </c>
      <c r="D2854">
        <f t="shared" si="136"/>
        <v>283.5811440759465</v>
      </c>
      <c r="E2854" s="3">
        <f t="shared" si="137"/>
        <v>548.44281279157588</v>
      </c>
      <c r="F2854"/>
      <c r="G2854" s="5"/>
      <c r="H2854" s="5"/>
      <c r="I2854" s="5"/>
      <c r="S2854" s="5"/>
      <c r="T2854" s="5"/>
      <c r="U2854" s="5"/>
    </row>
    <row r="2855" spans="2:21" x14ac:dyDescent="0.35">
      <c r="B2855" s="5">
        <v>7</v>
      </c>
      <c r="C2855" s="5">
        <v>304</v>
      </c>
      <c r="D2855">
        <f t="shared" si="136"/>
        <v>283.5811440759465</v>
      </c>
      <c r="E2855" s="3">
        <f t="shared" si="137"/>
        <v>416.9296772472548</v>
      </c>
      <c r="F2855"/>
      <c r="G2855" s="5"/>
      <c r="H2855" s="5"/>
      <c r="I2855" s="5"/>
      <c r="S2855" s="5"/>
      <c r="T2855" s="5"/>
      <c r="U2855" s="5"/>
    </row>
    <row r="2856" spans="2:21" x14ac:dyDescent="0.35">
      <c r="B2856" s="5">
        <v>7</v>
      </c>
      <c r="C2856" s="5">
        <v>228</v>
      </c>
      <c r="D2856">
        <f t="shared" si="136"/>
        <v>283.5811440759465</v>
      </c>
      <c r="E2856" s="3">
        <f t="shared" si="137"/>
        <v>3089.2635767911224</v>
      </c>
      <c r="F2856"/>
      <c r="G2856" s="5"/>
      <c r="H2856" s="5"/>
      <c r="I2856" s="5"/>
      <c r="S2856" s="5"/>
      <c r="T2856" s="5"/>
      <c r="U2856" s="5"/>
    </row>
    <row r="2857" spans="2:21" x14ac:dyDescent="0.35">
      <c r="B2857" s="5">
        <v>7</v>
      </c>
      <c r="C2857" s="5">
        <v>213</v>
      </c>
      <c r="D2857">
        <f t="shared" si="136"/>
        <v>283.5811440759465</v>
      </c>
      <c r="E2857" s="3">
        <f t="shared" si="137"/>
        <v>4981.697899069517</v>
      </c>
      <c r="F2857"/>
      <c r="G2857" s="5"/>
      <c r="H2857" s="5"/>
      <c r="I2857" s="5"/>
      <c r="S2857" s="5"/>
      <c r="T2857" s="5"/>
      <c r="U2857" s="5"/>
    </row>
    <row r="2858" spans="2:21" x14ac:dyDescent="0.35">
      <c r="B2858" s="5">
        <v>7</v>
      </c>
      <c r="C2858" s="5">
        <v>266</v>
      </c>
      <c r="D2858">
        <f t="shared" si="136"/>
        <v>283.5811440759465</v>
      </c>
      <c r="E2858" s="3">
        <f t="shared" si="137"/>
        <v>309.09662701918859</v>
      </c>
      <c r="F2858"/>
      <c r="G2858" s="5"/>
      <c r="H2858" s="5"/>
      <c r="I2858" s="5"/>
      <c r="S2858" s="5"/>
      <c r="T2858" s="5"/>
      <c r="U2858" s="5"/>
    </row>
    <row r="2859" spans="2:21" x14ac:dyDescent="0.35">
      <c r="B2859" s="5">
        <v>7</v>
      </c>
      <c r="C2859" s="5">
        <v>224</v>
      </c>
      <c r="D2859">
        <f t="shared" si="136"/>
        <v>283.5811440759465</v>
      </c>
      <c r="E2859" s="3">
        <f t="shared" si="137"/>
        <v>3549.9127293986944</v>
      </c>
      <c r="F2859"/>
      <c r="G2859" s="5"/>
      <c r="H2859" s="5"/>
      <c r="I2859" s="5"/>
      <c r="S2859" s="5"/>
      <c r="T2859" s="5"/>
      <c r="U2859" s="5"/>
    </row>
    <row r="2860" spans="2:21" x14ac:dyDescent="0.35">
      <c r="B2860" s="5">
        <v>7</v>
      </c>
      <c r="C2860" s="5">
        <v>334</v>
      </c>
      <c r="D2860">
        <f t="shared" si="136"/>
        <v>283.5811440759465</v>
      </c>
      <c r="E2860" s="3">
        <f t="shared" si="137"/>
        <v>2542.0610326904648</v>
      </c>
      <c r="F2860"/>
      <c r="G2860" s="5"/>
      <c r="H2860" s="5"/>
      <c r="I2860" s="5"/>
      <c r="S2860" s="5"/>
      <c r="T2860" s="5"/>
      <c r="U2860" s="5"/>
    </row>
    <row r="2861" spans="2:21" x14ac:dyDescent="0.35">
      <c r="B2861" s="5">
        <v>7</v>
      </c>
      <c r="C2861" s="5">
        <v>283</v>
      </c>
      <c r="D2861">
        <f t="shared" si="136"/>
        <v>283.5811440759465</v>
      </c>
      <c r="E2861" s="3">
        <f t="shared" si="137"/>
        <v>0.3377284370077081</v>
      </c>
      <c r="F2861"/>
      <c r="G2861" s="5"/>
      <c r="H2861" s="5"/>
      <c r="I2861" s="5"/>
      <c r="S2861" s="5"/>
      <c r="T2861" s="5"/>
      <c r="U2861" s="5"/>
    </row>
    <row r="2862" spans="2:21" x14ac:dyDescent="0.35">
      <c r="B2862" s="5">
        <v>7</v>
      </c>
      <c r="C2862" s="5">
        <v>324</v>
      </c>
      <c r="D2862">
        <f t="shared" si="136"/>
        <v>283.5811440759465</v>
      </c>
      <c r="E2862" s="3">
        <f t="shared" si="137"/>
        <v>1633.683914209395</v>
      </c>
      <c r="F2862"/>
      <c r="G2862" s="5"/>
      <c r="H2862" s="5"/>
      <c r="I2862" s="5"/>
      <c r="S2862" s="5"/>
      <c r="T2862" s="5"/>
      <c r="U2862" s="5"/>
    </row>
    <row r="2863" spans="2:21" x14ac:dyDescent="0.35">
      <c r="B2863" s="5">
        <v>7</v>
      </c>
      <c r="C2863" s="5">
        <v>306</v>
      </c>
      <c r="D2863">
        <f t="shared" si="136"/>
        <v>283.5811440759465</v>
      </c>
      <c r="E2863" s="3">
        <f t="shared" si="137"/>
        <v>502.60510094346881</v>
      </c>
      <c r="F2863"/>
      <c r="G2863" s="5"/>
      <c r="H2863" s="5"/>
      <c r="I2863" s="5"/>
      <c r="S2863" s="5"/>
      <c r="T2863" s="5"/>
      <c r="U2863" s="5"/>
    </row>
    <row r="2864" spans="2:21" x14ac:dyDescent="0.35">
      <c r="B2864" s="5">
        <v>7</v>
      </c>
      <c r="C2864" s="5">
        <v>314</v>
      </c>
      <c r="D2864">
        <f t="shared" si="136"/>
        <v>283.5811440759465</v>
      </c>
      <c r="E2864" s="3">
        <f t="shared" si="137"/>
        <v>925.30679572832491</v>
      </c>
      <c r="F2864"/>
      <c r="G2864" s="5"/>
      <c r="H2864" s="5"/>
      <c r="I2864" s="5"/>
      <c r="S2864" s="5"/>
      <c r="T2864" s="5"/>
      <c r="U2864" s="5"/>
    </row>
    <row r="2865" spans="2:21" x14ac:dyDescent="0.35">
      <c r="B2865" s="5">
        <v>7</v>
      </c>
      <c r="C2865" s="5">
        <v>310</v>
      </c>
      <c r="D2865">
        <f t="shared" si="136"/>
        <v>283.5811440759465</v>
      </c>
      <c r="E2865" s="3">
        <f t="shared" si="137"/>
        <v>697.95594833589689</v>
      </c>
      <c r="F2865"/>
      <c r="G2865" s="5"/>
      <c r="H2865" s="5"/>
      <c r="I2865" s="5"/>
      <c r="S2865" s="5"/>
      <c r="T2865" s="5"/>
      <c r="U2865" s="5"/>
    </row>
    <row r="2866" spans="2:21" x14ac:dyDescent="0.35">
      <c r="B2866" s="5">
        <v>7</v>
      </c>
      <c r="C2866" s="5">
        <v>298</v>
      </c>
      <c r="D2866">
        <f t="shared" si="136"/>
        <v>283.5811440759465</v>
      </c>
      <c r="E2866" s="3">
        <f t="shared" si="137"/>
        <v>207.9034061586128</v>
      </c>
      <c r="F2866"/>
      <c r="G2866" s="5"/>
      <c r="H2866" s="5"/>
      <c r="I2866" s="5"/>
      <c r="S2866" s="5"/>
      <c r="T2866" s="5"/>
      <c r="U2866" s="5"/>
    </row>
    <row r="2867" spans="2:21" x14ac:dyDescent="0.35">
      <c r="B2867" s="5">
        <v>7</v>
      </c>
      <c r="C2867" s="5">
        <v>281</v>
      </c>
      <c r="D2867">
        <f t="shared" si="136"/>
        <v>283.5811440759465</v>
      </c>
      <c r="E2867" s="3">
        <f t="shared" si="137"/>
        <v>6.6623047407936973</v>
      </c>
      <c r="F2867"/>
      <c r="G2867" s="5"/>
      <c r="H2867" s="5"/>
      <c r="I2867" s="5"/>
      <c r="S2867" s="5"/>
      <c r="T2867" s="5"/>
      <c r="U2867" s="5"/>
    </row>
    <row r="2868" spans="2:21" x14ac:dyDescent="0.35">
      <c r="B2868" s="5">
        <v>7</v>
      </c>
      <c r="C2868" s="5">
        <v>321</v>
      </c>
      <c r="D2868">
        <f t="shared" si="136"/>
        <v>283.5811440759465</v>
      </c>
      <c r="E2868" s="3">
        <f t="shared" si="137"/>
        <v>1400.1707786650738</v>
      </c>
      <c r="F2868"/>
      <c r="G2868" s="5"/>
      <c r="H2868" s="5"/>
      <c r="I2868" s="5"/>
      <c r="S2868" s="5"/>
      <c r="T2868" s="5"/>
      <c r="U2868" s="5"/>
    </row>
    <row r="2869" spans="2:21" x14ac:dyDescent="0.35">
      <c r="B2869" s="5">
        <v>7</v>
      </c>
      <c r="C2869" s="5">
        <v>270</v>
      </c>
      <c r="D2869">
        <f t="shared" si="136"/>
        <v>283.5811440759465</v>
      </c>
      <c r="E2869" s="3">
        <f t="shared" si="137"/>
        <v>184.44747441161664</v>
      </c>
      <c r="F2869"/>
      <c r="G2869" s="5"/>
      <c r="H2869" s="5"/>
      <c r="I2869" s="5"/>
      <c r="S2869" s="5"/>
      <c r="T2869" s="5"/>
      <c r="U2869" s="5"/>
    </row>
    <row r="2870" spans="2:21" x14ac:dyDescent="0.35">
      <c r="B2870" s="5">
        <v>7</v>
      </c>
      <c r="C2870" s="5">
        <v>321</v>
      </c>
      <c r="D2870">
        <f t="shared" si="136"/>
        <v>283.5811440759465</v>
      </c>
      <c r="E2870" s="3">
        <f t="shared" si="137"/>
        <v>1400.1707786650738</v>
      </c>
      <c r="F2870"/>
      <c r="G2870" s="5"/>
      <c r="H2870" s="5"/>
      <c r="I2870" s="5"/>
      <c r="S2870" s="5"/>
      <c r="T2870" s="5"/>
      <c r="U2870" s="5"/>
    </row>
    <row r="2871" spans="2:21" x14ac:dyDescent="0.35">
      <c r="B2871" s="5">
        <v>7</v>
      </c>
      <c r="C2871">
        <v>301</v>
      </c>
      <c r="D2871">
        <f t="shared" si="136"/>
        <v>283.5811440759465</v>
      </c>
      <c r="E2871" s="3">
        <f t="shared" si="137"/>
        <v>303.41654170293378</v>
      </c>
      <c r="F2871"/>
      <c r="G2871"/>
      <c r="H2871"/>
      <c r="I2871"/>
      <c r="S2871" s="5"/>
      <c r="U2871" s="5"/>
    </row>
    <row r="2872" spans="2:21" x14ac:dyDescent="0.35">
      <c r="B2872" s="5">
        <v>7</v>
      </c>
      <c r="C2872">
        <v>230</v>
      </c>
      <c r="D2872">
        <f t="shared" si="136"/>
        <v>283.5811440759465</v>
      </c>
      <c r="E2872" s="3">
        <f t="shared" si="137"/>
        <v>2870.9390004873362</v>
      </c>
      <c r="F2872"/>
      <c r="G2872"/>
      <c r="H2872"/>
      <c r="I2872"/>
      <c r="S2872" s="5"/>
      <c r="U2872" s="5"/>
    </row>
    <row r="2873" spans="2:21" x14ac:dyDescent="0.35">
      <c r="B2873" s="5">
        <v>7</v>
      </c>
      <c r="C2873">
        <v>331</v>
      </c>
      <c r="D2873">
        <f t="shared" si="136"/>
        <v>283.5811440759465</v>
      </c>
      <c r="E2873" s="3">
        <f t="shared" si="137"/>
        <v>2248.5478971461439</v>
      </c>
      <c r="F2873"/>
      <c r="G2873"/>
      <c r="H2873"/>
      <c r="I2873"/>
      <c r="S2873" s="5"/>
      <c r="U2873" s="5"/>
    </row>
    <row r="2874" spans="2:21" x14ac:dyDescent="0.35">
      <c r="B2874" s="5">
        <v>7</v>
      </c>
      <c r="C2874">
        <v>322</v>
      </c>
      <c r="D2874">
        <f t="shared" si="136"/>
        <v>283.5811440759465</v>
      </c>
      <c r="E2874" s="3">
        <f t="shared" si="137"/>
        <v>1476.008490513181</v>
      </c>
      <c r="F2874"/>
      <c r="G2874"/>
      <c r="H2874"/>
      <c r="I2874"/>
      <c r="S2874" s="5"/>
      <c r="U2874" s="5"/>
    </row>
    <row r="2875" spans="2:21" x14ac:dyDescent="0.35">
      <c r="B2875" s="5">
        <v>7</v>
      </c>
      <c r="C2875">
        <v>321</v>
      </c>
      <c r="D2875">
        <f t="shared" si="136"/>
        <v>283.5811440759465</v>
      </c>
      <c r="E2875" s="3">
        <f t="shared" si="137"/>
        <v>1400.1707786650738</v>
      </c>
      <c r="F2875"/>
      <c r="G2875"/>
      <c r="H2875"/>
      <c r="I2875"/>
      <c r="S2875" s="5"/>
      <c r="U2875" s="5"/>
    </row>
    <row r="2876" spans="2:21" x14ac:dyDescent="0.35">
      <c r="B2876" s="5">
        <v>7</v>
      </c>
      <c r="C2876">
        <v>308</v>
      </c>
      <c r="D2876">
        <f t="shared" si="136"/>
        <v>283.5811440759465</v>
      </c>
      <c r="E2876" s="3">
        <f t="shared" si="137"/>
        <v>596.28052463968288</v>
      </c>
      <c r="F2876"/>
      <c r="G2876"/>
      <c r="H2876"/>
      <c r="I2876"/>
      <c r="S2876" s="5"/>
      <c r="U2876" s="5"/>
    </row>
    <row r="2877" spans="2:21" x14ac:dyDescent="0.35">
      <c r="B2877" s="5">
        <v>7</v>
      </c>
      <c r="C2877">
        <v>306</v>
      </c>
      <c r="D2877">
        <f t="shared" si="136"/>
        <v>283.5811440759465</v>
      </c>
      <c r="E2877" s="3">
        <f t="shared" si="137"/>
        <v>502.60510094346881</v>
      </c>
      <c r="F2877"/>
      <c r="G2877"/>
      <c r="H2877"/>
      <c r="I2877"/>
      <c r="S2877" s="5"/>
      <c r="U2877" s="5"/>
    </row>
    <row r="2878" spans="2:21" x14ac:dyDescent="0.35">
      <c r="B2878" s="5">
        <v>7</v>
      </c>
      <c r="C2878">
        <v>304</v>
      </c>
      <c r="D2878">
        <f t="shared" si="136"/>
        <v>283.5811440759465</v>
      </c>
      <c r="E2878" s="3">
        <f t="shared" si="137"/>
        <v>416.9296772472548</v>
      </c>
      <c r="F2878"/>
      <c r="G2878"/>
      <c r="H2878"/>
      <c r="I2878"/>
      <c r="S2878" s="5"/>
      <c r="U2878" s="5"/>
    </row>
    <row r="2879" spans="2:21" x14ac:dyDescent="0.35">
      <c r="B2879" s="5">
        <v>7</v>
      </c>
      <c r="C2879">
        <v>301</v>
      </c>
      <c r="D2879">
        <f t="shared" si="136"/>
        <v>283.5811440759465</v>
      </c>
      <c r="E2879" s="3">
        <f t="shared" si="137"/>
        <v>303.41654170293378</v>
      </c>
      <c r="F2879"/>
      <c r="G2879"/>
      <c r="H2879"/>
      <c r="I2879"/>
      <c r="S2879" s="5"/>
      <c r="U2879" s="5"/>
    </row>
    <row r="2880" spans="2:21" x14ac:dyDescent="0.35">
      <c r="B2880" s="5">
        <v>7</v>
      </c>
      <c r="C2880">
        <v>293</v>
      </c>
      <c r="D2880">
        <f t="shared" si="136"/>
        <v>283.5811440759465</v>
      </c>
      <c r="E2880" s="3">
        <f t="shared" si="137"/>
        <v>88.714846918077768</v>
      </c>
      <c r="F2880"/>
      <c r="G2880"/>
      <c r="H2880"/>
      <c r="I2880"/>
      <c r="S2880" s="5"/>
      <c r="U2880" s="5"/>
    </row>
    <row r="2881" spans="2:21" x14ac:dyDescent="0.35">
      <c r="B2881" s="5">
        <v>7</v>
      </c>
      <c r="C2881">
        <v>271</v>
      </c>
      <c r="D2881">
        <f t="shared" si="136"/>
        <v>283.5811440759465</v>
      </c>
      <c r="E2881" s="3">
        <f t="shared" si="137"/>
        <v>158.28518625972364</v>
      </c>
      <c r="F2881"/>
      <c r="G2881"/>
      <c r="H2881"/>
      <c r="I2881"/>
      <c r="S2881" s="5"/>
      <c r="U2881" s="5"/>
    </row>
    <row r="2882" spans="2:21" x14ac:dyDescent="0.35">
      <c r="B2882" s="5">
        <v>7</v>
      </c>
      <c r="C2882">
        <v>243</v>
      </c>
      <c r="D2882">
        <f t="shared" si="136"/>
        <v>283.5811440759465</v>
      </c>
      <c r="E2882" s="3">
        <f t="shared" si="137"/>
        <v>1646.8292545127274</v>
      </c>
      <c r="F2882"/>
      <c r="G2882"/>
      <c r="H2882"/>
      <c r="I2882"/>
      <c r="S2882" s="5"/>
      <c r="U2882" s="5"/>
    </row>
    <row r="2883" spans="2:21" x14ac:dyDescent="0.35">
      <c r="B2883" s="5">
        <v>7</v>
      </c>
      <c r="C2883">
        <v>238</v>
      </c>
      <c r="D2883">
        <f t="shared" si="136"/>
        <v>283.5811440759465</v>
      </c>
      <c r="E2883" s="3">
        <f t="shared" si="137"/>
        <v>2077.6406952721923</v>
      </c>
      <c r="F2883"/>
      <c r="G2883"/>
      <c r="H2883"/>
      <c r="I2883"/>
      <c r="S2883" s="5"/>
      <c r="U2883" s="5"/>
    </row>
    <row r="2884" spans="2:21" x14ac:dyDescent="0.35">
      <c r="B2884" s="5">
        <v>7</v>
      </c>
      <c r="C2884">
        <v>234</v>
      </c>
      <c r="D2884">
        <f t="shared" si="136"/>
        <v>283.5811440759465</v>
      </c>
      <c r="E2884" s="3">
        <f t="shared" si="137"/>
        <v>2458.2898478797642</v>
      </c>
      <c r="F2884"/>
      <c r="G2884"/>
      <c r="H2884"/>
      <c r="I2884"/>
      <c r="S2884" s="5"/>
      <c r="U2884" s="5"/>
    </row>
    <row r="2885" spans="2:21" x14ac:dyDescent="0.35">
      <c r="B2885" s="5">
        <v>7</v>
      </c>
      <c r="C2885" s="5">
        <v>280</v>
      </c>
      <c r="D2885">
        <f t="shared" si="136"/>
        <v>283.5811440759465</v>
      </c>
      <c r="E2885" s="3">
        <f t="shared" si="137"/>
        <v>12.824592892686692</v>
      </c>
      <c r="F2885"/>
      <c r="G2885" s="5"/>
      <c r="H2885" s="5"/>
      <c r="I2885" s="5"/>
      <c r="S2885" s="5"/>
      <c r="T2885" s="5"/>
      <c r="U2885" s="5"/>
    </row>
    <row r="2886" spans="2:21" x14ac:dyDescent="0.35">
      <c r="B2886" s="3">
        <v>7</v>
      </c>
      <c r="C2886">
        <v>314</v>
      </c>
      <c r="D2886">
        <f t="shared" si="136"/>
        <v>283.5811440759465</v>
      </c>
      <c r="E2886" s="3">
        <f t="shared" si="137"/>
        <v>925.30679572832491</v>
      </c>
      <c r="F2886"/>
      <c r="G2886"/>
      <c r="H2886"/>
      <c r="I2886"/>
      <c r="S2886" s="3"/>
      <c r="U2886" s="5"/>
    </row>
    <row r="2887" spans="2:21" x14ac:dyDescent="0.35">
      <c r="B2887" s="3">
        <v>7</v>
      </c>
      <c r="C2887">
        <v>249</v>
      </c>
      <c r="D2887">
        <f t="shared" si="136"/>
        <v>283.5811440759465</v>
      </c>
      <c r="E2887" s="3">
        <f t="shared" si="137"/>
        <v>1195.8555256013694</v>
      </c>
      <c r="F2887"/>
      <c r="G2887"/>
      <c r="H2887"/>
      <c r="I2887"/>
      <c r="S2887" s="3"/>
      <c r="U2887" s="5"/>
    </row>
    <row r="2888" spans="2:21" x14ac:dyDescent="0.35">
      <c r="B2888" s="3">
        <v>7</v>
      </c>
      <c r="C2888">
        <v>276</v>
      </c>
      <c r="D2888">
        <f t="shared" ref="D2888:D2951" si="138">$I$7*(1-EXP(-$I$8*(B2888-$I$9)))</f>
        <v>283.5811440759465</v>
      </c>
      <c r="E2888" s="3">
        <f t="shared" ref="E2888:E2951" si="139">(C2888-D2888)^2</f>
        <v>57.473745500258666</v>
      </c>
      <c r="F2888"/>
      <c r="G2888"/>
      <c r="H2888"/>
      <c r="I2888"/>
      <c r="S2888" s="3"/>
      <c r="U2888" s="5"/>
    </row>
    <row r="2889" spans="2:21" x14ac:dyDescent="0.35">
      <c r="B2889" s="3">
        <v>7</v>
      </c>
      <c r="C2889">
        <v>253</v>
      </c>
      <c r="D2889">
        <f t="shared" si="138"/>
        <v>283.5811440759465</v>
      </c>
      <c r="E2889" s="3">
        <f t="shared" si="139"/>
        <v>935.20637299379757</v>
      </c>
      <c r="F2889"/>
      <c r="G2889"/>
      <c r="H2889"/>
      <c r="I2889"/>
      <c r="S2889" s="3"/>
      <c r="U2889" s="5"/>
    </row>
    <row r="2890" spans="2:21" x14ac:dyDescent="0.35">
      <c r="B2890" s="3">
        <v>7</v>
      </c>
      <c r="C2890">
        <v>287</v>
      </c>
      <c r="D2890">
        <f t="shared" si="138"/>
        <v>283.5811440759465</v>
      </c>
      <c r="E2890" s="3">
        <f t="shared" si="139"/>
        <v>11.688575829435731</v>
      </c>
      <c r="F2890"/>
      <c r="G2890"/>
      <c r="H2890"/>
      <c r="I2890"/>
      <c r="S2890" s="3"/>
      <c r="U2890" s="5"/>
    </row>
    <row r="2891" spans="2:21" x14ac:dyDescent="0.35">
      <c r="B2891" s="3">
        <v>7</v>
      </c>
      <c r="C2891">
        <v>338</v>
      </c>
      <c r="D2891">
        <f t="shared" si="138"/>
        <v>283.5811440759465</v>
      </c>
      <c r="E2891" s="3">
        <f t="shared" si="139"/>
        <v>2961.4118800828928</v>
      </c>
      <c r="F2891"/>
      <c r="G2891"/>
      <c r="H2891"/>
      <c r="I2891"/>
      <c r="S2891" s="3"/>
      <c r="U2891" s="5"/>
    </row>
    <row r="2892" spans="2:21" x14ac:dyDescent="0.35">
      <c r="B2892" s="3">
        <v>7</v>
      </c>
      <c r="C2892">
        <v>272</v>
      </c>
      <c r="D2892">
        <f t="shared" si="138"/>
        <v>283.5811440759465</v>
      </c>
      <c r="E2892" s="3">
        <f t="shared" si="139"/>
        <v>134.12289810783065</v>
      </c>
      <c r="F2892"/>
      <c r="G2892"/>
      <c r="H2892"/>
      <c r="I2892"/>
      <c r="S2892" s="3"/>
      <c r="U2892" s="5"/>
    </row>
    <row r="2893" spans="2:21" x14ac:dyDescent="0.35">
      <c r="B2893" s="3">
        <v>7</v>
      </c>
      <c r="C2893">
        <v>306</v>
      </c>
      <c r="D2893">
        <f t="shared" si="138"/>
        <v>283.5811440759465</v>
      </c>
      <c r="E2893" s="3">
        <f t="shared" si="139"/>
        <v>502.60510094346881</v>
      </c>
      <c r="F2893"/>
      <c r="G2893"/>
      <c r="H2893"/>
      <c r="I2893"/>
      <c r="S2893" s="3"/>
      <c r="U2893" s="5"/>
    </row>
    <row r="2894" spans="2:21" x14ac:dyDescent="0.35">
      <c r="B2894" s="3">
        <v>7</v>
      </c>
      <c r="C2894">
        <v>282</v>
      </c>
      <c r="D2894">
        <f t="shared" si="138"/>
        <v>283.5811440759465</v>
      </c>
      <c r="E2894" s="3">
        <f t="shared" si="139"/>
        <v>2.5000165889007024</v>
      </c>
      <c r="F2894"/>
      <c r="G2894"/>
      <c r="H2894"/>
      <c r="I2894"/>
      <c r="S2894" s="3"/>
      <c r="U2894" s="5"/>
    </row>
    <row r="2895" spans="2:21" x14ac:dyDescent="0.35">
      <c r="B2895" s="3">
        <v>7</v>
      </c>
      <c r="C2895">
        <v>309</v>
      </c>
      <c r="D2895">
        <f t="shared" si="138"/>
        <v>283.5811440759465</v>
      </c>
      <c r="E2895" s="3">
        <f t="shared" si="139"/>
        <v>646.11823648778989</v>
      </c>
      <c r="F2895"/>
      <c r="G2895"/>
      <c r="H2895"/>
      <c r="I2895"/>
      <c r="S2895" s="3"/>
      <c r="U2895" s="5"/>
    </row>
    <row r="2896" spans="2:21" x14ac:dyDescent="0.35">
      <c r="B2896" s="3">
        <v>7</v>
      </c>
      <c r="C2896">
        <v>243</v>
      </c>
      <c r="D2896">
        <f t="shared" si="138"/>
        <v>283.5811440759465</v>
      </c>
      <c r="E2896" s="3">
        <f t="shared" si="139"/>
        <v>1646.8292545127274</v>
      </c>
      <c r="F2896"/>
      <c r="G2896"/>
      <c r="H2896"/>
      <c r="I2896"/>
      <c r="S2896" s="3"/>
      <c r="U2896" s="5"/>
    </row>
    <row r="2897" spans="2:21" x14ac:dyDescent="0.35">
      <c r="B2897" s="3">
        <v>7</v>
      </c>
      <c r="C2897">
        <v>235</v>
      </c>
      <c r="D2897">
        <f t="shared" si="138"/>
        <v>283.5811440759465</v>
      </c>
      <c r="E2897" s="3">
        <f t="shared" si="139"/>
        <v>2360.1275597278714</v>
      </c>
      <c r="F2897"/>
      <c r="G2897"/>
      <c r="H2897"/>
      <c r="I2897"/>
      <c r="S2897" s="3"/>
      <c r="U2897" s="5"/>
    </row>
    <row r="2898" spans="2:21" x14ac:dyDescent="0.35">
      <c r="B2898" s="3">
        <v>7</v>
      </c>
      <c r="C2898">
        <v>313</v>
      </c>
      <c r="D2898">
        <f t="shared" si="138"/>
        <v>283.5811440759465</v>
      </c>
      <c r="E2898" s="3">
        <f t="shared" si="139"/>
        <v>865.46908388021791</v>
      </c>
      <c r="F2898"/>
      <c r="G2898"/>
      <c r="H2898"/>
      <c r="I2898"/>
      <c r="S2898" s="3"/>
      <c r="U2898" s="5"/>
    </row>
    <row r="2899" spans="2:21" x14ac:dyDescent="0.35">
      <c r="B2899" s="3">
        <v>7</v>
      </c>
      <c r="C2899">
        <v>322</v>
      </c>
      <c r="D2899">
        <f t="shared" si="138"/>
        <v>283.5811440759465</v>
      </c>
      <c r="E2899" s="3">
        <f t="shared" si="139"/>
        <v>1476.008490513181</v>
      </c>
      <c r="F2899"/>
      <c r="G2899"/>
      <c r="H2899"/>
      <c r="I2899"/>
      <c r="S2899" s="3"/>
      <c r="U2899" s="5"/>
    </row>
    <row r="2900" spans="2:21" x14ac:dyDescent="0.35">
      <c r="B2900" s="5">
        <v>7</v>
      </c>
      <c r="C2900" s="5">
        <v>226</v>
      </c>
      <c r="D2900">
        <f t="shared" si="138"/>
        <v>283.5811440759465</v>
      </c>
      <c r="E2900" s="3">
        <f t="shared" si="139"/>
        <v>3315.5881530949082</v>
      </c>
      <c r="F2900"/>
      <c r="G2900" s="5"/>
      <c r="H2900" s="5"/>
      <c r="I2900" s="5"/>
      <c r="S2900" s="5"/>
      <c r="T2900" s="5"/>
      <c r="U2900" s="5"/>
    </row>
    <row r="2901" spans="2:21" x14ac:dyDescent="0.35">
      <c r="B2901" s="5">
        <v>7</v>
      </c>
      <c r="C2901" s="5">
        <v>232</v>
      </c>
      <c r="D2901">
        <f t="shared" si="138"/>
        <v>283.5811440759465</v>
      </c>
      <c r="E2901" s="3">
        <f t="shared" si="139"/>
        <v>2660.6144241835505</v>
      </c>
      <c r="F2901"/>
      <c r="G2901" s="5"/>
      <c r="H2901" s="5"/>
      <c r="I2901" s="5"/>
      <c r="S2901" s="5"/>
      <c r="T2901" s="5"/>
      <c r="U2901" s="5"/>
    </row>
    <row r="2902" spans="2:21" x14ac:dyDescent="0.35">
      <c r="B2902" s="5">
        <v>7</v>
      </c>
      <c r="C2902" s="5">
        <v>239</v>
      </c>
      <c r="D2902">
        <f t="shared" si="138"/>
        <v>283.5811440759465</v>
      </c>
      <c r="E2902" s="3">
        <f t="shared" si="139"/>
        <v>1987.4784071202994</v>
      </c>
      <c r="F2902"/>
      <c r="G2902" s="5"/>
      <c r="H2902" s="5"/>
      <c r="I2902" s="5"/>
      <c r="S2902" s="5"/>
      <c r="T2902" s="5"/>
      <c r="U2902" s="5"/>
    </row>
    <row r="2903" spans="2:21" x14ac:dyDescent="0.35">
      <c r="B2903" s="5">
        <v>7</v>
      </c>
      <c r="C2903" s="5">
        <v>255</v>
      </c>
      <c r="D2903">
        <f t="shared" si="138"/>
        <v>283.5811440759465</v>
      </c>
      <c r="E2903" s="3">
        <f t="shared" si="139"/>
        <v>816.88179669001158</v>
      </c>
      <c r="F2903"/>
      <c r="G2903" s="5"/>
      <c r="H2903" s="5"/>
      <c r="I2903" s="5"/>
      <c r="S2903" s="5"/>
      <c r="T2903" s="5"/>
      <c r="U2903" s="5"/>
    </row>
    <row r="2904" spans="2:21" x14ac:dyDescent="0.35">
      <c r="B2904" s="5">
        <v>7</v>
      </c>
      <c r="C2904" s="5">
        <v>276</v>
      </c>
      <c r="D2904">
        <f t="shared" si="138"/>
        <v>283.5811440759465</v>
      </c>
      <c r="E2904" s="3">
        <f t="shared" si="139"/>
        <v>57.473745500258666</v>
      </c>
      <c r="F2904"/>
      <c r="G2904" s="5"/>
      <c r="H2904" s="5"/>
      <c r="I2904" s="5"/>
      <c r="S2904" s="5"/>
      <c r="T2904" s="5"/>
      <c r="U2904" s="5"/>
    </row>
    <row r="2905" spans="2:21" x14ac:dyDescent="0.35">
      <c r="B2905" s="3">
        <v>7</v>
      </c>
      <c r="C2905">
        <v>215</v>
      </c>
      <c r="D2905">
        <f t="shared" si="138"/>
        <v>283.5811440759465</v>
      </c>
      <c r="E2905" s="3">
        <f t="shared" si="139"/>
        <v>4703.3733227657312</v>
      </c>
      <c r="F2905"/>
      <c r="G2905"/>
      <c r="H2905"/>
      <c r="I2905"/>
      <c r="S2905" s="3"/>
      <c r="U2905" s="5"/>
    </row>
    <row r="2906" spans="2:21" x14ac:dyDescent="0.35">
      <c r="B2906" s="3">
        <v>7</v>
      </c>
      <c r="C2906">
        <v>229</v>
      </c>
      <c r="D2906">
        <f t="shared" si="138"/>
        <v>283.5811440759465</v>
      </c>
      <c r="E2906" s="3">
        <f t="shared" si="139"/>
        <v>2979.1012886392296</v>
      </c>
      <c r="F2906"/>
      <c r="G2906"/>
      <c r="H2906"/>
      <c r="I2906"/>
      <c r="S2906" s="3"/>
      <c r="U2906" s="5"/>
    </row>
    <row r="2907" spans="2:21" x14ac:dyDescent="0.35">
      <c r="B2907" s="3">
        <v>7</v>
      </c>
      <c r="C2907">
        <v>242</v>
      </c>
      <c r="D2907">
        <f t="shared" si="138"/>
        <v>283.5811440759465</v>
      </c>
      <c r="E2907" s="3">
        <f t="shared" si="139"/>
        <v>1728.9915426646205</v>
      </c>
      <c r="F2907"/>
      <c r="G2907"/>
      <c r="H2907"/>
      <c r="I2907"/>
      <c r="S2907" s="3"/>
      <c r="U2907" s="5"/>
    </row>
    <row r="2908" spans="2:21" x14ac:dyDescent="0.35">
      <c r="B2908" s="3">
        <v>7</v>
      </c>
      <c r="C2908">
        <v>254</v>
      </c>
      <c r="D2908">
        <f t="shared" si="138"/>
        <v>283.5811440759465</v>
      </c>
      <c r="E2908" s="3">
        <f t="shared" si="139"/>
        <v>875.04408484190458</v>
      </c>
      <c r="F2908"/>
      <c r="G2908"/>
      <c r="H2908"/>
      <c r="I2908"/>
      <c r="S2908" s="3"/>
      <c r="U2908" s="5"/>
    </row>
    <row r="2909" spans="2:21" x14ac:dyDescent="0.35">
      <c r="B2909" s="3">
        <v>7</v>
      </c>
      <c r="C2909">
        <v>258</v>
      </c>
      <c r="D2909">
        <f t="shared" si="138"/>
        <v>283.5811440759465</v>
      </c>
      <c r="E2909" s="3">
        <f t="shared" si="139"/>
        <v>654.3949322343326</v>
      </c>
      <c r="F2909"/>
      <c r="G2909"/>
      <c r="H2909"/>
      <c r="I2909"/>
      <c r="S2909" s="3"/>
      <c r="U2909" s="5"/>
    </row>
    <row r="2910" spans="2:21" x14ac:dyDescent="0.35">
      <c r="B2910" s="3">
        <v>7</v>
      </c>
      <c r="C2910">
        <v>262</v>
      </c>
      <c r="D2910">
        <f t="shared" si="138"/>
        <v>283.5811440759465</v>
      </c>
      <c r="E2910" s="3">
        <f t="shared" si="139"/>
        <v>465.74577962676057</v>
      </c>
      <c r="F2910"/>
      <c r="G2910"/>
      <c r="H2910"/>
      <c r="I2910"/>
      <c r="S2910" s="3"/>
      <c r="U2910" s="5"/>
    </row>
    <row r="2911" spans="2:21" x14ac:dyDescent="0.35">
      <c r="B2911" s="3">
        <v>7</v>
      </c>
      <c r="C2911">
        <v>271</v>
      </c>
      <c r="D2911">
        <f t="shared" si="138"/>
        <v>283.5811440759465</v>
      </c>
      <c r="E2911" s="3">
        <f t="shared" si="139"/>
        <v>158.28518625972364</v>
      </c>
      <c r="F2911"/>
      <c r="G2911"/>
      <c r="H2911"/>
      <c r="I2911"/>
      <c r="S2911" s="3"/>
      <c r="U2911" s="5"/>
    </row>
    <row r="2912" spans="2:21" x14ac:dyDescent="0.35">
      <c r="B2912" s="3">
        <v>7</v>
      </c>
      <c r="C2912">
        <v>284</v>
      </c>
      <c r="D2912">
        <f t="shared" si="138"/>
        <v>283.5811440759465</v>
      </c>
      <c r="E2912" s="3">
        <f t="shared" si="139"/>
        <v>0.17544028511471371</v>
      </c>
      <c r="F2912"/>
      <c r="G2912"/>
      <c r="H2912"/>
      <c r="I2912"/>
      <c r="S2912" s="3"/>
      <c r="U2912" s="5"/>
    </row>
    <row r="2913" spans="2:21" x14ac:dyDescent="0.35">
      <c r="B2913" s="3">
        <v>7</v>
      </c>
      <c r="C2913">
        <v>288</v>
      </c>
      <c r="D2913">
        <f t="shared" si="138"/>
        <v>283.5811440759465</v>
      </c>
      <c r="E2913" s="3">
        <f t="shared" si="139"/>
        <v>19.526287677542737</v>
      </c>
      <c r="F2913"/>
      <c r="G2913"/>
      <c r="H2913"/>
      <c r="I2913"/>
      <c r="S2913" s="3"/>
      <c r="U2913" s="5"/>
    </row>
    <row r="2914" spans="2:21" x14ac:dyDescent="0.35">
      <c r="B2914" s="3">
        <v>7</v>
      </c>
      <c r="C2914">
        <v>302</v>
      </c>
      <c r="D2914">
        <f t="shared" si="138"/>
        <v>283.5811440759465</v>
      </c>
      <c r="E2914" s="3">
        <f t="shared" si="139"/>
        <v>339.25425355104079</v>
      </c>
      <c r="F2914"/>
      <c r="G2914"/>
      <c r="H2914"/>
      <c r="I2914"/>
      <c r="S2914" s="3"/>
      <c r="U2914" s="5"/>
    </row>
    <row r="2915" spans="2:21" x14ac:dyDescent="0.35">
      <c r="B2915" s="3">
        <v>7</v>
      </c>
      <c r="C2915">
        <v>304</v>
      </c>
      <c r="D2915">
        <f t="shared" si="138"/>
        <v>283.5811440759465</v>
      </c>
      <c r="E2915" s="3">
        <f t="shared" si="139"/>
        <v>416.9296772472548</v>
      </c>
      <c r="F2915"/>
      <c r="G2915"/>
      <c r="H2915"/>
      <c r="I2915"/>
      <c r="S2915" s="3"/>
      <c r="U2915" s="5"/>
    </row>
    <row r="2916" spans="2:21" x14ac:dyDescent="0.35">
      <c r="B2916" s="3">
        <v>7</v>
      </c>
      <c r="C2916">
        <v>317</v>
      </c>
      <c r="D2916">
        <f t="shared" si="138"/>
        <v>283.5811440759465</v>
      </c>
      <c r="E2916" s="3">
        <f t="shared" si="139"/>
        <v>1116.8199312726458</v>
      </c>
      <c r="F2916"/>
      <c r="G2916"/>
      <c r="H2916"/>
      <c r="I2916"/>
      <c r="S2916" s="3"/>
      <c r="U2916" s="5"/>
    </row>
    <row r="2917" spans="2:21" x14ac:dyDescent="0.35">
      <c r="B2917" s="3">
        <v>7</v>
      </c>
      <c r="C2917">
        <v>322</v>
      </c>
      <c r="D2917">
        <f t="shared" si="138"/>
        <v>283.5811440759465</v>
      </c>
      <c r="E2917" s="3">
        <f t="shared" si="139"/>
        <v>1476.008490513181</v>
      </c>
      <c r="F2917"/>
      <c r="G2917"/>
      <c r="H2917"/>
      <c r="I2917"/>
      <c r="S2917" s="3"/>
      <c r="U2917" s="5"/>
    </row>
    <row r="2918" spans="2:21" x14ac:dyDescent="0.35">
      <c r="B2918" s="3">
        <v>7</v>
      </c>
      <c r="C2918">
        <v>310</v>
      </c>
      <c r="D2918">
        <f t="shared" si="138"/>
        <v>283.5811440759465</v>
      </c>
      <c r="E2918" s="3">
        <f t="shared" si="139"/>
        <v>697.95594833589689</v>
      </c>
      <c r="F2918"/>
      <c r="G2918"/>
      <c r="H2918"/>
      <c r="I2918"/>
      <c r="S2918" s="3"/>
      <c r="U2918" s="5"/>
    </row>
    <row r="2919" spans="2:21" x14ac:dyDescent="0.35">
      <c r="B2919" s="3">
        <v>7</v>
      </c>
      <c r="C2919">
        <v>344</v>
      </c>
      <c r="D2919">
        <f t="shared" si="138"/>
        <v>283.5811440759465</v>
      </c>
      <c r="E2919" s="3">
        <f t="shared" si="139"/>
        <v>3650.4381511715351</v>
      </c>
      <c r="F2919"/>
      <c r="G2919"/>
      <c r="H2919"/>
      <c r="I2919"/>
      <c r="S2919" s="3"/>
      <c r="U2919" s="5"/>
    </row>
    <row r="2920" spans="2:21" x14ac:dyDescent="0.35">
      <c r="B2920" s="5">
        <v>7</v>
      </c>
      <c r="C2920">
        <v>284</v>
      </c>
      <c r="D2920">
        <f t="shared" si="138"/>
        <v>283.5811440759465</v>
      </c>
      <c r="E2920" s="3">
        <f t="shared" si="139"/>
        <v>0.17544028511471371</v>
      </c>
      <c r="F2920"/>
      <c r="G2920"/>
      <c r="H2920"/>
      <c r="I2920"/>
      <c r="S2920" s="5"/>
      <c r="U2920" s="5"/>
    </row>
    <row r="2921" spans="2:21" x14ac:dyDescent="0.35">
      <c r="B2921" s="5">
        <v>7</v>
      </c>
      <c r="C2921">
        <v>257</v>
      </c>
      <c r="D2921">
        <f t="shared" si="138"/>
        <v>283.5811440759465</v>
      </c>
      <c r="E2921" s="3">
        <f t="shared" si="139"/>
        <v>706.55722038622559</v>
      </c>
      <c r="F2921"/>
      <c r="G2921"/>
      <c r="H2921"/>
      <c r="I2921"/>
      <c r="S2921" s="5"/>
      <c r="U2921" s="5"/>
    </row>
    <row r="2922" spans="2:21" x14ac:dyDescent="0.35">
      <c r="B2922" s="5">
        <v>7</v>
      </c>
      <c r="C2922">
        <v>317</v>
      </c>
      <c r="D2922">
        <f t="shared" si="138"/>
        <v>283.5811440759465</v>
      </c>
      <c r="E2922" s="3">
        <f t="shared" si="139"/>
        <v>1116.8199312726458</v>
      </c>
      <c r="F2922"/>
      <c r="G2922"/>
      <c r="H2922"/>
      <c r="I2922"/>
      <c r="S2922" s="5"/>
      <c r="U2922" s="5"/>
    </row>
    <row r="2923" spans="2:21" x14ac:dyDescent="0.35">
      <c r="B2923" s="5">
        <v>7</v>
      </c>
      <c r="C2923">
        <v>306</v>
      </c>
      <c r="D2923">
        <f t="shared" si="138"/>
        <v>283.5811440759465</v>
      </c>
      <c r="E2923" s="3">
        <f t="shared" si="139"/>
        <v>502.60510094346881</v>
      </c>
      <c r="F2923"/>
      <c r="G2923"/>
      <c r="H2923"/>
      <c r="I2923"/>
      <c r="S2923" s="5"/>
      <c r="U2923" s="5"/>
    </row>
    <row r="2924" spans="2:21" x14ac:dyDescent="0.35">
      <c r="B2924" s="5">
        <v>7</v>
      </c>
      <c r="C2924">
        <v>247</v>
      </c>
      <c r="D2924">
        <f t="shared" si="138"/>
        <v>283.5811440759465</v>
      </c>
      <c r="E2924" s="3">
        <f t="shared" si="139"/>
        <v>1338.1801019051554</v>
      </c>
      <c r="F2924"/>
      <c r="G2924"/>
      <c r="H2924"/>
      <c r="I2924"/>
      <c r="S2924" s="5"/>
      <c r="U2924" s="5"/>
    </row>
    <row r="2925" spans="2:21" x14ac:dyDescent="0.35">
      <c r="B2925" s="5">
        <v>7</v>
      </c>
      <c r="C2925">
        <v>248</v>
      </c>
      <c r="D2925">
        <f t="shared" si="138"/>
        <v>283.5811440759465</v>
      </c>
      <c r="E2925" s="3">
        <f t="shared" si="139"/>
        <v>1266.0178137532625</v>
      </c>
      <c r="F2925"/>
      <c r="G2925"/>
      <c r="H2925"/>
      <c r="I2925"/>
      <c r="S2925" s="5"/>
      <c r="U2925" s="5"/>
    </row>
    <row r="2926" spans="2:21" x14ac:dyDescent="0.35">
      <c r="B2926" s="5">
        <v>7</v>
      </c>
      <c r="C2926">
        <v>268</v>
      </c>
      <c r="D2926">
        <f t="shared" si="138"/>
        <v>283.5811440759465</v>
      </c>
      <c r="E2926" s="3">
        <f t="shared" si="139"/>
        <v>242.77205071540263</v>
      </c>
      <c r="F2926"/>
      <c r="G2926"/>
      <c r="H2926"/>
      <c r="I2926"/>
      <c r="S2926" s="5"/>
      <c r="U2926" s="5"/>
    </row>
    <row r="2927" spans="2:21" x14ac:dyDescent="0.35">
      <c r="B2927" s="5">
        <v>7</v>
      </c>
      <c r="C2927">
        <v>272</v>
      </c>
      <c r="D2927">
        <f t="shared" si="138"/>
        <v>283.5811440759465</v>
      </c>
      <c r="E2927" s="3">
        <f t="shared" si="139"/>
        <v>134.12289810783065</v>
      </c>
      <c r="F2927"/>
      <c r="G2927"/>
      <c r="H2927"/>
      <c r="I2927"/>
      <c r="S2927" s="5"/>
      <c r="U2927" s="5"/>
    </row>
    <row r="2928" spans="2:21" x14ac:dyDescent="0.35">
      <c r="B2928" s="5">
        <v>7</v>
      </c>
      <c r="C2928">
        <v>284</v>
      </c>
      <c r="D2928">
        <f t="shared" si="138"/>
        <v>283.5811440759465</v>
      </c>
      <c r="E2928" s="3">
        <f t="shared" si="139"/>
        <v>0.17544028511471371</v>
      </c>
      <c r="F2928"/>
      <c r="G2928"/>
      <c r="H2928"/>
      <c r="I2928"/>
      <c r="S2928" s="5"/>
      <c r="U2928" s="5"/>
    </row>
    <row r="2929" spans="2:21" x14ac:dyDescent="0.35">
      <c r="B2929" s="5">
        <v>7</v>
      </c>
      <c r="C2929">
        <v>295</v>
      </c>
      <c r="D2929">
        <f t="shared" si="138"/>
        <v>283.5811440759465</v>
      </c>
      <c r="E2929" s="3">
        <f t="shared" si="139"/>
        <v>130.39027061429178</v>
      </c>
      <c r="F2929"/>
      <c r="G2929"/>
      <c r="H2929"/>
      <c r="I2929"/>
      <c r="S2929" s="5"/>
      <c r="U2929" s="5"/>
    </row>
    <row r="2930" spans="2:21" x14ac:dyDescent="0.35">
      <c r="B2930" s="5">
        <v>7</v>
      </c>
      <c r="C2930">
        <v>311</v>
      </c>
      <c r="D2930">
        <f t="shared" si="138"/>
        <v>283.5811440759465</v>
      </c>
      <c r="E2930" s="3">
        <f t="shared" si="139"/>
        <v>751.7936601840039</v>
      </c>
      <c r="F2930"/>
      <c r="G2930"/>
      <c r="H2930"/>
      <c r="I2930"/>
      <c r="S2930" s="5"/>
      <c r="U2930" s="5"/>
    </row>
    <row r="2931" spans="2:21" x14ac:dyDescent="0.35">
      <c r="B2931" s="5">
        <v>7</v>
      </c>
      <c r="C2931">
        <v>298</v>
      </c>
      <c r="D2931">
        <f t="shared" si="138"/>
        <v>283.5811440759465</v>
      </c>
      <c r="E2931" s="3">
        <f t="shared" si="139"/>
        <v>207.9034061586128</v>
      </c>
      <c r="F2931"/>
      <c r="G2931"/>
      <c r="H2931"/>
      <c r="I2931"/>
      <c r="S2931" s="5"/>
      <c r="U2931" s="5"/>
    </row>
    <row r="2932" spans="2:21" x14ac:dyDescent="0.35">
      <c r="B2932" s="5">
        <v>7</v>
      </c>
      <c r="C2932">
        <v>264</v>
      </c>
      <c r="D2932">
        <f t="shared" si="138"/>
        <v>283.5811440759465</v>
      </c>
      <c r="E2932" s="3">
        <f t="shared" si="139"/>
        <v>383.42120332297458</v>
      </c>
      <c r="F2932"/>
      <c r="G2932"/>
      <c r="H2932"/>
      <c r="I2932"/>
      <c r="S2932" s="5"/>
      <c r="U2932" s="5"/>
    </row>
    <row r="2933" spans="2:21" x14ac:dyDescent="0.35">
      <c r="B2933" s="5">
        <v>7</v>
      </c>
      <c r="C2933">
        <v>308</v>
      </c>
      <c r="D2933">
        <f t="shared" si="138"/>
        <v>283.5811440759465</v>
      </c>
      <c r="E2933" s="3">
        <f t="shared" si="139"/>
        <v>596.28052463968288</v>
      </c>
      <c r="F2933"/>
      <c r="G2933"/>
      <c r="H2933"/>
      <c r="I2933"/>
      <c r="S2933" s="5"/>
      <c r="U2933" s="5"/>
    </row>
    <row r="2934" spans="2:21" x14ac:dyDescent="0.35">
      <c r="B2934" s="5">
        <v>7</v>
      </c>
      <c r="C2934">
        <v>278</v>
      </c>
      <c r="D2934">
        <f t="shared" si="138"/>
        <v>283.5811440759465</v>
      </c>
      <c r="E2934" s="3">
        <f t="shared" si="139"/>
        <v>31.14916919647268</v>
      </c>
      <c r="F2934"/>
      <c r="G2934"/>
      <c r="H2934"/>
      <c r="I2934"/>
      <c r="S2934" s="5"/>
      <c r="U2934" s="5"/>
    </row>
    <row r="2935" spans="2:21" x14ac:dyDescent="0.35">
      <c r="B2935" s="5">
        <v>7</v>
      </c>
      <c r="C2935">
        <v>286</v>
      </c>
      <c r="D2935">
        <f t="shared" si="138"/>
        <v>283.5811440759465</v>
      </c>
      <c r="E2935" s="3">
        <f t="shared" si="139"/>
        <v>5.8508639813287253</v>
      </c>
      <c r="F2935"/>
      <c r="G2935"/>
      <c r="H2935"/>
      <c r="I2935"/>
      <c r="S2935" s="5"/>
      <c r="U2935" s="5"/>
    </row>
    <row r="2936" spans="2:21" x14ac:dyDescent="0.35">
      <c r="B2936" s="5">
        <v>7</v>
      </c>
      <c r="C2936">
        <v>301</v>
      </c>
      <c r="D2936">
        <f t="shared" si="138"/>
        <v>283.5811440759465</v>
      </c>
      <c r="E2936" s="3">
        <f t="shared" si="139"/>
        <v>303.41654170293378</v>
      </c>
      <c r="F2936"/>
      <c r="G2936"/>
      <c r="H2936"/>
      <c r="I2936"/>
      <c r="S2936" s="5"/>
      <c r="U2936" s="5"/>
    </row>
    <row r="2937" spans="2:21" x14ac:dyDescent="0.35">
      <c r="B2937" s="5">
        <v>7</v>
      </c>
      <c r="C2937">
        <v>268</v>
      </c>
      <c r="D2937">
        <f t="shared" si="138"/>
        <v>283.5811440759465</v>
      </c>
      <c r="E2937" s="3">
        <f t="shared" si="139"/>
        <v>242.77205071540263</v>
      </c>
      <c r="F2937"/>
      <c r="G2937"/>
      <c r="H2937"/>
      <c r="I2937"/>
      <c r="S2937" s="5"/>
      <c r="U2937" s="5"/>
    </row>
    <row r="2938" spans="2:21" x14ac:dyDescent="0.35">
      <c r="B2938" s="5">
        <v>7</v>
      </c>
      <c r="C2938">
        <v>264</v>
      </c>
      <c r="D2938">
        <f t="shared" si="138"/>
        <v>283.5811440759465</v>
      </c>
      <c r="E2938" s="3">
        <f t="shared" si="139"/>
        <v>383.42120332297458</v>
      </c>
      <c r="F2938"/>
      <c r="G2938"/>
      <c r="H2938"/>
      <c r="I2938"/>
      <c r="S2938" s="5"/>
      <c r="U2938" s="5"/>
    </row>
    <row r="2939" spans="2:21" x14ac:dyDescent="0.35">
      <c r="B2939" s="5">
        <v>7</v>
      </c>
      <c r="C2939">
        <v>252</v>
      </c>
      <c r="D2939">
        <f t="shared" si="138"/>
        <v>283.5811440759465</v>
      </c>
      <c r="E2939" s="3">
        <f t="shared" si="139"/>
        <v>997.36866114569057</v>
      </c>
      <c r="F2939"/>
      <c r="G2939"/>
      <c r="H2939"/>
      <c r="I2939"/>
      <c r="S2939" s="5"/>
      <c r="U2939" s="5"/>
    </row>
    <row r="2940" spans="2:21" x14ac:dyDescent="0.35">
      <c r="B2940" s="5">
        <v>7</v>
      </c>
      <c r="C2940">
        <v>282</v>
      </c>
      <c r="D2940">
        <f t="shared" si="138"/>
        <v>283.5811440759465</v>
      </c>
      <c r="E2940" s="3">
        <f t="shared" si="139"/>
        <v>2.5000165889007024</v>
      </c>
      <c r="F2940"/>
      <c r="G2940"/>
      <c r="H2940"/>
      <c r="I2940"/>
      <c r="S2940" s="5"/>
      <c r="U2940" s="5"/>
    </row>
    <row r="2941" spans="2:21" x14ac:dyDescent="0.35">
      <c r="B2941" s="5">
        <v>7</v>
      </c>
      <c r="C2941">
        <v>315</v>
      </c>
      <c r="D2941">
        <f t="shared" si="138"/>
        <v>283.5811440759465</v>
      </c>
      <c r="E2941" s="3">
        <f t="shared" si="139"/>
        <v>987.14450757643192</v>
      </c>
      <c r="F2941"/>
      <c r="G2941"/>
      <c r="H2941"/>
      <c r="I2941"/>
      <c r="S2941" s="5"/>
      <c r="U2941" s="5"/>
    </row>
    <row r="2942" spans="2:21" x14ac:dyDescent="0.35">
      <c r="B2942" s="5">
        <v>7</v>
      </c>
      <c r="C2942">
        <v>265</v>
      </c>
      <c r="D2942">
        <f t="shared" si="138"/>
        <v>283.5811440759465</v>
      </c>
      <c r="E2942" s="3">
        <f t="shared" si="139"/>
        <v>345.25891517108158</v>
      </c>
      <c r="F2942"/>
      <c r="G2942"/>
      <c r="H2942"/>
      <c r="I2942"/>
      <c r="S2942" s="5"/>
      <c r="U2942" s="5"/>
    </row>
    <row r="2943" spans="2:21" x14ac:dyDescent="0.35">
      <c r="B2943" s="5">
        <v>7</v>
      </c>
      <c r="C2943" s="5">
        <v>293</v>
      </c>
      <c r="D2943">
        <f t="shared" si="138"/>
        <v>283.5811440759465</v>
      </c>
      <c r="E2943" s="3">
        <f t="shared" si="139"/>
        <v>88.714846918077768</v>
      </c>
      <c r="F2943"/>
      <c r="G2943" s="5"/>
      <c r="H2943" s="5"/>
      <c r="I2943" s="5"/>
      <c r="S2943" s="5"/>
      <c r="T2943" s="5"/>
      <c r="U2943" s="5"/>
    </row>
    <row r="2944" spans="2:21" x14ac:dyDescent="0.35">
      <c r="B2944" s="5">
        <v>7</v>
      </c>
      <c r="C2944" s="5">
        <v>314</v>
      </c>
      <c r="D2944">
        <f t="shared" si="138"/>
        <v>283.5811440759465</v>
      </c>
      <c r="E2944" s="3">
        <f t="shared" si="139"/>
        <v>925.30679572832491</v>
      </c>
      <c r="F2944"/>
      <c r="G2944" s="5"/>
      <c r="H2944" s="5"/>
      <c r="I2944" s="5"/>
      <c r="S2944" s="5"/>
      <c r="T2944" s="5"/>
      <c r="U2944" s="5"/>
    </row>
    <row r="2945" spans="2:21" x14ac:dyDescent="0.35">
      <c r="B2945" s="5">
        <v>7</v>
      </c>
      <c r="C2945" s="5">
        <v>285</v>
      </c>
      <c r="D2945">
        <f t="shared" si="138"/>
        <v>283.5811440759465</v>
      </c>
      <c r="E2945" s="3">
        <f t="shared" si="139"/>
        <v>2.0131521332217193</v>
      </c>
      <c r="F2945"/>
      <c r="G2945" s="5"/>
      <c r="H2945" s="5"/>
      <c r="I2945" s="5"/>
      <c r="S2945" s="5"/>
      <c r="T2945" s="5"/>
      <c r="U2945" s="5"/>
    </row>
    <row r="2946" spans="2:21" x14ac:dyDescent="0.35">
      <c r="B2946" s="5">
        <v>7</v>
      </c>
      <c r="C2946" s="5">
        <v>292</v>
      </c>
      <c r="D2946">
        <f t="shared" si="138"/>
        <v>283.5811440759465</v>
      </c>
      <c r="E2946" s="3">
        <f t="shared" si="139"/>
        <v>70.877135069970763</v>
      </c>
      <c r="F2946"/>
      <c r="G2946" s="5"/>
      <c r="H2946" s="5"/>
      <c r="I2946" s="5"/>
      <c r="S2946" s="5"/>
      <c r="T2946" s="5"/>
      <c r="U2946" s="5"/>
    </row>
    <row r="2947" spans="2:21" x14ac:dyDescent="0.35">
      <c r="B2947" s="5">
        <v>7</v>
      </c>
      <c r="C2947" s="5">
        <v>318</v>
      </c>
      <c r="D2947">
        <f t="shared" si="138"/>
        <v>283.5811440759465</v>
      </c>
      <c r="E2947" s="3">
        <f t="shared" si="139"/>
        <v>1184.6576431207529</v>
      </c>
      <c r="F2947"/>
      <c r="G2947" s="5"/>
      <c r="H2947" s="5"/>
      <c r="I2947" s="5"/>
      <c r="S2947" s="5"/>
      <c r="T2947" s="5"/>
      <c r="U2947" s="5"/>
    </row>
    <row r="2948" spans="2:21" x14ac:dyDescent="0.35">
      <c r="B2948" s="5">
        <v>7</v>
      </c>
      <c r="C2948" s="5">
        <v>287</v>
      </c>
      <c r="D2948">
        <f t="shared" si="138"/>
        <v>283.5811440759465</v>
      </c>
      <c r="E2948" s="3">
        <f t="shared" si="139"/>
        <v>11.688575829435731</v>
      </c>
      <c r="F2948"/>
      <c r="G2948" s="5"/>
      <c r="H2948" s="5"/>
      <c r="I2948" s="5"/>
      <c r="S2948" s="5"/>
      <c r="T2948" s="5"/>
      <c r="U2948" s="5"/>
    </row>
    <row r="2949" spans="2:21" x14ac:dyDescent="0.35">
      <c r="B2949" s="5">
        <v>7</v>
      </c>
      <c r="C2949" s="5">
        <v>275</v>
      </c>
      <c r="D2949">
        <f t="shared" si="138"/>
        <v>283.5811440759465</v>
      </c>
      <c r="E2949" s="3">
        <f t="shared" si="139"/>
        <v>73.636033652151667</v>
      </c>
      <c r="F2949"/>
      <c r="G2949" s="5"/>
      <c r="H2949" s="5"/>
      <c r="I2949" s="5"/>
      <c r="S2949" s="5"/>
      <c r="T2949" s="5"/>
      <c r="U2949" s="5"/>
    </row>
    <row r="2950" spans="2:21" x14ac:dyDescent="0.35">
      <c r="B2950" s="5">
        <v>7</v>
      </c>
      <c r="C2950" s="5">
        <v>318</v>
      </c>
      <c r="D2950">
        <f t="shared" si="138"/>
        <v>283.5811440759465</v>
      </c>
      <c r="E2950" s="3">
        <f t="shared" si="139"/>
        <v>1184.6576431207529</v>
      </c>
      <c r="F2950"/>
      <c r="G2950" s="5"/>
      <c r="H2950" s="5"/>
      <c r="I2950" s="5"/>
      <c r="S2950" s="5"/>
      <c r="T2950" s="5"/>
      <c r="U2950" s="5"/>
    </row>
    <row r="2951" spans="2:21" x14ac:dyDescent="0.35">
      <c r="B2951" s="5">
        <v>7</v>
      </c>
      <c r="C2951" s="5">
        <v>337</v>
      </c>
      <c r="D2951">
        <f t="shared" si="138"/>
        <v>283.5811440759465</v>
      </c>
      <c r="E2951" s="3">
        <f t="shared" si="139"/>
        <v>2853.5741682347862</v>
      </c>
      <c r="F2951"/>
      <c r="G2951" s="5"/>
      <c r="H2951" s="5"/>
      <c r="I2951" s="5"/>
      <c r="S2951" s="5"/>
      <c r="T2951" s="5"/>
      <c r="U2951" s="5"/>
    </row>
    <row r="2952" spans="2:21" x14ac:dyDescent="0.35">
      <c r="B2952" s="5">
        <v>7</v>
      </c>
      <c r="C2952" s="5">
        <v>334</v>
      </c>
      <c r="D2952">
        <f t="shared" ref="D2952:D3015" si="140">$I$7*(1-EXP(-$I$8*(B2952-$I$9)))</f>
        <v>283.5811440759465</v>
      </c>
      <c r="E2952" s="3">
        <f t="shared" ref="E2952:E3015" si="141">(C2952-D2952)^2</f>
        <v>2542.0610326904648</v>
      </c>
      <c r="F2952"/>
      <c r="G2952" s="5"/>
      <c r="H2952" s="5"/>
      <c r="I2952" s="5"/>
      <c r="S2952" s="5"/>
      <c r="T2952" s="5"/>
      <c r="U2952" s="5"/>
    </row>
    <row r="2953" spans="2:21" x14ac:dyDescent="0.35">
      <c r="B2953" s="5">
        <v>7</v>
      </c>
      <c r="C2953" s="5">
        <v>342</v>
      </c>
      <c r="D2953">
        <f t="shared" si="140"/>
        <v>283.5811440759465</v>
      </c>
      <c r="E2953" s="3">
        <f t="shared" si="141"/>
        <v>3412.7627274753208</v>
      </c>
      <c r="F2953"/>
      <c r="G2953" s="5"/>
      <c r="H2953" s="5"/>
      <c r="I2953" s="5"/>
      <c r="S2953" s="5"/>
      <c r="T2953" s="5"/>
      <c r="U2953" s="5"/>
    </row>
    <row r="2954" spans="2:21" x14ac:dyDescent="0.35">
      <c r="B2954" s="5">
        <v>7</v>
      </c>
      <c r="C2954" s="5">
        <v>308</v>
      </c>
      <c r="D2954">
        <f t="shared" si="140"/>
        <v>283.5811440759465</v>
      </c>
      <c r="E2954" s="3">
        <f t="shared" si="141"/>
        <v>596.28052463968288</v>
      </c>
      <c r="F2954"/>
      <c r="G2954" s="5"/>
      <c r="H2954" s="5"/>
      <c r="I2954" s="5"/>
      <c r="S2954" s="5"/>
      <c r="T2954" s="5"/>
      <c r="U2954" s="5"/>
    </row>
    <row r="2955" spans="2:21" x14ac:dyDescent="0.35">
      <c r="B2955" s="5">
        <v>7</v>
      </c>
      <c r="C2955" s="5">
        <v>297</v>
      </c>
      <c r="D2955">
        <f t="shared" si="140"/>
        <v>283.5811440759465</v>
      </c>
      <c r="E2955" s="3">
        <f t="shared" si="141"/>
        <v>180.06569431050579</v>
      </c>
      <c r="F2955"/>
      <c r="G2955" s="5"/>
      <c r="H2955" s="5"/>
      <c r="I2955" s="5"/>
      <c r="S2955" s="5"/>
      <c r="T2955" s="5"/>
      <c r="U2955" s="5"/>
    </row>
    <row r="2956" spans="2:21" x14ac:dyDescent="0.35">
      <c r="B2956" s="5">
        <v>7</v>
      </c>
      <c r="C2956" s="5">
        <v>297</v>
      </c>
      <c r="D2956">
        <f t="shared" si="140"/>
        <v>283.5811440759465</v>
      </c>
      <c r="E2956" s="3">
        <f t="shared" si="141"/>
        <v>180.06569431050579</v>
      </c>
      <c r="F2956"/>
      <c r="G2956" s="5"/>
      <c r="H2956" s="5"/>
      <c r="I2956" s="5"/>
      <c r="S2956" s="5"/>
      <c r="T2956" s="5"/>
      <c r="U2956" s="5"/>
    </row>
    <row r="2957" spans="2:21" x14ac:dyDescent="0.35">
      <c r="B2957" s="5">
        <v>7</v>
      </c>
      <c r="C2957" s="5">
        <v>303</v>
      </c>
      <c r="D2957">
        <f t="shared" si="140"/>
        <v>283.5811440759465</v>
      </c>
      <c r="E2957" s="3">
        <f t="shared" si="141"/>
        <v>377.0919653991478</v>
      </c>
      <c r="F2957"/>
      <c r="G2957" s="5"/>
      <c r="H2957" s="5"/>
      <c r="I2957" s="5"/>
      <c r="S2957" s="5"/>
      <c r="T2957" s="5"/>
      <c r="U2957" s="5"/>
    </row>
    <row r="2958" spans="2:21" x14ac:dyDescent="0.35">
      <c r="B2958" s="5">
        <v>8</v>
      </c>
      <c r="C2958" s="5">
        <v>229</v>
      </c>
      <c r="D2958">
        <f t="shared" si="140"/>
        <v>291.22407026267661</v>
      </c>
      <c r="E2958" s="3">
        <f t="shared" si="141"/>
        <v>3871.8349200545149</v>
      </c>
      <c r="F2958"/>
      <c r="G2958" s="5"/>
      <c r="H2958" s="5"/>
      <c r="I2958" s="5"/>
      <c r="S2958" s="5"/>
      <c r="T2958" s="5"/>
      <c r="U2958" s="5"/>
    </row>
    <row r="2959" spans="2:21" x14ac:dyDescent="0.35">
      <c r="B2959" s="5">
        <v>8</v>
      </c>
      <c r="C2959" s="5">
        <v>271</v>
      </c>
      <c r="D2959">
        <f t="shared" si="140"/>
        <v>291.22407026267661</v>
      </c>
      <c r="E2959" s="3">
        <f t="shared" si="141"/>
        <v>409.01301798968018</v>
      </c>
      <c r="F2959"/>
      <c r="G2959" s="5"/>
      <c r="H2959" s="5"/>
      <c r="I2959" s="5"/>
      <c r="S2959" s="5"/>
      <c r="T2959" s="5"/>
      <c r="U2959" s="5"/>
    </row>
    <row r="2960" spans="2:21" x14ac:dyDescent="0.35">
      <c r="B2960" s="5">
        <v>8</v>
      </c>
      <c r="C2960" s="5">
        <v>310</v>
      </c>
      <c r="D2960">
        <f t="shared" si="140"/>
        <v>291.22407026267661</v>
      </c>
      <c r="E2960" s="3">
        <f t="shared" si="141"/>
        <v>352.53553750090498</v>
      </c>
      <c r="F2960"/>
      <c r="G2960" s="5"/>
      <c r="H2960" s="5"/>
      <c r="I2960" s="5"/>
      <c r="S2960" s="5"/>
      <c r="T2960" s="5"/>
      <c r="U2960" s="5"/>
    </row>
    <row r="2961" spans="2:21" x14ac:dyDescent="0.35">
      <c r="B2961" s="5">
        <v>8</v>
      </c>
      <c r="C2961" s="5">
        <v>272</v>
      </c>
      <c r="D2961">
        <f t="shared" si="140"/>
        <v>291.22407026267661</v>
      </c>
      <c r="E2961" s="3">
        <f t="shared" si="141"/>
        <v>369.56487746432697</v>
      </c>
      <c r="F2961"/>
      <c r="G2961" s="5"/>
      <c r="H2961" s="5"/>
      <c r="I2961" s="5"/>
      <c r="S2961" s="5"/>
      <c r="T2961" s="5"/>
      <c r="U2961" s="5"/>
    </row>
    <row r="2962" spans="2:21" x14ac:dyDescent="0.35">
      <c r="B2962" s="5">
        <v>8</v>
      </c>
      <c r="C2962" s="5">
        <v>272</v>
      </c>
      <c r="D2962">
        <f t="shared" si="140"/>
        <v>291.22407026267661</v>
      </c>
      <c r="E2962" s="3">
        <f t="shared" si="141"/>
        <v>369.56487746432697</v>
      </c>
      <c r="F2962"/>
      <c r="G2962" s="5"/>
      <c r="H2962" s="5"/>
      <c r="I2962" s="5"/>
      <c r="S2962" s="5"/>
      <c r="T2962" s="5"/>
      <c r="U2962" s="5"/>
    </row>
    <row r="2963" spans="2:21" x14ac:dyDescent="0.35">
      <c r="B2963" s="5">
        <v>8</v>
      </c>
      <c r="C2963" s="5">
        <v>274</v>
      </c>
      <c r="D2963">
        <f t="shared" si="140"/>
        <v>291.22407026267661</v>
      </c>
      <c r="E2963" s="3">
        <f t="shared" si="141"/>
        <v>296.66859641362055</v>
      </c>
      <c r="F2963"/>
      <c r="G2963" s="5"/>
      <c r="H2963" s="5"/>
      <c r="I2963" s="5"/>
      <c r="S2963" s="5"/>
      <c r="T2963" s="5"/>
      <c r="U2963" s="5"/>
    </row>
    <row r="2964" spans="2:21" x14ac:dyDescent="0.35">
      <c r="B2964" s="5">
        <v>8</v>
      </c>
      <c r="C2964" s="5">
        <v>279</v>
      </c>
      <c r="D2964">
        <f t="shared" si="140"/>
        <v>291.22407026267661</v>
      </c>
      <c r="E2964" s="3">
        <f t="shared" si="141"/>
        <v>149.4278937868545</v>
      </c>
      <c r="F2964"/>
      <c r="G2964" s="5"/>
      <c r="H2964" s="5"/>
      <c r="I2964" s="5"/>
      <c r="S2964" s="5"/>
      <c r="T2964" s="5"/>
      <c r="U2964" s="5"/>
    </row>
    <row r="2965" spans="2:21" x14ac:dyDescent="0.35">
      <c r="B2965" s="5">
        <v>8</v>
      </c>
      <c r="C2965" s="5">
        <v>282</v>
      </c>
      <c r="D2965">
        <f t="shared" si="140"/>
        <v>291.22407026267661</v>
      </c>
      <c r="E2965" s="3">
        <f t="shared" si="141"/>
        <v>85.083472210794852</v>
      </c>
      <c r="F2965"/>
      <c r="G2965" s="5"/>
      <c r="H2965" s="5"/>
      <c r="I2965" s="5"/>
      <c r="S2965" s="5"/>
      <c r="T2965" s="5"/>
      <c r="U2965" s="5"/>
    </row>
    <row r="2966" spans="2:21" x14ac:dyDescent="0.35">
      <c r="B2966" s="5">
        <v>8</v>
      </c>
      <c r="C2966" s="5">
        <v>287</v>
      </c>
      <c r="D2966">
        <f t="shared" si="140"/>
        <v>291.22407026267661</v>
      </c>
      <c r="E2966" s="3">
        <f t="shared" si="141"/>
        <v>17.842769584028805</v>
      </c>
      <c r="F2966"/>
      <c r="G2966" s="5"/>
      <c r="H2966" s="5"/>
      <c r="I2966" s="5"/>
      <c r="S2966" s="5"/>
      <c r="T2966" s="5"/>
      <c r="U2966" s="5"/>
    </row>
    <row r="2967" spans="2:21" x14ac:dyDescent="0.35">
      <c r="B2967" s="5">
        <v>8</v>
      </c>
      <c r="C2967" s="5">
        <v>293</v>
      </c>
      <c r="D2967">
        <f t="shared" si="140"/>
        <v>291.22407026267661</v>
      </c>
      <c r="E2967" s="3">
        <f t="shared" si="141"/>
        <v>3.1539264319095421</v>
      </c>
      <c r="F2967"/>
      <c r="G2967" s="5"/>
      <c r="H2967" s="5"/>
      <c r="I2967" s="5"/>
      <c r="S2967" s="5"/>
      <c r="T2967" s="5"/>
      <c r="U2967" s="5"/>
    </row>
    <row r="2968" spans="2:21" x14ac:dyDescent="0.35">
      <c r="B2968" s="5">
        <v>8</v>
      </c>
      <c r="C2968" s="5">
        <v>296</v>
      </c>
      <c r="D2968">
        <f t="shared" si="140"/>
        <v>291.22407026267661</v>
      </c>
      <c r="E2968" s="3">
        <f t="shared" si="141"/>
        <v>22.809504855849912</v>
      </c>
      <c r="F2968"/>
      <c r="G2968" s="5"/>
      <c r="H2968" s="5"/>
      <c r="I2968" s="5"/>
      <c r="S2968" s="5"/>
      <c r="T2968" s="5"/>
      <c r="U2968" s="5"/>
    </row>
    <row r="2969" spans="2:21" x14ac:dyDescent="0.35">
      <c r="B2969" s="5">
        <v>8</v>
      </c>
      <c r="C2969" s="5">
        <v>300</v>
      </c>
      <c r="D2969">
        <f t="shared" si="140"/>
        <v>291.22407026267661</v>
      </c>
      <c r="E2969" s="3">
        <f t="shared" si="141"/>
        <v>77.016942754437068</v>
      </c>
      <c r="F2969"/>
      <c r="G2969" s="5"/>
      <c r="H2969" s="5"/>
      <c r="I2969" s="5"/>
      <c r="S2969" s="5"/>
      <c r="T2969" s="5"/>
      <c r="U2969" s="5"/>
    </row>
    <row r="2970" spans="2:21" x14ac:dyDescent="0.35">
      <c r="B2970" s="5">
        <v>8</v>
      </c>
      <c r="C2970" s="5">
        <v>302</v>
      </c>
      <c r="D2970">
        <f t="shared" si="140"/>
        <v>291.22407026267661</v>
      </c>
      <c r="E2970" s="3">
        <f t="shared" si="141"/>
        <v>116.12066170373065</v>
      </c>
      <c r="F2970"/>
      <c r="G2970" s="5"/>
      <c r="H2970" s="5"/>
      <c r="I2970" s="5"/>
      <c r="S2970" s="5"/>
      <c r="T2970" s="5"/>
      <c r="U2970" s="5"/>
    </row>
    <row r="2971" spans="2:21" x14ac:dyDescent="0.35">
      <c r="B2971" s="5">
        <v>8</v>
      </c>
      <c r="C2971" s="5">
        <v>302</v>
      </c>
      <c r="D2971">
        <f t="shared" si="140"/>
        <v>291.22407026267661</v>
      </c>
      <c r="E2971" s="3">
        <f t="shared" si="141"/>
        <v>116.12066170373065</v>
      </c>
      <c r="F2971"/>
      <c r="G2971" s="5"/>
      <c r="H2971" s="5"/>
      <c r="I2971" s="5"/>
      <c r="S2971" s="5"/>
      <c r="T2971" s="5"/>
      <c r="U2971" s="5"/>
    </row>
    <row r="2972" spans="2:21" x14ac:dyDescent="0.35">
      <c r="B2972" s="5">
        <v>8</v>
      </c>
      <c r="C2972" s="5">
        <v>304</v>
      </c>
      <c r="D2972">
        <f t="shared" si="140"/>
        <v>291.22407026267661</v>
      </c>
      <c r="E2972" s="3">
        <f t="shared" si="141"/>
        <v>163.22438065302424</v>
      </c>
      <c r="F2972"/>
      <c r="G2972" s="5"/>
      <c r="H2972" s="5"/>
      <c r="I2972" s="5"/>
      <c r="S2972" s="5"/>
      <c r="T2972" s="5"/>
      <c r="U2972" s="5"/>
    </row>
    <row r="2973" spans="2:21" x14ac:dyDescent="0.35">
      <c r="B2973" s="5">
        <v>8</v>
      </c>
      <c r="C2973" s="5">
        <v>310</v>
      </c>
      <c r="D2973">
        <f t="shared" si="140"/>
        <v>291.22407026267661</v>
      </c>
      <c r="E2973" s="3">
        <f t="shared" si="141"/>
        <v>352.53553750090498</v>
      </c>
      <c r="F2973"/>
      <c r="G2973" s="5"/>
      <c r="H2973" s="5"/>
      <c r="I2973" s="5"/>
      <c r="S2973" s="5"/>
      <c r="T2973" s="5"/>
      <c r="U2973" s="5"/>
    </row>
    <row r="2974" spans="2:21" x14ac:dyDescent="0.35">
      <c r="B2974" s="5">
        <v>8</v>
      </c>
      <c r="C2974" s="5">
        <v>312</v>
      </c>
      <c r="D2974">
        <f t="shared" si="140"/>
        <v>291.22407026267661</v>
      </c>
      <c r="E2974" s="3">
        <f t="shared" si="141"/>
        <v>431.63925645019856</v>
      </c>
      <c r="F2974"/>
      <c r="G2974" s="5"/>
      <c r="H2974" s="5"/>
      <c r="I2974" s="5"/>
      <c r="S2974" s="5"/>
      <c r="T2974" s="5"/>
      <c r="U2974" s="5"/>
    </row>
    <row r="2975" spans="2:21" x14ac:dyDescent="0.35">
      <c r="B2975" s="5">
        <v>8</v>
      </c>
      <c r="C2975" s="5">
        <v>316</v>
      </c>
      <c r="D2975">
        <f t="shared" si="140"/>
        <v>291.22407026267661</v>
      </c>
      <c r="E2975" s="3">
        <f t="shared" si="141"/>
        <v>613.84669434878572</v>
      </c>
      <c r="F2975"/>
      <c r="G2975" s="5"/>
      <c r="H2975" s="5"/>
      <c r="I2975" s="5"/>
      <c r="S2975" s="5"/>
      <c r="T2975" s="5"/>
      <c r="U2975" s="5"/>
    </row>
    <row r="2976" spans="2:21" x14ac:dyDescent="0.35">
      <c r="B2976" s="5">
        <v>8</v>
      </c>
      <c r="C2976" s="5">
        <v>323</v>
      </c>
      <c r="D2976">
        <f t="shared" si="140"/>
        <v>291.22407026267661</v>
      </c>
      <c r="E2976" s="3">
        <f t="shared" si="141"/>
        <v>1009.7097106713132</v>
      </c>
      <c r="F2976"/>
      <c r="G2976" s="5"/>
      <c r="H2976" s="5"/>
      <c r="I2976" s="5"/>
      <c r="S2976" s="5"/>
      <c r="T2976" s="5"/>
      <c r="U2976" s="5"/>
    </row>
    <row r="2977" spans="2:21" x14ac:dyDescent="0.35">
      <c r="B2977" s="5">
        <v>8</v>
      </c>
      <c r="C2977">
        <v>313</v>
      </c>
      <c r="D2977">
        <f t="shared" si="140"/>
        <v>291.22407026267661</v>
      </c>
      <c r="E2977" s="3">
        <f t="shared" si="141"/>
        <v>474.19111592484535</v>
      </c>
      <c r="F2977"/>
      <c r="G2977"/>
      <c r="H2977"/>
      <c r="I2977"/>
      <c r="S2977" s="5"/>
      <c r="U2977" s="5"/>
    </row>
    <row r="2978" spans="2:21" x14ac:dyDescent="0.35">
      <c r="B2978" s="5">
        <v>8</v>
      </c>
      <c r="C2978">
        <v>303</v>
      </c>
      <c r="D2978">
        <f t="shared" si="140"/>
        <v>291.22407026267661</v>
      </c>
      <c r="E2978" s="3">
        <f t="shared" si="141"/>
        <v>138.67252117837745</v>
      </c>
      <c r="F2978"/>
      <c r="G2978"/>
      <c r="H2978"/>
      <c r="I2978"/>
      <c r="S2978" s="5"/>
      <c r="U2978" s="5"/>
    </row>
    <row r="2979" spans="2:21" x14ac:dyDescent="0.35">
      <c r="B2979" s="5">
        <v>8</v>
      </c>
      <c r="C2979">
        <v>263</v>
      </c>
      <c r="D2979">
        <f t="shared" si="140"/>
        <v>291.22407026267661</v>
      </c>
      <c r="E2979" s="3">
        <f t="shared" si="141"/>
        <v>796.59814219250586</v>
      </c>
      <c r="F2979"/>
      <c r="G2979"/>
      <c r="H2979"/>
      <c r="I2979"/>
      <c r="S2979" s="5"/>
      <c r="U2979" s="5"/>
    </row>
    <row r="2980" spans="2:21" x14ac:dyDescent="0.35">
      <c r="B2980" s="5">
        <v>8</v>
      </c>
      <c r="C2980">
        <v>237</v>
      </c>
      <c r="D2980">
        <f t="shared" si="140"/>
        <v>291.22407026267661</v>
      </c>
      <c r="E2980" s="3">
        <f t="shared" si="141"/>
        <v>2940.2497958516892</v>
      </c>
      <c r="F2980"/>
      <c r="G2980"/>
      <c r="H2980"/>
      <c r="I2980"/>
      <c r="S2980" s="5"/>
      <c r="U2980" s="5"/>
    </row>
    <row r="2981" spans="2:21" x14ac:dyDescent="0.35">
      <c r="B2981" s="5">
        <v>8</v>
      </c>
      <c r="C2981">
        <v>217</v>
      </c>
      <c r="D2981">
        <f t="shared" si="140"/>
        <v>291.22407026267661</v>
      </c>
      <c r="E2981" s="3">
        <f t="shared" si="141"/>
        <v>5509.2126063587539</v>
      </c>
      <c r="F2981"/>
      <c r="G2981"/>
      <c r="H2981"/>
      <c r="I2981"/>
      <c r="S2981" s="5"/>
      <c r="U2981" s="5"/>
    </row>
    <row r="2982" spans="2:21" x14ac:dyDescent="0.35">
      <c r="B2982" s="5">
        <v>8</v>
      </c>
      <c r="C2982" s="5">
        <v>226</v>
      </c>
      <c r="D2982">
        <f t="shared" si="140"/>
        <v>291.22407026267661</v>
      </c>
      <c r="E2982" s="3">
        <f t="shared" si="141"/>
        <v>4254.1793416305745</v>
      </c>
      <c r="F2982"/>
      <c r="G2982" s="5"/>
      <c r="H2982" s="5"/>
      <c r="I2982" s="5"/>
      <c r="S2982" s="5"/>
      <c r="T2982" s="5"/>
      <c r="U2982" s="5"/>
    </row>
    <row r="2983" spans="2:21" x14ac:dyDescent="0.35">
      <c r="B2983" s="5">
        <v>8</v>
      </c>
      <c r="C2983" s="5">
        <v>253</v>
      </c>
      <c r="D2983">
        <f t="shared" si="140"/>
        <v>291.22407026267661</v>
      </c>
      <c r="E2983" s="3">
        <f t="shared" si="141"/>
        <v>1461.0795474460379</v>
      </c>
      <c r="F2983"/>
      <c r="G2983" s="5"/>
      <c r="H2983" s="5"/>
      <c r="I2983" s="5"/>
      <c r="S2983" s="5"/>
      <c r="T2983" s="5"/>
      <c r="U2983" s="5"/>
    </row>
    <row r="2984" spans="2:21" x14ac:dyDescent="0.35">
      <c r="B2984" s="3">
        <v>8</v>
      </c>
      <c r="C2984">
        <v>321</v>
      </c>
      <c r="D2984">
        <f t="shared" si="140"/>
        <v>291.22407026267661</v>
      </c>
      <c r="E2984" s="3">
        <f t="shared" si="141"/>
        <v>886.60599172201967</v>
      </c>
      <c r="F2984"/>
      <c r="G2984"/>
      <c r="H2984"/>
      <c r="I2984"/>
      <c r="S2984" s="3"/>
      <c r="U2984" s="5"/>
    </row>
    <row r="2985" spans="2:21" x14ac:dyDescent="0.35">
      <c r="B2985" s="5">
        <v>8</v>
      </c>
      <c r="C2985" s="5">
        <v>267</v>
      </c>
      <c r="D2985">
        <f t="shared" si="140"/>
        <v>291.22407026267661</v>
      </c>
      <c r="E2985" s="3">
        <f t="shared" si="141"/>
        <v>586.80558009109302</v>
      </c>
      <c r="F2985"/>
      <c r="G2985" s="5"/>
      <c r="H2985" s="5"/>
      <c r="I2985" s="5"/>
      <c r="S2985" s="5"/>
      <c r="T2985" s="5"/>
      <c r="U2985" s="5"/>
    </row>
    <row r="2986" spans="2:21" x14ac:dyDescent="0.35">
      <c r="B2986" s="5">
        <v>8</v>
      </c>
      <c r="C2986" s="5">
        <v>274</v>
      </c>
      <c r="D2986">
        <f t="shared" si="140"/>
        <v>291.22407026267661</v>
      </c>
      <c r="E2986" s="3">
        <f t="shared" si="141"/>
        <v>296.66859641362055</v>
      </c>
      <c r="F2986"/>
      <c r="G2986" s="5"/>
      <c r="H2986" s="5"/>
      <c r="I2986" s="5"/>
      <c r="S2986" s="5"/>
      <c r="T2986" s="5"/>
      <c r="U2986" s="5"/>
    </row>
    <row r="2987" spans="2:21" x14ac:dyDescent="0.35">
      <c r="B2987" s="3">
        <v>8</v>
      </c>
      <c r="C2987">
        <v>235</v>
      </c>
      <c r="D2987">
        <f t="shared" si="140"/>
        <v>291.22407026267661</v>
      </c>
      <c r="E2987" s="3">
        <f t="shared" si="141"/>
        <v>3161.1460769023956</v>
      </c>
      <c r="F2987"/>
      <c r="G2987"/>
      <c r="H2987"/>
      <c r="I2987"/>
      <c r="S2987" s="3"/>
      <c r="U2987" s="5"/>
    </row>
    <row r="2988" spans="2:21" x14ac:dyDescent="0.35">
      <c r="B2988" s="3">
        <v>8</v>
      </c>
      <c r="C2988">
        <v>251</v>
      </c>
      <c r="D2988">
        <f t="shared" si="140"/>
        <v>291.22407026267661</v>
      </c>
      <c r="E2988" s="3">
        <f t="shared" si="141"/>
        <v>1617.9758284967443</v>
      </c>
      <c r="F2988"/>
      <c r="G2988"/>
      <c r="H2988"/>
      <c r="I2988"/>
      <c r="S2988" s="3"/>
      <c r="U2988" s="5"/>
    </row>
    <row r="2989" spans="2:21" x14ac:dyDescent="0.35">
      <c r="B2989" s="3">
        <v>8</v>
      </c>
      <c r="C2989">
        <v>255</v>
      </c>
      <c r="D2989">
        <f t="shared" si="140"/>
        <v>291.22407026267661</v>
      </c>
      <c r="E2989" s="3">
        <f t="shared" si="141"/>
        <v>1312.1832663953314</v>
      </c>
      <c r="F2989"/>
      <c r="G2989"/>
      <c r="H2989"/>
      <c r="I2989"/>
      <c r="S2989" s="3"/>
      <c r="U2989" s="5"/>
    </row>
    <row r="2990" spans="2:21" x14ac:dyDescent="0.35">
      <c r="B2990" s="3">
        <v>8</v>
      </c>
      <c r="C2990">
        <v>283</v>
      </c>
      <c r="D2990">
        <f t="shared" si="140"/>
        <v>291.22407026267661</v>
      </c>
      <c r="E2990" s="3">
        <f t="shared" si="141"/>
        <v>67.635331685441642</v>
      </c>
      <c r="F2990"/>
      <c r="G2990"/>
      <c r="H2990"/>
      <c r="I2990"/>
      <c r="S2990" s="3"/>
      <c r="U2990" s="5"/>
    </row>
    <row r="2991" spans="2:21" x14ac:dyDescent="0.35">
      <c r="B2991" s="3">
        <v>8</v>
      </c>
      <c r="C2991">
        <v>297</v>
      </c>
      <c r="D2991">
        <f t="shared" si="140"/>
        <v>291.22407026267661</v>
      </c>
      <c r="E2991" s="3">
        <f t="shared" si="141"/>
        <v>33.361364330496698</v>
      </c>
      <c r="F2991"/>
      <c r="G2991"/>
      <c r="H2991"/>
      <c r="I2991"/>
      <c r="S2991" s="3"/>
      <c r="U2991" s="5"/>
    </row>
    <row r="2992" spans="2:21" x14ac:dyDescent="0.35">
      <c r="B2992" s="3">
        <v>8</v>
      </c>
      <c r="C2992">
        <v>304</v>
      </c>
      <c r="D2992">
        <f t="shared" si="140"/>
        <v>291.22407026267661</v>
      </c>
      <c r="E2992" s="3">
        <f t="shared" si="141"/>
        <v>163.22438065302424</v>
      </c>
      <c r="F2992"/>
      <c r="G2992"/>
      <c r="H2992"/>
      <c r="I2992"/>
      <c r="S2992" s="3"/>
      <c r="U2992" s="5"/>
    </row>
    <row r="2993" spans="2:21" x14ac:dyDescent="0.35">
      <c r="B2993" s="3">
        <v>8</v>
      </c>
      <c r="C2993">
        <v>329</v>
      </c>
      <c r="D2993">
        <f t="shared" si="140"/>
        <v>291.22407026267661</v>
      </c>
      <c r="E2993" s="3">
        <f t="shared" si="141"/>
        <v>1427.0208675191939</v>
      </c>
      <c r="F2993"/>
      <c r="G2993"/>
      <c r="H2993"/>
      <c r="I2993"/>
      <c r="S2993" s="3"/>
      <c r="U2993" s="5"/>
    </row>
    <row r="2994" spans="2:21" x14ac:dyDescent="0.35">
      <c r="B2994" s="5">
        <v>8</v>
      </c>
      <c r="C2994">
        <v>257</v>
      </c>
      <c r="D2994">
        <f t="shared" si="140"/>
        <v>291.22407026267661</v>
      </c>
      <c r="E2994" s="3">
        <f t="shared" si="141"/>
        <v>1171.286985344625</v>
      </c>
      <c r="F2994"/>
      <c r="G2994"/>
      <c r="H2994"/>
      <c r="I2994"/>
      <c r="S2994" s="5"/>
      <c r="U2994" s="5"/>
    </row>
    <row r="2995" spans="2:21" x14ac:dyDescent="0.35">
      <c r="B2995" s="5">
        <v>8</v>
      </c>
      <c r="C2995">
        <v>300</v>
      </c>
      <c r="D2995">
        <f t="shared" si="140"/>
        <v>291.22407026267661</v>
      </c>
      <c r="E2995" s="3">
        <f t="shared" si="141"/>
        <v>77.016942754437068</v>
      </c>
      <c r="F2995"/>
      <c r="G2995"/>
      <c r="H2995"/>
      <c r="I2995"/>
      <c r="S2995" s="5"/>
      <c r="U2995" s="5"/>
    </row>
    <row r="2996" spans="2:21" x14ac:dyDescent="0.35">
      <c r="B2996" s="5">
        <v>8</v>
      </c>
      <c r="C2996">
        <v>306</v>
      </c>
      <c r="D2996">
        <f t="shared" si="140"/>
        <v>291.22407026267661</v>
      </c>
      <c r="E2996" s="3">
        <f t="shared" si="141"/>
        <v>218.32809960231782</v>
      </c>
      <c r="F2996"/>
      <c r="G2996"/>
      <c r="H2996"/>
      <c r="I2996"/>
      <c r="S2996" s="5"/>
      <c r="U2996" s="5"/>
    </row>
    <row r="2997" spans="2:21" x14ac:dyDescent="0.35">
      <c r="B2997" s="5">
        <v>8</v>
      </c>
      <c r="C2997">
        <v>316</v>
      </c>
      <c r="D2997">
        <f t="shared" si="140"/>
        <v>291.22407026267661</v>
      </c>
      <c r="E2997" s="3">
        <f t="shared" si="141"/>
        <v>613.84669434878572</v>
      </c>
      <c r="F2997"/>
      <c r="G2997"/>
      <c r="H2997"/>
      <c r="I2997"/>
      <c r="S2997" s="5"/>
      <c r="U2997" s="5"/>
    </row>
    <row r="2998" spans="2:21" x14ac:dyDescent="0.35">
      <c r="B2998" s="5">
        <v>8</v>
      </c>
      <c r="C2998">
        <v>312</v>
      </c>
      <c r="D2998">
        <f t="shared" si="140"/>
        <v>291.22407026267661</v>
      </c>
      <c r="E2998" s="3">
        <f t="shared" si="141"/>
        <v>431.63925645019856</v>
      </c>
      <c r="F2998"/>
      <c r="G2998"/>
      <c r="H2998"/>
      <c r="I2998"/>
      <c r="S2998" s="5"/>
      <c r="U2998" s="5"/>
    </row>
    <row r="2999" spans="2:21" x14ac:dyDescent="0.35">
      <c r="B2999" s="5">
        <v>8</v>
      </c>
      <c r="C2999">
        <v>340</v>
      </c>
      <c r="D2999">
        <f t="shared" si="140"/>
        <v>291.22407026267661</v>
      </c>
      <c r="E2999" s="3">
        <f t="shared" si="141"/>
        <v>2379.0913217403086</v>
      </c>
      <c r="F2999"/>
      <c r="G2999"/>
      <c r="H2999"/>
      <c r="I2999"/>
      <c r="S2999" s="5"/>
      <c r="U2999" s="5"/>
    </row>
    <row r="3000" spans="2:21" x14ac:dyDescent="0.35">
      <c r="B3000" s="5">
        <v>8</v>
      </c>
      <c r="C3000">
        <v>308</v>
      </c>
      <c r="D3000">
        <f t="shared" si="140"/>
        <v>291.22407026267661</v>
      </c>
      <c r="E3000" s="3">
        <f t="shared" si="141"/>
        <v>281.4318185516114</v>
      </c>
      <c r="F3000"/>
      <c r="G3000"/>
      <c r="H3000"/>
      <c r="I3000"/>
      <c r="S3000" s="5"/>
      <c r="U3000" s="5"/>
    </row>
    <row r="3001" spans="2:21" x14ac:dyDescent="0.35">
      <c r="B3001" s="5">
        <v>8</v>
      </c>
      <c r="C3001">
        <v>322</v>
      </c>
      <c r="D3001">
        <f t="shared" si="140"/>
        <v>291.22407026267661</v>
      </c>
      <c r="E3001" s="3">
        <f t="shared" si="141"/>
        <v>947.15785119666646</v>
      </c>
      <c r="F3001"/>
      <c r="G3001"/>
      <c r="H3001"/>
      <c r="I3001"/>
      <c r="S3001" s="5"/>
      <c r="U3001" s="5"/>
    </row>
    <row r="3002" spans="2:21" x14ac:dyDescent="0.35">
      <c r="B3002" s="5">
        <v>8</v>
      </c>
      <c r="C3002">
        <v>259</v>
      </c>
      <c r="D3002">
        <f t="shared" si="140"/>
        <v>291.22407026267661</v>
      </c>
      <c r="E3002" s="3">
        <f t="shared" si="141"/>
        <v>1038.3907042939186</v>
      </c>
      <c r="F3002"/>
      <c r="G3002"/>
      <c r="H3002"/>
      <c r="I3002"/>
      <c r="S3002" s="5"/>
      <c r="U3002" s="5"/>
    </row>
    <row r="3003" spans="2:21" x14ac:dyDescent="0.35">
      <c r="B3003" s="5">
        <v>8</v>
      </c>
      <c r="C3003">
        <v>273</v>
      </c>
      <c r="D3003">
        <f t="shared" si="140"/>
        <v>291.22407026267661</v>
      </c>
      <c r="E3003" s="3">
        <f t="shared" si="141"/>
        <v>332.11673693897376</v>
      </c>
      <c r="F3003"/>
      <c r="G3003"/>
      <c r="H3003"/>
      <c r="I3003"/>
      <c r="S3003" s="5"/>
      <c r="U3003" s="5"/>
    </row>
    <row r="3004" spans="2:21" x14ac:dyDescent="0.35">
      <c r="B3004" s="5">
        <v>8</v>
      </c>
      <c r="C3004">
        <v>303</v>
      </c>
      <c r="D3004">
        <f t="shared" si="140"/>
        <v>291.22407026267661</v>
      </c>
      <c r="E3004" s="3">
        <f t="shared" si="141"/>
        <v>138.67252117837745</v>
      </c>
      <c r="F3004"/>
      <c r="G3004"/>
      <c r="H3004"/>
      <c r="I3004"/>
      <c r="S3004" s="5"/>
      <c r="U3004" s="5"/>
    </row>
    <row r="3005" spans="2:21" x14ac:dyDescent="0.35">
      <c r="B3005" s="5">
        <v>8</v>
      </c>
      <c r="C3005">
        <v>238</v>
      </c>
      <c r="D3005">
        <f t="shared" si="140"/>
        <v>291.22407026267661</v>
      </c>
      <c r="E3005" s="3">
        <f t="shared" si="141"/>
        <v>2832.801655326336</v>
      </c>
      <c r="F3005"/>
      <c r="G3005"/>
      <c r="H3005"/>
      <c r="I3005"/>
      <c r="S3005" s="5"/>
      <c r="U3005" s="5"/>
    </row>
    <row r="3006" spans="2:21" x14ac:dyDescent="0.35">
      <c r="B3006" s="5">
        <v>8</v>
      </c>
      <c r="C3006">
        <v>281</v>
      </c>
      <c r="D3006">
        <f t="shared" si="140"/>
        <v>291.22407026267661</v>
      </c>
      <c r="E3006" s="3">
        <f t="shared" si="141"/>
        <v>104.53161273614806</v>
      </c>
      <c r="F3006"/>
      <c r="G3006"/>
      <c r="H3006"/>
      <c r="I3006"/>
      <c r="S3006" s="5"/>
      <c r="U3006" s="5"/>
    </row>
    <row r="3007" spans="2:21" x14ac:dyDescent="0.35">
      <c r="B3007" s="5">
        <v>8</v>
      </c>
      <c r="C3007" s="5">
        <v>288</v>
      </c>
      <c r="D3007">
        <f t="shared" si="140"/>
        <v>291.22407026267661</v>
      </c>
      <c r="E3007" s="3">
        <f t="shared" si="141"/>
        <v>10.394629058675594</v>
      </c>
      <c r="F3007"/>
      <c r="G3007" s="5"/>
      <c r="H3007" s="5"/>
      <c r="I3007" s="5"/>
      <c r="S3007" s="5"/>
      <c r="T3007" s="5"/>
      <c r="U3007" s="5"/>
    </row>
    <row r="3008" spans="2:21" x14ac:dyDescent="0.35">
      <c r="B3008" s="5">
        <v>8</v>
      </c>
      <c r="C3008" s="5">
        <v>287</v>
      </c>
      <c r="D3008">
        <f t="shared" si="140"/>
        <v>291.22407026267661</v>
      </c>
      <c r="E3008" s="3">
        <f t="shared" si="141"/>
        <v>17.842769584028805</v>
      </c>
      <c r="F3008"/>
      <c r="G3008" s="5"/>
      <c r="H3008" s="5"/>
      <c r="I3008" s="5"/>
      <c r="S3008" s="5"/>
      <c r="T3008" s="5"/>
      <c r="U3008" s="5"/>
    </row>
    <row r="3009" spans="2:21" x14ac:dyDescent="0.35">
      <c r="B3009" s="5">
        <v>8</v>
      </c>
      <c r="C3009" s="5">
        <v>351</v>
      </c>
      <c r="D3009">
        <f t="shared" si="140"/>
        <v>291.22407026267661</v>
      </c>
      <c r="E3009" s="3">
        <f t="shared" si="141"/>
        <v>3573.1617759614232</v>
      </c>
      <c r="F3009"/>
      <c r="G3009" s="5"/>
      <c r="H3009" s="5"/>
      <c r="I3009" s="5"/>
      <c r="S3009" s="5"/>
      <c r="T3009" s="5"/>
      <c r="U3009" s="5"/>
    </row>
    <row r="3010" spans="2:21" x14ac:dyDescent="0.35">
      <c r="B3010" s="5">
        <v>8</v>
      </c>
      <c r="C3010" s="5">
        <v>321</v>
      </c>
      <c r="D3010">
        <f t="shared" si="140"/>
        <v>291.22407026267661</v>
      </c>
      <c r="E3010" s="3">
        <f t="shared" si="141"/>
        <v>886.60599172201967</v>
      </c>
      <c r="F3010"/>
      <c r="G3010" s="5"/>
      <c r="H3010" s="5"/>
      <c r="I3010" s="5"/>
      <c r="S3010" s="5"/>
      <c r="T3010" s="5"/>
      <c r="U3010" s="5"/>
    </row>
    <row r="3011" spans="2:21" x14ac:dyDescent="0.35">
      <c r="B3011" s="5">
        <v>9</v>
      </c>
      <c r="C3011" s="5">
        <v>272</v>
      </c>
      <c r="D3011">
        <f t="shared" si="140"/>
        <v>297.08524485686763</v>
      </c>
      <c r="E3011" s="3">
        <f t="shared" si="141"/>
        <v>629.26950952900404</v>
      </c>
      <c r="F3011"/>
      <c r="G3011" s="5"/>
      <c r="H3011" s="5"/>
      <c r="I3011" s="5"/>
      <c r="S3011" s="5"/>
      <c r="T3011" s="5"/>
      <c r="U3011" s="5"/>
    </row>
    <row r="3012" spans="2:21" x14ac:dyDescent="0.35">
      <c r="B3012" s="5">
        <v>9</v>
      </c>
      <c r="C3012" s="5">
        <v>231</v>
      </c>
      <c r="D3012">
        <f t="shared" si="140"/>
        <v>297.08524485686763</v>
      </c>
      <c r="E3012" s="3">
        <f t="shared" si="141"/>
        <v>4367.2595877921494</v>
      </c>
      <c r="F3012"/>
      <c r="G3012" s="5"/>
      <c r="H3012" s="5"/>
      <c r="I3012" s="5"/>
      <c r="S3012" s="5"/>
      <c r="T3012" s="5"/>
      <c r="U3012" s="5"/>
    </row>
    <row r="3013" spans="2:21" x14ac:dyDescent="0.35">
      <c r="B3013" s="5">
        <v>9</v>
      </c>
      <c r="C3013" s="5">
        <v>318</v>
      </c>
      <c r="D3013">
        <f t="shared" si="140"/>
        <v>297.08524485686763</v>
      </c>
      <c r="E3013" s="3">
        <f t="shared" si="141"/>
        <v>437.42698269718181</v>
      </c>
      <c r="F3013"/>
      <c r="G3013" s="5"/>
      <c r="H3013" s="5"/>
      <c r="I3013" s="5"/>
      <c r="S3013" s="5"/>
      <c r="T3013" s="5"/>
      <c r="U3013" s="5"/>
    </row>
    <row r="3014" spans="2:21" x14ac:dyDescent="0.35">
      <c r="B3014" s="5">
        <v>9</v>
      </c>
      <c r="C3014" s="5">
        <v>272</v>
      </c>
      <c r="D3014">
        <f t="shared" si="140"/>
        <v>297.08524485686763</v>
      </c>
      <c r="E3014" s="3">
        <f t="shared" si="141"/>
        <v>629.26950952900404</v>
      </c>
      <c r="F3014"/>
      <c r="G3014" s="5"/>
      <c r="H3014" s="5"/>
      <c r="I3014" s="5"/>
      <c r="S3014" s="5"/>
      <c r="T3014" s="5"/>
      <c r="U3014" s="5"/>
    </row>
    <row r="3015" spans="2:21" x14ac:dyDescent="0.35">
      <c r="B3015" s="5">
        <v>9</v>
      </c>
      <c r="C3015" s="5">
        <v>308</v>
      </c>
      <c r="D3015">
        <f t="shared" si="140"/>
        <v>297.08524485686763</v>
      </c>
      <c r="E3015" s="3">
        <f t="shared" si="141"/>
        <v>119.13187983453447</v>
      </c>
      <c r="F3015"/>
      <c r="G3015" s="5"/>
      <c r="H3015" s="5"/>
      <c r="I3015" s="5"/>
      <c r="S3015" s="5"/>
      <c r="T3015" s="5"/>
      <c r="U3015" s="5"/>
    </row>
    <row r="3016" spans="2:21" x14ac:dyDescent="0.35">
      <c r="B3016" s="5">
        <v>9</v>
      </c>
      <c r="C3016" s="5">
        <v>308</v>
      </c>
      <c r="D3016">
        <f t="shared" ref="D3016:D3027" si="142">$I$7*(1-EXP(-$I$8*(B3016-$I$9)))</f>
        <v>297.08524485686763</v>
      </c>
      <c r="E3016" s="3">
        <f t="shared" ref="E3016:E3027" si="143">(C3016-D3016)^2</f>
        <v>119.13187983453447</v>
      </c>
      <c r="F3016"/>
      <c r="G3016" s="5"/>
      <c r="H3016" s="5"/>
      <c r="I3016" s="5"/>
      <c r="S3016" s="5"/>
      <c r="T3016" s="5"/>
      <c r="U3016" s="5"/>
    </row>
    <row r="3017" spans="2:21" x14ac:dyDescent="0.35">
      <c r="B3017" s="3">
        <v>9</v>
      </c>
      <c r="C3017">
        <v>326</v>
      </c>
      <c r="D3017">
        <f t="shared" si="142"/>
        <v>297.08524485686763</v>
      </c>
      <c r="E3017" s="3">
        <f t="shared" si="143"/>
        <v>836.06306498729975</v>
      </c>
      <c r="F3017"/>
      <c r="G3017"/>
      <c r="H3017"/>
      <c r="I3017"/>
      <c r="S3017" s="3"/>
      <c r="U3017" s="5"/>
    </row>
    <row r="3018" spans="2:21" x14ac:dyDescent="0.35">
      <c r="B3018" s="5">
        <v>9</v>
      </c>
      <c r="C3018">
        <v>307</v>
      </c>
      <c r="D3018">
        <f t="shared" si="142"/>
        <v>297.08524485686763</v>
      </c>
      <c r="E3018" s="3">
        <f t="shared" si="143"/>
        <v>98.302369548269738</v>
      </c>
      <c r="F3018"/>
      <c r="G3018"/>
      <c r="H3018"/>
      <c r="I3018"/>
      <c r="S3018" s="5"/>
      <c r="U3018" s="5"/>
    </row>
    <row r="3019" spans="2:21" x14ac:dyDescent="0.35">
      <c r="B3019" s="5">
        <v>9</v>
      </c>
      <c r="C3019">
        <v>320</v>
      </c>
      <c r="D3019">
        <f t="shared" si="142"/>
        <v>297.08524485686763</v>
      </c>
      <c r="E3019" s="3">
        <f t="shared" si="143"/>
        <v>525.08600326971134</v>
      </c>
      <c r="F3019"/>
      <c r="G3019"/>
      <c r="H3019"/>
      <c r="I3019"/>
      <c r="S3019" s="5"/>
      <c r="U3019" s="5"/>
    </row>
    <row r="3020" spans="2:21" x14ac:dyDescent="0.35">
      <c r="B3020" s="5">
        <v>9</v>
      </c>
      <c r="C3020">
        <v>322</v>
      </c>
      <c r="D3020">
        <f t="shared" si="142"/>
        <v>297.08524485686763</v>
      </c>
      <c r="E3020" s="3">
        <f t="shared" si="143"/>
        <v>620.74502384224081</v>
      </c>
      <c r="F3020"/>
      <c r="G3020"/>
      <c r="H3020"/>
      <c r="I3020"/>
      <c r="S3020" s="5"/>
      <c r="U3020" s="5"/>
    </row>
    <row r="3021" spans="2:21" x14ac:dyDescent="0.35">
      <c r="B3021" s="5">
        <v>9</v>
      </c>
      <c r="C3021">
        <v>268</v>
      </c>
      <c r="D3021">
        <f t="shared" si="142"/>
        <v>297.08524485686763</v>
      </c>
      <c r="E3021" s="3">
        <f t="shared" si="143"/>
        <v>845.9514683839451</v>
      </c>
      <c r="F3021"/>
      <c r="G3021"/>
      <c r="H3021"/>
      <c r="I3021"/>
      <c r="S3021" s="5"/>
      <c r="U3021" s="5"/>
    </row>
    <row r="3022" spans="2:21" x14ac:dyDescent="0.35">
      <c r="B3022" s="5">
        <v>9</v>
      </c>
      <c r="C3022">
        <v>298</v>
      </c>
      <c r="D3022">
        <f t="shared" si="142"/>
        <v>297.08524485686763</v>
      </c>
      <c r="E3022" s="3">
        <f t="shared" si="143"/>
        <v>0.83677697188711853</v>
      </c>
      <c r="F3022"/>
      <c r="G3022"/>
      <c r="H3022"/>
      <c r="I3022"/>
      <c r="S3022" s="5"/>
      <c r="U3022" s="5"/>
    </row>
    <row r="3023" spans="2:21" x14ac:dyDescent="0.35">
      <c r="B3023" s="5">
        <v>9</v>
      </c>
      <c r="C3023">
        <v>328</v>
      </c>
      <c r="D3023">
        <f t="shared" si="142"/>
        <v>297.08524485686763</v>
      </c>
      <c r="E3023" s="3">
        <f t="shared" si="143"/>
        <v>955.72208555982922</v>
      </c>
      <c r="F3023"/>
      <c r="G3023"/>
      <c r="H3023"/>
      <c r="I3023"/>
      <c r="S3023" s="5"/>
      <c r="U3023" s="5"/>
    </row>
    <row r="3024" spans="2:21" x14ac:dyDescent="0.35">
      <c r="B3024" s="5">
        <v>10</v>
      </c>
      <c r="C3024" s="5">
        <v>312</v>
      </c>
      <c r="D3024">
        <f t="shared" si="142"/>
        <v>301.58003739892263</v>
      </c>
      <c r="E3024" s="3">
        <f t="shared" si="143"/>
        <v>108.57562060785112</v>
      </c>
      <c r="F3024"/>
      <c r="G3024" s="5"/>
      <c r="H3024" s="5"/>
      <c r="I3024" s="5"/>
      <c r="S3024" s="5"/>
      <c r="T3024" s="5"/>
      <c r="U3024" s="5"/>
    </row>
    <row r="3025" spans="2:21" x14ac:dyDescent="0.35">
      <c r="B3025" s="5">
        <v>10</v>
      </c>
      <c r="C3025" s="5">
        <v>326</v>
      </c>
      <c r="D3025">
        <f t="shared" si="142"/>
        <v>301.58003739892263</v>
      </c>
      <c r="E3025" s="3">
        <f t="shared" si="143"/>
        <v>596.33457343801751</v>
      </c>
      <c r="F3025"/>
      <c r="G3025" s="5"/>
      <c r="H3025" s="5"/>
      <c r="I3025" s="5"/>
      <c r="S3025" s="5"/>
      <c r="T3025" s="5"/>
      <c r="U3025" s="5"/>
    </row>
    <row r="3026" spans="2:21" x14ac:dyDescent="0.35">
      <c r="B3026" s="5">
        <v>10</v>
      </c>
      <c r="C3026">
        <v>317</v>
      </c>
      <c r="D3026">
        <f t="shared" si="142"/>
        <v>301.58003739892263</v>
      </c>
      <c r="E3026" s="3">
        <f t="shared" si="143"/>
        <v>237.77524661862486</v>
      </c>
      <c r="F3026"/>
      <c r="G3026"/>
      <c r="H3026"/>
      <c r="I3026"/>
      <c r="S3026" s="5"/>
      <c r="U3026" s="5"/>
    </row>
    <row r="3027" spans="2:21" x14ac:dyDescent="0.35">
      <c r="B3027" s="5">
        <v>10</v>
      </c>
      <c r="C3027">
        <v>288</v>
      </c>
      <c r="D3027">
        <f t="shared" si="142"/>
        <v>301.58003739892263</v>
      </c>
      <c r="E3027" s="3">
        <f t="shared" si="143"/>
        <v>184.41741575613725</v>
      </c>
      <c r="F3027"/>
      <c r="G3027"/>
      <c r="H3027"/>
      <c r="I3027"/>
      <c r="S3027" s="5"/>
      <c r="U3027" s="5"/>
    </row>
    <row r="3028" spans="2:21" x14ac:dyDescent="0.35">
      <c r="B3028" s="5"/>
      <c r="C3028" s="5"/>
      <c r="D3028" s="5"/>
      <c r="E3028" s="5"/>
      <c r="F3028" s="5"/>
      <c r="G3028" s="5"/>
      <c r="H3028" s="5"/>
      <c r="I3028" s="5"/>
      <c r="S3028" s="5"/>
      <c r="T3028" s="5"/>
      <c r="U3028" s="5"/>
    </row>
    <row r="3029" spans="2:21" x14ac:dyDescent="0.35">
      <c r="S3029" s="5"/>
      <c r="T3029" s="5"/>
      <c r="U3029" s="5"/>
    </row>
    <row r="3030" spans="2:21" x14ac:dyDescent="0.35">
      <c r="S3030" s="5"/>
      <c r="T3030" s="5"/>
      <c r="U3030" s="5"/>
    </row>
    <row r="3031" spans="2:21" x14ac:dyDescent="0.35">
      <c r="S3031" s="5"/>
      <c r="T3031" s="5"/>
      <c r="U3031" s="5"/>
    </row>
    <row r="3032" spans="2:21" x14ac:dyDescent="0.35">
      <c r="S3032" s="5"/>
      <c r="T3032" s="5"/>
      <c r="U3032" s="5"/>
    </row>
    <row r="3033" spans="2:21" x14ac:dyDescent="0.35">
      <c r="S3033" s="5"/>
      <c r="T3033" s="5"/>
      <c r="U3033" s="5"/>
    </row>
    <row r="3034" spans="2:21" x14ac:dyDescent="0.35">
      <c r="S3034" s="5"/>
      <c r="T3034" s="5"/>
      <c r="U3034" s="5"/>
    </row>
    <row r="3035" spans="2:21" x14ac:dyDescent="0.35">
      <c r="S3035" s="5"/>
      <c r="T3035" s="5"/>
      <c r="U3035" s="5"/>
    </row>
    <row r="3036" spans="2:21" x14ac:dyDescent="0.35">
      <c r="S3036" s="5"/>
      <c r="T3036" s="5"/>
      <c r="U3036" s="5"/>
    </row>
    <row r="3037" spans="2:21" x14ac:dyDescent="0.35">
      <c r="S3037" s="5"/>
      <c r="U3037" s="5"/>
    </row>
    <row r="3038" spans="2:21" x14ac:dyDescent="0.35">
      <c r="S3038" s="5"/>
      <c r="T3038" s="5"/>
      <c r="U3038" s="5"/>
    </row>
    <row r="3039" spans="2:21" x14ac:dyDescent="0.35">
      <c r="S3039" s="5"/>
      <c r="T3039" s="5"/>
      <c r="U3039" s="5"/>
    </row>
    <row r="3040" spans="2:21" x14ac:dyDescent="0.35">
      <c r="S3040" s="5"/>
      <c r="T3040" s="5"/>
      <c r="U3040" s="5"/>
    </row>
    <row r="3041" spans="19:21" x14ac:dyDescent="0.35">
      <c r="S3041" s="5"/>
      <c r="T3041" s="5"/>
      <c r="U3041" s="5"/>
    </row>
    <row r="3042" spans="19:21" x14ac:dyDescent="0.35">
      <c r="S3042" s="5"/>
      <c r="U3042" s="5"/>
    </row>
    <row r="3043" spans="19:21" x14ac:dyDescent="0.35">
      <c r="S3043" s="5"/>
      <c r="U3043" s="5"/>
    </row>
    <row r="3044" spans="19:21" x14ac:dyDescent="0.35">
      <c r="S3044" s="5"/>
      <c r="U3044" s="5"/>
    </row>
    <row r="3045" spans="19:21" x14ac:dyDescent="0.35">
      <c r="S3045" s="5"/>
      <c r="U3045" s="5"/>
    </row>
    <row r="3046" spans="19:21" x14ac:dyDescent="0.35">
      <c r="S3046" s="5"/>
      <c r="U3046" s="5"/>
    </row>
    <row r="3047" spans="19:21" x14ac:dyDescent="0.35">
      <c r="S3047" s="5"/>
      <c r="U3047" s="5"/>
    </row>
    <row r="3048" spans="19:21" x14ac:dyDescent="0.35">
      <c r="S3048" s="5"/>
      <c r="U3048" s="5"/>
    </row>
    <row r="3049" spans="19:21" x14ac:dyDescent="0.35">
      <c r="S3049" s="5"/>
      <c r="U3049" s="5"/>
    </row>
    <row r="3050" spans="19:21" x14ac:dyDescent="0.35">
      <c r="S3050" s="5"/>
      <c r="U3050" s="5"/>
    </row>
    <row r="3051" spans="19:21" x14ac:dyDescent="0.35">
      <c r="S3051" s="5"/>
      <c r="U3051" s="5"/>
    </row>
    <row r="3052" spans="19:21" x14ac:dyDescent="0.35">
      <c r="S3052" s="5"/>
      <c r="U3052" s="5"/>
    </row>
    <row r="3053" spans="19:21" x14ac:dyDescent="0.35">
      <c r="S3053" s="5"/>
      <c r="U3053" s="5"/>
    </row>
    <row r="3054" spans="19:21" x14ac:dyDescent="0.35">
      <c r="S3054" s="5"/>
      <c r="U3054" s="5"/>
    </row>
    <row r="3055" spans="19:21" x14ac:dyDescent="0.35">
      <c r="S3055" s="5"/>
      <c r="T3055" s="5"/>
      <c r="U3055" s="5"/>
    </row>
    <row r="3056" spans="19:21" x14ac:dyDescent="0.35">
      <c r="S3056" s="5"/>
      <c r="T3056" s="5"/>
      <c r="U3056" s="5"/>
    </row>
    <row r="3057" spans="19:21" x14ac:dyDescent="0.35">
      <c r="S3057" s="5"/>
      <c r="T3057" s="5"/>
      <c r="U3057" s="5"/>
    </row>
    <row r="3058" spans="19:21" x14ac:dyDescent="0.35">
      <c r="S3058" s="5"/>
      <c r="T3058" s="5"/>
      <c r="U3058" s="5"/>
    </row>
    <row r="3059" spans="19:21" x14ac:dyDescent="0.35">
      <c r="S3059" s="5"/>
      <c r="T3059" s="5"/>
      <c r="U3059" s="5"/>
    </row>
    <row r="3060" spans="19:21" x14ac:dyDescent="0.35">
      <c r="S3060" s="5"/>
      <c r="T3060" s="5"/>
      <c r="U3060" s="5"/>
    </row>
    <row r="3061" spans="19:21" x14ac:dyDescent="0.35">
      <c r="S3061" s="5"/>
      <c r="T3061" s="5"/>
      <c r="U3061" s="5"/>
    </row>
    <row r="3062" spans="19:21" x14ac:dyDescent="0.35">
      <c r="S3062" s="5"/>
      <c r="T3062" s="5"/>
      <c r="U3062" s="5"/>
    </row>
    <row r="3063" spans="19:21" x14ac:dyDescent="0.35">
      <c r="S3063" s="5"/>
      <c r="T3063" s="5"/>
      <c r="U3063" s="5"/>
    </row>
    <row r="3064" spans="19:21" x14ac:dyDescent="0.35">
      <c r="S3064" s="5"/>
      <c r="T3064" s="5"/>
      <c r="U3064" s="5"/>
    </row>
    <row r="3065" spans="19:21" x14ac:dyDescent="0.35">
      <c r="S3065" s="5"/>
      <c r="T3065" s="5"/>
      <c r="U3065" s="5"/>
    </row>
    <row r="3066" spans="19:21" x14ac:dyDescent="0.35">
      <c r="S3066" s="5"/>
      <c r="T3066" s="5"/>
      <c r="U3066" s="5"/>
    </row>
    <row r="3067" spans="19:21" x14ac:dyDescent="0.35">
      <c r="S3067" s="5"/>
      <c r="T3067" s="5"/>
      <c r="U3067" s="5"/>
    </row>
    <row r="3068" spans="19:21" x14ac:dyDescent="0.35">
      <c r="S3068" s="5"/>
      <c r="T3068" s="5"/>
      <c r="U3068" s="5"/>
    </row>
    <row r="3069" spans="19:21" x14ac:dyDescent="0.35">
      <c r="S3069" s="5"/>
      <c r="T3069" s="5"/>
      <c r="U3069" s="5"/>
    </row>
    <row r="3070" spans="19:21" x14ac:dyDescent="0.35">
      <c r="S3070" s="5"/>
      <c r="T3070" s="5"/>
      <c r="U3070" s="5"/>
    </row>
    <row r="3071" spans="19:21" x14ac:dyDescent="0.35">
      <c r="S3071" s="5"/>
      <c r="T3071" s="5"/>
      <c r="U3071" s="5"/>
    </row>
    <row r="3072" spans="19:21" x14ac:dyDescent="0.35">
      <c r="S3072" s="5"/>
      <c r="T3072" s="5"/>
      <c r="U3072" s="5"/>
    </row>
    <row r="3073" spans="19:21" x14ac:dyDescent="0.35">
      <c r="S3073" s="5"/>
      <c r="T3073" s="5"/>
      <c r="U3073" s="5"/>
    </row>
    <row r="3074" spans="19:21" x14ac:dyDescent="0.35">
      <c r="S3074" s="5"/>
      <c r="T3074" s="5"/>
      <c r="U3074" s="5"/>
    </row>
    <row r="3075" spans="19:21" x14ac:dyDescent="0.35">
      <c r="S3075" s="5"/>
      <c r="T3075" s="5"/>
      <c r="U3075" s="5"/>
    </row>
    <row r="3076" spans="19:21" x14ac:dyDescent="0.35">
      <c r="S3076" s="5"/>
      <c r="T3076" s="5"/>
      <c r="U3076" s="5"/>
    </row>
    <row r="3077" spans="19:21" x14ac:dyDescent="0.35">
      <c r="S3077" s="5"/>
      <c r="T3077" s="5"/>
      <c r="U3077" s="5"/>
    </row>
    <row r="3078" spans="19:21" x14ac:dyDescent="0.35">
      <c r="S3078" s="5"/>
      <c r="T3078" s="5"/>
      <c r="U3078" s="5"/>
    </row>
    <row r="3079" spans="19:21" x14ac:dyDescent="0.35">
      <c r="S3079" s="5"/>
      <c r="T3079" s="5"/>
      <c r="U3079" s="5"/>
    </row>
    <row r="3080" spans="19:21" x14ac:dyDescent="0.35">
      <c r="S3080" s="5"/>
      <c r="T3080" s="5"/>
      <c r="U3080" s="5"/>
    </row>
    <row r="3081" spans="19:21" x14ac:dyDescent="0.35">
      <c r="S3081" s="5"/>
      <c r="T3081" s="5"/>
      <c r="U3081" s="5"/>
    </row>
    <row r="3082" spans="19:21" x14ac:dyDescent="0.35">
      <c r="S3082" s="5"/>
      <c r="T3082" s="5"/>
      <c r="U3082" s="5"/>
    </row>
    <row r="3083" spans="19:21" x14ac:dyDescent="0.35">
      <c r="S3083" s="5"/>
      <c r="T3083" s="5"/>
      <c r="U3083" s="5"/>
    </row>
    <row r="3084" spans="19:21" x14ac:dyDescent="0.35">
      <c r="S3084" s="5"/>
      <c r="T3084" s="5"/>
      <c r="U3084" s="5"/>
    </row>
    <row r="3085" spans="19:21" x14ac:dyDescent="0.35">
      <c r="S3085" s="5"/>
      <c r="T3085" s="5"/>
      <c r="U3085" s="5"/>
    </row>
    <row r="3086" spans="19:21" x14ac:dyDescent="0.35">
      <c r="S3086" s="5"/>
      <c r="T3086" s="5"/>
      <c r="U3086" s="5"/>
    </row>
    <row r="3087" spans="19:21" x14ac:dyDescent="0.35">
      <c r="S3087" s="5"/>
      <c r="T3087" s="5"/>
      <c r="U3087" s="5"/>
    </row>
    <row r="3088" spans="19:21" x14ac:dyDescent="0.35">
      <c r="S3088" s="5"/>
      <c r="T3088" s="5"/>
      <c r="U3088" s="5"/>
    </row>
    <row r="3089" spans="19:21" x14ac:dyDescent="0.35">
      <c r="S3089" s="5"/>
      <c r="T3089" s="5"/>
      <c r="U3089" s="5"/>
    </row>
    <row r="3090" spans="19:21" x14ac:dyDescent="0.35">
      <c r="S3090" s="5"/>
      <c r="T3090" s="5"/>
      <c r="U3090" s="5"/>
    </row>
    <row r="3091" spans="19:21" x14ac:dyDescent="0.35">
      <c r="S3091" s="5"/>
      <c r="T3091" s="5"/>
      <c r="U3091" s="5"/>
    </row>
    <row r="3092" spans="19:21" x14ac:dyDescent="0.35">
      <c r="S3092" s="5"/>
      <c r="T3092" s="5"/>
      <c r="U3092" s="5"/>
    </row>
    <row r="3093" spans="19:21" x14ac:dyDescent="0.35">
      <c r="S3093" s="5"/>
      <c r="T3093" s="5"/>
      <c r="U3093" s="5"/>
    </row>
    <row r="3094" spans="19:21" x14ac:dyDescent="0.35">
      <c r="S3094" s="5"/>
      <c r="T3094" s="5"/>
      <c r="U3094" s="5"/>
    </row>
    <row r="3095" spans="19:21" x14ac:dyDescent="0.35">
      <c r="S3095" s="5"/>
      <c r="T3095" s="5"/>
      <c r="U3095" s="5"/>
    </row>
    <row r="3096" spans="19:21" x14ac:dyDescent="0.35">
      <c r="S3096" s="5"/>
      <c r="T3096" s="5"/>
      <c r="U3096" s="5"/>
    </row>
    <row r="3097" spans="19:21" x14ac:dyDescent="0.35">
      <c r="S3097" s="5"/>
      <c r="T3097" s="5"/>
      <c r="U3097" s="5"/>
    </row>
    <row r="3098" spans="19:21" x14ac:dyDescent="0.35">
      <c r="S3098" s="5"/>
      <c r="T3098" s="5"/>
      <c r="U3098" s="5"/>
    </row>
    <row r="3099" spans="19:21" x14ac:dyDescent="0.35">
      <c r="S3099" s="5"/>
      <c r="T3099" s="5"/>
      <c r="U3099" s="5"/>
    </row>
    <row r="3100" spans="19:21" x14ac:dyDescent="0.35">
      <c r="S3100" s="5"/>
      <c r="T3100" s="5"/>
      <c r="U3100" s="5"/>
    </row>
    <row r="3101" spans="19:21" x14ac:dyDescent="0.35">
      <c r="S3101" s="5"/>
      <c r="T3101" s="5"/>
      <c r="U3101" s="5"/>
    </row>
    <row r="3102" spans="19:21" x14ac:dyDescent="0.35">
      <c r="S3102" s="5"/>
      <c r="T3102" s="5"/>
      <c r="U3102" s="5"/>
    </row>
    <row r="3103" spans="19:21" x14ac:dyDescent="0.35">
      <c r="S3103" s="5"/>
      <c r="T3103" s="5"/>
      <c r="U3103" s="5"/>
    </row>
    <row r="3104" spans="19:21" x14ac:dyDescent="0.35">
      <c r="S3104" s="5"/>
      <c r="T3104" s="5"/>
      <c r="U3104" s="5"/>
    </row>
    <row r="3105" spans="19:21" x14ac:dyDescent="0.35">
      <c r="S3105" s="5"/>
      <c r="T3105" s="5"/>
      <c r="U3105" s="5"/>
    </row>
    <row r="3106" spans="19:21" x14ac:dyDescent="0.35">
      <c r="S3106" s="5"/>
      <c r="T3106" s="5"/>
      <c r="U3106" s="5"/>
    </row>
    <row r="3107" spans="19:21" x14ac:dyDescent="0.35">
      <c r="S3107" s="5"/>
      <c r="T3107" s="5"/>
      <c r="U3107" s="5"/>
    </row>
    <row r="3108" spans="19:21" x14ac:dyDescent="0.35">
      <c r="S3108" s="5"/>
      <c r="T3108" s="5"/>
      <c r="U3108" s="5"/>
    </row>
    <row r="3109" spans="19:21" x14ac:dyDescent="0.35">
      <c r="S3109" s="5"/>
      <c r="T3109" s="5"/>
      <c r="U3109" s="5"/>
    </row>
    <row r="3110" spans="19:21" x14ac:dyDescent="0.35">
      <c r="S3110" s="5"/>
      <c r="T3110" s="5"/>
      <c r="U3110" s="5"/>
    </row>
    <row r="3111" spans="19:21" x14ac:dyDescent="0.35">
      <c r="S3111" s="5"/>
      <c r="T3111" s="5"/>
      <c r="U3111" s="5"/>
    </row>
    <row r="3112" spans="19:21" x14ac:dyDescent="0.35">
      <c r="S3112" s="5"/>
      <c r="T3112" s="5"/>
      <c r="U3112" s="5"/>
    </row>
    <row r="3113" spans="19:21" x14ac:dyDescent="0.35">
      <c r="S3113" s="5"/>
      <c r="T3113" s="5"/>
      <c r="U3113" s="5"/>
    </row>
    <row r="3114" spans="19:21" x14ac:dyDescent="0.35">
      <c r="S3114" s="5"/>
      <c r="T3114" s="5"/>
      <c r="U3114" s="5"/>
    </row>
    <row r="3115" spans="19:21" x14ac:dyDescent="0.35">
      <c r="S3115" s="5"/>
      <c r="T3115" s="5"/>
      <c r="U3115" s="5"/>
    </row>
    <row r="3116" spans="19:21" x14ac:dyDescent="0.35">
      <c r="S3116" s="5"/>
      <c r="T3116" s="5"/>
      <c r="U3116" s="5"/>
    </row>
    <row r="3117" spans="19:21" x14ac:dyDescent="0.35">
      <c r="S3117" s="5"/>
      <c r="T3117" s="5"/>
      <c r="U3117" s="5"/>
    </row>
    <row r="3118" spans="19:21" x14ac:dyDescent="0.35">
      <c r="S3118" s="5"/>
      <c r="T3118" s="5"/>
      <c r="U3118" s="5"/>
    </row>
    <row r="3119" spans="19:21" x14ac:dyDescent="0.35">
      <c r="S3119" s="5"/>
      <c r="U3119" s="5"/>
    </row>
    <row r="3120" spans="19:21" x14ac:dyDescent="0.35">
      <c r="S3120" s="5"/>
      <c r="U3120" s="5"/>
    </row>
    <row r="3121" spans="19:21" x14ac:dyDescent="0.35">
      <c r="S3121" s="5"/>
      <c r="U3121" s="5"/>
    </row>
    <row r="3122" spans="19:21" x14ac:dyDescent="0.35">
      <c r="S3122" s="5"/>
      <c r="U3122" s="5"/>
    </row>
    <row r="3123" spans="19:21" x14ac:dyDescent="0.35">
      <c r="S3123" s="5"/>
      <c r="U3123" s="5"/>
    </row>
    <row r="3124" spans="19:21" x14ac:dyDescent="0.35">
      <c r="S3124" s="5"/>
      <c r="U3124" s="5"/>
    </row>
    <row r="3125" spans="19:21" x14ac:dyDescent="0.35">
      <c r="S3125" s="5"/>
      <c r="U3125" s="5"/>
    </row>
    <row r="3126" spans="19:21" x14ac:dyDescent="0.35">
      <c r="S3126" s="5"/>
      <c r="U3126" s="5"/>
    </row>
    <row r="3127" spans="19:21" x14ac:dyDescent="0.35">
      <c r="S3127" s="5"/>
      <c r="U3127" s="5"/>
    </row>
    <row r="3128" spans="19:21" x14ac:dyDescent="0.35">
      <c r="S3128" s="5"/>
      <c r="U3128" s="5"/>
    </row>
    <row r="3129" spans="19:21" x14ac:dyDescent="0.35">
      <c r="S3129" s="5"/>
      <c r="U3129" s="5"/>
    </row>
    <row r="3130" spans="19:21" x14ac:dyDescent="0.35">
      <c r="S3130" s="5"/>
      <c r="U3130" s="5"/>
    </row>
    <row r="3131" spans="19:21" x14ac:dyDescent="0.35">
      <c r="S3131" s="5"/>
      <c r="U3131" s="5"/>
    </row>
    <row r="3132" spans="19:21" x14ac:dyDescent="0.35">
      <c r="S3132" s="5"/>
      <c r="U3132" s="5"/>
    </row>
    <row r="3133" spans="19:21" x14ac:dyDescent="0.35">
      <c r="S3133" s="5"/>
      <c r="U3133" s="5"/>
    </row>
    <row r="3134" spans="19:21" x14ac:dyDescent="0.35">
      <c r="S3134" s="5"/>
      <c r="U3134" s="5"/>
    </row>
    <row r="3135" spans="19:21" x14ac:dyDescent="0.35">
      <c r="S3135" s="5"/>
      <c r="U3135" s="5"/>
    </row>
    <row r="3136" spans="19:21" x14ac:dyDescent="0.35">
      <c r="S3136" s="5"/>
      <c r="U3136" s="5"/>
    </row>
    <row r="3137" spans="19:21" x14ac:dyDescent="0.35">
      <c r="S3137" s="5"/>
      <c r="U3137" s="5"/>
    </row>
    <row r="3138" spans="19:21" x14ac:dyDescent="0.35">
      <c r="S3138" s="5"/>
      <c r="U3138" s="5"/>
    </row>
    <row r="3139" spans="19:21" x14ac:dyDescent="0.35">
      <c r="S3139" s="5"/>
      <c r="U3139" s="5"/>
    </row>
    <row r="3140" spans="19:21" x14ac:dyDescent="0.35">
      <c r="S3140" s="5"/>
      <c r="U3140" s="5"/>
    </row>
    <row r="3141" spans="19:21" x14ac:dyDescent="0.35">
      <c r="S3141" s="5"/>
      <c r="U3141" s="5"/>
    </row>
    <row r="3142" spans="19:21" x14ac:dyDescent="0.35">
      <c r="S3142" s="5"/>
      <c r="U3142" s="5"/>
    </row>
    <row r="3143" spans="19:21" x14ac:dyDescent="0.35">
      <c r="S3143" s="5"/>
      <c r="U3143" s="5"/>
    </row>
    <row r="3144" spans="19:21" x14ac:dyDescent="0.35">
      <c r="S3144" s="5"/>
      <c r="U3144" s="5"/>
    </row>
    <row r="3145" spans="19:21" x14ac:dyDescent="0.35">
      <c r="S3145" s="5"/>
      <c r="T3145" s="5"/>
      <c r="U3145" s="5"/>
    </row>
    <row r="3146" spans="19:21" x14ac:dyDescent="0.35">
      <c r="S3146" s="5"/>
      <c r="T3146" s="5"/>
      <c r="U3146" s="5"/>
    </row>
    <row r="3147" spans="19:21" x14ac:dyDescent="0.35">
      <c r="S3147" s="3"/>
      <c r="U3147" s="5"/>
    </row>
    <row r="3148" spans="19:21" x14ac:dyDescent="0.35">
      <c r="S3148" s="3"/>
      <c r="U3148" s="5"/>
    </row>
    <row r="3149" spans="19:21" x14ac:dyDescent="0.35">
      <c r="S3149" s="3"/>
      <c r="U3149" s="5"/>
    </row>
    <row r="3150" spans="19:21" x14ac:dyDescent="0.35">
      <c r="S3150" s="3"/>
      <c r="U3150" s="5"/>
    </row>
    <row r="3151" spans="19:21" x14ac:dyDescent="0.35">
      <c r="S3151" s="3"/>
      <c r="U3151" s="5"/>
    </row>
    <row r="3152" spans="19:21" x14ac:dyDescent="0.35">
      <c r="S3152" s="3"/>
      <c r="U3152" s="5"/>
    </row>
    <row r="3153" spans="19:21" x14ac:dyDescent="0.35">
      <c r="S3153" s="3"/>
      <c r="U3153" s="5"/>
    </row>
    <row r="3154" spans="19:21" x14ac:dyDescent="0.35">
      <c r="S3154" s="3"/>
      <c r="U3154" s="5"/>
    </row>
    <row r="3155" spans="19:21" x14ac:dyDescent="0.35">
      <c r="S3155" s="3"/>
      <c r="U3155" s="5"/>
    </row>
    <row r="3156" spans="19:21" x14ac:dyDescent="0.35">
      <c r="S3156" s="3"/>
      <c r="U3156" s="5"/>
    </row>
    <row r="3157" spans="19:21" x14ac:dyDescent="0.35">
      <c r="S3157" s="3"/>
      <c r="U3157" s="5"/>
    </row>
    <row r="3158" spans="19:21" x14ac:dyDescent="0.35">
      <c r="S3158" s="3"/>
      <c r="U3158" s="5"/>
    </row>
    <row r="3159" spans="19:21" x14ac:dyDescent="0.35">
      <c r="S3159" s="3"/>
      <c r="U3159" s="5"/>
    </row>
    <row r="3160" spans="19:21" x14ac:dyDescent="0.35">
      <c r="S3160" s="3"/>
      <c r="U3160" s="5"/>
    </row>
    <row r="3161" spans="19:21" x14ac:dyDescent="0.35">
      <c r="S3161" s="3"/>
      <c r="U3161" s="5"/>
    </row>
    <row r="3162" spans="19:21" x14ac:dyDescent="0.35">
      <c r="S3162" s="3"/>
      <c r="U3162" s="5"/>
    </row>
    <row r="3163" spans="19:21" x14ac:dyDescent="0.35">
      <c r="S3163" s="3"/>
      <c r="U3163" s="5"/>
    </row>
    <row r="3164" spans="19:21" x14ac:dyDescent="0.35">
      <c r="S3164" s="3"/>
      <c r="U3164" s="5"/>
    </row>
    <row r="3165" spans="19:21" x14ac:dyDescent="0.35">
      <c r="S3165" s="3"/>
      <c r="U3165" s="5"/>
    </row>
    <row r="3166" spans="19:21" x14ac:dyDescent="0.35">
      <c r="S3166" s="3"/>
      <c r="U3166" s="5"/>
    </row>
    <row r="3167" spans="19:21" x14ac:dyDescent="0.35">
      <c r="S3167" s="3"/>
      <c r="U3167" s="5"/>
    </row>
    <row r="3168" spans="19:21" x14ac:dyDescent="0.35">
      <c r="S3168" s="5"/>
      <c r="T3168" s="5"/>
      <c r="U3168" s="5"/>
    </row>
    <row r="3169" spans="19:21" x14ac:dyDescent="0.35">
      <c r="S3169" s="3"/>
      <c r="U3169" s="5"/>
    </row>
    <row r="3170" spans="19:21" x14ac:dyDescent="0.35">
      <c r="S3170" s="3"/>
      <c r="U3170" s="5"/>
    </row>
    <row r="3171" spans="19:21" x14ac:dyDescent="0.35">
      <c r="S3171" s="3"/>
      <c r="U3171" s="5"/>
    </row>
    <row r="3172" spans="19:21" x14ac:dyDescent="0.35">
      <c r="S3172" s="3"/>
      <c r="U3172" s="5"/>
    </row>
    <row r="3173" spans="19:21" x14ac:dyDescent="0.35">
      <c r="S3173" s="3"/>
      <c r="U3173" s="5"/>
    </row>
    <row r="3174" spans="19:21" x14ac:dyDescent="0.35">
      <c r="S3174" s="5"/>
      <c r="U3174" s="5"/>
    </row>
    <row r="3175" spans="19:21" x14ac:dyDescent="0.35">
      <c r="S3175" s="5"/>
      <c r="U3175" s="5"/>
    </row>
    <row r="3176" spans="19:21" x14ac:dyDescent="0.35">
      <c r="S3176" s="5"/>
      <c r="U3176" s="5"/>
    </row>
    <row r="3177" spans="19:21" x14ac:dyDescent="0.35">
      <c r="S3177" s="5"/>
      <c r="U3177" s="5"/>
    </row>
    <row r="3178" spans="19:21" x14ac:dyDescent="0.35">
      <c r="S3178" s="5"/>
      <c r="U3178" s="5"/>
    </row>
    <row r="3179" spans="19:21" x14ac:dyDescent="0.35">
      <c r="S3179" s="5"/>
      <c r="U3179" s="5"/>
    </row>
    <row r="3180" spans="19:21" x14ac:dyDescent="0.35">
      <c r="S3180" s="5"/>
      <c r="U3180" s="5"/>
    </row>
    <row r="3181" spans="19:21" x14ac:dyDescent="0.35">
      <c r="S3181" s="5"/>
      <c r="U3181" s="5"/>
    </row>
    <row r="3182" spans="19:21" x14ac:dyDescent="0.35">
      <c r="S3182" s="5"/>
      <c r="U3182" s="5"/>
    </row>
    <row r="3183" spans="19:21" x14ac:dyDescent="0.35">
      <c r="S3183" s="5"/>
      <c r="U3183" s="5"/>
    </row>
    <row r="3184" spans="19:21" x14ac:dyDescent="0.35">
      <c r="S3184" s="5"/>
      <c r="U3184" s="5"/>
    </row>
    <row r="3185" spans="19:21" x14ac:dyDescent="0.35">
      <c r="S3185" s="5"/>
      <c r="U3185" s="5"/>
    </row>
    <row r="3186" spans="19:21" x14ac:dyDescent="0.35">
      <c r="S3186" s="5"/>
      <c r="U3186" s="5"/>
    </row>
    <row r="3187" spans="19:21" x14ac:dyDescent="0.35">
      <c r="S3187" s="5"/>
      <c r="U3187" s="5"/>
    </row>
    <row r="3188" spans="19:21" x14ac:dyDescent="0.35">
      <c r="S3188" s="5"/>
      <c r="U3188" s="5"/>
    </row>
    <row r="3189" spans="19:21" x14ac:dyDescent="0.35">
      <c r="S3189" s="5"/>
      <c r="U3189" s="5"/>
    </row>
    <row r="3190" spans="19:21" x14ac:dyDescent="0.35">
      <c r="S3190" s="5"/>
      <c r="U3190" s="5"/>
    </row>
    <row r="3191" spans="19:21" x14ac:dyDescent="0.35">
      <c r="S3191" s="5"/>
      <c r="U3191" s="5"/>
    </row>
    <row r="3192" spans="19:21" x14ac:dyDescent="0.35">
      <c r="S3192" s="5"/>
      <c r="U3192" s="5"/>
    </row>
    <row r="3193" spans="19:21" x14ac:dyDescent="0.35">
      <c r="S3193" s="5"/>
      <c r="U3193" s="5"/>
    </row>
    <row r="3194" spans="19:21" x14ac:dyDescent="0.35">
      <c r="S3194" s="5"/>
      <c r="U3194" s="5"/>
    </row>
    <row r="3195" spans="19:21" x14ac:dyDescent="0.35">
      <c r="S3195" s="5"/>
      <c r="U3195" s="5"/>
    </row>
    <row r="3196" spans="19:21" x14ac:dyDescent="0.35">
      <c r="S3196" s="5"/>
      <c r="U3196" s="5"/>
    </row>
    <row r="3197" spans="19:21" x14ac:dyDescent="0.35">
      <c r="S3197" s="5"/>
      <c r="U3197" s="5"/>
    </row>
    <row r="3198" spans="19:21" x14ac:dyDescent="0.35">
      <c r="S3198" s="5"/>
      <c r="U3198" s="5"/>
    </row>
    <row r="3199" spans="19:21" x14ac:dyDescent="0.35">
      <c r="S3199" s="5"/>
      <c r="U3199" s="5"/>
    </row>
    <row r="3200" spans="19:21" x14ac:dyDescent="0.35">
      <c r="S3200" s="5"/>
      <c r="U3200" s="5"/>
    </row>
    <row r="3201" spans="19:21" x14ac:dyDescent="0.35">
      <c r="S3201" s="5"/>
      <c r="U3201" s="5"/>
    </row>
    <row r="3202" spans="19:21" x14ac:dyDescent="0.35">
      <c r="S3202" s="5"/>
      <c r="U3202" s="5"/>
    </row>
    <row r="3203" spans="19:21" x14ac:dyDescent="0.35">
      <c r="S3203" s="5"/>
      <c r="U3203" s="5"/>
    </row>
    <row r="3204" spans="19:21" x14ac:dyDescent="0.35">
      <c r="S3204" s="5"/>
      <c r="U3204" s="5"/>
    </row>
    <row r="3205" spans="19:21" x14ac:dyDescent="0.35">
      <c r="S3205" s="5"/>
      <c r="U3205" s="5"/>
    </row>
    <row r="3206" spans="19:21" x14ac:dyDescent="0.35">
      <c r="S3206" s="5"/>
      <c r="U3206" s="5"/>
    </row>
    <row r="3207" spans="19:21" x14ac:dyDescent="0.35">
      <c r="S3207" s="5"/>
      <c r="U3207" s="5"/>
    </row>
    <row r="3208" spans="19:21" x14ac:dyDescent="0.35">
      <c r="S3208" s="5"/>
      <c r="U3208" s="5"/>
    </row>
    <row r="3209" spans="19:21" x14ac:dyDescent="0.35">
      <c r="S3209" s="5"/>
      <c r="U3209" s="5"/>
    </row>
    <row r="3210" spans="19:21" x14ac:dyDescent="0.35">
      <c r="S3210" s="5"/>
      <c r="U3210" s="5"/>
    </row>
    <row r="3211" spans="19:21" x14ac:dyDescent="0.35">
      <c r="S3211" s="5"/>
      <c r="U3211" s="5"/>
    </row>
    <row r="3212" spans="19:21" x14ac:dyDescent="0.35">
      <c r="S3212" s="5"/>
      <c r="U3212" s="5"/>
    </row>
    <row r="3213" spans="19:21" x14ac:dyDescent="0.35">
      <c r="S3213" s="5"/>
      <c r="U3213" s="5"/>
    </row>
    <row r="3214" spans="19:21" x14ac:dyDescent="0.35">
      <c r="S3214" s="5"/>
      <c r="U3214" s="5"/>
    </row>
    <row r="3215" spans="19:21" x14ac:dyDescent="0.35">
      <c r="S3215" s="5"/>
      <c r="U3215" s="5"/>
    </row>
    <row r="3216" spans="19:21" x14ac:dyDescent="0.35">
      <c r="S3216" s="5"/>
      <c r="U3216" s="5"/>
    </row>
    <row r="3217" spans="19:21" x14ac:dyDescent="0.35">
      <c r="S3217" s="5"/>
      <c r="T3217" s="6"/>
      <c r="U3217" s="5"/>
    </row>
    <row r="3218" spans="19:21" x14ac:dyDescent="0.35">
      <c r="S3218" s="5"/>
      <c r="T3218" s="6"/>
      <c r="U3218" s="5"/>
    </row>
    <row r="3219" spans="19:21" x14ac:dyDescent="0.35">
      <c r="S3219" s="5"/>
      <c r="U3219" s="5"/>
    </row>
    <row r="3220" spans="19:21" x14ac:dyDescent="0.35">
      <c r="S3220" s="5"/>
      <c r="U3220" s="5"/>
    </row>
    <row r="3221" spans="19:21" x14ac:dyDescent="0.35">
      <c r="S3221" s="5"/>
      <c r="U3221" s="5"/>
    </row>
    <row r="3222" spans="19:21" x14ac:dyDescent="0.35">
      <c r="S3222" s="5"/>
      <c r="U3222" s="5"/>
    </row>
    <row r="3223" spans="19:21" x14ac:dyDescent="0.35">
      <c r="S3223" s="5"/>
      <c r="U3223" s="5"/>
    </row>
    <row r="3224" spans="19:21" x14ac:dyDescent="0.35">
      <c r="S3224" s="5"/>
      <c r="U3224" s="5"/>
    </row>
    <row r="3225" spans="19:21" x14ac:dyDescent="0.35">
      <c r="S3225" s="5"/>
      <c r="U3225" s="5"/>
    </row>
    <row r="3226" spans="19:21" x14ac:dyDescent="0.35">
      <c r="S3226" s="5"/>
      <c r="U3226" s="5"/>
    </row>
    <row r="3227" spans="19:21" x14ac:dyDescent="0.35">
      <c r="S3227" s="5"/>
      <c r="U3227" s="5"/>
    </row>
    <row r="3228" spans="19:21" x14ac:dyDescent="0.35">
      <c r="S3228" s="5"/>
      <c r="U3228" s="5"/>
    </row>
    <row r="3229" spans="19:21" x14ac:dyDescent="0.35">
      <c r="S3229" s="5"/>
      <c r="U3229" s="5"/>
    </row>
    <row r="3230" spans="19:21" x14ac:dyDescent="0.35">
      <c r="S3230" s="5"/>
      <c r="U3230" s="5"/>
    </row>
    <row r="3231" spans="19:21" x14ac:dyDescent="0.35">
      <c r="S3231" s="5"/>
      <c r="T3231" s="5"/>
      <c r="U3231" s="5"/>
    </row>
    <row r="3232" spans="19:21" x14ac:dyDescent="0.35">
      <c r="S3232" s="5"/>
      <c r="T3232" s="5"/>
      <c r="U3232" s="5"/>
    </row>
    <row r="3233" spans="19:21" x14ac:dyDescent="0.35">
      <c r="S3233" s="5"/>
      <c r="T3233" s="5"/>
      <c r="U3233" s="5"/>
    </row>
    <row r="3234" spans="19:21" x14ac:dyDescent="0.35">
      <c r="S3234" s="5"/>
      <c r="T3234" s="5"/>
      <c r="U3234" s="5"/>
    </row>
    <row r="3235" spans="19:21" x14ac:dyDescent="0.35">
      <c r="S3235" s="5"/>
      <c r="T3235" s="5"/>
      <c r="U3235" s="5"/>
    </row>
    <row r="3236" spans="19:21" x14ac:dyDescent="0.35">
      <c r="S3236" s="5"/>
      <c r="T3236" s="5"/>
      <c r="U3236" s="5"/>
    </row>
    <row r="3237" spans="19:21" x14ac:dyDescent="0.35">
      <c r="S3237" s="5"/>
      <c r="T3237" s="5"/>
      <c r="U3237" s="5"/>
    </row>
    <row r="3238" spans="19:21" x14ac:dyDescent="0.35">
      <c r="S3238" s="5"/>
      <c r="T3238" s="5"/>
      <c r="U3238" s="5"/>
    </row>
    <row r="3239" spans="19:21" x14ac:dyDescent="0.35">
      <c r="S3239" s="5"/>
      <c r="T3239" s="5"/>
      <c r="U3239" s="5"/>
    </row>
    <row r="3240" spans="19:21" x14ac:dyDescent="0.35">
      <c r="S3240" s="5"/>
      <c r="T3240" s="5"/>
      <c r="U3240" s="5"/>
    </row>
    <row r="3241" spans="19:21" x14ac:dyDescent="0.35">
      <c r="S3241" s="5"/>
      <c r="T3241" s="5"/>
      <c r="U3241" s="5"/>
    </row>
    <row r="3242" spans="19:21" x14ac:dyDescent="0.35">
      <c r="S3242" s="5"/>
      <c r="T3242" s="5"/>
      <c r="U3242" s="5"/>
    </row>
    <row r="3243" spans="19:21" x14ac:dyDescent="0.35">
      <c r="S3243" s="5"/>
      <c r="T3243" s="5"/>
      <c r="U3243" s="5"/>
    </row>
    <row r="3244" spans="19:21" x14ac:dyDescent="0.35">
      <c r="S3244" s="5"/>
      <c r="T3244" s="5"/>
      <c r="U3244" s="5"/>
    </row>
    <row r="3245" spans="19:21" x14ac:dyDescent="0.35">
      <c r="S3245" s="5"/>
      <c r="T3245" s="5"/>
      <c r="U3245" s="5"/>
    </row>
    <row r="3246" spans="19:21" x14ac:dyDescent="0.35">
      <c r="S3246" s="5"/>
      <c r="T3246" s="5"/>
      <c r="U3246" s="5"/>
    </row>
    <row r="3247" spans="19:21" x14ac:dyDescent="0.35">
      <c r="S3247" s="5"/>
      <c r="T3247" s="5"/>
      <c r="U3247" s="5"/>
    </row>
    <row r="3248" spans="19:21" x14ac:dyDescent="0.35">
      <c r="S3248" s="5"/>
      <c r="T3248" s="5"/>
      <c r="U3248" s="5"/>
    </row>
    <row r="3249" spans="19:21" x14ac:dyDescent="0.35">
      <c r="S3249" s="5"/>
      <c r="T3249" s="5"/>
      <c r="U3249" s="5"/>
    </row>
    <row r="3250" spans="19:21" x14ac:dyDescent="0.35">
      <c r="S3250" s="5"/>
      <c r="T3250" s="5"/>
      <c r="U3250" s="5"/>
    </row>
    <row r="3251" spans="19:21" x14ac:dyDescent="0.35">
      <c r="S3251" s="5"/>
      <c r="T3251" s="5"/>
      <c r="U3251" s="5"/>
    </row>
    <row r="3252" spans="19:21" x14ac:dyDescent="0.35">
      <c r="S3252" s="5"/>
      <c r="T3252" s="5"/>
      <c r="U3252" s="5"/>
    </row>
    <row r="3253" spans="19:21" x14ac:dyDescent="0.35">
      <c r="S3253" s="5"/>
      <c r="T3253" s="5"/>
      <c r="U3253" s="5"/>
    </row>
    <row r="3254" spans="19:21" x14ac:dyDescent="0.35">
      <c r="S3254" s="5"/>
      <c r="T3254" s="5"/>
      <c r="U3254" s="5"/>
    </row>
    <row r="3255" spans="19:21" x14ac:dyDescent="0.35">
      <c r="S3255" s="5"/>
      <c r="T3255" s="5"/>
      <c r="U3255" s="5"/>
    </row>
    <row r="3256" spans="19:21" x14ac:dyDescent="0.35">
      <c r="S3256" s="5"/>
      <c r="T3256" s="5"/>
      <c r="U3256" s="5"/>
    </row>
    <row r="3257" spans="19:21" x14ac:dyDescent="0.35">
      <c r="S3257" s="5"/>
      <c r="T3257" s="5"/>
      <c r="U3257" s="5"/>
    </row>
    <row r="3258" spans="19:21" x14ac:dyDescent="0.35">
      <c r="S3258" s="5"/>
      <c r="T3258" s="5"/>
      <c r="U3258" s="5"/>
    </row>
    <row r="3259" spans="19:21" x14ac:dyDescent="0.35">
      <c r="S3259" s="5"/>
      <c r="T3259" s="5"/>
      <c r="U3259" s="5"/>
    </row>
    <row r="3260" spans="19:21" x14ac:dyDescent="0.35">
      <c r="S3260" s="5"/>
      <c r="T3260" s="5"/>
      <c r="U3260" s="5"/>
    </row>
    <row r="3261" spans="19:21" x14ac:dyDescent="0.35">
      <c r="S3261" s="5"/>
      <c r="T3261" s="5"/>
      <c r="U3261" s="5"/>
    </row>
    <row r="3262" spans="19:21" x14ac:dyDescent="0.35">
      <c r="S3262" s="5"/>
      <c r="T3262" s="5"/>
      <c r="U3262" s="5"/>
    </row>
    <row r="3263" spans="19:21" x14ac:dyDescent="0.35">
      <c r="S3263" s="5"/>
      <c r="T3263" s="5"/>
      <c r="U3263" s="5"/>
    </row>
    <row r="3264" spans="19:21" x14ac:dyDescent="0.35">
      <c r="S3264" s="5"/>
      <c r="T3264" s="5"/>
      <c r="U3264" s="5"/>
    </row>
    <row r="3265" spans="19:21" x14ac:dyDescent="0.35">
      <c r="S3265" s="5"/>
      <c r="T3265" s="5"/>
      <c r="U3265" s="5"/>
    </row>
    <row r="3266" spans="19:21" x14ac:dyDescent="0.35">
      <c r="S3266" s="5"/>
      <c r="T3266" s="5"/>
      <c r="U3266" s="5"/>
    </row>
    <row r="3267" spans="19:21" x14ac:dyDescent="0.35">
      <c r="S3267" s="5"/>
      <c r="T3267" s="5"/>
      <c r="U3267" s="5"/>
    </row>
    <row r="3268" spans="19:21" x14ac:dyDescent="0.35">
      <c r="S3268" s="5"/>
      <c r="T3268" s="5"/>
      <c r="U3268" s="5"/>
    </row>
    <row r="3269" spans="19:21" x14ac:dyDescent="0.35">
      <c r="S3269" s="5"/>
      <c r="T3269" s="5"/>
      <c r="U3269" s="5"/>
    </row>
    <row r="3270" spans="19:21" x14ac:dyDescent="0.35">
      <c r="S3270" s="5"/>
      <c r="T3270" s="5"/>
      <c r="U3270" s="5"/>
    </row>
    <row r="3271" spans="19:21" x14ac:dyDescent="0.35">
      <c r="S3271" s="5"/>
      <c r="T3271" s="5"/>
      <c r="U3271" s="5"/>
    </row>
    <row r="3272" spans="19:21" x14ac:dyDescent="0.35">
      <c r="S3272" s="5"/>
      <c r="T3272" s="5"/>
      <c r="U3272" s="5"/>
    </row>
    <row r="3273" spans="19:21" x14ac:dyDescent="0.35">
      <c r="S3273" s="5"/>
      <c r="T3273" s="5"/>
      <c r="U3273" s="5"/>
    </row>
    <row r="3274" spans="19:21" x14ac:dyDescent="0.35">
      <c r="S3274" s="5"/>
      <c r="T3274" s="5"/>
      <c r="U3274" s="5"/>
    </row>
    <row r="3275" spans="19:21" x14ac:dyDescent="0.35">
      <c r="S3275" s="5"/>
      <c r="T3275" s="5"/>
      <c r="U3275" s="5"/>
    </row>
    <row r="3276" spans="19:21" x14ac:dyDescent="0.35">
      <c r="S3276" s="5"/>
      <c r="T3276" s="5"/>
      <c r="U3276" s="5"/>
    </row>
    <row r="3277" spans="19:21" x14ac:dyDescent="0.35">
      <c r="S3277" s="5"/>
      <c r="T3277" s="5"/>
      <c r="U3277" s="5"/>
    </row>
    <row r="3278" spans="19:21" x14ac:dyDescent="0.35">
      <c r="S3278" s="5"/>
      <c r="T3278" s="5"/>
      <c r="U3278" s="5"/>
    </row>
    <row r="3279" spans="19:21" x14ac:dyDescent="0.35">
      <c r="S3279" s="5"/>
      <c r="T3279" s="5"/>
      <c r="U3279" s="5"/>
    </row>
    <row r="3280" spans="19:21" x14ac:dyDescent="0.35">
      <c r="S3280" s="5"/>
      <c r="T3280" s="5"/>
      <c r="U3280" s="5"/>
    </row>
    <row r="3281" spans="19:21" x14ac:dyDescent="0.35">
      <c r="S3281" s="5"/>
      <c r="T3281" s="5"/>
      <c r="U3281" s="5"/>
    </row>
    <row r="3282" spans="19:21" x14ac:dyDescent="0.35">
      <c r="S3282" s="5"/>
      <c r="T3282" s="5"/>
      <c r="U3282" s="5"/>
    </row>
    <row r="3283" spans="19:21" x14ac:dyDescent="0.35">
      <c r="S3283" s="5"/>
      <c r="T3283" s="5"/>
      <c r="U3283" s="5"/>
    </row>
    <row r="3284" spans="19:21" x14ac:dyDescent="0.35">
      <c r="S3284" s="5"/>
      <c r="T3284" s="5"/>
      <c r="U3284" s="5"/>
    </row>
    <row r="3285" spans="19:21" x14ac:dyDescent="0.35">
      <c r="S3285" s="5"/>
      <c r="T3285" s="5"/>
      <c r="U3285" s="5"/>
    </row>
    <row r="3286" spans="19:21" x14ac:dyDescent="0.35">
      <c r="S3286" s="5"/>
      <c r="T3286" s="5"/>
      <c r="U3286" s="5"/>
    </row>
    <row r="3287" spans="19:21" x14ac:dyDescent="0.35">
      <c r="S3287" s="5"/>
      <c r="T3287" s="5"/>
      <c r="U3287" s="5"/>
    </row>
    <row r="3288" spans="19:21" x14ac:dyDescent="0.35">
      <c r="S3288" s="5"/>
      <c r="T3288" s="5"/>
      <c r="U3288" s="5"/>
    </row>
    <row r="3289" spans="19:21" x14ac:dyDescent="0.35">
      <c r="S3289" s="5"/>
      <c r="T3289" s="5"/>
      <c r="U3289" s="5"/>
    </row>
    <row r="3290" spans="19:21" x14ac:dyDescent="0.35">
      <c r="S3290" s="5"/>
      <c r="T3290" s="5"/>
      <c r="U3290" s="5"/>
    </row>
    <row r="3291" spans="19:21" x14ac:dyDescent="0.35">
      <c r="S3291" s="5"/>
      <c r="T3291" s="5"/>
      <c r="U3291" s="5"/>
    </row>
    <row r="3292" spans="19:21" x14ac:dyDescent="0.35">
      <c r="S3292" s="5"/>
      <c r="T3292" s="5"/>
      <c r="U3292" s="5"/>
    </row>
    <row r="3293" spans="19:21" x14ac:dyDescent="0.35">
      <c r="S3293" s="5"/>
      <c r="T3293" s="5"/>
      <c r="U3293" s="5"/>
    </row>
    <row r="3294" spans="19:21" x14ac:dyDescent="0.35">
      <c r="S3294" s="5"/>
      <c r="T3294" s="5"/>
      <c r="U3294" s="5"/>
    </row>
    <row r="3295" spans="19:21" x14ac:dyDescent="0.35">
      <c r="S3295" s="5"/>
      <c r="T3295" s="5"/>
      <c r="U3295" s="5"/>
    </row>
    <row r="3296" spans="19:21" x14ac:dyDescent="0.35">
      <c r="S3296" s="5"/>
      <c r="T3296" s="5"/>
      <c r="U3296" s="5"/>
    </row>
    <row r="3297" spans="19:21" x14ac:dyDescent="0.35">
      <c r="S3297" s="5"/>
      <c r="T3297" s="5"/>
      <c r="U3297" s="5"/>
    </row>
    <row r="3298" spans="19:21" x14ac:dyDescent="0.35">
      <c r="S3298" s="5"/>
      <c r="T3298" s="5"/>
      <c r="U3298" s="5"/>
    </row>
    <row r="3299" spans="19:21" x14ac:dyDescent="0.35">
      <c r="S3299" s="5"/>
      <c r="T3299" s="5"/>
      <c r="U3299" s="5"/>
    </row>
    <row r="3300" spans="19:21" x14ac:dyDescent="0.35">
      <c r="S3300" s="5"/>
      <c r="T3300" s="5"/>
      <c r="U3300" s="5"/>
    </row>
    <row r="3301" spans="19:21" x14ac:dyDescent="0.35">
      <c r="S3301" s="5"/>
      <c r="T3301" s="5"/>
      <c r="U3301" s="5"/>
    </row>
    <row r="3302" spans="19:21" x14ac:dyDescent="0.35">
      <c r="S3302" s="5"/>
      <c r="T3302" s="5"/>
      <c r="U3302" s="5"/>
    </row>
    <row r="3303" spans="19:21" x14ac:dyDescent="0.35">
      <c r="S3303" s="5"/>
      <c r="T3303" s="5"/>
      <c r="U3303" s="5"/>
    </row>
    <row r="3304" spans="19:21" x14ac:dyDescent="0.35">
      <c r="S3304" s="5"/>
      <c r="T3304" s="5"/>
      <c r="U3304" s="5"/>
    </row>
    <row r="3305" spans="19:21" x14ac:dyDescent="0.35">
      <c r="S3305" s="5"/>
      <c r="T3305" s="5"/>
      <c r="U3305" s="5"/>
    </row>
    <row r="3306" spans="19:21" x14ac:dyDescent="0.35">
      <c r="S3306" s="5"/>
      <c r="T3306" s="5"/>
      <c r="U3306" s="5"/>
    </row>
    <row r="3307" spans="19:21" x14ac:dyDescent="0.35">
      <c r="S3307" s="5"/>
      <c r="T3307" s="5"/>
      <c r="U3307" s="5"/>
    </row>
    <row r="3308" spans="19:21" x14ac:dyDescent="0.35">
      <c r="S3308" s="5"/>
      <c r="T3308" s="5"/>
      <c r="U3308" s="5"/>
    </row>
    <row r="3309" spans="19:21" x14ac:dyDescent="0.35">
      <c r="S3309" s="5"/>
      <c r="T3309" s="5"/>
      <c r="U3309" s="5"/>
    </row>
    <row r="3310" spans="19:21" x14ac:dyDescent="0.35">
      <c r="S3310" s="5"/>
      <c r="T3310" s="5"/>
      <c r="U3310" s="5"/>
    </row>
    <row r="3311" spans="19:21" x14ac:dyDescent="0.35">
      <c r="S3311" s="5"/>
      <c r="T3311" s="5"/>
      <c r="U3311" s="5"/>
    </row>
    <row r="3312" spans="19:21" x14ac:dyDescent="0.35">
      <c r="S3312" s="5"/>
      <c r="T3312" s="5"/>
      <c r="U3312" s="5"/>
    </row>
    <row r="3313" spans="19:21" x14ac:dyDescent="0.35">
      <c r="S3313" s="5"/>
      <c r="T3313" s="5"/>
      <c r="U3313" s="5"/>
    </row>
    <row r="3314" spans="19:21" x14ac:dyDescent="0.35">
      <c r="S3314" s="5"/>
      <c r="T3314" s="5"/>
      <c r="U3314" s="5"/>
    </row>
    <row r="3315" spans="19:21" x14ac:dyDescent="0.35">
      <c r="S3315" s="5"/>
      <c r="T3315" s="5"/>
      <c r="U3315" s="5"/>
    </row>
    <row r="3316" spans="19:21" x14ac:dyDescent="0.35">
      <c r="S3316" s="5"/>
      <c r="T3316" s="5"/>
      <c r="U3316" s="5"/>
    </row>
    <row r="3317" spans="19:21" x14ac:dyDescent="0.35">
      <c r="S3317" s="5"/>
      <c r="T3317" s="5"/>
      <c r="U3317" s="5"/>
    </row>
    <row r="3318" spans="19:21" x14ac:dyDescent="0.35">
      <c r="S3318" s="5"/>
      <c r="T3318" s="5"/>
      <c r="U3318" s="5"/>
    </row>
    <row r="3319" spans="19:21" x14ac:dyDescent="0.35">
      <c r="S3319" s="5"/>
      <c r="T3319" s="5"/>
      <c r="U3319" s="5"/>
    </row>
    <row r="3320" spans="19:21" x14ac:dyDescent="0.35">
      <c r="S3320" s="5"/>
      <c r="T3320" s="5"/>
      <c r="U3320" s="5"/>
    </row>
    <row r="3321" spans="19:21" x14ac:dyDescent="0.35">
      <c r="S3321" s="5"/>
      <c r="T3321" s="5"/>
      <c r="U3321" s="5"/>
    </row>
    <row r="3322" spans="19:21" x14ac:dyDescent="0.35">
      <c r="S3322" s="5"/>
      <c r="T3322" s="5"/>
      <c r="U3322" s="5"/>
    </row>
    <row r="3323" spans="19:21" x14ac:dyDescent="0.35">
      <c r="S3323" s="5"/>
      <c r="T3323" s="5"/>
      <c r="U3323" s="5"/>
    </row>
    <row r="3324" spans="19:21" x14ac:dyDescent="0.35">
      <c r="S3324" s="5"/>
      <c r="T3324" s="5"/>
      <c r="U3324" s="5"/>
    </row>
    <row r="3325" spans="19:21" x14ac:dyDescent="0.35">
      <c r="S3325" s="5"/>
      <c r="T3325" s="5"/>
      <c r="U3325" s="5"/>
    </row>
    <row r="3326" spans="19:21" x14ac:dyDescent="0.35">
      <c r="S3326" s="5"/>
      <c r="T3326" s="5"/>
      <c r="U3326" s="5"/>
    </row>
    <row r="3327" spans="19:21" x14ac:dyDescent="0.35">
      <c r="S3327" s="5"/>
      <c r="T3327" s="5"/>
      <c r="U3327" s="5"/>
    </row>
    <row r="3328" spans="19:21" x14ac:dyDescent="0.35">
      <c r="S3328" s="5"/>
      <c r="T3328" s="5"/>
      <c r="U3328" s="5"/>
    </row>
    <row r="3329" spans="19:21" x14ac:dyDescent="0.35">
      <c r="S3329" s="5"/>
      <c r="T3329" s="5"/>
      <c r="U3329" s="5"/>
    </row>
    <row r="3330" spans="19:21" x14ac:dyDescent="0.35">
      <c r="S3330" s="5"/>
      <c r="T3330" s="5"/>
      <c r="U3330" s="5"/>
    </row>
    <row r="3331" spans="19:21" x14ac:dyDescent="0.35">
      <c r="S3331" s="5"/>
      <c r="T3331" s="5"/>
      <c r="U3331" s="5"/>
    </row>
    <row r="3332" spans="19:21" x14ac:dyDescent="0.35">
      <c r="S3332" s="5"/>
      <c r="T3332" s="5"/>
      <c r="U3332" s="5"/>
    </row>
    <row r="3333" spans="19:21" x14ac:dyDescent="0.35">
      <c r="S3333" s="5"/>
      <c r="T3333" s="5"/>
      <c r="U3333" s="5"/>
    </row>
    <row r="3334" spans="19:21" x14ac:dyDescent="0.35">
      <c r="S3334" s="5"/>
      <c r="T3334" s="5"/>
      <c r="U3334" s="5"/>
    </row>
    <row r="3335" spans="19:21" x14ac:dyDescent="0.35">
      <c r="S3335" s="5"/>
      <c r="T3335" s="5"/>
      <c r="U3335" s="5"/>
    </row>
    <row r="3336" spans="19:21" x14ac:dyDescent="0.35">
      <c r="S3336" s="5"/>
      <c r="T3336" s="5"/>
      <c r="U3336" s="5"/>
    </row>
    <row r="3337" spans="19:21" x14ac:dyDescent="0.35">
      <c r="S3337" s="5"/>
      <c r="T3337" s="5"/>
      <c r="U3337" s="5"/>
    </row>
    <row r="3338" spans="19:21" x14ac:dyDescent="0.35">
      <c r="S3338" s="5"/>
      <c r="T3338" s="5"/>
      <c r="U3338" s="5"/>
    </row>
    <row r="3339" spans="19:21" x14ac:dyDescent="0.35">
      <c r="S3339" s="5"/>
      <c r="T3339" s="5"/>
      <c r="U3339" s="5"/>
    </row>
    <row r="3340" spans="19:21" x14ac:dyDescent="0.35">
      <c r="S3340" s="5"/>
      <c r="T3340" s="5"/>
      <c r="U3340" s="5"/>
    </row>
    <row r="3341" spans="19:21" x14ac:dyDescent="0.35">
      <c r="S3341" s="5"/>
      <c r="T3341" s="5"/>
      <c r="U3341" s="5"/>
    </row>
    <row r="3342" spans="19:21" x14ac:dyDescent="0.35">
      <c r="S3342" s="5"/>
      <c r="T3342" s="5"/>
      <c r="U3342" s="5"/>
    </row>
    <row r="3343" spans="19:21" x14ac:dyDescent="0.35">
      <c r="S3343" s="5"/>
      <c r="T3343" s="5"/>
      <c r="U3343" s="5"/>
    </row>
    <row r="3344" spans="19:21" x14ac:dyDescent="0.35">
      <c r="S3344" s="5"/>
      <c r="T3344" s="5"/>
      <c r="U3344" s="5"/>
    </row>
    <row r="3345" spans="19:21" x14ac:dyDescent="0.35">
      <c r="S3345" s="5"/>
      <c r="T3345" s="5"/>
      <c r="U3345" s="5"/>
    </row>
    <row r="3346" spans="19:21" x14ac:dyDescent="0.35">
      <c r="S3346" s="5"/>
      <c r="T3346" s="5"/>
      <c r="U3346" s="5"/>
    </row>
    <row r="3347" spans="19:21" x14ac:dyDescent="0.35">
      <c r="S3347" s="5"/>
      <c r="T3347" s="5"/>
      <c r="U3347" s="5"/>
    </row>
    <row r="3348" spans="19:21" x14ac:dyDescent="0.35">
      <c r="S3348" s="5"/>
      <c r="T3348" s="5"/>
      <c r="U3348" s="5"/>
    </row>
    <row r="3349" spans="19:21" x14ac:dyDescent="0.35">
      <c r="S3349" s="5"/>
      <c r="T3349" s="5"/>
      <c r="U3349" s="5"/>
    </row>
    <row r="3350" spans="19:21" x14ac:dyDescent="0.35">
      <c r="S3350" s="5"/>
      <c r="T3350" s="5"/>
      <c r="U3350" s="5"/>
    </row>
    <row r="3351" spans="19:21" x14ac:dyDescent="0.35">
      <c r="S3351" s="5"/>
      <c r="T3351" s="5"/>
      <c r="U3351" s="5"/>
    </row>
    <row r="3352" spans="19:21" x14ac:dyDescent="0.35">
      <c r="S3352" s="5"/>
      <c r="T3352" s="5"/>
      <c r="U3352" s="5"/>
    </row>
    <row r="3353" spans="19:21" x14ac:dyDescent="0.35">
      <c r="S3353" s="5"/>
      <c r="T3353" s="5"/>
      <c r="U3353" s="5"/>
    </row>
    <row r="3354" spans="19:21" x14ac:dyDescent="0.35">
      <c r="S3354" s="5"/>
      <c r="T3354" s="5"/>
      <c r="U3354" s="5"/>
    </row>
    <row r="3355" spans="19:21" x14ac:dyDescent="0.35">
      <c r="S3355" s="5"/>
      <c r="T3355" s="5"/>
      <c r="U3355" s="5"/>
    </row>
    <row r="3356" spans="19:21" x14ac:dyDescent="0.35">
      <c r="S3356" s="5"/>
      <c r="T3356" s="5"/>
      <c r="U3356" s="5"/>
    </row>
    <row r="3357" spans="19:21" x14ac:dyDescent="0.35">
      <c r="S3357" s="5"/>
      <c r="T3357" s="5"/>
      <c r="U3357" s="5"/>
    </row>
    <row r="3358" spans="19:21" x14ac:dyDescent="0.35">
      <c r="S3358" s="5"/>
      <c r="T3358" s="5"/>
      <c r="U3358" s="5"/>
    </row>
    <row r="3359" spans="19:21" x14ac:dyDescent="0.35">
      <c r="S3359" s="5"/>
      <c r="T3359" s="5"/>
      <c r="U3359" s="5"/>
    </row>
    <row r="3360" spans="19:21" x14ac:dyDescent="0.35">
      <c r="S3360" s="5"/>
      <c r="T3360" s="5"/>
      <c r="U3360" s="5"/>
    </row>
    <row r="3361" spans="19:21" x14ac:dyDescent="0.35">
      <c r="S3361" s="5"/>
      <c r="T3361" s="5"/>
      <c r="U3361" s="5"/>
    </row>
    <row r="3362" spans="19:21" x14ac:dyDescent="0.35">
      <c r="S3362" s="5"/>
      <c r="T3362" s="5"/>
      <c r="U3362" s="5"/>
    </row>
    <row r="3363" spans="19:21" x14ac:dyDescent="0.35">
      <c r="S3363" s="5"/>
      <c r="T3363" s="5"/>
      <c r="U3363" s="5"/>
    </row>
    <row r="3364" spans="19:21" x14ac:dyDescent="0.35">
      <c r="S3364" s="5"/>
      <c r="T3364" s="5"/>
      <c r="U3364" s="5"/>
    </row>
    <row r="3365" spans="19:21" x14ac:dyDescent="0.35">
      <c r="S3365" s="5"/>
      <c r="T3365" s="5"/>
      <c r="U3365" s="5"/>
    </row>
    <row r="3366" spans="19:21" x14ac:dyDescent="0.35">
      <c r="S3366" s="5"/>
      <c r="T3366" s="5"/>
      <c r="U3366" s="5"/>
    </row>
    <row r="3367" spans="19:21" x14ac:dyDescent="0.35">
      <c r="S3367" s="5"/>
      <c r="T3367" s="5"/>
      <c r="U3367" s="5"/>
    </row>
    <row r="3368" spans="19:21" x14ac:dyDescent="0.35">
      <c r="S3368" s="5"/>
      <c r="T3368" s="5"/>
      <c r="U3368" s="5"/>
    </row>
    <row r="3369" spans="19:21" x14ac:dyDescent="0.35">
      <c r="S3369" s="5"/>
      <c r="T3369" s="5"/>
      <c r="U3369" s="5"/>
    </row>
    <row r="3370" spans="19:21" x14ac:dyDescent="0.35">
      <c r="S3370" s="5"/>
      <c r="T3370" s="5"/>
      <c r="U3370" s="5"/>
    </row>
    <row r="3371" spans="19:21" x14ac:dyDescent="0.35">
      <c r="S3371" s="5"/>
      <c r="T3371" s="5"/>
      <c r="U3371" s="5"/>
    </row>
    <row r="3372" spans="19:21" x14ac:dyDescent="0.35">
      <c r="S3372" s="5"/>
      <c r="T3372" s="5"/>
      <c r="U3372" s="5"/>
    </row>
    <row r="3373" spans="19:21" x14ac:dyDescent="0.35">
      <c r="S3373" s="5"/>
      <c r="T3373" s="5"/>
      <c r="U3373" s="5"/>
    </row>
    <row r="3374" spans="19:21" x14ac:dyDescent="0.35">
      <c r="S3374" s="5"/>
      <c r="T3374" s="5"/>
      <c r="U3374" s="5"/>
    </row>
    <row r="3375" spans="19:21" x14ac:dyDescent="0.35">
      <c r="S3375" s="5"/>
      <c r="T3375" s="5"/>
      <c r="U3375" s="5"/>
    </row>
    <row r="3376" spans="19:21" x14ac:dyDescent="0.35">
      <c r="S3376" s="5"/>
      <c r="T3376" s="5"/>
      <c r="U3376" s="5"/>
    </row>
    <row r="3377" spans="19:21" x14ac:dyDescent="0.35">
      <c r="S3377" s="5"/>
      <c r="T3377" s="5"/>
      <c r="U3377" s="5"/>
    </row>
    <row r="3378" spans="19:21" x14ac:dyDescent="0.35">
      <c r="S3378" s="5"/>
      <c r="T3378" s="5"/>
      <c r="U3378" s="5"/>
    </row>
    <row r="3379" spans="19:21" x14ac:dyDescent="0.35">
      <c r="S3379" s="5"/>
      <c r="T3379" s="5"/>
      <c r="U3379" s="5"/>
    </row>
    <row r="3380" spans="19:21" x14ac:dyDescent="0.35">
      <c r="S3380" s="5"/>
      <c r="T3380" s="5"/>
      <c r="U3380" s="5"/>
    </row>
    <row r="3381" spans="19:21" x14ac:dyDescent="0.35">
      <c r="S3381" s="5"/>
      <c r="T3381" s="5"/>
      <c r="U3381" s="5"/>
    </row>
    <row r="3382" spans="19:21" x14ac:dyDescent="0.35">
      <c r="S3382" s="5"/>
      <c r="T3382" s="5"/>
      <c r="U3382" s="5"/>
    </row>
    <row r="3383" spans="19:21" x14ac:dyDescent="0.35">
      <c r="S3383" s="5"/>
      <c r="T3383" s="5"/>
      <c r="U3383" s="5"/>
    </row>
    <row r="3384" spans="19:21" x14ac:dyDescent="0.35">
      <c r="S3384" s="5"/>
      <c r="T3384" s="5"/>
      <c r="U3384" s="5"/>
    </row>
    <row r="3385" spans="19:21" x14ac:dyDescent="0.35">
      <c r="S3385" s="5"/>
      <c r="T3385" s="5"/>
      <c r="U3385" s="5"/>
    </row>
    <row r="3386" spans="19:21" x14ac:dyDescent="0.35">
      <c r="S3386" s="5"/>
      <c r="T3386" s="5"/>
      <c r="U3386" s="5"/>
    </row>
    <row r="3387" spans="19:21" x14ac:dyDescent="0.35">
      <c r="S3387" s="5"/>
      <c r="T3387" s="5"/>
      <c r="U3387" s="5"/>
    </row>
    <row r="3388" spans="19:21" x14ac:dyDescent="0.35">
      <c r="S3388" s="5"/>
      <c r="T3388" s="5"/>
      <c r="U3388" s="5"/>
    </row>
    <row r="3389" spans="19:21" x14ac:dyDescent="0.35">
      <c r="S3389" s="5"/>
      <c r="T3389" s="5"/>
      <c r="U3389" s="5"/>
    </row>
    <row r="3390" spans="19:21" x14ac:dyDescent="0.35">
      <c r="S3390" s="5"/>
      <c r="T3390" s="5"/>
      <c r="U3390" s="5"/>
    </row>
    <row r="3391" spans="19:21" x14ac:dyDescent="0.35">
      <c r="S3391" s="5"/>
      <c r="T3391" s="5"/>
      <c r="U3391" s="5"/>
    </row>
    <row r="3392" spans="19:21" x14ac:dyDescent="0.35">
      <c r="S3392" s="5"/>
      <c r="T3392" s="5"/>
      <c r="U3392" s="5"/>
    </row>
    <row r="3393" spans="19:21" x14ac:dyDescent="0.35">
      <c r="S3393" s="5"/>
      <c r="T3393" s="5"/>
      <c r="U3393" s="5"/>
    </row>
    <row r="3394" spans="19:21" x14ac:dyDescent="0.35">
      <c r="S3394" s="5"/>
      <c r="T3394" s="5"/>
      <c r="U3394" s="5"/>
    </row>
    <row r="3395" spans="19:21" x14ac:dyDescent="0.35">
      <c r="S3395" s="5"/>
      <c r="T3395" s="5"/>
      <c r="U3395" s="5"/>
    </row>
    <row r="3396" spans="19:21" x14ac:dyDescent="0.35">
      <c r="S3396" s="5"/>
      <c r="T3396" s="5"/>
      <c r="U3396" s="5"/>
    </row>
    <row r="3397" spans="19:21" x14ac:dyDescent="0.35">
      <c r="S3397" s="5"/>
      <c r="T3397" s="5"/>
      <c r="U3397" s="5"/>
    </row>
    <row r="3398" spans="19:21" x14ac:dyDescent="0.35">
      <c r="S3398" s="5"/>
      <c r="T3398" s="5"/>
      <c r="U3398" s="5"/>
    </row>
    <row r="3399" spans="19:21" x14ac:dyDescent="0.35">
      <c r="S3399" s="5"/>
      <c r="T3399" s="5"/>
      <c r="U3399" s="5"/>
    </row>
    <row r="3400" spans="19:21" x14ac:dyDescent="0.35">
      <c r="S3400" s="5"/>
      <c r="T3400" s="5"/>
      <c r="U3400" s="5"/>
    </row>
    <row r="3401" spans="19:21" x14ac:dyDescent="0.35">
      <c r="S3401" s="5"/>
      <c r="T3401" s="5"/>
      <c r="U3401" s="5"/>
    </row>
    <row r="3402" spans="19:21" x14ac:dyDescent="0.35">
      <c r="S3402" s="5"/>
      <c r="T3402" s="5"/>
      <c r="U3402" s="5"/>
    </row>
    <row r="3403" spans="19:21" x14ac:dyDescent="0.35">
      <c r="S3403" s="5"/>
      <c r="T3403" s="5"/>
      <c r="U3403" s="5"/>
    </row>
    <row r="3404" spans="19:21" x14ac:dyDescent="0.35">
      <c r="S3404" s="5"/>
      <c r="T3404" s="5"/>
      <c r="U3404" s="5"/>
    </row>
    <row r="3405" spans="19:21" x14ac:dyDescent="0.35">
      <c r="S3405" s="5"/>
      <c r="T3405" s="5"/>
      <c r="U3405" s="5"/>
    </row>
    <row r="3406" spans="19:21" x14ac:dyDescent="0.35">
      <c r="S3406" s="5"/>
      <c r="T3406" s="5"/>
      <c r="U3406" s="5"/>
    </row>
    <row r="3407" spans="19:21" x14ac:dyDescent="0.35">
      <c r="S3407" s="5"/>
      <c r="T3407" s="5"/>
      <c r="U3407" s="5"/>
    </row>
    <row r="3408" spans="19:21" x14ac:dyDescent="0.35">
      <c r="S3408" s="5"/>
      <c r="T3408" s="5"/>
      <c r="U3408" s="5"/>
    </row>
    <row r="3409" spans="19:21" x14ac:dyDescent="0.35">
      <c r="S3409" s="5"/>
      <c r="T3409" s="5"/>
      <c r="U3409" s="5"/>
    </row>
    <row r="3410" spans="19:21" x14ac:dyDescent="0.35">
      <c r="S3410" s="5"/>
      <c r="T3410" s="5"/>
      <c r="U3410" s="5"/>
    </row>
    <row r="3411" spans="19:21" x14ac:dyDescent="0.35">
      <c r="S3411" s="5"/>
      <c r="T3411" s="5"/>
      <c r="U3411" s="5"/>
    </row>
    <row r="3412" spans="19:21" x14ac:dyDescent="0.35">
      <c r="S3412" s="5"/>
      <c r="T3412" s="5"/>
      <c r="U3412" s="5"/>
    </row>
    <row r="3413" spans="19:21" x14ac:dyDescent="0.35">
      <c r="S3413" s="5"/>
      <c r="T3413" s="5"/>
      <c r="U3413" s="5"/>
    </row>
    <row r="3414" spans="19:21" x14ac:dyDescent="0.35">
      <c r="S3414" s="5"/>
      <c r="T3414" s="5"/>
      <c r="U3414" s="5"/>
    </row>
    <row r="3415" spans="19:21" x14ac:dyDescent="0.35">
      <c r="S3415" s="5"/>
      <c r="T3415" s="5"/>
      <c r="U3415" s="5"/>
    </row>
    <row r="3416" spans="19:21" x14ac:dyDescent="0.35">
      <c r="S3416" s="5"/>
      <c r="T3416" s="5"/>
      <c r="U3416" s="5"/>
    </row>
    <row r="3417" spans="19:21" x14ac:dyDescent="0.35">
      <c r="S3417" s="5"/>
      <c r="T3417" s="5"/>
      <c r="U3417" s="5"/>
    </row>
    <row r="3418" spans="19:21" x14ac:dyDescent="0.35">
      <c r="S3418" s="5"/>
      <c r="T3418" s="5"/>
      <c r="U3418" s="5"/>
    </row>
    <row r="3419" spans="19:21" x14ac:dyDescent="0.35">
      <c r="S3419" s="5"/>
      <c r="T3419" s="5"/>
      <c r="U3419" s="5"/>
    </row>
    <row r="3420" spans="19:21" x14ac:dyDescent="0.35">
      <c r="S3420" s="5"/>
      <c r="T3420" s="5"/>
      <c r="U3420" s="5"/>
    </row>
    <row r="3421" spans="19:21" x14ac:dyDescent="0.35">
      <c r="S3421" s="5"/>
      <c r="T3421" s="5"/>
      <c r="U3421" s="5"/>
    </row>
    <row r="3422" spans="19:21" x14ac:dyDescent="0.35">
      <c r="S3422" s="5"/>
      <c r="T3422" s="5"/>
      <c r="U3422" s="5"/>
    </row>
    <row r="3423" spans="19:21" x14ac:dyDescent="0.35">
      <c r="S3423" s="5"/>
      <c r="T3423" s="5"/>
      <c r="U3423" s="5"/>
    </row>
    <row r="3424" spans="19:21" x14ac:dyDescent="0.35">
      <c r="S3424" s="5"/>
      <c r="T3424" s="5"/>
      <c r="U3424" s="5"/>
    </row>
    <row r="3425" spans="19:21" x14ac:dyDescent="0.35">
      <c r="S3425" s="5"/>
      <c r="T3425" s="5"/>
      <c r="U3425" s="5"/>
    </row>
    <row r="3426" spans="19:21" x14ac:dyDescent="0.35">
      <c r="S3426" s="5"/>
      <c r="T3426" s="5"/>
      <c r="U3426" s="5"/>
    </row>
    <row r="3427" spans="19:21" x14ac:dyDescent="0.35">
      <c r="S3427" s="5"/>
      <c r="U3427" s="5"/>
    </row>
    <row r="3428" spans="19:21" x14ac:dyDescent="0.35">
      <c r="S3428" s="5"/>
      <c r="U3428" s="5"/>
    </row>
    <row r="3429" spans="19:21" x14ac:dyDescent="0.35">
      <c r="S3429" s="5"/>
      <c r="U3429" s="5"/>
    </row>
    <row r="3430" spans="19:21" x14ac:dyDescent="0.35">
      <c r="S3430" s="5"/>
      <c r="U3430" s="5"/>
    </row>
    <row r="3431" spans="19:21" x14ac:dyDescent="0.35">
      <c r="S3431" s="5"/>
      <c r="U3431" s="5"/>
    </row>
    <row r="3432" spans="19:21" x14ac:dyDescent="0.35">
      <c r="S3432" s="5"/>
      <c r="U3432" s="5"/>
    </row>
    <row r="3433" spans="19:21" x14ac:dyDescent="0.35">
      <c r="S3433" s="5"/>
      <c r="U3433" s="5"/>
    </row>
    <row r="3434" spans="19:21" x14ac:dyDescent="0.35">
      <c r="S3434" s="5"/>
      <c r="U3434" s="5"/>
    </row>
    <row r="3435" spans="19:21" x14ac:dyDescent="0.35">
      <c r="S3435" s="5"/>
      <c r="U3435" s="5"/>
    </row>
    <row r="3436" spans="19:21" x14ac:dyDescent="0.35">
      <c r="S3436" s="5"/>
      <c r="U3436" s="5"/>
    </row>
    <row r="3437" spans="19:21" x14ac:dyDescent="0.35">
      <c r="S3437" s="5"/>
      <c r="U3437" s="5"/>
    </row>
    <row r="3438" spans="19:21" x14ac:dyDescent="0.35">
      <c r="S3438" s="5"/>
      <c r="U3438" s="5"/>
    </row>
    <row r="3439" spans="19:21" x14ac:dyDescent="0.35">
      <c r="S3439" s="5"/>
      <c r="U3439" s="5"/>
    </row>
    <row r="3440" spans="19:21" x14ac:dyDescent="0.35">
      <c r="S3440" s="5"/>
      <c r="U3440" s="5"/>
    </row>
    <row r="3441" spans="19:21" x14ac:dyDescent="0.35">
      <c r="S3441" s="5"/>
      <c r="U3441" s="5"/>
    </row>
    <row r="3442" spans="19:21" x14ac:dyDescent="0.35">
      <c r="S3442" s="5"/>
      <c r="U3442" s="5"/>
    </row>
    <row r="3443" spans="19:21" x14ac:dyDescent="0.35">
      <c r="S3443" s="5"/>
      <c r="U3443" s="5"/>
    </row>
    <row r="3444" spans="19:21" x14ac:dyDescent="0.35">
      <c r="S3444" s="5"/>
      <c r="U3444" s="5"/>
    </row>
    <row r="3445" spans="19:21" x14ac:dyDescent="0.35">
      <c r="S3445" s="5"/>
      <c r="U3445" s="5"/>
    </row>
    <row r="3446" spans="19:21" x14ac:dyDescent="0.35">
      <c r="S3446" s="5"/>
      <c r="U3446" s="5"/>
    </row>
    <row r="3447" spans="19:21" x14ac:dyDescent="0.35">
      <c r="S3447" s="5"/>
      <c r="U3447" s="5"/>
    </row>
    <row r="3448" spans="19:21" x14ac:dyDescent="0.35">
      <c r="S3448" s="5"/>
      <c r="U3448" s="5"/>
    </row>
    <row r="3449" spans="19:21" x14ac:dyDescent="0.35">
      <c r="S3449" s="5"/>
      <c r="U3449" s="5"/>
    </row>
    <row r="3450" spans="19:21" x14ac:dyDescent="0.35">
      <c r="S3450" s="5"/>
      <c r="U3450" s="5"/>
    </row>
    <row r="3451" spans="19:21" x14ac:dyDescent="0.35">
      <c r="S3451" s="5"/>
      <c r="U3451" s="5"/>
    </row>
    <row r="3452" spans="19:21" x14ac:dyDescent="0.35">
      <c r="S3452" s="5"/>
      <c r="U3452" s="5"/>
    </row>
    <row r="3453" spans="19:21" x14ac:dyDescent="0.35">
      <c r="S3453" s="5"/>
      <c r="U3453" s="5"/>
    </row>
    <row r="3454" spans="19:21" x14ac:dyDescent="0.35">
      <c r="S3454" s="5"/>
      <c r="U3454" s="5"/>
    </row>
    <row r="3455" spans="19:21" x14ac:dyDescent="0.35">
      <c r="S3455" s="5"/>
      <c r="U3455" s="5"/>
    </row>
    <row r="3456" spans="19:21" x14ac:dyDescent="0.35">
      <c r="S3456" s="5"/>
      <c r="U3456" s="5"/>
    </row>
    <row r="3457" spans="19:21" x14ac:dyDescent="0.35">
      <c r="S3457" s="5"/>
      <c r="U3457" s="5"/>
    </row>
    <row r="3458" spans="19:21" x14ac:dyDescent="0.35">
      <c r="S3458" s="5"/>
      <c r="T3458" s="5"/>
      <c r="U3458" s="5"/>
    </row>
    <row r="3459" spans="19:21" x14ac:dyDescent="0.35">
      <c r="S3459" s="5"/>
      <c r="T3459" s="5"/>
      <c r="U3459" s="5"/>
    </row>
    <row r="3460" spans="19:21" x14ac:dyDescent="0.35">
      <c r="S3460" s="5"/>
      <c r="T3460" s="5"/>
      <c r="U3460" s="5"/>
    </row>
    <row r="3461" spans="19:21" x14ac:dyDescent="0.35">
      <c r="S3461" s="5"/>
      <c r="T3461" s="5"/>
      <c r="U3461" s="5"/>
    </row>
    <row r="3462" spans="19:21" x14ac:dyDescent="0.35">
      <c r="S3462" s="5"/>
      <c r="T3462" s="5"/>
      <c r="U3462" s="5"/>
    </row>
    <row r="3463" spans="19:21" x14ac:dyDescent="0.35">
      <c r="S3463" s="5"/>
      <c r="T3463" s="5"/>
      <c r="U3463" s="5"/>
    </row>
    <row r="3464" spans="19:21" x14ac:dyDescent="0.35">
      <c r="S3464" s="5"/>
      <c r="T3464" s="5"/>
      <c r="U3464" s="5"/>
    </row>
    <row r="3465" spans="19:21" x14ac:dyDescent="0.35">
      <c r="S3465" s="5"/>
      <c r="T3465" s="5"/>
      <c r="U3465" s="5"/>
    </row>
    <row r="3466" spans="19:21" x14ac:dyDescent="0.35">
      <c r="S3466" s="5"/>
      <c r="T3466" s="5"/>
      <c r="U3466" s="5"/>
    </row>
    <row r="3467" spans="19:21" x14ac:dyDescent="0.35">
      <c r="S3467" s="5"/>
      <c r="T3467" s="5"/>
      <c r="U3467" s="5"/>
    </row>
    <row r="3468" spans="19:21" x14ac:dyDescent="0.35">
      <c r="S3468" s="5"/>
      <c r="T3468" s="5"/>
      <c r="U3468" s="5"/>
    </row>
    <row r="3469" spans="19:21" x14ac:dyDescent="0.35">
      <c r="S3469" s="5"/>
      <c r="T3469" s="5"/>
      <c r="U3469" s="5"/>
    </row>
    <row r="3470" spans="19:21" x14ac:dyDescent="0.35">
      <c r="S3470" s="5"/>
      <c r="T3470" s="5"/>
      <c r="U3470" s="5"/>
    </row>
    <row r="3471" spans="19:21" x14ac:dyDescent="0.35">
      <c r="S3471" s="5"/>
      <c r="T3471" s="5"/>
      <c r="U3471" s="5"/>
    </row>
    <row r="3472" spans="19:21" x14ac:dyDescent="0.35">
      <c r="S3472" s="5"/>
      <c r="T3472" s="5"/>
      <c r="U3472" s="5"/>
    </row>
    <row r="3473" spans="19:21" x14ac:dyDescent="0.35">
      <c r="S3473" s="5"/>
      <c r="T3473" s="5"/>
      <c r="U3473" s="5"/>
    </row>
    <row r="3474" spans="19:21" x14ac:dyDescent="0.35">
      <c r="S3474" s="3"/>
      <c r="U3474" s="5"/>
    </row>
    <row r="3475" spans="19:21" x14ac:dyDescent="0.35">
      <c r="S3475" s="3"/>
      <c r="U3475" s="5"/>
    </row>
    <row r="3476" spans="19:21" x14ac:dyDescent="0.35">
      <c r="S3476" s="3"/>
      <c r="U3476" s="5"/>
    </row>
    <row r="3477" spans="19:21" x14ac:dyDescent="0.35">
      <c r="S3477" s="3"/>
      <c r="U3477" s="5"/>
    </row>
    <row r="3478" spans="19:21" x14ac:dyDescent="0.35">
      <c r="S3478" s="3"/>
      <c r="U3478" s="5"/>
    </row>
    <row r="3479" spans="19:21" x14ac:dyDescent="0.35">
      <c r="S3479" s="5"/>
      <c r="T3479" s="5"/>
      <c r="U3479" s="5"/>
    </row>
    <row r="3480" spans="19:21" x14ac:dyDescent="0.35">
      <c r="S3480" s="5"/>
      <c r="T3480" s="5"/>
      <c r="U3480" s="5"/>
    </row>
    <row r="3481" spans="19:21" x14ac:dyDescent="0.35">
      <c r="S3481" s="5"/>
      <c r="T3481" s="5"/>
      <c r="U3481" s="5"/>
    </row>
    <row r="3482" spans="19:21" x14ac:dyDescent="0.35">
      <c r="S3482" s="5"/>
      <c r="T3482" s="5"/>
      <c r="U3482" s="5"/>
    </row>
    <row r="3483" spans="19:21" x14ac:dyDescent="0.35">
      <c r="S3483" s="5"/>
      <c r="T3483" s="5"/>
      <c r="U3483" s="5"/>
    </row>
    <row r="3484" spans="19:21" x14ac:dyDescent="0.35">
      <c r="S3484" s="5"/>
      <c r="T3484" s="5"/>
      <c r="U3484" s="5"/>
    </row>
    <row r="3485" spans="19:21" x14ac:dyDescent="0.35">
      <c r="S3485" s="5"/>
      <c r="T3485" s="5"/>
      <c r="U3485" s="5"/>
    </row>
    <row r="3486" spans="19:21" x14ac:dyDescent="0.35">
      <c r="S3486" s="5"/>
      <c r="T3486" s="5"/>
      <c r="U3486" s="5"/>
    </row>
    <row r="3487" spans="19:21" x14ac:dyDescent="0.35">
      <c r="S3487" s="5"/>
      <c r="T3487" s="5"/>
      <c r="U3487" s="5"/>
    </row>
    <row r="3488" spans="19:21" x14ac:dyDescent="0.35">
      <c r="S3488" s="5"/>
      <c r="T3488" s="5"/>
      <c r="U3488" s="5"/>
    </row>
    <row r="3489" spans="19:21" x14ac:dyDescent="0.35">
      <c r="S3489" s="5"/>
      <c r="T3489" s="5"/>
      <c r="U3489" s="5"/>
    </row>
    <row r="3490" spans="19:21" x14ac:dyDescent="0.35">
      <c r="S3490" s="3"/>
      <c r="U3490" s="5"/>
    </row>
    <row r="3491" spans="19:21" x14ac:dyDescent="0.35">
      <c r="S3491" s="5"/>
      <c r="U3491" s="5"/>
    </row>
    <row r="3492" spans="19:21" x14ac:dyDescent="0.35">
      <c r="S3492" s="5"/>
      <c r="U3492" s="5"/>
    </row>
    <row r="3493" spans="19:21" x14ac:dyDescent="0.35">
      <c r="S3493" s="5"/>
      <c r="U3493" s="5"/>
    </row>
    <row r="3494" spans="19:21" x14ac:dyDescent="0.35">
      <c r="S3494" s="5"/>
      <c r="U3494" s="5"/>
    </row>
    <row r="3495" spans="19:21" x14ac:dyDescent="0.35">
      <c r="S3495" s="5"/>
      <c r="U3495" s="5"/>
    </row>
    <row r="3496" spans="19:21" x14ac:dyDescent="0.35">
      <c r="S3496" s="5"/>
      <c r="U3496" s="5"/>
    </row>
    <row r="3497" spans="19:21" x14ac:dyDescent="0.35">
      <c r="S3497" s="5"/>
      <c r="U3497" s="5"/>
    </row>
    <row r="3498" spans="19:21" x14ac:dyDescent="0.35">
      <c r="S3498" s="5"/>
      <c r="U3498" s="5"/>
    </row>
    <row r="3499" spans="19:21" x14ac:dyDescent="0.35">
      <c r="S3499" s="5"/>
      <c r="U3499" s="5"/>
    </row>
    <row r="3500" spans="19:21" x14ac:dyDescent="0.35">
      <c r="S3500" s="5"/>
      <c r="U3500" s="5"/>
    </row>
    <row r="3501" spans="19:21" x14ac:dyDescent="0.35">
      <c r="S3501" s="5"/>
      <c r="U3501" s="5"/>
    </row>
    <row r="3502" spans="19:21" x14ac:dyDescent="0.35">
      <c r="S3502" s="5"/>
      <c r="U3502" s="5"/>
    </row>
    <row r="3503" spans="19:21" x14ac:dyDescent="0.35">
      <c r="S3503" s="5"/>
      <c r="U3503" s="5"/>
    </row>
    <row r="3504" spans="19:21" x14ac:dyDescent="0.35">
      <c r="S3504" s="5"/>
      <c r="U3504" s="5"/>
    </row>
    <row r="3505" spans="19:21" x14ac:dyDescent="0.35">
      <c r="S3505" s="5"/>
      <c r="U3505" s="5"/>
    </row>
    <row r="3506" spans="19:21" x14ac:dyDescent="0.35">
      <c r="S3506" s="5"/>
      <c r="U3506" s="5"/>
    </row>
    <row r="3507" spans="19:21" x14ac:dyDescent="0.35">
      <c r="S3507" s="5"/>
      <c r="U3507" s="5"/>
    </row>
    <row r="3508" spans="19:21" x14ac:dyDescent="0.35">
      <c r="S3508" s="5"/>
      <c r="U3508" s="5"/>
    </row>
    <row r="3509" spans="19:21" x14ac:dyDescent="0.35">
      <c r="S3509" s="5"/>
      <c r="U3509" s="5"/>
    </row>
    <row r="3510" spans="19:21" x14ac:dyDescent="0.35">
      <c r="S3510" s="5"/>
      <c r="U3510" s="5"/>
    </row>
    <row r="3511" spans="19:21" x14ac:dyDescent="0.35">
      <c r="S3511" s="5"/>
      <c r="U3511" s="5"/>
    </row>
    <row r="3512" spans="19:21" x14ac:dyDescent="0.35">
      <c r="S3512" s="5"/>
      <c r="U3512" s="5"/>
    </row>
    <row r="3513" spans="19:21" x14ac:dyDescent="0.35">
      <c r="S3513" s="5"/>
      <c r="U3513" s="5"/>
    </row>
    <row r="3514" spans="19:21" x14ac:dyDescent="0.35">
      <c r="S3514" s="5"/>
      <c r="U3514" s="5"/>
    </row>
    <row r="3515" spans="19:21" x14ac:dyDescent="0.35">
      <c r="S3515" s="5"/>
      <c r="U3515" s="5"/>
    </row>
    <row r="3516" spans="19:21" x14ac:dyDescent="0.35">
      <c r="S3516" s="5"/>
      <c r="U3516" s="5"/>
    </row>
    <row r="3517" spans="19:21" x14ac:dyDescent="0.35">
      <c r="S3517" s="5"/>
      <c r="U3517" s="5"/>
    </row>
    <row r="3518" spans="19:21" x14ac:dyDescent="0.35">
      <c r="S3518" s="5"/>
      <c r="U3518" s="5"/>
    </row>
    <row r="3519" spans="19:21" x14ac:dyDescent="0.35">
      <c r="S3519" s="5"/>
      <c r="U3519" s="5"/>
    </row>
    <row r="3520" spans="19:21" x14ac:dyDescent="0.35">
      <c r="S3520" s="5"/>
      <c r="U3520" s="5"/>
    </row>
    <row r="3521" spans="19:21" x14ac:dyDescent="0.35">
      <c r="S3521" s="5"/>
      <c r="U3521" s="5"/>
    </row>
    <row r="3522" spans="19:21" x14ac:dyDescent="0.35">
      <c r="S3522" s="5"/>
      <c r="U3522" s="5"/>
    </row>
    <row r="3523" spans="19:21" x14ac:dyDescent="0.35">
      <c r="S3523" s="5"/>
      <c r="U3523" s="5"/>
    </row>
    <row r="3524" spans="19:21" x14ac:dyDescent="0.35">
      <c r="S3524" s="5"/>
      <c r="U3524" s="5"/>
    </row>
    <row r="3525" spans="19:21" x14ac:dyDescent="0.35">
      <c r="S3525" s="5"/>
      <c r="U3525" s="5"/>
    </row>
    <row r="3526" spans="19:21" x14ac:dyDescent="0.35">
      <c r="S3526" s="5"/>
      <c r="U3526" s="5"/>
    </row>
    <row r="3527" spans="19:21" x14ac:dyDescent="0.35">
      <c r="S3527" s="5"/>
      <c r="U3527" s="5"/>
    </row>
    <row r="3528" spans="19:21" x14ac:dyDescent="0.35">
      <c r="S3528" s="5"/>
      <c r="U3528" s="5"/>
    </row>
    <row r="3529" spans="19:21" x14ac:dyDescent="0.35">
      <c r="S3529" s="5"/>
      <c r="U3529" s="5"/>
    </row>
    <row r="3530" spans="19:21" x14ac:dyDescent="0.35">
      <c r="S3530" s="5"/>
      <c r="U3530" s="5"/>
    </row>
    <row r="3531" spans="19:21" x14ac:dyDescent="0.35">
      <c r="S3531" s="5"/>
      <c r="T3531" s="5"/>
      <c r="U3531" s="5"/>
    </row>
    <row r="3532" spans="19:21" x14ac:dyDescent="0.35">
      <c r="S3532" s="5"/>
      <c r="T3532" s="5"/>
      <c r="U3532" s="5"/>
    </row>
    <row r="3533" spans="19:21" x14ac:dyDescent="0.35">
      <c r="S3533" s="5"/>
      <c r="T3533" s="5"/>
      <c r="U3533" s="5"/>
    </row>
    <row r="3534" spans="19:21" x14ac:dyDescent="0.35">
      <c r="S3534" s="5"/>
      <c r="T3534" s="5"/>
      <c r="U3534" s="5"/>
    </row>
    <row r="3535" spans="19:21" x14ac:dyDescent="0.35">
      <c r="S3535" s="5"/>
      <c r="T3535" s="5"/>
      <c r="U3535" s="5"/>
    </row>
    <row r="3536" spans="19:21" x14ac:dyDescent="0.35">
      <c r="S3536" s="5"/>
      <c r="T3536" s="5"/>
      <c r="U3536" s="5"/>
    </row>
    <row r="3537" spans="19:21" x14ac:dyDescent="0.35">
      <c r="S3537" s="5"/>
      <c r="T3537" s="5"/>
      <c r="U3537" s="5"/>
    </row>
    <row r="3538" spans="19:21" x14ac:dyDescent="0.35">
      <c r="S3538" s="5"/>
      <c r="T3538" s="5"/>
      <c r="U3538" s="5"/>
    </row>
    <row r="3539" spans="19:21" x14ac:dyDescent="0.35">
      <c r="S3539" s="5"/>
      <c r="T3539" s="5"/>
      <c r="U3539" s="5"/>
    </row>
    <row r="3540" spans="19:21" x14ac:dyDescent="0.35">
      <c r="S3540" s="5"/>
      <c r="T3540" s="5"/>
      <c r="U3540" s="5"/>
    </row>
    <row r="3541" spans="19:21" x14ac:dyDescent="0.35">
      <c r="S3541" s="5"/>
      <c r="T3541" s="5"/>
      <c r="U3541" s="5"/>
    </row>
    <row r="3542" spans="19:21" x14ac:dyDescent="0.35">
      <c r="S3542" s="5"/>
      <c r="T3542" s="5"/>
      <c r="U3542" s="5"/>
    </row>
    <row r="3543" spans="19:21" x14ac:dyDescent="0.35">
      <c r="S3543" s="5"/>
      <c r="T3543" s="5"/>
      <c r="U3543" s="5"/>
    </row>
    <row r="3544" spans="19:21" x14ac:dyDescent="0.35">
      <c r="S3544" s="5"/>
      <c r="T3544" s="5"/>
      <c r="U3544" s="5"/>
    </row>
    <row r="3545" spans="19:21" x14ac:dyDescent="0.35">
      <c r="S3545" s="5"/>
      <c r="U3545" s="5"/>
    </row>
    <row r="3546" spans="19:21" x14ac:dyDescent="0.35">
      <c r="S3546" s="5"/>
      <c r="T3546" s="5"/>
      <c r="U3546" s="5"/>
    </row>
    <row r="3547" spans="19:21" x14ac:dyDescent="0.35">
      <c r="S3547" s="5"/>
      <c r="T3547" s="5"/>
      <c r="U3547" s="5"/>
    </row>
    <row r="3548" spans="19:21" x14ac:dyDescent="0.35">
      <c r="S3548" s="5"/>
      <c r="T3548" s="5"/>
      <c r="U3548" s="5"/>
    </row>
    <row r="3549" spans="19:21" x14ac:dyDescent="0.35">
      <c r="S3549" s="5"/>
      <c r="T3549" s="5"/>
      <c r="U3549" s="5"/>
    </row>
    <row r="3550" spans="19:21" x14ac:dyDescent="0.35">
      <c r="S3550" s="5"/>
      <c r="T3550" s="5"/>
      <c r="U3550" s="5"/>
    </row>
    <row r="3551" spans="19:21" x14ac:dyDescent="0.35">
      <c r="S3551" s="5"/>
      <c r="T3551" s="5"/>
      <c r="U3551" s="5"/>
    </row>
    <row r="3552" spans="19:21" x14ac:dyDescent="0.35">
      <c r="S3552" s="5"/>
      <c r="T3552" s="5"/>
      <c r="U3552" s="5"/>
    </row>
    <row r="3553" spans="19:21" x14ac:dyDescent="0.35">
      <c r="S3553" s="5"/>
      <c r="T3553" s="5"/>
      <c r="U3553" s="5"/>
    </row>
    <row r="3554" spans="19:21" x14ac:dyDescent="0.35">
      <c r="S3554" s="5"/>
      <c r="T3554" s="5"/>
      <c r="U3554" s="5"/>
    </row>
    <row r="3555" spans="19:21" x14ac:dyDescent="0.35">
      <c r="S3555" s="5"/>
      <c r="T3555" s="5"/>
      <c r="U3555" s="5"/>
    </row>
    <row r="3556" spans="19:21" x14ac:dyDescent="0.35">
      <c r="S3556" s="5"/>
      <c r="T3556" s="5"/>
      <c r="U3556" s="5"/>
    </row>
    <row r="3557" spans="19:21" x14ac:dyDescent="0.35">
      <c r="S3557" s="5"/>
      <c r="T3557" s="5"/>
      <c r="U3557" s="5"/>
    </row>
    <row r="3558" spans="19:21" x14ac:dyDescent="0.35">
      <c r="S3558" s="5"/>
      <c r="T3558" s="5"/>
      <c r="U3558" s="5"/>
    </row>
    <row r="3559" spans="19:21" x14ac:dyDescent="0.35">
      <c r="S3559" s="5"/>
      <c r="T3559" s="5"/>
      <c r="U3559" s="5"/>
    </row>
    <row r="3560" spans="19:21" x14ac:dyDescent="0.35">
      <c r="S3560" s="5"/>
      <c r="T3560" s="5"/>
      <c r="U3560" s="5"/>
    </row>
    <row r="3561" spans="19:21" x14ac:dyDescent="0.35">
      <c r="S3561" s="5"/>
      <c r="T3561" s="5"/>
      <c r="U3561" s="5"/>
    </row>
    <row r="3562" spans="19:21" x14ac:dyDescent="0.35">
      <c r="S3562" s="5"/>
      <c r="T3562" s="5"/>
      <c r="U3562" s="5"/>
    </row>
    <row r="3563" spans="19:21" x14ac:dyDescent="0.35">
      <c r="S3563" s="5"/>
      <c r="T3563" s="5"/>
      <c r="U3563" s="5"/>
    </row>
    <row r="3564" spans="19:21" x14ac:dyDescent="0.35">
      <c r="S3564" s="5"/>
      <c r="T3564" s="5"/>
      <c r="U3564" s="5"/>
    </row>
    <row r="3565" spans="19:21" x14ac:dyDescent="0.35">
      <c r="S3565" s="5"/>
      <c r="T3565" s="5"/>
      <c r="U3565" s="5"/>
    </row>
    <row r="3566" spans="19:21" x14ac:dyDescent="0.35">
      <c r="S3566" s="5"/>
      <c r="T3566" s="5"/>
      <c r="U3566" s="5"/>
    </row>
    <row r="3567" spans="19:21" x14ac:dyDescent="0.35">
      <c r="S3567" s="5"/>
      <c r="T3567" s="5"/>
      <c r="U3567" s="5"/>
    </row>
    <row r="3568" spans="19:21" x14ac:dyDescent="0.35">
      <c r="S3568" s="5"/>
      <c r="T3568" s="5"/>
      <c r="U3568" s="5"/>
    </row>
    <row r="3569" spans="19:21" x14ac:dyDescent="0.35">
      <c r="S3569" s="5"/>
      <c r="T3569" s="5"/>
      <c r="U3569" s="5"/>
    </row>
    <row r="3570" spans="19:21" x14ac:dyDescent="0.35">
      <c r="S3570" s="5"/>
      <c r="T3570" s="5"/>
      <c r="U3570" s="5"/>
    </row>
    <row r="3571" spans="19:21" x14ac:dyDescent="0.35">
      <c r="S3571" s="5"/>
      <c r="T3571" s="5"/>
      <c r="U3571" s="5"/>
    </row>
    <row r="3572" spans="19:21" x14ac:dyDescent="0.35">
      <c r="S3572" s="5"/>
      <c r="T3572" s="5"/>
      <c r="U3572" s="5"/>
    </row>
    <row r="3573" spans="19:21" x14ac:dyDescent="0.35">
      <c r="S3573" s="5"/>
      <c r="T3573" s="5"/>
      <c r="U3573" s="5"/>
    </row>
    <row r="3574" spans="19:21" x14ac:dyDescent="0.35">
      <c r="S3574" s="5"/>
      <c r="T3574" s="5"/>
      <c r="U3574" s="5"/>
    </row>
    <row r="3575" spans="19:21" x14ac:dyDescent="0.35">
      <c r="S3575" s="5"/>
      <c r="T3575" s="5"/>
      <c r="U3575" s="5"/>
    </row>
    <row r="3576" spans="19:21" x14ac:dyDescent="0.35">
      <c r="S3576" s="5"/>
      <c r="T3576" s="5"/>
      <c r="U3576" s="5"/>
    </row>
    <row r="3577" spans="19:21" x14ac:dyDescent="0.35">
      <c r="S3577" s="5"/>
      <c r="T3577" s="5"/>
      <c r="U3577" s="5"/>
    </row>
    <row r="3578" spans="19:21" x14ac:dyDescent="0.35">
      <c r="S3578" s="5"/>
      <c r="T3578" s="5"/>
      <c r="U3578" s="5"/>
    </row>
    <row r="3579" spans="19:21" x14ac:dyDescent="0.35">
      <c r="S3579" s="5"/>
      <c r="T3579" s="5"/>
      <c r="U3579" s="5"/>
    </row>
    <row r="3580" spans="19:21" x14ac:dyDescent="0.35">
      <c r="S3580" s="5"/>
      <c r="T3580" s="5"/>
      <c r="U3580" s="5"/>
    </row>
    <row r="3581" spans="19:21" x14ac:dyDescent="0.35">
      <c r="S3581" s="5"/>
      <c r="T3581" s="5"/>
      <c r="U3581" s="5"/>
    </row>
    <row r="3582" spans="19:21" x14ac:dyDescent="0.35">
      <c r="S3582" s="5"/>
      <c r="T3582" s="5"/>
      <c r="U3582" s="5"/>
    </row>
    <row r="3583" spans="19:21" x14ac:dyDescent="0.35">
      <c r="S3583" s="5"/>
      <c r="T3583" s="5"/>
      <c r="U3583" s="5"/>
    </row>
    <row r="3584" spans="19:21" x14ac:dyDescent="0.35">
      <c r="S3584" s="5"/>
      <c r="T3584" s="5"/>
      <c r="U3584" s="5"/>
    </row>
    <row r="3585" spans="19:21" x14ac:dyDescent="0.35">
      <c r="S3585" s="5"/>
      <c r="T3585" s="5"/>
      <c r="U3585" s="5"/>
    </row>
    <row r="3586" spans="19:21" x14ac:dyDescent="0.35">
      <c r="S3586" s="5"/>
      <c r="T3586" s="5"/>
      <c r="U3586" s="5"/>
    </row>
    <row r="3587" spans="19:21" x14ac:dyDescent="0.35">
      <c r="S3587" s="5"/>
      <c r="T3587" s="5"/>
      <c r="U3587" s="5"/>
    </row>
    <row r="3588" spans="19:21" x14ac:dyDescent="0.35">
      <c r="S3588" s="5"/>
      <c r="T3588" s="5"/>
      <c r="U3588" s="5"/>
    </row>
    <row r="3589" spans="19:21" x14ac:dyDescent="0.35">
      <c r="S3589" s="5"/>
      <c r="T3589" s="5"/>
      <c r="U3589" s="5"/>
    </row>
    <row r="3590" spans="19:21" x14ac:dyDescent="0.35">
      <c r="S3590" s="5"/>
      <c r="T3590" s="5"/>
      <c r="U3590" s="5"/>
    </row>
    <row r="3591" spans="19:21" x14ac:dyDescent="0.35">
      <c r="S3591" s="5"/>
      <c r="T3591" s="5"/>
      <c r="U3591" s="5"/>
    </row>
    <row r="3592" spans="19:21" x14ac:dyDescent="0.35">
      <c r="S3592" s="5"/>
      <c r="T3592" s="5"/>
      <c r="U3592" s="5"/>
    </row>
    <row r="3593" spans="19:21" x14ac:dyDescent="0.35">
      <c r="S3593" s="5"/>
      <c r="T3593" s="5"/>
      <c r="U3593" s="5"/>
    </row>
    <row r="3594" spans="19:21" x14ac:dyDescent="0.35">
      <c r="S3594" s="5"/>
      <c r="T3594" s="5"/>
      <c r="U3594" s="5"/>
    </row>
    <row r="3595" spans="19:21" x14ac:dyDescent="0.35">
      <c r="S3595" s="5"/>
      <c r="T3595" s="5"/>
      <c r="U3595" s="5"/>
    </row>
    <row r="3596" spans="19:21" x14ac:dyDescent="0.35">
      <c r="S3596" s="5"/>
      <c r="T3596" s="5"/>
      <c r="U3596" s="5"/>
    </row>
    <row r="3597" spans="19:21" x14ac:dyDescent="0.35">
      <c r="S3597" s="5"/>
      <c r="T3597" s="5"/>
      <c r="U3597" s="5"/>
    </row>
    <row r="3598" spans="19:21" x14ac:dyDescent="0.35">
      <c r="S3598" s="5"/>
      <c r="T3598" s="5"/>
      <c r="U3598" s="5"/>
    </row>
    <row r="3599" spans="19:21" x14ac:dyDescent="0.35">
      <c r="S3599" s="5"/>
      <c r="T3599" s="5"/>
      <c r="U3599" s="5"/>
    </row>
    <row r="3600" spans="19:21" x14ac:dyDescent="0.35">
      <c r="S3600" s="5"/>
      <c r="T3600" s="5"/>
      <c r="U3600" s="5"/>
    </row>
    <row r="3601" spans="19:21" x14ac:dyDescent="0.35">
      <c r="S3601" s="5"/>
      <c r="T3601" s="5"/>
      <c r="U3601" s="5"/>
    </row>
    <row r="3602" spans="19:21" x14ac:dyDescent="0.35">
      <c r="S3602" s="5"/>
      <c r="T3602" s="5"/>
      <c r="U3602" s="5"/>
    </row>
    <row r="3603" spans="19:21" x14ac:dyDescent="0.35">
      <c r="S3603" s="5"/>
      <c r="T3603" s="5"/>
      <c r="U3603" s="5"/>
    </row>
    <row r="3604" spans="19:21" x14ac:dyDescent="0.35">
      <c r="S3604" s="5"/>
      <c r="T3604" s="5"/>
      <c r="U3604" s="5"/>
    </row>
    <row r="3605" spans="19:21" x14ac:dyDescent="0.35">
      <c r="S3605" s="5"/>
      <c r="T3605" s="5"/>
      <c r="U3605" s="5"/>
    </row>
    <row r="3606" spans="19:21" x14ac:dyDescent="0.35">
      <c r="S3606" s="5"/>
      <c r="T3606" s="5"/>
      <c r="U3606" s="5"/>
    </row>
    <row r="3607" spans="19:21" x14ac:dyDescent="0.35">
      <c r="S3607" s="5"/>
      <c r="T3607" s="5"/>
      <c r="U3607" s="5"/>
    </row>
    <row r="3608" spans="19:21" x14ac:dyDescent="0.35">
      <c r="S3608" s="5"/>
      <c r="T3608" s="5"/>
      <c r="U3608" s="5"/>
    </row>
    <row r="3609" spans="19:21" x14ac:dyDescent="0.35">
      <c r="S3609" s="5"/>
      <c r="T3609" s="5"/>
      <c r="U3609" s="5"/>
    </row>
    <row r="3610" spans="19:21" x14ac:dyDescent="0.35">
      <c r="S3610" s="5"/>
      <c r="T3610" s="5"/>
      <c r="U3610" s="5"/>
    </row>
    <row r="3611" spans="19:21" x14ac:dyDescent="0.35">
      <c r="S3611" s="5"/>
      <c r="T3611" s="5"/>
      <c r="U3611" s="5"/>
    </row>
    <row r="3612" spans="19:21" x14ac:dyDescent="0.35">
      <c r="S3612" s="5"/>
      <c r="T3612" s="5"/>
      <c r="U3612" s="5"/>
    </row>
    <row r="3613" spans="19:21" x14ac:dyDescent="0.35">
      <c r="S3613" s="5"/>
      <c r="T3613" s="5"/>
      <c r="U3613" s="5"/>
    </row>
    <row r="3614" spans="19:21" x14ac:dyDescent="0.35">
      <c r="S3614" s="5"/>
      <c r="T3614" s="5"/>
      <c r="U3614" s="5"/>
    </row>
    <row r="3615" spans="19:21" x14ac:dyDescent="0.35">
      <c r="S3615" s="5"/>
      <c r="T3615" s="5"/>
      <c r="U3615" s="5"/>
    </row>
    <row r="3616" spans="19:21" x14ac:dyDescent="0.35">
      <c r="S3616" s="5"/>
      <c r="T3616" s="5"/>
      <c r="U3616" s="5"/>
    </row>
    <row r="3617" spans="19:21" x14ac:dyDescent="0.35">
      <c r="S3617" s="5"/>
      <c r="T3617" s="5"/>
      <c r="U3617" s="5"/>
    </row>
    <row r="3618" spans="19:21" x14ac:dyDescent="0.35">
      <c r="S3618" s="5"/>
      <c r="T3618" s="5"/>
      <c r="U3618" s="5"/>
    </row>
    <row r="3619" spans="19:21" x14ac:dyDescent="0.35">
      <c r="S3619" s="5"/>
      <c r="T3619" s="5"/>
      <c r="U3619" s="5"/>
    </row>
    <row r="3620" spans="19:21" x14ac:dyDescent="0.35">
      <c r="S3620" s="5"/>
      <c r="T3620" s="5"/>
      <c r="U3620" s="5"/>
    </row>
    <row r="3621" spans="19:21" x14ac:dyDescent="0.35">
      <c r="S3621" s="5"/>
      <c r="T3621" s="5"/>
      <c r="U3621" s="5"/>
    </row>
    <row r="3622" spans="19:21" x14ac:dyDescent="0.35">
      <c r="S3622" s="5"/>
      <c r="T3622" s="5"/>
      <c r="U3622" s="5"/>
    </row>
    <row r="3623" spans="19:21" x14ac:dyDescent="0.35">
      <c r="S3623" s="5"/>
      <c r="T3623" s="5"/>
      <c r="U3623" s="5"/>
    </row>
    <row r="3624" spans="19:21" x14ac:dyDescent="0.35">
      <c r="S3624" s="5"/>
      <c r="T3624" s="5"/>
      <c r="U3624" s="5"/>
    </row>
    <row r="3625" spans="19:21" x14ac:dyDescent="0.35">
      <c r="S3625" s="5"/>
      <c r="T3625" s="5"/>
      <c r="U3625" s="5"/>
    </row>
    <row r="3626" spans="19:21" x14ac:dyDescent="0.35">
      <c r="S3626" s="5"/>
      <c r="T3626" s="5"/>
      <c r="U3626" s="5"/>
    </row>
    <row r="3627" spans="19:21" x14ac:dyDescent="0.35">
      <c r="S3627" s="5"/>
      <c r="T3627" s="5"/>
      <c r="U3627" s="5"/>
    </row>
    <row r="3628" spans="19:21" x14ac:dyDescent="0.35">
      <c r="S3628" s="5"/>
      <c r="T3628" s="5"/>
      <c r="U3628" s="5"/>
    </row>
    <row r="3629" spans="19:21" x14ac:dyDescent="0.35">
      <c r="S3629" s="5"/>
      <c r="T3629" s="5"/>
      <c r="U3629" s="5"/>
    </row>
    <row r="3630" spans="19:21" x14ac:dyDescent="0.35">
      <c r="S3630" s="5"/>
      <c r="T3630" s="5"/>
      <c r="U3630" s="5"/>
    </row>
    <row r="3631" spans="19:21" x14ac:dyDescent="0.35">
      <c r="S3631" s="5"/>
      <c r="T3631" s="5"/>
      <c r="U3631" s="5"/>
    </row>
    <row r="3632" spans="19:21" x14ac:dyDescent="0.35">
      <c r="S3632" s="5"/>
      <c r="T3632" s="5"/>
      <c r="U3632" s="5"/>
    </row>
    <row r="3633" spans="19:21" x14ac:dyDescent="0.35">
      <c r="S3633" s="5"/>
      <c r="T3633" s="5"/>
      <c r="U3633" s="5"/>
    </row>
    <row r="3634" spans="19:21" x14ac:dyDescent="0.35">
      <c r="S3634" s="5"/>
      <c r="T3634" s="5"/>
      <c r="U3634" s="5"/>
    </row>
    <row r="3635" spans="19:21" x14ac:dyDescent="0.35">
      <c r="S3635" s="5"/>
      <c r="T3635" s="5"/>
      <c r="U3635" s="5"/>
    </row>
    <row r="3636" spans="19:21" x14ac:dyDescent="0.35">
      <c r="S3636" s="5"/>
      <c r="T3636" s="5"/>
      <c r="U3636" s="5"/>
    </row>
    <row r="3637" spans="19:21" x14ac:dyDescent="0.35">
      <c r="S3637" s="5"/>
      <c r="T3637" s="5"/>
      <c r="U3637" s="5"/>
    </row>
    <row r="3638" spans="19:21" x14ac:dyDescent="0.35">
      <c r="S3638" s="5"/>
      <c r="T3638" s="5"/>
      <c r="U3638" s="5"/>
    </row>
    <row r="3639" spans="19:21" x14ac:dyDescent="0.35">
      <c r="S3639" s="5"/>
      <c r="T3639" s="5"/>
      <c r="U3639" s="5"/>
    </row>
    <row r="3640" spans="19:21" x14ac:dyDescent="0.35">
      <c r="S3640" s="5"/>
      <c r="T3640" s="5"/>
      <c r="U3640" s="5"/>
    </row>
    <row r="3641" spans="19:21" x14ac:dyDescent="0.35">
      <c r="S3641" s="5"/>
      <c r="T3641" s="5"/>
      <c r="U3641" s="5"/>
    </row>
    <row r="3642" spans="19:21" x14ac:dyDescent="0.35">
      <c r="S3642" s="5"/>
      <c r="T3642" s="5"/>
      <c r="U3642" s="5"/>
    </row>
    <row r="3643" spans="19:21" x14ac:dyDescent="0.35">
      <c r="S3643" s="5"/>
      <c r="T3643" s="5"/>
      <c r="U3643" s="5"/>
    </row>
    <row r="3644" spans="19:21" x14ac:dyDescent="0.35">
      <c r="S3644" s="5"/>
      <c r="T3644" s="5"/>
      <c r="U3644" s="5"/>
    </row>
    <row r="3645" spans="19:21" x14ac:dyDescent="0.35">
      <c r="S3645" s="5"/>
      <c r="T3645" s="5"/>
      <c r="U3645" s="5"/>
    </row>
    <row r="3646" spans="19:21" x14ac:dyDescent="0.35">
      <c r="S3646" s="5"/>
      <c r="T3646" s="5"/>
      <c r="U3646" s="5"/>
    </row>
    <row r="3647" spans="19:21" x14ac:dyDescent="0.35">
      <c r="S3647" s="5"/>
      <c r="T3647" s="5"/>
      <c r="U3647" s="5"/>
    </row>
    <row r="3648" spans="19:21" x14ac:dyDescent="0.35">
      <c r="S3648" s="5"/>
      <c r="T3648" s="5"/>
      <c r="U3648" s="5"/>
    </row>
    <row r="3649" spans="19:21" x14ac:dyDescent="0.35">
      <c r="S3649" s="5"/>
      <c r="T3649" s="5"/>
      <c r="U3649" s="5"/>
    </row>
    <row r="3650" spans="19:21" x14ac:dyDescent="0.35">
      <c r="S3650" s="5"/>
      <c r="T3650" s="5"/>
      <c r="U3650" s="5"/>
    </row>
    <row r="3651" spans="19:21" x14ac:dyDescent="0.35">
      <c r="S3651" s="5"/>
      <c r="T3651" s="5"/>
      <c r="U3651" s="5"/>
    </row>
    <row r="3652" spans="19:21" x14ac:dyDescent="0.35">
      <c r="S3652" s="5"/>
      <c r="T3652" s="5"/>
      <c r="U3652" s="5"/>
    </row>
    <row r="3653" spans="19:21" x14ac:dyDescent="0.35">
      <c r="S3653" s="5"/>
      <c r="T3653" s="5"/>
      <c r="U3653" s="5"/>
    </row>
    <row r="3654" spans="19:21" x14ac:dyDescent="0.35">
      <c r="S3654" s="5"/>
      <c r="T3654" s="5"/>
      <c r="U3654" s="5"/>
    </row>
    <row r="3655" spans="19:21" x14ac:dyDescent="0.35">
      <c r="S3655" s="5"/>
      <c r="T3655" s="5"/>
      <c r="U3655" s="5"/>
    </row>
    <row r="3656" spans="19:21" x14ac:dyDescent="0.35">
      <c r="S3656" s="5"/>
      <c r="T3656" s="5"/>
      <c r="U3656" s="5"/>
    </row>
    <row r="3657" spans="19:21" x14ac:dyDescent="0.35">
      <c r="S3657" s="5"/>
      <c r="T3657" s="5"/>
      <c r="U3657" s="5"/>
    </row>
    <row r="3658" spans="19:21" x14ac:dyDescent="0.35">
      <c r="S3658" s="5"/>
      <c r="T3658" s="5"/>
      <c r="U3658" s="5"/>
    </row>
    <row r="3659" spans="19:21" x14ac:dyDescent="0.35">
      <c r="S3659" s="5"/>
      <c r="T3659" s="5"/>
      <c r="U3659" s="5"/>
    </row>
    <row r="3660" spans="19:21" x14ac:dyDescent="0.35">
      <c r="S3660" s="5"/>
      <c r="T3660" s="5"/>
      <c r="U3660" s="5"/>
    </row>
    <row r="3661" spans="19:21" x14ac:dyDescent="0.35">
      <c r="S3661" s="5"/>
      <c r="T3661" s="5"/>
      <c r="U3661" s="5"/>
    </row>
    <row r="3662" spans="19:21" x14ac:dyDescent="0.35">
      <c r="S3662" s="5"/>
      <c r="T3662" s="5"/>
      <c r="U3662" s="5"/>
    </row>
    <row r="3663" spans="19:21" x14ac:dyDescent="0.35">
      <c r="S3663" s="5"/>
      <c r="T3663" s="5"/>
      <c r="U3663" s="5"/>
    </row>
    <row r="3664" spans="19:21" x14ac:dyDescent="0.35">
      <c r="S3664" s="5"/>
      <c r="T3664" s="5"/>
      <c r="U3664" s="5"/>
    </row>
    <row r="3665" spans="19:21" x14ac:dyDescent="0.35">
      <c r="S3665" s="5"/>
      <c r="T3665" s="5"/>
      <c r="U3665" s="5"/>
    </row>
    <row r="3666" spans="19:21" x14ac:dyDescent="0.35">
      <c r="S3666" s="5"/>
      <c r="T3666" s="5"/>
      <c r="U3666" s="5"/>
    </row>
    <row r="3667" spans="19:21" x14ac:dyDescent="0.35">
      <c r="S3667" s="5"/>
      <c r="T3667" s="5"/>
      <c r="U3667" s="5"/>
    </row>
    <row r="3668" spans="19:21" x14ac:dyDescent="0.35">
      <c r="S3668" s="5"/>
      <c r="T3668" s="5"/>
      <c r="U3668" s="5"/>
    </row>
    <row r="3669" spans="19:21" x14ac:dyDescent="0.35">
      <c r="S3669" s="5"/>
      <c r="T3669" s="5"/>
      <c r="U3669" s="5"/>
    </row>
    <row r="3670" spans="19:21" x14ac:dyDescent="0.35">
      <c r="S3670" s="5"/>
      <c r="T3670" s="5"/>
      <c r="U3670" s="5"/>
    </row>
    <row r="3671" spans="19:21" x14ac:dyDescent="0.35">
      <c r="S3671" s="5"/>
      <c r="T3671" s="5"/>
      <c r="U3671" s="5"/>
    </row>
    <row r="3672" spans="19:21" x14ac:dyDescent="0.35">
      <c r="S3672" s="5"/>
      <c r="T3672" s="5"/>
      <c r="U3672" s="5"/>
    </row>
    <row r="3673" spans="19:21" x14ac:dyDescent="0.35">
      <c r="S3673" s="5"/>
      <c r="T3673" s="5"/>
      <c r="U3673" s="5"/>
    </row>
    <row r="3674" spans="19:21" x14ac:dyDescent="0.35">
      <c r="S3674" s="5"/>
      <c r="T3674" s="5"/>
      <c r="U3674" s="5"/>
    </row>
    <row r="3675" spans="19:21" x14ac:dyDescent="0.35">
      <c r="S3675" s="5"/>
      <c r="T3675" s="5"/>
      <c r="U3675" s="5"/>
    </row>
    <row r="3676" spans="19:21" x14ac:dyDescent="0.35">
      <c r="S3676" s="5"/>
      <c r="T3676" s="5"/>
      <c r="U3676" s="5"/>
    </row>
    <row r="3677" spans="19:21" x14ac:dyDescent="0.35">
      <c r="S3677" s="5"/>
      <c r="T3677" s="5"/>
      <c r="U3677" s="5"/>
    </row>
    <row r="3678" spans="19:21" x14ac:dyDescent="0.35">
      <c r="S3678" s="5"/>
      <c r="T3678" s="5"/>
      <c r="U3678" s="5"/>
    </row>
    <row r="3679" spans="19:21" x14ac:dyDescent="0.35">
      <c r="S3679" s="5"/>
      <c r="T3679" s="5"/>
      <c r="U3679" s="5"/>
    </row>
    <row r="3680" spans="19:21" x14ac:dyDescent="0.35">
      <c r="S3680" s="5"/>
      <c r="T3680" s="5"/>
      <c r="U3680" s="5"/>
    </row>
    <row r="3681" spans="19:21" x14ac:dyDescent="0.35">
      <c r="S3681" s="5"/>
      <c r="T3681" s="5"/>
      <c r="U3681" s="5"/>
    </row>
    <row r="3682" spans="19:21" x14ac:dyDescent="0.35">
      <c r="S3682" s="5"/>
      <c r="T3682" s="5"/>
      <c r="U3682" s="5"/>
    </row>
    <row r="3683" spans="19:21" x14ac:dyDescent="0.35">
      <c r="S3683" s="5"/>
      <c r="T3683" s="5"/>
      <c r="U3683" s="5"/>
    </row>
    <row r="3684" spans="19:21" x14ac:dyDescent="0.35">
      <c r="S3684" s="5"/>
      <c r="T3684" s="5"/>
      <c r="U3684" s="5"/>
    </row>
    <row r="3685" spans="19:21" x14ac:dyDescent="0.35">
      <c r="S3685" s="5"/>
      <c r="T3685" s="5"/>
      <c r="U3685" s="5"/>
    </row>
    <row r="3686" spans="19:21" x14ac:dyDescent="0.35">
      <c r="S3686" s="5"/>
      <c r="T3686" s="5"/>
      <c r="U3686" s="5"/>
    </row>
    <row r="3687" spans="19:21" x14ac:dyDescent="0.35">
      <c r="S3687" s="5"/>
      <c r="T3687" s="5"/>
      <c r="U3687" s="5"/>
    </row>
    <row r="3688" spans="19:21" x14ac:dyDescent="0.35">
      <c r="S3688" s="5"/>
      <c r="T3688" s="5"/>
      <c r="U3688" s="5"/>
    </row>
    <row r="3689" spans="19:21" x14ac:dyDescent="0.35">
      <c r="S3689" s="5"/>
      <c r="T3689" s="5"/>
      <c r="U3689" s="5"/>
    </row>
    <row r="3690" spans="19:21" x14ac:dyDescent="0.35">
      <c r="S3690" s="5"/>
      <c r="T3690" s="5"/>
      <c r="U3690" s="5"/>
    </row>
    <row r="3691" spans="19:21" x14ac:dyDescent="0.35">
      <c r="S3691" s="5"/>
      <c r="T3691" s="5"/>
      <c r="U3691" s="5"/>
    </row>
    <row r="3692" spans="19:21" x14ac:dyDescent="0.35">
      <c r="S3692" s="5"/>
      <c r="T3692" s="5"/>
      <c r="U3692" s="5"/>
    </row>
    <row r="3693" spans="19:21" x14ac:dyDescent="0.35">
      <c r="S3693" s="5"/>
      <c r="T3693" s="5"/>
      <c r="U3693" s="5"/>
    </row>
    <row r="3694" spans="19:21" x14ac:dyDescent="0.35">
      <c r="S3694" s="5"/>
      <c r="T3694" s="5"/>
      <c r="U3694" s="5"/>
    </row>
    <row r="3695" spans="19:21" x14ac:dyDescent="0.35">
      <c r="S3695" s="5"/>
      <c r="T3695" s="5"/>
      <c r="U3695" s="5"/>
    </row>
    <row r="3696" spans="19:21" x14ac:dyDescent="0.35">
      <c r="S3696" s="5"/>
      <c r="T3696" s="5"/>
      <c r="U3696" s="5"/>
    </row>
    <row r="3697" spans="19:21" x14ac:dyDescent="0.35">
      <c r="S3697" s="5"/>
      <c r="T3697" s="5"/>
      <c r="U3697" s="5"/>
    </row>
    <row r="3698" spans="19:21" x14ac:dyDescent="0.35">
      <c r="S3698" s="5"/>
      <c r="T3698" s="5"/>
      <c r="U3698" s="5"/>
    </row>
    <row r="3699" spans="19:21" x14ac:dyDescent="0.35">
      <c r="S3699" s="5"/>
      <c r="T3699" s="5"/>
      <c r="U3699" s="5"/>
    </row>
    <row r="3700" spans="19:21" x14ac:dyDescent="0.35">
      <c r="S3700" s="5"/>
      <c r="T3700" s="5"/>
      <c r="U3700" s="5"/>
    </row>
    <row r="3701" spans="19:21" x14ac:dyDescent="0.35">
      <c r="S3701" s="5"/>
      <c r="T3701" s="5"/>
      <c r="U3701" s="5"/>
    </row>
    <row r="3702" spans="19:21" x14ac:dyDescent="0.35">
      <c r="S3702" s="5"/>
      <c r="T3702" s="5"/>
      <c r="U3702" s="5"/>
    </row>
    <row r="3703" spans="19:21" x14ac:dyDescent="0.35">
      <c r="S3703" s="5"/>
      <c r="T3703" s="5"/>
      <c r="U3703" s="5"/>
    </row>
    <row r="3704" spans="19:21" x14ac:dyDescent="0.35">
      <c r="S3704" s="5"/>
      <c r="T3704" s="5"/>
      <c r="U3704" s="5"/>
    </row>
    <row r="3705" spans="19:21" x14ac:dyDescent="0.35">
      <c r="S3705" s="5"/>
      <c r="T3705" s="5"/>
      <c r="U3705" s="5"/>
    </row>
    <row r="3706" spans="19:21" x14ac:dyDescent="0.35">
      <c r="S3706" s="5"/>
      <c r="T3706" s="5"/>
      <c r="U3706" s="5"/>
    </row>
    <row r="3707" spans="19:21" x14ac:dyDescent="0.35">
      <c r="S3707" s="5"/>
      <c r="T3707" s="5"/>
      <c r="U3707" s="5"/>
    </row>
    <row r="3708" spans="19:21" x14ac:dyDescent="0.35">
      <c r="S3708" s="5"/>
      <c r="T3708" s="5"/>
      <c r="U3708" s="5"/>
    </row>
    <row r="3709" spans="19:21" x14ac:dyDescent="0.35">
      <c r="S3709" s="5"/>
      <c r="T3709" s="5"/>
      <c r="U3709" s="5"/>
    </row>
    <row r="3710" spans="19:21" x14ac:dyDescent="0.35">
      <c r="S3710" s="5"/>
      <c r="T3710" s="5"/>
      <c r="U3710" s="5"/>
    </row>
    <row r="3711" spans="19:21" x14ac:dyDescent="0.35">
      <c r="S3711" s="5"/>
      <c r="T3711" s="5"/>
      <c r="U3711" s="5"/>
    </row>
    <row r="3712" spans="19:21" x14ac:dyDescent="0.35">
      <c r="S3712" s="5"/>
      <c r="T3712" s="5"/>
      <c r="U3712" s="5"/>
    </row>
    <row r="3713" spans="19:21" x14ac:dyDescent="0.35">
      <c r="S3713" s="5"/>
      <c r="T3713" s="5"/>
      <c r="U3713" s="5"/>
    </row>
    <row r="3714" spans="19:21" x14ac:dyDescent="0.35">
      <c r="S3714" s="5"/>
      <c r="T3714" s="5"/>
      <c r="U3714" s="5"/>
    </row>
    <row r="3715" spans="19:21" x14ac:dyDescent="0.35">
      <c r="S3715" s="5"/>
      <c r="T3715" s="5"/>
      <c r="U3715" s="5"/>
    </row>
    <row r="3716" spans="19:21" x14ac:dyDescent="0.35">
      <c r="S3716" s="5"/>
      <c r="T3716" s="5"/>
      <c r="U3716" s="5"/>
    </row>
    <row r="3717" spans="19:21" x14ac:dyDescent="0.35">
      <c r="S3717" s="5"/>
      <c r="T3717" s="5"/>
      <c r="U3717" s="5"/>
    </row>
    <row r="3718" spans="19:21" x14ac:dyDescent="0.35">
      <c r="S3718" s="5"/>
      <c r="T3718" s="5"/>
      <c r="U3718" s="5"/>
    </row>
    <row r="3719" spans="19:21" x14ac:dyDescent="0.35">
      <c r="S3719" s="5"/>
      <c r="T3719" s="5"/>
      <c r="U3719" s="5"/>
    </row>
    <row r="3720" spans="19:21" x14ac:dyDescent="0.35">
      <c r="S3720" s="5"/>
      <c r="T3720" s="5"/>
      <c r="U3720" s="5"/>
    </row>
    <row r="3721" spans="19:21" x14ac:dyDescent="0.35">
      <c r="S3721" s="5"/>
      <c r="T3721" s="5"/>
      <c r="U3721" s="5"/>
    </row>
    <row r="3722" spans="19:21" x14ac:dyDescent="0.35">
      <c r="S3722" s="5"/>
      <c r="T3722" s="5"/>
      <c r="U3722" s="5"/>
    </row>
    <row r="3723" spans="19:21" x14ac:dyDescent="0.35">
      <c r="S3723" s="5"/>
      <c r="T3723" s="5"/>
      <c r="U3723" s="5"/>
    </row>
    <row r="3724" spans="19:21" x14ac:dyDescent="0.35">
      <c r="S3724" s="5"/>
      <c r="T3724" s="5"/>
      <c r="U3724" s="5"/>
    </row>
    <row r="3725" spans="19:21" x14ac:dyDescent="0.35">
      <c r="S3725" s="5"/>
      <c r="T3725" s="5"/>
      <c r="U3725" s="5"/>
    </row>
    <row r="3726" spans="19:21" x14ac:dyDescent="0.35">
      <c r="S3726" s="5"/>
      <c r="T3726" s="5"/>
      <c r="U3726" s="5"/>
    </row>
    <row r="3727" spans="19:21" x14ac:dyDescent="0.35">
      <c r="S3727" s="5"/>
      <c r="T3727" s="5"/>
      <c r="U3727" s="5"/>
    </row>
    <row r="3728" spans="19:21" x14ac:dyDescent="0.35">
      <c r="S3728" s="5"/>
      <c r="T3728" s="5"/>
      <c r="U3728" s="5"/>
    </row>
    <row r="3729" spans="19:21" x14ac:dyDescent="0.35">
      <c r="S3729" s="5"/>
      <c r="T3729" s="5"/>
      <c r="U3729" s="5"/>
    </row>
    <row r="3730" spans="19:21" x14ac:dyDescent="0.35">
      <c r="S3730" s="5"/>
      <c r="T3730" s="5"/>
      <c r="U3730" s="5"/>
    </row>
    <row r="3731" spans="19:21" x14ac:dyDescent="0.35">
      <c r="S3731" s="5"/>
      <c r="T3731" s="5"/>
      <c r="U3731" s="5"/>
    </row>
    <row r="3732" spans="19:21" x14ac:dyDescent="0.35">
      <c r="S3732" s="5"/>
      <c r="T3732" s="5"/>
      <c r="U3732" s="5"/>
    </row>
    <row r="3733" spans="19:21" x14ac:dyDescent="0.35">
      <c r="S3733" s="5"/>
      <c r="T3733" s="5"/>
      <c r="U3733" s="5"/>
    </row>
    <row r="3734" spans="19:21" x14ac:dyDescent="0.35">
      <c r="S3734" s="5"/>
      <c r="T3734" s="5"/>
      <c r="U3734" s="5"/>
    </row>
    <row r="3735" spans="19:21" x14ac:dyDescent="0.35">
      <c r="S3735" s="5"/>
      <c r="T3735" s="5"/>
      <c r="U3735" s="5"/>
    </row>
    <row r="3736" spans="19:21" x14ac:dyDescent="0.35">
      <c r="S3736" s="5"/>
      <c r="T3736" s="5"/>
      <c r="U3736" s="5"/>
    </row>
    <row r="3737" spans="19:21" x14ac:dyDescent="0.35">
      <c r="S3737" s="5"/>
      <c r="T3737" s="5"/>
      <c r="U3737" s="5"/>
    </row>
    <row r="3738" spans="19:21" x14ac:dyDescent="0.35">
      <c r="S3738" s="5"/>
      <c r="T3738" s="5"/>
      <c r="U3738" s="5"/>
    </row>
    <row r="3739" spans="19:21" x14ac:dyDescent="0.35">
      <c r="S3739" s="5"/>
      <c r="T3739" s="5"/>
      <c r="U3739" s="5"/>
    </row>
    <row r="3740" spans="19:21" x14ac:dyDescent="0.35">
      <c r="S3740" s="5"/>
      <c r="T3740" s="5"/>
      <c r="U3740" s="5"/>
    </row>
    <row r="3741" spans="19:21" x14ac:dyDescent="0.35">
      <c r="S3741" s="5"/>
      <c r="T3741" s="5"/>
      <c r="U3741" s="5"/>
    </row>
    <row r="3742" spans="19:21" x14ac:dyDescent="0.35">
      <c r="S3742" s="5"/>
      <c r="T3742" s="5"/>
      <c r="U3742" s="5"/>
    </row>
    <row r="3743" spans="19:21" x14ac:dyDescent="0.35">
      <c r="S3743" s="5"/>
      <c r="T3743" s="5"/>
      <c r="U3743" s="5"/>
    </row>
    <row r="3744" spans="19:21" x14ac:dyDescent="0.35">
      <c r="S3744" s="5"/>
      <c r="T3744" s="5"/>
      <c r="U3744" s="5"/>
    </row>
    <row r="3745" spans="19:21" x14ac:dyDescent="0.35">
      <c r="S3745" s="5"/>
      <c r="T3745" s="5"/>
      <c r="U3745" s="5"/>
    </row>
    <row r="3746" spans="19:21" x14ac:dyDescent="0.35">
      <c r="S3746" s="5"/>
      <c r="T3746" s="5"/>
      <c r="U3746" s="5"/>
    </row>
    <row r="3747" spans="19:21" x14ac:dyDescent="0.35">
      <c r="S3747" s="5"/>
      <c r="T3747" s="5"/>
      <c r="U3747" s="5"/>
    </row>
    <row r="3748" spans="19:21" x14ac:dyDescent="0.35">
      <c r="S3748" s="5"/>
      <c r="T3748" s="5"/>
      <c r="U3748" s="5"/>
    </row>
    <row r="3749" spans="19:21" x14ac:dyDescent="0.35">
      <c r="S3749" s="5"/>
      <c r="T3749" s="5"/>
      <c r="U3749" s="5"/>
    </row>
    <row r="3750" spans="19:21" x14ac:dyDescent="0.35">
      <c r="S3750" s="5"/>
      <c r="U3750" s="5"/>
    </row>
    <row r="3751" spans="19:21" x14ac:dyDescent="0.35">
      <c r="S3751" s="5"/>
      <c r="U3751" s="5"/>
    </row>
    <row r="3752" spans="19:21" x14ac:dyDescent="0.35">
      <c r="S3752" s="5"/>
      <c r="U3752" s="5"/>
    </row>
    <row r="3753" spans="19:21" x14ac:dyDescent="0.35">
      <c r="S3753" s="5"/>
      <c r="U3753" s="5"/>
    </row>
    <row r="3754" spans="19:21" x14ac:dyDescent="0.35">
      <c r="S3754" s="5"/>
      <c r="U3754" s="5"/>
    </row>
    <row r="3755" spans="19:21" x14ac:dyDescent="0.35">
      <c r="S3755" s="5"/>
      <c r="U3755" s="5"/>
    </row>
    <row r="3756" spans="19:21" x14ac:dyDescent="0.35">
      <c r="S3756" s="5"/>
      <c r="U3756" s="5"/>
    </row>
    <row r="3757" spans="19:21" x14ac:dyDescent="0.35">
      <c r="S3757" s="5"/>
      <c r="U3757" s="5"/>
    </row>
    <row r="3758" spans="19:21" x14ac:dyDescent="0.35">
      <c r="S3758" s="5"/>
      <c r="U3758" s="5"/>
    </row>
    <row r="3759" spans="19:21" x14ac:dyDescent="0.35">
      <c r="S3759" s="5"/>
      <c r="U3759" s="5"/>
    </row>
    <row r="3760" spans="19:21" x14ac:dyDescent="0.35">
      <c r="S3760" s="5"/>
      <c r="U3760" s="5"/>
    </row>
    <row r="3761" spans="19:21" x14ac:dyDescent="0.35">
      <c r="S3761" s="5"/>
      <c r="U3761" s="5"/>
    </row>
    <row r="3762" spans="19:21" x14ac:dyDescent="0.35">
      <c r="S3762" s="5"/>
      <c r="U3762" s="5"/>
    </row>
    <row r="3763" spans="19:21" x14ac:dyDescent="0.35">
      <c r="S3763" s="5"/>
      <c r="U3763" s="5"/>
    </row>
    <row r="3764" spans="19:21" x14ac:dyDescent="0.35">
      <c r="S3764" s="5"/>
      <c r="U3764" s="5"/>
    </row>
    <row r="3765" spans="19:21" x14ac:dyDescent="0.35">
      <c r="S3765" s="5"/>
      <c r="U3765" s="5"/>
    </row>
    <row r="3766" spans="19:21" x14ac:dyDescent="0.35">
      <c r="S3766" s="5"/>
      <c r="U3766" s="5"/>
    </row>
    <row r="3767" spans="19:21" x14ac:dyDescent="0.35">
      <c r="S3767" s="5"/>
      <c r="U3767" s="5"/>
    </row>
    <row r="3768" spans="19:21" x14ac:dyDescent="0.35">
      <c r="S3768" s="5"/>
      <c r="U3768" s="5"/>
    </row>
    <row r="3769" spans="19:21" x14ac:dyDescent="0.35">
      <c r="S3769" s="5"/>
      <c r="U3769" s="5"/>
    </row>
    <row r="3770" spans="19:21" x14ac:dyDescent="0.35">
      <c r="S3770" s="5"/>
      <c r="U3770" s="5"/>
    </row>
    <row r="3771" spans="19:21" x14ac:dyDescent="0.35">
      <c r="S3771" s="5"/>
      <c r="U3771" s="5"/>
    </row>
    <row r="3772" spans="19:21" x14ac:dyDescent="0.35">
      <c r="S3772" s="5"/>
      <c r="U3772" s="5"/>
    </row>
    <row r="3773" spans="19:21" x14ac:dyDescent="0.35">
      <c r="S3773" s="5"/>
      <c r="U3773" s="5"/>
    </row>
    <row r="3774" spans="19:21" x14ac:dyDescent="0.35">
      <c r="S3774" s="5"/>
      <c r="U3774" s="5"/>
    </row>
    <row r="3775" spans="19:21" x14ac:dyDescent="0.35">
      <c r="S3775" s="5"/>
      <c r="U3775" s="5"/>
    </row>
    <row r="3776" spans="19:21" x14ac:dyDescent="0.35">
      <c r="S3776" s="5"/>
      <c r="U3776" s="5"/>
    </row>
    <row r="3777" spans="19:21" x14ac:dyDescent="0.35">
      <c r="S3777" s="5"/>
      <c r="U3777" s="5"/>
    </row>
    <row r="3778" spans="19:21" x14ac:dyDescent="0.35">
      <c r="S3778" s="5"/>
      <c r="U3778" s="5"/>
    </row>
    <row r="3779" spans="19:21" x14ac:dyDescent="0.35">
      <c r="S3779" s="5"/>
      <c r="U3779" s="5"/>
    </row>
    <row r="3780" spans="19:21" x14ac:dyDescent="0.35">
      <c r="S3780" s="5"/>
      <c r="U3780" s="5"/>
    </row>
    <row r="3781" spans="19:21" x14ac:dyDescent="0.35">
      <c r="S3781" s="5"/>
      <c r="U3781" s="5"/>
    </row>
    <row r="3782" spans="19:21" x14ac:dyDescent="0.35">
      <c r="S3782" s="5"/>
      <c r="U3782" s="5"/>
    </row>
    <row r="3783" spans="19:21" x14ac:dyDescent="0.35">
      <c r="S3783" s="5"/>
      <c r="U3783" s="5"/>
    </row>
    <row r="3784" spans="19:21" x14ac:dyDescent="0.35">
      <c r="S3784" s="5"/>
      <c r="U3784" s="5"/>
    </row>
    <row r="3785" spans="19:21" x14ac:dyDescent="0.35">
      <c r="S3785" s="5"/>
      <c r="U3785" s="5"/>
    </row>
    <row r="3786" spans="19:21" x14ac:dyDescent="0.35">
      <c r="S3786" s="5"/>
      <c r="U3786" s="5"/>
    </row>
    <row r="3787" spans="19:21" x14ac:dyDescent="0.35">
      <c r="S3787" s="5"/>
      <c r="U3787" s="5"/>
    </row>
    <row r="3788" spans="19:21" x14ac:dyDescent="0.35">
      <c r="S3788" s="5"/>
      <c r="U3788" s="5"/>
    </row>
    <row r="3789" spans="19:21" x14ac:dyDescent="0.35">
      <c r="S3789" s="5"/>
      <c r="U3789" s="5"/>
    </row>
    <row r="3790" spans="19:21" x14ac:dyDescent="0.35">
      <c r="S3790" s="5"/>
      <c r="U3790" s="5"/>
    </row>
    <row r="3791" spans="19:21" x14ac:dyDescent="0.35">
      <c r="S3791" s="5"/>
      <c r="U3791" s="5"/>
    </row>
    <row r="3792" spans="19:21" x14ac:dyDescent="0.35">
      <c r="S3792" s="5"/>
      <c r="U3792" s="5"/>
    </row>
    <row r="3793" spans="19:21" x14ac:dyDescent="0.35">
      <c r="S3793" s="5"/>
      <c r="U3793" s="5"/>
    </row>
    <row r="3794" spans="19:21" x14ac:dyDescent="0.35">
      <c r="S3794" s="5"/>
      <c r="U3794" s="5"/>
    </row>
    <row r="3795" spans="19:21" x14ac:dyDescent="0.35">
      <c r="S3795" s="5"/>
      <c r="U3795" s="5"/>
    </row>
    <row r="3796" spans="19:21" x14ac:dyDescent="0.35">
      <c r="S3796" s="5"/>
      <c r="U3796" s="5"/>
    </row>
    <row r="3797" spans="19:21" x14ac:dyDescent="0.35">
      <c r="S3797" s="5"/>
      <c r="U3797" s="5"/>
    </row>
    <row r="3798" spans="19:21" x14ac:dyDescent="0.35">
      <c r="S3798" s="5"/>
      <c r="U3798" s="5"/>
    </row>
    <row r="3799" spans="19:21" x14ac:dyDescent="0.35">
      <c r="S3799" s="5"/>
      <c r="U3799" s="5"/>
    </row>
    <row r="3800" spans="19:21" x14ac:dyDescent="0.35">
      <c r="S3800" s="5"/>
      <c r="U3800" s="5"/>
    </row>
    <row r="3801" spans="19:21" x14ac:dyDescent="0.35">
      <c r="S3801" s="5"/>
      <c r="U3801" s="5"/>
    </row>
    <row r="3802" spans="19:21" x14ac:dyDescent="0.35">
      <c r="S3802" s="5"/>
      <c r="U3802" s="5"/>
    </row>
    <row r="3803" spans="19:21" x14ac:dyDescent="0.35">
      <c r="S3803" s="5"/>
      <c r="U3803" s="5"/>
    </row>
    <row r="3804" spans="19:21" x14ac:dyDescent="0.35">
      <c r="S3804" s="5"/>
      <c r="U3804" s="5"/>
    </row>
    <row r="3805" spans="19:21" x14ac:dyDescent="0.35">
      <c r="S3805" s="5"/>
      <c r="U3805" s="5"/>
    </row>
    <row r="3806" spans="19:21" x14ac:dyDescent="0.35">
      <c r="S3806" s="5"/>
      <c r="U3806" s="5"/>
    </row>
    <row r="3807" spans="19:21" x14ac:dyDescent="0.35">
      <c r="S3807" s="5"/>
      <c r="U3807" s="5"/>
    </row>
    <row r="3808" spans="19:21" x14ac:dyDescent="0.35">
      <c r="S3808" s="5"/>
      <c r="U3808" s="5"/>
    </row>
    <row r="3809" spans="19:21" x14ac:dyDescent="0.35">
      <c r="S3809" s="5"/>
      <c r="U3809" s="5"/>
    </row>
    <row r="3810" spans="19:21" x14ac:dyDescent="0.35">
      <c r="S3810" s="5"/>
      <c r="U3810" s="5"/>
    </row>
    <row r="3811" spans="19:21" x14ac:dyDescent="0.35">
      <c r="S3811" s="5"/>
      <c r="U3811" s="5"/>
    </row>
    <row r="3812" spans="19:21" x14ac:dyDescent="0.35">
      <c r="S3812" s="5"/>
      <c r="U3812" s="5"/>
    </row>
    <row r="3813" spans="19:21" x14ac:dyDescent="0.35">
      <c r="S3813" s="5"/>
      <c r="U3813" s="5"/>
    </row>
    <row r="3814" spans="19:21" x14ac:dyDescent="0.35">
      <c r="S3814" s="5"/>
      <c r="U3814" s="5"/>
    </row>
    <row r="3815" spans="19:21" x14ac:dyDescent="0.35">
      <c r="S3815" s="5"/>
      <c r="T3815" s="5"/>
      <c r="U3815" s="5"/>
    </row>
    <row r="3816" spans="19:21" x14ac:dyDescent="0.35">
      <c r="S3816" s="5"/>
      <c r="T3816" s="5"/>
      <c r="U3816" s="5"/>
    </row>
    <row r="3817" spans="19:21" x14ac:dyDescent="0.35">
      <c r="S3817" s="5"/>
      <c r="T3817" s="5"/>
      <c r="U3817" s="5"/>
    </row>
    <row r="3818" spans="19:21" x14ac:dyDescent="0.35">
      <c r="S3818" s="5"/>
      <c r="T3818" s="5"/>
      <c r="U3818" s="5"/>
    </row>
    <row r="3819" spans="19:21" x14ac:dyDescent="0.35">
      <c r="S3819" s="5"/>
      <c r="T3819" s="5"/>
      <c r="U3819" s="5"/>
    </row>
    <row r="3820" spans="19:21" x14ac:dyDescent="0.35">
      <c r="S3820" s="5"/>
      <c r="T3820" s="5"/>
      <c r="U3820" s="5"/>
    </row>
    <row r="3821" spans="19:21" x14ac:dyDescent="0.35">
      <c r="S3821" s="5"/>
      <c r="T3821" s="5"/>
      <c r="U3821" s="5"/>
    </row>
    <row r="3822" spans="19:21" x14ac:dyDescent="0.35">
      <c r="S3822" s="5"/>
      <c r="T3822" s="5"/>
      <c r="U3822" s="5"/>
    </row>
    <row r="3823" spans="19:21" x14ac:dyDescent="0.35">
      <c r="S3823" s="5"/>
      <c r="T3823" s="5"/>
      <c r="U3823" s="5"/>
    </row>
    <row r="3824" spans="19:21" x14ac:dyDescent="0.35">
      <c r="S3824" s="5"/>
      <c r="T3824" s="5"/>
      <c r="U3824" s="5"/>
    </row>
    <row r="3825" spans="19:21" x14ac:dyDescent="0.35">
      <c r="S3825" s="5"/>
      <c r="T3825" s="5"/>
      <c r="U3825" s="5"/>
    </row>
    <row r="3826" spans="19:21" x14ac:dyDescent="0.35">
      <c r="S3826" s="5"/>
      <c r="T3826" s="5"/>
      <c r="U3826" s="5"/>
    </row>
    <row r="3827" spans="19:21" x14ac:dyDescent="0.35">
      <c r="S3827" s="5"/>
      <c r="T3827" s="5"/>
      <c r="U3827" s="5"/>
    </row>
    <row r="3828" spans="19:21" x14ac:dyDescent="0.35">
      <c r="S3828" s="5"/>
      <c r="T3828" s="5"/>
      <c r="U3828" s="5"/>
    </row>
    <row r="3829" spans="19:21" x14ac:dyDescent="0.35">
      <c r="S3829" s="5"/>
      <c r="T3829" s="5"/>
      <c r="U3829" s="5"/>
    </row>
    <row r="3830" spans="19:21" x14ac:dyDescent="0.35">
      <c r="S3830" s="5"/>
      <c r="T3830" s="5"/>
      <c r="U3830" s="5"/>
    </row>
    <row r="3831" spans="19:21" x14ac:dyDescent="0.35">
      <c r="S3831" s="5"/>
      <c r="T3831" s="5"/>
      <c r="U3831" s="5"/>
    </row>
    <row r="3832" spans="19:21" x14ac:dyDescent="0.35">
      <c r="S3832" s="5"/>
      <c r="T3832" s="5"/>
      <c r="U3832" s="5"/>
    </row>
    <row r="3833" spans="19:21" x14ac:dyDescent="0.35">
      <c r="S3833" s="5"/>
      <c r="T3833" s="5"/>
      <c r="U3833" s="5"/>
    </row>
    <row r="3834" spans="19:21" x14ac:dyDescent="0.35">
      <c r="S3834" s="5"/>
      <c r="T3834" s="5"/>
      <c r="U3834" s="5"/>
    </row>
    <row r="3835" spans="19:21" x14ac:dyDescent="0.35">
      <c r="S3835" s="5"/>
      <c r="T3835" s="5"/>
      <c r="U3835" s="5"/>
    </row>
    <row r="3836" spans="19:21" x14ac:dyDescent="0.35">
      <c r="S3836" s="5"/>
      <c r="T3836" s="5"/>
      <c r="U3836" s="5"/>
    </row>
    <row r="3837" spans="19:21" x14ac:dyDescent="0.35">
      <c r="S3837" s="5"/>
      <c r="T3837" s="5"/>
      <c r="U3837" s="5"/>
    </row>
    <row r="3838" spans="19:21" x14ac:dyDescent="0.35">
      <c r="S3838" s="3"/>
      <c r="U3838" s="5"/>
    </row>
    <row r="3839" spans="19:21" x14ac:dyDescent="0.35">
      <c r="S3839" s="3"/>
      <c r="U3839" s="5"/>
    </row>
    <row r="3840" spans="19:21" x14ac:dyDescent="0.35">
      <c r="S3840" s="3"/>
      <c r="U3840" s="5"/>
    </row>
    <row r="3841" spans="19:21" x14ac:dyDescent="0.35">
      <c r="S3841" s="3"/>
      <c r="U3841" s="5"/>
    </row>
    <row r="3842" spans="19:21" x14ac:dyDescent="0.35">
      <c r="S3842" s="3"/>
      <c r="U3842" s="5"/>
    </row>
    <row r="3843" spans="19:21" x14ac:dyDescent="0.35">
      <c r="S3843" s="3"/>
      <c r="U3843" s="5"/>
    </row>
    <row r="3844" spans="19:21" x14ac:dyDescent="0.35">
      <c r="S3844" s="3"/>
      <c r="U3844" s="5"/>
    </row>
    <row r="3845" spans="19:21" x14ac:dyDescent="0.35">
      <c r="S3845" s="3"/>
      <c r="U3845" s="5"/>
    </row>
    <row r="3846" spans="19:21" x14ac:dyDescent="0.35">
      <c r="S3846" s="3"/>
      <c r="U3846" s="5"/>
    </row>
    <row r="3847" spans="19:21" x14ac:dyDescent="0.35">
      <c r="S3847" s="3"/>
      <c r="U3847" s="5"/>
    </row>
    <row r="3848" spans="19:21" x14ac:dyDescent="0.35">
      <c r="S3848" s="3"/>
      <c r="U3848" s="5"/>
    </row>
    <row r="3849" spans="19:21" x14ac:dyDescent="0.35">
      <c r="S3849" s="3"/>
      <c r="U3849" s="5"/>
    </row>
    <row r="3850" spans="19:21" x14ac:dyDescent="0.35">
      <c r="S3850" s="3"/>
      <c r="U3850" s="5"/>
    </row>
    <row r="3851" spans="19:21" x14ac:dyDescent="0.35">
      <c r="S3851" s="3"/>
      <c r="U3851" s="5"/>
    </row>
    <row r="3852" spans="19:21" x14ac:dyDescent="0.35">
      <c r="S3852" s="3"/>
      <c r="U3852" s="5"/>
    </row>
    <row r="3853" spans="19:21" x14ac:dyDescent="0.35">
      <c r="S3853" s="3"/>
      <c r="U3853" s="5"/>
    </row>
    <row r="3854" spans="19:21" x14ac:dyDescent="0.35">
      <c r="S3854" s="5"/>
      <c r="T3854" s="5"/>
      <c r="U3854" s="5"/>
    </row>
    <row r="3855" spans="19:21" x14ac:dyDescent="0.35">
      <c r="S3855" s="5"/>
      <c r="T3855" s="5"/>
      <c r="U3855" s="5"/>
    </row>
    <row r="3856" spans="19:21" x14ac:dyDescent="0.35">
      <c r="S3856" s="5"/>
      <c r="T3856" s="5"/>
      <c r="U3856" s="5"/>
    </row>
    <row r="3857" spans="19:21" x14ac:dyDescent="0.35">
      <c r="S3857" s="5"/>
      <c r="T3857" s="5"/>
      <c r="U3857" s="5"/>
    </row>
    <row r="3858" spans="19:21" x14ac:dyDescent="0.35">
      <c r="S3858" s="5"/>
      <c r="T3858" s="5"/>
      <c r="U3858" s="5"/>
    </row>
    <row r="3859" spans="19:21" x14ac:dyDescent="0.35">
      <c r="S3859" s="5"/>
      <c r="T3859" s="5"/>
      <c r="U3859" s="5"/>
    </row>
    <row r="3860" spans="19:21" x14ac:dyDescent="0.35">
      <c r="S3860" s="3"/>
      <c r="U3860" s="5"/>
    </row>
    <row r="3861" spans="19:21" x14ac:dyDescent="0.35">
      <c r="S3861" s="3"/>
      <c r="U3861" s="5"/>
    </row>
    <row r="3862" spans="19:21" x14ac:dyDescent="0.35">
      <c r="S3862" s="3"/>
      <c r="U3862" s="5"/>
    </row>
    <row r="3863" spans="19:21" x14ac:dyDescent="0.35">
      <c r="S3863" s="3"/>
      <c r="U3863" s="5"/>
    </row>
    <row r="3864" spans="19:21" x14ac:dyDescent="0.35">
      <c r="S3864" s="3"/>
      <c r="U3864" s="5"/>
    </row>
    <row r="3865" spans="19:21" x14ac:dyDescent="0.35">
      <c r="S3865" s="3"/>
      <c r="U3865" s="5"/>
    </row>
    <row r="3866" spans="19:21" x14ac:dyDescent="0.35">
      <c r="S3866" s="3"/>
      <c r="U3866" s="5"/>
    </row>
    <row r="3867" spans="19:21" x14ac:dyDescent="0.35">
      <c r="S3867" s="3"/>
      <c r="U3867" s="5"/>
    </row>
    <row r="3868" spans="19:21" x14ac:dyDescent="0.35">
      <c r="S3868" s="3"/>
      <c r="U3868" s="5"/>
    </row>
    <row r="3869" spans="19:21" x14ac:dyDescent="0.35">
      <c r="S3869" s="3"/>
      <c r="U3869" s="5"/>
    </row>
    <row r="3870" spans="19:21" x14ac:dyDescent="0.35">
      <c r="S3870" s="3"/>
      <c r="U3870" s="5"/>
    </row>
    <row r="3871" spans="19:21" x14ac:dyDescent="0.35">
      <c r="S3871" s="3"/>
      <c r="U3871" s="5"/>
    </row>
    <row r="3872" spans="19:21" x14ac:dyDescent="0.35">
      <c r="S3872" s="3"/>
      <c r="U3872" s="5"/>
    </row>
    <row r="3873" spans="19:21" x14ac:dyDescent="0.35">
      <c r="S3873" s="5"/>
      <c r="U3873" s="5"/>
    </row>
    <row r="3874" spans="19:21" x14ac:dyDescent="0.35">
      <c r="S3874" s="5"/>
      <c r="U3874" s="5"/>
    </row>
    <row r="3875" spans="19:21" x14ac:dyDescent="0.35">
      <c r="S3875" s="5"/>
      <c r="U3875" s="5"/>
    </row>
    <row r="3876" spans="19:21" x14ac:dyDescent="0.35">
      <c r="S3876" s="5"/>
      <c r="U3876" s="5"/>
    </row>
    <row r="3877" spans="19:21" x14ac:dyDescent="0.35">
      <c r="S3877" s="5"/>
      <c r="U3877" s="5"/>
    </row>
    <row r="3878" spans="19:21" x14ac:dyDescent="0.35">
      <c r="S3878" s="5"/>
      <c r="U3878" s="5"/>
    </row>
    <row r="3879" spans="19:21" x14ac:dyDescent="0.35">
      <c r="S3879" s="5"/>
      <c r="U3879" s="5"/>
    </row>
    <row r="3880" spans="19:21" x14ac:dyDescent="0.35">
      <c r="S3880" s="5"/>
      <c r="U3880" s="5"/>
    </row>
    <row r="3881" spans="19:21" x14ac:dyDescent="0.35">
      <c r="S3881" s="5"/>
      <c r="U3881" s="5"/>
    </row>
    <row r="3882" spans="19:21" x14ac:dyDescent="0.35">
      <c r="S3882" s="5"/>
      <c r="U3882" s="5"/>
    </row>
    <row r="3883" spans="19:21" x14ac:dyDescent="0.35">
      <c r="S3883" s="5"/>
      <c r="U3883" s="5"/>
    </row>
    <row r="3884" spans="19:21" x14ac:dyDescent="0.35">
      <c r="S3884" s="5"/>
      <c r="U3884" s="5"/>
    </row>
    <row r="3885" spans="19:21" x14ac:dyDescent="0.35">
      <c r="S3885" s="5"/>
      <c r="U3885" s="5"/>
    </row>
    <row r="3886" spans="19:21" x14ac:dyDescent="0.35">
      <c r="S3886" s="5"/>
      <c r="U3886" s="5"/>
    </row>
    <row r="3887" spans="19:21" x14ac:dyDescent="0.35">
      <c r="S3887" s="5"/>
      <c r="U3887" s="5"/>
    </row>
    <row r="3888" spans="19:21" x14ac:dyDescent="0.35">
      <c r="S3888" s="5"/>
      <c r="U3888" s="5"/>
    </row>
    <row r="3889" spans="19:21" x14ac:dyDescent="0.35">
      <c r="S3889" s="5"/>
      <c r="U3889" s="5"/>
    </row>
    <row r="3890" spans="19:21" x14ac:dyDescent="0.35">
      <c r="S3890" s="5"/>
      <c r="U3890" s="5"/>
    </row>
    <row r="3891" spans="19:21" x14ac:dyDescent="0.35">
      <c r="S3891" s="5"/>
      <c r="U3891" s="5"/>
    </row>
    <row r="3892" spans="19:21" x14ac:dyDescent="0.35">
      <c r="S3892" s="5"/>
      <c r="T3892" s="5"/>
      <c r="U3892" s="5"/>
    </row>
    <row r="3893" spans="19:21" x14ac:dyDescent="0.35">
      <c r="S3893" s="5"/>
      <c r="T3893" s="5"/>
      <c r="U3893" s="5"/>
    </row>
    <row r="3894" spans="19:21" x14ac:dyDescent="0.35">
      <c r="S3894" s="5"/>
      <c r="T3894" s="5"/>
      <c r="U3894" s="5"/>
    </row>
    <row r="3895" spans="19:21" x14ac:dyDescent="0.35">
      <c r="S3895" s="5"/>
      <c r="T3895" s="5"/>
      <c r="U3895" s="5"/>
    </row>
    <row r="3896" spans="19:21" x14ac:dyDescent="0.35">
      <c r="S3896" s="5"/>
      <c r="U3896" s="5"/>
    </row>
    <row r="3897" spans="19:21" x14ac:dyDescent="0.35">
      <c r="S3897" s="5"/>
      <c r="U3897" s="5"/>
    </row>
    <row r="3898" spans="19:21" x14ac:dyDescent="0.35">
      <c r="S3898" s="5"/>
      <c r="U3898" s="5"/>
    </row>
    <row r="3899" spans="19:21" x14ac:dyDescent="0.35">
      <c r="S3899" s="5"/>
      <c r="U3899" s="5"/>
    </row>
    <row r="3900" spans="19:21" x14ac:dyDescent="0.35">
      <c r="S3900" s="5"/>
      <c r="U3900" s="5"/>
    </row>
    <row r="3901" spans="19:21" x14ac:dyDescent="0.35">
      <c r="S3901" s="5"/>
      <c r="U3901" s="5"/>
    </row>
    <row r="3902" spans="19:21" x14ac:dyDescent="0.35">
      <c r="S3902" s="5"/>
      <c r="U3902" s="5"/>
    </row>
    <row r="3903" spans="19:21" x14ac:dyDescent="0.35">
      <c r="S3903" s="5"/>
      <c r="U3903" s="5"/>
    </row>
    <row r="3904" spans="19:21" x14ac:dyDescent="0.35">
      <c r="S3904" s="5"/>
      <c r="U3904" s="5"/>
    </row>
    <row r="3905" spans="19:21" x14ac:dyDescent="0.35">
      <c r="S3905" s="5"/>
      <c r="U3905" s="5"/>
    </row>
    <row r="3906" spans="19:21" x14ac:dyDescent="0.35">
      <c r="S3906" s="5"/>
      <c r="U3906" s="5"/>
    </row>
    <row r="3907" spans="19:21" x14ac:dyDescent="0.35">
      <c r="S3907" s="5"/>
      <c r="U3907" s="5"/>
    </row>
    <row r="3908" spans="19:21" x14ac:dyDescent="0.35">
      <c r="S3908" s="5"/>
      <c r="U3908" s="5"/>
    </row>
    <row r="3909" spans="19:21" x14ac:dyDescent="0.35">
      <c r="S3909" s="5"/>
      <c r="U3909" s="5"/>
    </row>
    <row r="3910" spans="19:21" x14ac:dyDescent="0.35">
      <c r="S3910" s="5"/>
      <c r="U3910" s="5"/>
    </row>
    <row r="3911" spans="19:21" x14ac:dyDescent="0.35">
      <c r="S3911" s="5"/>
      <c r="U3911" s="5"/>
    </row>
    <row r="3912" spans="19:21" x14ac:dyDescent="0.35">
      <c r="S3912" s="5"/>
      <c r="U3912" s="5"/>
    </row>
    <row r="3913" spans="19:21" x14ac:dyDescent="0.35">
      <c r="S3913" s="5"/>
      <c r="U3913" s="5"/>
    </row>
    <row r="3914" spans="19:21" x14ac:dyDescent="0.35">
      <c r="S3914" s="5"/>
      <c r="U3914" s="5"/>
    </row>
    <row r="3915" spans="19:21" x14ac:dyDescent="0.35">
      <c r="S3915" s="5"/>
      <c r="U3915" s="5"/>
    </row>
    <row r="3916" spans="19:21" x14ac:dyDescent="0.35">
      <c r="S3916" s="5"/>
      <c r="U3916" s="5"/>
    </row>
    <row r="3917" spans="19:21" x14ac:dyDescent="0.35">
      <c r="S3917" s="5"/>
      <c r="U3917" s="5"/>
    </row>
    <row r="3918" spans="19:21" x14ac:dyDescent="0.35">
      <c r="S3918" s="5"/>
      <c r="U3918" s="5"/>
    </row>
    <row r="3919" spans="19:21" x14ac:dyDescent="0.35">
      <c r="S3919" s="5"/>
      <c r="U3919" s="5"/>
    </row>
    <row r="3920" spans="19:21" x14ac:dyDescent="0.35">
      <c r="S3920" s="5"/>
      <c r="U3920" s="5"/>
    </row>
    <row r="3921" spans="19:21" x14ac:dyDescent="0.35">
      <c r="S3921" s="5"/>
      <c r="U3921" s="5"/>
    </row>
    <row r="3922" spans="19:21" x14ac:dyDescent="0.35">
      <c r="S3922" s="5"/>
      <c r="U3922" s="5"/>
    </row>
    <row r="3923" spans="19:21" x14ac:dyDescent="0.35">
      <c r="S3923" s="5"/>
      <c r="U3923" s="5"/>
    </row>
    <row r="3924" spans="19:21" x14ac:dyDescent="0.35">
      <c r="S3924" s="5"/>
      <c r="U3924" s="5"/>
    </row>
    <row r="3925" spans="19:21" x14ac:dyDescent="0.35">
      <c r="S3925" s="5"/>
      <c r="U3925" s="5"/>
    </row>
    <row r="3926" spans="19:21" x14ac:dyDescent="0.35">
      <c r="S3926" s="5"/>
      <c r="U3926" s="5"/>
    </row>
    <row r="3927" spans="19:21" x14ac:dyDescent="0.35">
      <c r="S3927" s="5"/>
      <c r="U3927" s="5"/>
    </row>
    <row r="3928" spans="19:21" x14ac:dyDescent="0.35">
      <c r="S3928" s="5"/>
      <c r="U3928" s="5"/>
    </row>
    <row r="3929" spans="19:21" x14ac:dyDescent="0.35">
      <c r="S3929" s="5"/>
      <c r="U3929" s="5"/>
    </row>
    <row r="3930" spans="19:21" x14ac:dyDescent="0.35">
      <c r="S3930" s="5"/>
      <c r="U3930" s="5"/>
    </row>
    <row r="3931" spans="19:21" x14ac:dyDescent="0.35">
      <c r="S3931" s="5"/>
      <c r="U3931" s="5"/>
    </row>
    <row r="3932" spans="19:21" x14ac:dyDescent="0.35">
      <c r="S3932" s="5"/>
      <c r="U3932" s="5"/>
    </row>
    <row r="3933" spans="19:21" x14ac:dyDescent="0.35">
      <c r="S3933" s="5"/>
      <c r="U3933" s="5"/>
    </row>
    <row r="3934" spans="19:21" x14ac:dyDescent="0.35">
      <c r="S3934" s="5"/>
      <c r="U3934" s="5"/>
    </row>
    <row r="3935" spans="19:21" x14ac:dyDescent="0.35">
      <c r="S3935" s="5"/>
      <c r="U3935" s="5"/>
    </row>
    <row r="3936" spans="19:21" x14ac:dyDescent="0.35">
      <c r="S3936" s="5"/>
      <c r="U3936" s="5"/>
    </row>
    <row r="3937" spans="19:21" x14ac:dyDescent="0.35">
      <c r="S3937" s="5"/>
      <c r="U3937" s="5"/>
    </row>
    <row r="3938" spans="19:21" x14ac:dyDescent="0.35">
      <c r="S3938" s="5"/>
      <c r="U3938" s="5"/>
    </row>
    <row r="3939" spans="19:21" x14ac:dyDescent="0.35">
      <c r="S3939" s="5"/>
      <c r="U3939" s="5"/>
    </row>
    <row r="3940" spans="19:21" x14ac:dyDescent="0.35">
      <c r="S3940" s="5"/>
      <c r="U3940" s="5"/>
    </row>
    <row r="3941" spans="19:21" x14ac:dyDescent="0.35">
      <c r="S3941" s="5"/>
      <c r="U3941" s="5"/>
    </row>
    <row r="3942" spans="19:21" x14ac:dyDescent="0.35">
      <c r="S3942" s="5"/>
      <c r="U3942" s="5"/>
    </row>
    <row r="3943" spans="19:21" x14ac:dyDescent="0.35">
      <c r="S3943" s="5"/>
      <c r="U3943" s="5"/>
    </row>
    <row r="3944" spans="19:21" x14ac:dyDescent="0.35">
      <c r="S3944" s="5"/>
      <c r="U3944" s="5"/>
    </row>
    <row r="3945" spans="19:21" x14ac:dyDescent="0.35">
      <c r="S3945" s="5"/>
      <c r="U3945" s="5"/>
    </row>
    <row r="3946" spans="19:21" x14ac:dyDescent="0.35">
      <c r="S3946" s="5"/>
      <c r="U3946" s="5"/>
    </row>
    <row r="3947" spans="19:21" x14ac:dyDescent="0.35">
      <c r="S3947" s="5"/>
      <c r="U3947" s="5"/>
    </row>
    <row r="3948" spans="19:21" x14ac:dyDescent="0.35">
      <c r="S3948" s="5"/>
      <c r="T3948" s="5"/>
      <c r="U3948" s="5"/>
    </row>
    <row r="3949" spans="19:21" x14ac:dyDescent="0.35">
      <c r="S3949" s="5"/>
      <c r="T3949" s="5"/>
      <c r="U3949" s="5"/>
    </row>
    <row r="3950" spans="19:21" x14ac:dyDescent="0.35">
      <c r="S3950" s="5"/>
      <c r="T3950" s="5"/>
      <c r="U3950" s="5"/>
    </row>
    <row r="3951" spans="19:21" x14ac:dyDescent="0.35">
      <c r="S3951" s="5"/>
      <c r="T3951" s="5"/>
      <c r="U3951" s="5"/>
    </row>
    <row r="3952" spans="19:21" x14ac:dyDescent="0.35">
      <c r="S3952" s="5"/>
      <c r="T3952" s="5"/>
      <c r="U3952" s="5"/>
    </row>
    <row r="3953" spans="19:21" x14ac:dyDescent="0.35">
      <c r="S3953" s="5"/>
      <c r="T3953" s="5"/>
      <c r="U3953" s="5"/>
    </row>
    <row r="3954" spans="19:21" x14ac:dyDescent="0.35">
      <c r="S3954" s="5"/>
      <c r="T3954" s="5"/>
      <c r="U3954" s="5"/>
    </row>
    <row r="3955" spans="19:21" x14ac:dyDescent="0.35">
      <c r="S3955" s="5"/>
      <c r="T3955" s="5"/>
      <c r="U3955" s="5"/>
    </row>
    <row r="3956" spans="19:21" x14ac:dyDescent="0.35">
      <c r="S3956" s="5"/>
      <c r="T3956" s="5"/>
      <c r="U3956" s="5"/>
    </row>
    <row r="3957" spans="19:21" x14ac:dyDescent="0.35">
      <c r="S3957" s="5"/>
      <c r="T3957" s="5"/>
      <c r="U3957" s="5"/>
    </row>
    <row r="3958" spans="19:21" x14ac:dyDescent="0.35">
      <c r="S3958" s="5"/>
      <c r="T3958" s="5"/>
      <c r="U3958" s="5"/>
    </row>
    <row r="3959" spans="19:21" x14ac:dyDescent="0.35">
      <c r="S3959" s="5"/>
      <c r="T3959" s="5"/>
      <c r="U3959" s="5"/>
    </row>
    <row r="3960" spans="19:21" x14ac:dyDescent="0.35">
      <c r="S3960" s="5"/>
      <c r="T3960" s="5"/>
      <c r="U3960" s="5"/>
    </row>
    <row r="3961" spans="19:21" x14ac:dyDescent="0.35">
      <c r="S3961" s="5"/>
      <c r="T3961" s="5"/>
      <c r="U3961" s="5"/>
    </row>
    <row r="3962" spans="19:21" x14ac:dyDescent="0.35">
      <c r="S3962" s="5"/>
      <c r="T3962" s="5"/>
      <c r="U3962" s="5"/>
    </row>
    <row r="3963" spans="19:21" x14ac:dyDescent="0.35">
      <c r="S3963" s="5"/>
      <c r="T3963" s="5"/>
      <c r="U3963" s="5"/>
    </row>
    <row r="3964" spans="19:21" x14ac:dyDescent="0.35">
      <c r="S3964" s="5"/>
      <c r="T3964" s="5"/>
      <c r="U3964" s="5"/>
    </row>
    <row r="3965" spans="19:21" x14ac:dyDescent="0.35">
      <c r="S3965" s="5"/>
      <c r="T3965" s="5"/>
      <c r="U3965" s="5"/>
    </row>
    <row r="3966" spans="19:21" x14ac:dyDescent="0.35">
      <c r="S3966" s="5"/>
      <c r="T3966" s="5"/>
      <c r="U3966" s="5"/>
    </row>
    <row r="3967" spans="19:21" x14ac:dyDescent="0.35">
      <c r="S3967" s="5"/>
      <c r="T3967" s="5"/>
      <c r="U3967" s="5"/>
    </row>
    <row r="3968" spans="19:21" x14ac:dyDescent="0.35">
      <c r="S3968" s="5"/>
      <c r="T3968" s="5"/>
      <c r="U3968" s="5"/>
    </row>
    <row r="3969" spans="19:21" x14ac:dyDescent="0.35">
      <c r="S3969" s="5"/>
      <c r="T3969" s="5"/>
      <c r="U3969" s="5"/>
    </row>
    <row r="3970" spans="19:21" x14ac:dyDescent="0.35">
      <c r="S3970" s="5"/>
      <c r="T3970" s="5"/>
      <c r="U3970" s="5"/>
    </row>
    <row r="3971" spans="19:21" x14ac:dyDescent="0.35">
      <c r="S3971" s="5"/>
      <c r="T3971" s="5"/>
      <c r="U3971" s="5"/>
    </row>
    <row r="3972" spans="19:21" x14ac:dyDescent="0.35">
      <c r="S3972" s="5"/>
      <c r="T3972" s="5"/>
      <c r="U3972" s="5"/>
    </row>
    <row r="3973" spans="19:21" x14ac:dyDescent="0.35">
      <c r="S3973" s="5"/>
      <c r="T3973" s="5"/>
      <c r="U3973" s="5"/>
    </row>
    <row r="3974" spans="19:21" x14ac:dyDescent="0.35">
      <c r="S3974" s="5"/>
      <c r="T3974" s="5"/>
      <c r="U3974" s="5"/>
    </row>
    <row r="3975" spans="19:21" x14ac:dyDescent="0.35">
      <c r="S3975" s="5"/>
      <c r="T3975" s="5"/>
      <c r="U3975" s="5"/>
    </row>
    <row r="3976" spans="19:21" x14ac:dyDescent="0.35">
      <c r="S3976" s="5"/>
      <c r="T3976" s="5"/>
      <c r="U3976" s="5"/>
    </row>
    <row r="3977" spans="19:21" x14ac:dyDescent="0.35">
      <c r="S3977" s="5"/>
      <c r="T3977" s="5"/>
      <c r="U3977" s="5"/>
    </row>
    <row r="3978" spans="19:21" x14ac:dyDescent="0.35">
      <c r="S3978" s="5"/>
      <c r="T3978" s="5"/>
      <c r="U3978" s="5"/>
    </row>
    <row r="3979" spans="19:21" x14ac:dyDescent="0.35">
      <c r="S3979" s="5"/>
      <c r="T3979" s="5"/>
      <c r="U3979" s="5"/>
    </row>
    <row r="3980" spans="19:21" x14ac:dyDescent="0.35">
      <c r="S3980" s="5"/>
      <c r="T3980" s="5"/>
      <c r="U3980" s="5"/>
    </row>
    <row r="3981" spans="19:21" x14ac:dyDescent="0.35">
      <c r="S3981" s="5"/>
      <c r="T3981" s="5"/>
      <c r="U3981" s="5"/>
    </row>
    <row r="3982" spans="19:21" x14ac:dyDescent="0.35">
      <c r="S3982" s="5"/>
      <c r="T3982" s="5"/>
      <c r="U3982" s="5"/>
    </row>
    <row r="3983" spans="19:21" x14ac:dyDescent="0.35">
      <c r="S3983" s="5"/>
      <c r="T3983" s="5"/>
      <c r="U3983" s="5"/>
    </row>
    <row r="3984" spans="19:21" x14ac:dyDescent="0.35">
      <c r="S3984" s="5"/>
      <c r="T3984" s="5"/>
      <c r="U3984" s="5"/>
    </row>
    <row r="3985" spans="19:21" x14ac:dyDescent="0.35">
      <c r="S3985" s="5"/>
      <c r="T3985" s="5"/>
      <c r="U3985" s="5"/>
    </row>
    <row r="3986" spans="19:21" x14ac:dyDescent="0.35">
      <c r="S3986" s="5"/>
      <c r="T3986" s="5"/>
      <c r="U3986" s="5"/>
    </row>
    <row r="3987" spans="19:21" x14ac:dyDescent="0.35">
      <c r="S3987" s="5"/>
      <c r="T3987" s="5"/>
      <c r="U3987" s="5"/>
    </row>
    <row r="3988" spans="19:21" x14ac:dyDescent="0.35">
      <c r="S3988" s="5"/>
      <c r="T3988" s="5"/>
      <c r="U3988" s="5"/>
    </row>
    <row r="3989" spans="19:21" x14ac:dyDescent="0.35">
      <c r="S3989" s="5"/>
      <c r="T3989" s="5"/>
      <c r="U3989" s="5"/>
    </row>
    <row r="3990" spans="19:21" x14ac:dyDescent="0.35">
      <c r="S3990" s="5"/>
      <c r="T3990" s="5"/>
      <c r="U3990" s="5"/>
    </row>
    <row r="3991" spans="19:21" x14ac:dyDescent="0.35">
      <c r="S3991" s="5"/>
      <c r="T3991" s="5"/>
      <c r="U3991" s="5"/>
    </row>
    <row r="3992" spans="19:21" x14ac:dyDescent="0.35">
      <c r="S3992" s="5"/>
      <c r="T3992" s="5"/>
      <c r="U3992" s="5"/>
    </row>
    <row r="3993" spans="19:21" x14ac:dyDescent="0.35">
      <c r="S3993" s="5"/>
      <c r="T3993" s="5"/>
      <c r="U3993" s="5"/>
    </row>
    <row r="3994" spans="19:21" x14ac:dyDescent="0.35">
      <c r="S3994" s="5"/>
      <c r="T3994" s="5"/>
      <c r="U3994" s="5"/>
    </row>
    <row r="3995" spans="19:21" x14ac:dyDescent="0.35">
      <c r="S3995" s="5"/>
      <c r="T3995" s="5"/>
      <c r="U3995" s="5"/>
    </row>
    <row r="3996" spans="19:21" x14ac:dyDescent="0.35">
      <c r="S3996" s="5"/>
      <c r="T3996" s="5"/>
      <c r="U3996" s="5"/>
    </row>
    <row r="3997" spans="19:21" x14ac:dyDescent="0.35">
      <c r="S3997" s="5"/>
      <c r="T3997" s="5"/>
      <c r="U3997" s="5"/>
    </row>
    <row r="3998" spans="19:21" x14ac:dyDescent="0.35">
      <c r="S3998" s="5"/>
      <c r="T3998" s="5"/>
      <c r="U3998" s="5"/>
    </row>
    <row r="3999" spans="19:21" x14ac:dyDescent="0.35">
      <c r="S3999" s="5"/>
      <c r="T3999" s="5"/>
      <c r="U3999" s="5"/>
    </row>
    <row r="4000" spans="19:21" x14ac:dyDescent="0.35">
      <c r="S4000" s="5"/>
      <c r="T4000" s="5"/>
      <c r="U4000" s="5"/>
    </row>
    <row r="4001" spans="19:21" x14ac:dyDescent="0.35">
      <c r="S4001" s="5"/>
      <c r="T4001" s="5"/>
      <c r="U4001" s="5"/>
    </row>
    <row r="4002" spans="19:21" x14ac:dyDescent="0.35">
      <c r="S4002" s="5"/>
      <c r="T4002" s="5"/>
      <c r="U4002" s="5"/>
    </row>
    <row r="4003" spans="19:21" x14ac:dyDescent="0.35">
      <c r="S4003" s="5"/>
      <c r="T4003" s="5"/>
      <c r="U4003" s="5"/>
    </row>
    <row r="4004" spans="19:21" x14ac:dyDescent="0.35">
      <c r="S4004" s="5"/>
      <c r="T4004" s="5"/>
      <c r="U4004" s="5"/>
    </row>
    <row r="4005" spans="19:21" x14ac:dyDescent="0.35">
      <c r="S4005" s="5"/>
      <c r="T4005" s="5"/>
      <c r="U4005" s="5"/>
    </row>
    <row r="4006" spans="19:21" x14ac:dyDescent="0.35">
      <c r="S4006" s="5"/>
      <c r="T4006" s="5"/>
      <c r="U4006" s="5"/>
    </row>
    <row r="4007" spans="19:21" x14ac:dyDescent="0.35">
      <c r="S4007" s="5"/>
      <c r="T4007" s="5"/>
      <c r="U4007" s="5"/>
    </row>
    <row r="4008" spans="19:21" x14ac:dyDescent="0.35">
      <c r="S4008" s="5"/>
      <c r="T4008" s="5"/>
      <c r="U4008" s="5"/>
    </row>
    <row r="4009" spans="19:21" x14ac:dyDescent="0.35">
      <c r="S4009" s="5"/>
      <c r="T4009" s="5"/>
      <c r="U4009" s="5"/>
    </row>
    <row r="4010" spans="19:21" x14ac:dyDescent="0.35">
      <c r="S4010" s="5"/>
      <c r="T4010" s="5"/>
      <c r="U4010" s="5"/>
    </row>
    <row r="4011" spans="19:21" x14ac:dyDescent="0.35">
      <c r="S4011" s="5"/>
      <c r="T4011" s="5"/>
      <c r="U4011" s="5"/>
    </row>
    <row r="4012" spans="19:21" x14ac:dyDescent="0.35">
      <c r="S4012" s="5"/>
      <c r="T4012" s="5"/>
      <c r="U4012" s="5"/>
    </row>
    <row r="4013" spans="19:21" x14ac:dyDescent="0.35">
      <c r="S4013" s="5"/>
      <c r="T4013" s="5"/>
      <c r="U4013" s="5"/>
    </row>
    <row r="4014" spans="19:21" x14ac:dyDescent="0.35">
      <c r="S4014" s="5"/>
      <c r="T4014" s="5"/>
      <c r="U4014" s="5"/>
    </row>
    <row r="4015" spans="19:21" x14ac:dyDescent="0.35">
      <c r="S4015" s="5"/>
      <c r="T4015" s="5"/>
      <c r="U4015" s="5"/>
    </row>
    <row r="4016" spans="19:21" x14ac:dyDescent="0.35">
      <c r="S4016" s="5"/>
      <c r="T4016" s="5"/>
      <c r="U4016" s="5"/>
    </row>
    <row r="4017" spans="19:21" x14ac:dyDescent="0.35">
      <c r="S4017" s="5"/>
      <c r="T4017" s="5"/>
      <c r="U4017" s="5"/>
    </row>
    <row r="4018" spans="19:21" x14ac:dyDescent="0.35">
      <c r="S4018" s="5"/>
      <c r="T4018" s="5"/>
      <c r="U4018" s="5"/>
    </row>
    <row r="4019" spans="19:21" x14ac:dyDescent="0.35">
      <c r="S4019" s="5"/>
      <c r="T4019" s="5"/>
      <c r="U4019" s="5"/>
    </row>
    <row r="4020" spans="19:21" x14ac:dyDescent="0.35">
      <c r="S4020" s="5"/>
      <c r="T4020" s="5"/>
      <c r="U4020" s="5"/>
    </row>
    <row r="4021" spans="19:21" x14ac:dyDescent="0.35">
      <c r="S4021" s="5"/>
      <c r="T4021" s="5"/>
      <c r="U4021" s="5"/>
    </row>
    <row r="4022" spans="19:21" x14ac:dyDescent="0.35">
      <c r="S4022" s="5"/>
      <c r="T4022" s="5"/>
      <c r="U4022" s="5"/>
    </row>
    <row r="4023" spans="19:21" x14ac:dyDescent="0.35">
      <c r="S4023" s="5"/>
      <c r="T4023" s="5"/>
      <c r="U4023" s="5"/>
    </row>
    <row r="4024" spans="19:21" x14ac:dyDescent="0.35">
      <c r="S4024" s="5"/>
      <c r="T4024" s="5"/>
      <c r="U4024" s="5"/>
    </row>
    <row r="4025" spans="19:21" x14ac:dyDescent="0.35">
      <c r="S4025" s="5"/>
      <c r="T4025" s="5"/>
      <c r="U4025" s="5"/>
    </row>
    <row r="4026" spans="19:21" x14ac:dyDescent="0.35">
      <c r="S4026" s="5"/>
      <c r="T4026" s="5"/>
      <c r="U4026" s="5"/>
    </row>
    <row r="4027" spans="19:21" x14ac:dyDescent="0.35">
      <c r="S4027" s="5"/>
      <c r="T4027" s="5"/>
      <c r="U4027" s="5"/>
    </row>
    <row r="4028" spans="19:21" x14ac:dyDescent="0.35">
      <c r="S4028" s="5"/>
      <c r="T4028" s="5"/>
      <c r="U4028" s="5"/>
    </row>
    <row r="4029" spans="19:21" x14ac:dyDescent="0.35">
      <c r="S4029" s="5"/>
      <c r="T4029" s="5"/>
      <c r="U4029" s="5"/>
    </row>
    <row r="4030" spans="19:21" x14ac:dyDescent="0.35">
      <c r="S4030" s="5"/>
      <c r="T4030" s="5"/>
      <c r="U4030" s="5"/>
    </row>
    <row r="4031" spans="19:21" x14ac:dyDescent="0.35">
      <c r="S4031" s="5"/>
      <c r="T4031" s="5"/>
      <c r="U4031" s="5"/>
    </row>
    <row r="4032" spans="19:21" x14ac:dyDescent="0.35">
      <c r="S4032" s="5"/>
      <c r="T4032" s="5"/>
      <c r="U4032" s="5"/>
    </row>
    <row r="4033" spans="19:21" x14ac:dyDescent="0.35">
      <c r="S4033" s="5"/>
      <c r="T4033" s="5"/>
      <c r="U4033" s="5"/>
    </row>
    <row r="4034" spans="19:21" x14ac:dyDescent="0.35">
      <c r="S4034" s="5"/>
      <c r="T4034" s="5"/>
      <c r="U4034" s="5"/>
    </row>
    <row r="4035" spans="19:21" x14ac:dyDescent="0.35">
      <c r="S4035" s="5"/>
      <c r="T4035" s="5"/>
      <c r="U4035" s="5"/>
    </row>
    <row r="4036" spans="19:21" x14ac:dyDescent="0.35">
      <c r="S4036" s="5"/>
      <c r="T4036" s="5"/>
      <c r="U4036" s="5"/>
    </row>
    <row r="4037" spans="19:21" x14ac:dyDescent="0.35">
      <c r="S4037" s="5"/>
      <c r="T4037" s="5"/>
      <c r="U4037" s="5"/>
    </row>
    <row r="4038" spans="19:21" x14ac:dyDescent="0.35">
      <c r="S4038" s="5"/>
      <c r="T4038" s="5"/>
      <c r="U4038" s="5"/>
    </row>
    <row r="4039" spans="19:21" x14ac:dyDescent="0.35">
      <c r="S4039" s="5"/>
      <c r="T4039" s="5"/>
      <c r="U4039" s="5"/>
    </row>
    <row r="4040" spans="19:21" x14ac:dyDescent="0.35">
      <c r="S4040" s="5"/>
      <c r="T4040" s="5"/>
      <c r="U4040" s="5"/>
    </row>
    <row r="4041" spans="19:21" x14ac:dyDescent="0.35">
      <c r="S4041" s="5"/>
      <c r="T4041" s="5"/>
      <c r="U4041" s="5"/>
    </row>
    <row r="4042" spans="19:21" x14ac:dyDescent="0.35">
      <c r="S4042" s="5"/>
      <c r="T4042" s="5"/>
      <c r="U4042" s="5"/>
    </row>
    <row r="4043" spans="19:21" x14ac:dyDescent="0.35">
      <c r="S4043" s="5"/>
      <c r="T4043" s="5"/>
      <c r="U4043" s="5"/>
    </row>
    <row r="4044" spans="19:21" x14ac:dyDescent="0.35">
      <c r="S4044" s="5"/>
      <c r="T4044" s="5"/>
      <c r="U4044" s="5"/>
    </row>
    <row r="4045" spans="19:21" x14ac:dyDescent="0.35">
      <c r="S4045" s="5"/>
      <c r="T4045" s="5"/>
      <c r="U4045" s="5"/>
    </row>
    <row r="4046" spans="19:21" x14ac:dyDescent="0.35">
      <c r="S4046" s="5"/>
      <c r="T4046" s="5"/>
      <c r="U4046" s="5"/>
    </row>
    <row r="4047" spans="19:21" x14ac:dyDescent="0.35">
      <c r="S4047" s="5"/>
      <c r="T4047" s="5"/>
      <c r="U4047" s="5"/>
    </row>
    <row r="4048" spans="19:21" x14ac:dyDescent="0.35">
      <c r="S4048" s="5"/>
      <c r="T4048" s="5"/>
      <c r="U4048" s="5"/>
    </row>
    <row r="4049" spans="19:21" x14ac:dyDescent="0.35">
      <c r="S4049" s="5"/>
      <c r="T4049" s="5"/>
      <c r="U4049" s="5"/>
    </row>
    <row r="4050" spans="19:21" x14ac:dyDescent="0.35">
      <c r="S4050" s="5"/>
      <c r="T4050" s="5"/>
      <c r="U4050" s="5"/>
    </row>
    <row r="4051" spans="19:21" x14ac:dyDescent="0.35">
      <c r="S4051" s="5"/>
      <c r="T4051" s="5"/>
      <c r="U4051" s="5"/>
    </row>
    <row r="4052" spans="19:21" x14ac:dyDescent="0.35">
      <c r="S4052" s="5"/>
      <c r="T4052" s="5"/>
      <c r="U4052" s="5"/>
    </row>
    <row r="4053" spans="19:21" x14ac:dyDescent="0.35">
      <c r="S4053" s="5"/>
      <c r="T4053" s="5"/>
      <c r="U4053" s="5"/>
    </row>
    <row r="4054" spans="19:21" x14ac:dyDescent="0.35">
      <c r="S4054" s="5"/>
      <c r="T4054" s="5"/>
      <c r="U4054" s="5"/>
    </row>
    <row r="4055" spans="19:21" x14ac:dyDescent="0.35">
      <c r="S4055" s="5"/>
      <c r="T4055" s="5"/>
      <c r="U4055" s="5"/>
    </row>
    <row r="4056" spans="19:21" x14ac:dyDescent="0.35">
      <c r="S4056" s="5"/>
      <c r="T4056" s="5"/>
      <c r="U4056" s="5"/>
    </row>
    <row r="4057" spans="19:21" x14ac:dyDescent="0.35">
      <c r="S4057" s="5"/>
      <c r="T4057" s="5"/>
      <c r="U4057" s="5"/>
    </row>
    <row r="4058" spans="19:21" x14ac:dyDescent="0.35">
      <c r="S4058" s="5"/>
      <c r="T4058" s="5"/>
      <c r="U4058" s="5"/>
    </row>
    <row r="4059" spans="19:21" x14ac:dyDescent="0.35">
      <c r="S4059" s="5"/>
      <c r="T4059" s="5"/>
      <c r="U4059" s="5"/>
    </row>
    <row r="4060" spans="19:21" x14ac:dyDescent="0.35">
      <c r="S4060" s="5"/>
      <c r="T4060" s="5"/>
      <c r="U4060" s="5"/>
    </row>
    <row r="4061" spans="19:21" x14ac:dyDescent="0.35">
      <c r="S4061" s="5"/>
      <c r="T4061" s="5"/>
      <c r="U4061" s="5"/>
    </row>
    <row r="4062" spans="19:21" x14ac:dyDescent="0.35">
      <c r="S4062" s="5"/>
      <c r="T4062" s="5"/>
      <c r="U4062" s="5"/>
    </row>
    <row r="4063" spans="19:21" x14ac:dyDescent="0.35">
      <c r="S4063" s="5"/>
      <c r="T4063" s="5"/>
      <c r="U4063" s="5"/>
    </row>
    <row r="4064" spans="19:21" x14ac:dyDescent="0.35">
      <c r="S4064" s="5"/>
      <c r="T4064" s="5"/>
      <c r="U4064" s="5"/>
    </row>
    <row r="4065" spans="19:21" x14ac:dyDescent="0.35">
      <c r="S4065" s="5"/>
      <c r="T4065" s="5"/>
      <c r="U4065" s="5"/>
    </row>
    <row r="4066" spans="19:21" x14ac:dyDescent="0.35">
      <c r="S4066" s="5"/>
      <c r="T4066" s="5"/>
      <c r="U4066" s="5"/>
    </row>
    <row r="4067" spans="19:21" x14ac:dyDescent="0.35">
      <c r="S4067" s="5"/>
      <c r="T4067" s="5"/>
      <c r="U4067" s="5"/>
    </row>
    <row r="4068" spans="19:21" x14ac:dyDescent="0.35">
      <c r="S4068" s="5"/>
      <c r="T4068" s="5"/>
      <c r="U4068" s="5"/>
    </row>
    <row r="4069" spans="19:21" x14ac:dyDescent="0.35">
      <c r="S4069" s="5"/>
      <c r="T4069" s="5"/>
      <c r="U4069" s="5"/>
    </row>
    <row r="4070" spans="19:21" x14ac:dyDescent="0.35">
      <c r="S4070" s="5"/>
      <c r="T4070" s="5"/>
      <c r="U4070" s="5"/>
    </row>
    <row r="4071" spans="19:21" x14ac:dyDescent="0.35">
      <c r="S4071" s="5"/>
      <c r="T4071" s="5"/>
      <c r="U4071" s="5"/>
    </row>
    <row r="4072" spans="19:21" x14ac:dyDescent="0.35">
      <c r="S4072" s="5"/>
      <c r="T4072" s="5"/>
      <c r="U4072" s="5"/>
    </row>
    <row r="4073" spans="19:21" x14ac:dyDescent="0.35">
      <c r="S4073" s="5"/>
      <c r="T4073" s="5"/>
      <c r="U4073" s="5"/>
    </row>
    <row r="4074" spans="19:21" x14ac:dyDescent="0.35">
      <c r="S4074" s="5"/>
      <c r="T4074" s="5"/>
      <c r="U4074" s="5"/>
    </row>
    <row r="4075" spans="19:21" x14ac:dyDescent="0.35">
      <c r="S4075" s="5"/>
      <c r="T4075" s="5"/>
      <c r="U4075" s="5"/>
    </row>
    <row r="4076" spans="19:21" x14ac:dyDescent="0.35">
      <c r="S4076" s="5"/>
      <c r="T4076" s="5"/>
      <c r="U4076" s="5"/>
    </row>
    <row r="4077" spans="19:21" x14ac:dyDescent="0.35">
      <c r="S4077" s="5"/>
      <c r="T4077" s="5"/>
      <c r="U4077" s="5"/>
    </row>
    <row r="4078" spans="19:21" x14ac:dyDescent="0.35">
      <c r="S4078" s="5"/>
      <c r="T4078" s="5"/>
      <c r="U4078" s="5"/>
    </row>
    <row r="4079" spans="19:21" x14ac:dyDescent="0.35">
      <c r="S4079" s="5"/>
      <c r="T4079" s="5"/>
      <c r="U4079" s="5"/>
    </row>
    <row r="4080" spans="19:21" x14ac:dyDescent="0.35">
      <c r="S4080" s="5"/>
      <c r="T4080" s="5"/>
      <c r="U4080" s="5"/>
    </row>
    <row r="4081" spans="19:21" x14ac:dyDescent="0.35">
      <c r="S4081" s="5"/>
      <c r="T4081" s="5"/>
      <c r="U4081" s="5"/>
    </row>
    <row r="4082" spans="19:21" x14ac:dyDescent="0.35">
      <c r="S4082" s="5"/>
      <c r="T4082" s="5"/>
      <c r="U4082" s="5"/>
    </row>
    <row r="4083" spans="19:21" x14ac:dyDescent="0.35">
      <c r="S4083" s="5"/>
      <c r="T4083" s="5"/>
      <c r="U4083" s="5"/>
    </row>
    <row r="4084" spans="19:21" x14ac:dyDescent="0.35">
      <c r="S4084" s="5"/>
      <c r="T4084" s="5"/>
      <c r="U4084" s="5"/>
    </row>
    <row r="4085" spans="19:21" x14ac:dyDescent="0.35">
      <c r="S4085" s="5"/>
      <c r="T4085" s="5"/>
      <c r="U4085" s="5"/>
    </row>
    <row r="4086" spans="19:21" x14ac:dyDescent="0.35">
      <c r="S4086" s="5"/>
      <c r="T4086" s="5"/>
      <c r="U4086" s="5"/>
    </row>
    <row r="4087" spans="19:21" x14ac:dyDescent="0.35">
      <c r="S4087" s="5"/>
      <c r="T4087" s="5"/>
      <c r="U4087" s="5"/>
    </row>
    <row r="4088" spans="19:21" x14ac:dyDescent="0.35">
      <c r="S4088" s="5"/>
      <c r="T4088" s="5"/>
      <c r="U4088" s="5"/>
    </row>
    <row r="4089" spans="19:21" x14ac:dyDescent="0.35">
      <c r="S4089" s="5"/>
      <c r="U4089" s="5"/>
    </row>
    <row r="4090" spans="19:21" x14ac:dyDescent="0.35">
      <c r="S4090" s="5"/>
      <c r="U4090" s="5"/>
    </row>
    <row r="4091" spans="19:21" x14ac:dyDescent="0.35">
      <c r="S4091" s="5"/>
      <c r="U4091" s="5"/>
    </row>
    <row r="4092" spans="19:21" x14ac:dyDescent="0.35">
      <c r="S4092" s="5"/>
      <c r="T4092" s="5"/>
      <c r="U4092" s="5"/>
    </row>
    <row r="4093" spans="19:21" x14ac:dyDescent="0.35">
      <c r="S4093" s="5"/>
      <c r="T4093" s="5"/>
      <c r="U4093" s="5"/>
    </row>
    <row r="4094" spans="19:21" x14ac:dyDescent="0.35">
      <c r="S4094" s="5"/>
      <c r="T4094" s="5"/>
      <c r="U4094" s="5"/>
    </row>
    <row r="4095" spans="19:21" x14ac:dyDescent="0.35">
      <c r="S4095" s="5"/>
      <c r="T4095" s="5"/>
      <c r="U4095" s="5"/>
    </row>
    <row r="4096" spans="19:21" x14ac:dyDescent="0.35">
      <c r="S4096" s="5"/>
      <c r="T4096" s="5"/>
      <c r="U4096" s="5"/>
    </row>
    <row r="4097" spans="19:21" x14ac:dyDescent="0.35">
      <c r="S4097" s="5"/>
      <c r="T4097" s="5"/>
      <c r="U4097" s="5"/>
    </row>
    <row r="4098" spans="19:21" x14ac:dyDescent="0.35">
      <c r="S4098" s="5"/>
      <c r="T4098" s="5"/>
      <c r="U4098" s="5"/>
    </row>
    <row r="4099" spans="19:21" x14ac:dyDescent="0.35">
      <c r="S4099" s="5"/>
      <c r="T4099" s="5"/>
      <c r="U4099" s="5"/>
    </row>
    <row r="4100" spans="19:21" x14ac:dyDescent="0.35">
      <c r="S4100" s="5"/>
      <c r="T4100" s="5"/>
      <c r="U4100" s="5"/>
    </row>
    <row r="4101" spans="19:21" x14ac:dyDescent="0.35">
      <c r="S4101" s="5"/>
      <c r="T4101" s="5"/>
      <c r="U4101" s="5"/>
    </row>
    <row r="4102" spans="19:21" x14ac:dyDescent="0.35">
      <c r="S4102" s="5"/>
      <c r="T4102" s="5"/>
      <c r="U4102" s="5"/>
    </row>
    <row r="4103" spans="19:21" x14ac:dyDescent="0.35">
      <c r="S4103" s="5"/>
      <c r="T4103" s="5"/>
      <c r="U4103" s="5"/>
    </row>
    <row r="4104" spans="19:21" x14ac:dyDescent="0.35">
      <c r="S4104" s="5"/>
      <c r="T4104" s="5"/>
      <c r="U4104" s="5"/>
    </row>
    <row r="4105" spans="19:21" x14ac:dyDescent="0.35">
      <c r="S4105" s="5"/>
      <c r="T4105" s="5"/>
      <c r="U4105" s="5"/>
    </row>
    <row r="4106" spans="19:21" x14ac:dyDescent="0.35">
      <c r="S4106" s="5"/>
      <c r="T4106" s="5"/>
      <c r="U4106" s="5"/>
    </row>
    <row r="4107" spans="19:21" x14ac:dyDescent="0.35">
      <c r="S4107" s="5"/>
      <c r="T4107" s="5"/>
      <c r="U4107" s="5"/>
    </row>
    <row r="4108" spans="19:21" x14ac:dyDescent="0.35">
      <c r="S4108" s="5"/>
      <c r="T4108" s="5"/>
      <c r="U4108" s="5"/>
    </row>
    <row r="4109" spans="19:21" x14ac:dyDescent="0.35">
      <c r="S4109" s="5"/>
      <c r="T4109" s="5"/>
      <c r="U4109" s="5"/>
    </row>
    <row r="4110" spans="19:21" x14ac:dyDescent="0.35">
      <c r="S4110" s="5"/>
      <c r="T4110" s="5"/>
      <c r="U4110" s="5"/>
    </row>
    <row r="4111" spans="19:21" x14ac:dyDescent="0.35">
      <c r="S4111" s="5"/>
      <c r="T4111" s="5"/>
      <c r="U4111" s="5"/>
    </row>
    <row r="4112" spans="19:21" x14ac:dyDescent="0.35">
      <c r="S4112" s="5"/>
      <c r="T4112" s="5"/>
      <c r="U4112" s="5"/>
    </row>
    <row r="4113" spans="19:21" x14ac:dyDescent="0.35">
      <c r="S4113" s="5"/>
      <c r="T4113" s="5"/>
      <c r="U4113" s="5"/>
    </row>
    <row r="4114" spans="19:21" x14ac:dyDescent="0.35">
      <c r="S4114" s="5"/>
      <c r="T4114" s="5"/>
      <c r="U4114" s="5"/>
    </row>
    <row r="4115" spans="19:21" x14ac:dyDescent="0.35">
      <c r="S4115" s="5"/>
      <c r="T4115" s="5"/>
      <c r="U4115" s="5"/>
    </row>
    <row r="4116" spans="19:21" x14ac:dyDescent="0.35">
      <c r="S4116" s="5"/>
      <c r="T4116" s="5"/>
      <c r="U4116" s="5"/>
    </row>
    <row r="4117" spans="19:21" x14ac:dyDescent="0.35">
      <c r="S4117" s="5"/>
      <c r="T4117" s="5"/>
      <c r="U4117" s="5"/>
    </row>
    <row r="4118" spans="19:21" x14ac:dyDescent="0.35">
      <c r="S4118" s="5"/>
      <c r="T4118" s="5"/>
      <c r="U4118" s="5"/>
    </row>
    <row r="4119" spans="19:21" x14ac:dyDescent="0.35">
      <c r="S4119" s="5"/>
      <c r="T4119" s="5"/>
      <c r="U4119" s="5"/>
    </row>
    <row r="4120" spans="19:21" x14ac:dyDescent="0.35">
      <c r="S4120" s="5"/>
      <c r="T4120" s="5"/>
      <c r="U4120" s="5"/>
    </row>
    <row r="4121" spans="19:21" x14ac:dyDescent="0.35">
      <c r="S4121" s="5"/>
      <c r="T4121" s="5"/>
      <c r="U4121" s="5"/>
    </row>
    <row r="4122" spans="19:21" x14ac:dyDescent="0.35">
      <c r="S4122" s="5"/>
      <c r="T4122" s="5"/>
      <c r="U4122" s="5"/>
    </row>
    <row r="4123" spans="19:21" x14ac:dyDescent="0.35">
      <c r="S4123" s="5"/>
      <c r="T4123" s="5"/>
      <c r="U4123" s="5"/>
    </row>
    <row r="4124" spans="19:21" x14ac:dyDescent="0.35">
      <c r="S4124" s="5"/>
      <c r="T4124" s="5"/>
      <c r="U4124" s="5"/>
    </row>
    <row r="4125" spans="19:21" x14ac:dyDescent="0.35">
      <c r="S4125" s="5"/>
      <c r="T4125" s="5"/>
      <c r="U4125" s="5"/>
    </row>
    <row r="4126" spans="19:21" x14ac:dyDescent="0.35">
      <c r="S4126" s="5"/>
      <c r="T4126" s="5"/>
      <c r="U4126" s="5"/>
    </row>
    <row r="4127" spans="19:21" x14ac:dyDescent="0.35">
      <c r="S4127" s="5"/>
      <c r="T4127" s="5"/>
      <c r="U4127" s="5"/>
    </row>
    <row r="4128" spans="19:21" x14ac:dyDescent="0.35">
      <c r="S4128" s="5"/>
      <c r="T4128" s="5"/>
      <c r="U4128" s="5"/>
    </row>
    <row r="4129" spans="19:21" x14ac:dyDescent="0.35">
      <c r="S4129" s="5"/>
      <c r="T4129" s="5"/>
      <c r="U4129" s="5"/>
    </row>
    <row r="4130" spans="19:21" x14ac:dyDescent="0.35">
      <c r="S4130" s="5"/>
      <c r="T4130" s="5"/>
      <c r="U4130" s="5"/>
    </row>
    <row r="4131" spans="19:21" x14ac:dyDescent="0.35">
      <c r="S4131" s="5"/>
      <c r="T4131" s="5"/>
      <c r="U4131" s="5"/>
    </row>
    <row r="4132" spans="19:21" x14ac:dyDescent="0.35">
      <c r="S4132" s="5"/>
      <c r="T4132" s="5"/>
      <c r="U4132" s="5"/>
    </row>
    <row r="4133" spans="19:21" x14ac:dyDescent="0.35">
      <c r="S4133" s="3"/>
      <c r="U4133" s="5"/>
    </row>
    <row r="4134" spans="19:21" x14ac:dyDescent="0.35">
      <c r="S4134" s="3"/>
      <c r="U4134" s="5"/>
    </row>
    <row r="4135" spans="19:21" x14ac:dyDescent="0.35">
      <c r="S4135" s="3"/>
      <c r="U4135" s="5"/>
    </row>
    <row r="4136" spans="19:21" x14ac:dyDescent="0.35">
      <c r="S4136" s="3"/>
      <c r="U4136" s="5"/>
    </row>
    <row r="4137" spans="19:21" x14ac:dyDescent="0.35">
      <c r="S4137" s="3"/>
      <c r="U4137" s="5"/>
    </row>
    <row r="4138" spans="19:21" x14ac:dyDescent="0.35">
      <c r="S4138" s="3"/>
      <c r="U4138" s="5"/>
    </row>
    <row r="4139" spans="19:21" x14ac:dyDescent="0.35">
      <c r="S4139" s="3"/>
      <c r="U4139" s="5"/>
    </row>
    <row r="4140" spans="19:21" x14ac:dyDescent="0.35">
      <c r="S4140" s="3"/>
      <c r="U4140" s="5"/>
    </row>
    <row r="4141" spans="19:21" x14ac:dyDescent="0.35">
      <c r="S4141" s="3"/>
      <c r="U4141" s="5"/>
    </row>
    <row r="4142" spans="19:21" x14ac:dyDescent="0.35">
      <c r="S4142" s="3"/>
      <c r="U4142" s="5"/>
    </row>
    <row r="4143" spans="19:21" x14ac:dyDescent="0.35">
      <c r="S4143" s="3"/>
      <c r="U4143" s="5"/>
    </row>
    <row r="4144" spans="19:21" x14ac:dyDescent="0.35">
      <c r="S4144" s="3"/>
      <c r="U4144" s="5"/>
    </row>
    <row r="4145" spans="19:21" x14ac:dyDescent="0.35">
      <c r="S4145" s="3"/>
      <c r="U4145" s="5"/>
    </row>
    <row r="4146" spans="19:21" x14ac:dyDescent="0.35">
      <c r="S4146" s="3"/>
      <c r="U4146" s="5"/>
    </row>
    <row r="4147" spans="19:21" x14ac:dyDescent="0.35">
      <c r="S4147" s="3"/>
      <c r="U4147" s="5"/>
    </row>
    <row r="4148" spans="19:21" x14ac:dyDescent="0.35">
      <c r="S4148" s="3"/>
      <c r="U4148" s="5"/>
    </row>
    <row r="4149" spans="19:21" x14ac:dyDescent="0.35">
      <c r="S4149" s="5"/>
      <c r="T4149" s="5"/>
      <c r="U4149" s="5"/>
    </row>
    <row r="4150" spans="19:21" x14ac:dyDescent="0.35">
      <c r="S4150" s="5"/>
      <c r="T4150" s="5"/>
      <c r="U4150" s="5"/>
    </row>
    <row r="4151" spans="19:21" x14ac:dyDescent="0.35">
      <c r="S4151" s="5"/>
      <c r="T4151" s="5"/>
      <c r="U4151" s="5"/>
    </row>
    <row r="4152" spans="19:21" x14ac:dyDescent="0.35">
      <c r="S4152" s="5"/>
      <c r="T4152" s="5"/>
      <c r="U4152" s="5"/>
    </row>
    <row r="4153" spans="19:21" x14ac:dyDescent="0.35">
      <c r="S4153" s="5"/>
      <c r="T4153" s="5"/>
      <c r="U4153" s="5"/>
    </row>
    <row r="4154" spans="19:21" x14ac:dyDescent="0.35">
      <c r="S4154" s="5"/>
      <c r="T4154" s="5"/>
      <c r="U4154" s="5"/>
    </row>
    <row r="4155" spans="19:21" x14ac:dyDescent="0.35">
      <c r="S4155" s="5"/>
      <c r="T4155" s="5"/>
      <c r="U4155" s="5"/>
    </row>
    <row r="4156" spans="19:21" x14ac:dyDescent="0.35">
      <c r="S4156" s="5"/>
      <c r="T4156" s="5"/>
      <c r="U4156" s="5"/>
    </row>
    <row r="4157" spans="19:21" x14ac:dyDescent="0.35">
      <c r="S4157" s="5"/>
      <c r="T4157" s="5"/>
      <c r="U4157" s="5"/>
    </row>
    <row r="4158" spans="19:21" x14ac:dyDescent="0.35">
      <c r="S4158" s="5"/>
      <c r="T4158" s="5"/>
      <c r="U4158" s="5"/>
    </row>
    <row r="4159" spans="19:21" x14ac:dyDescent="0.35">
      <c r="S4159" s="5"/>
      <c r="T4159" s="5"/>
      <c r="U4159" s="5"/>
    </row>
    <row r="4160" spans="19:21" x14ac:dyDescent="0.35">
      <c r="S4160" s="5"/>
      <c r="T4160" s="5"/>
      <c r="U4160" s="5"/>
    </row>
    <row r="4161" spans="19:21" x14ac:dyDescent="0.35">
      <c r="S4161" s="5"/>
      <c r="T4161" s="5"/>
      <c r="U4161" s="5"/>
    </row>
    <row r="4162" spans="19:21" x14ac:dyDescent="0.35">
      <c r="S4162" s="3"/>
      <c r="U4162" s="5"/>
    </row>
    <row r="4163" spans="19:21" x14ac:dyDescent="0.35">
      <c r="S4163" s="5"/>
      <c r="U4163" s="5"/>
    </row>
    <row r="4164" spans="19:21" x14ac:dyDescent="0.35">
      <c r="S4164" s="5"/>
      <c r="U4164" s="5"/>
    </row>
    <row r="4165" spans="19:21" x14ac:dyDescent="0.35">
      <c r="S4165" s="5"/>
      <c r="U4165" s="5"/>
    </row>
    <row r="4166" spans="19:21" x14ac:dyDescent="0.35">
      <c r="S4166" s="5"/>
      <c r="U4166" s="5"/>
    </row>
    <row r="4167" spans="19:21" x14ac:dyDescent="0.35">
      <c r="S4167" s="5"/>
      <c r="U4167" s="5"/>
    </row>
    <row r="4168" spans="19:21" x14ac:dyDescent="0.35">
      <c r="S4168" s="5"/>
      <c r="U4168" s="5"/>
    </row>
    <row r="4169" spans="19:21" x14ac:dyDescent="0.35">
      <c r="S4169" s="5"/>
      <c r="U4169" s="5"/>
    </row>
    <row r="4170" spans="19:21" x14ac:dyDescent="0.35">
      <c r="S4170" s="5"/>
      <c r="U4170" s="5"/>
    </row>
    <row r="4171" spans="19:21" x14ac:dyDescent="0.35">
      <c r="S4171" s="5"/>
      <c r="U4171" s="5"/>
    </row>
    <row r="4172" spans="19:21" x14ac:dyDescent="0.35">
      <c r="S4172" s="5"/>
      <c r="U4172" s="5"/>
    </row>
    <row r="4173" spans="19:21" x14ac:dyDescent="0.35">
      <c r="S4173" s="5"/>
      <c r="U4173" s="5"/>
    </row>
    <row r="4174" spans="19:21" x14ac:dyDescent="0.35">
      <c r="S4174" s="5"/>
      <c r="U4174" s="5"/>
    </row>
    <row r="4175" spans="19:21" x14ac:dyDescent="0.35">
      <c r="S4175" s="5"/>
      <c r="U4175" s="5"/>
    </row>
    <row r="4176" spans="19:21" x14ac:dyDescent="0.35">
      <c r="S4176" s="5"/>
      <c r="U4176" s="5"/>
    </row>
    <row r="4177" spans="19:21" x14ac:dyDescent="0.35">
      <c r="S4177" s="5"/>
      <c r="U4177" s="5"/>
    </row>
    <row r="4178" spans="19:21" x14ac:dyDescent="0.35">
      <c r="S4178" s="5"/>
      <c r="U4178" s="5"/>
    </row>
    <row r="4179" spans="19:21" x14ac:dyDescent="0.35">
      <c r="S4179" s="5"/>
      <c r="U4179" s="5"/>
    </row>
    <row r="4180" spans="19:21" x14ac:dyDescent="0.35">
      <c r="S4180" s="5"/>
      <c r="U4180" s="5"/>
    </row>
    <row r="4181" spans="19:21" x14ac:dyDescent="0.35">
      <c r="S4181" s="5"/>
      <c r="U4181" s="5"/>
    </row>
    <row r="4182" spans="19:21" x14ac:dyDescent="0.35">
      <c r="S4182" s="5"/>
      <c r="U4182" s="5"/>
    </row>
    <row r="4183" spans="19:21" x14ac:dyDescent="0.35">
      <c r="S4183" s="5"/>
      <c r="U4183" s="5"/>
    </row>
    <row r="4184" spans="19:21" x14ac:dyDescent="0.35">
      <c r="S4184" s="5"/>
      <c r="U4184" s="5"/>
    </row>
    <row r="4185" spans="19:21" x14ac:dyDescent="0.35">
      <c r="S4185" s="5"/>
      <c r="U4185" s="5"/>
    </row>
    <row r="4186" spans="19:21" x14ac:dyDescent="0.35">
      <c r="S4186" s="5"/>
      <c r="U4186" s="5"/>
    </row>
    <row r="4187" spans="19:21" x14ac:dyDescent="0.35">
      <c r="S4187" s="5"/>
      <c r="U4187" s="5"/>
    </row>
    <row r="4188" spans="19:21" x14ac:dyDescent="0.35">
      <c r="S4188" s="5"/>
      <c r="U4188" s="5"/>
    </row>
    <row r="4189" spans="19:21" x14ac:dyDescent="0.35">
      <c r="S4189" s="5"/>
      <c r="U4189" s="5"/>
    </row>
    <row r="4190" spans="19:21" x14ac:dyDescent="0.35">
      <c r="S4190" s="5"/>
      <c r="U4190" s="5"/>
    </row>
    <row r="4191" spans="19:21" x14ac:dyDescent="0.35">
      <c r="S4191" s="5"/>
      <c r="U4191" s="5"/>
    </row>
    <row r="4192" spans="19:21" x14ac:dyDescent="0.35">
      <c r="S4192" s="5"/>
      <c r="U4192" s="5"/>
    </row>
    <row r="4193" spans="19:21" x14ac:dyDescent="0.35">
      <c r="S4193" s="5"/>
      <c r="U4193" s="5"/>
    </row>
    <row r="4194" spans="19:21" x14ac:dyDescent="0.35">
      <c r="S4194" s="5"/>
      <c r="U4194" s="5"/>
    </row>
    <row r="4195" spans="19:21" x14ac:dyDescent="0.35">
      <c r="S4195" s="5"/>
      <c r="U4195" s="5"/>
    </row>
    <row r="4196" spans="19:21" x14ac:dyDescent="0.35">
      <c r="S4196" s="5"/>
      <c r="U4196" s="5"/>
    </row>
    <row r="4197" spans="19:21" x14ac:dyDescent="0.35">
      <c r="S4197" s="5"/>
      <c r="U4197" s="5"/>
    </row>
    <row r="4198" spans="19:21" x14ac:dyDescent="0.35">
      <c r="S4198" s="5"/>
      <c r="U4198" s="5"/>
    </row>
    <row r="4199" spans="19:21" x14ac:dyDescent="0.35">
      <c r="S4199" s="5"/>
      <c r="T4199" s="5"/>
      <c r="U4199" s="5"/>
    </row>
    <row r="4200" spans="19:21" x14ac:dyDescent="0.35">
      <c r="S4200" s="5"/>
      <c r="T4200" s="5"/>
      <c r="U4200" s="5"/>
    </row>
    <row r="4201" spans="19:21" x14ac:dyDescent="0.35">
      <c r="S4201" s="5"/>
      <c r="T4201" s="5"/>
      <c r="U4201" s="5"/>
    </row>
    <row r="4202" spans="19:21" x14ac:dyDescent="0.35">
      <c r="S4202" s="5"/>
      <c r="T4202" s="5"/>
      <c r="U4202" s="5"/>
    </row>
    <row r="4203" spans="19:21" x14ac:dyDescent="0.35">
      <c r="S4203" s="5"/>
      <c r="T4203" s="5"/>
      <c r="U4203" s="5"/>
    </row>
    <row r="4204" spans="19:21" x14ac:dyDescent="0.35">
      <c r="S4204" s="5"/>
      <c r="U4204" s="5"/>
    </row>
    <row r="4205" spans="19:21" x14ac:dyDescent="0.35">
      <c r="S4205" s="5"/>
      <c r="U4205" s="5"/>
    </row>
    <row r="4206" spans="19:21" x14ac:dyDescent="0.35">
      <c r="S4206" s="5"/>
      <c r="U4206" s="5"/>
    </row>
    <row r="4207" spans="19:21" x14ac:dyDescent="0.35">
      <c r="S4207" s="5"/>
      <c r="U4207" s="5"/>
    </row>
    <row r="4208" spans="19:21" x14ac:dyDescent="0.35">
      <c r="S4208" s="5"/>
      <c r="U4208" s="5"/>
    </row>
    <row r="4209" spans="19:21" x14ac:dyDescent="0.35">
      <c r="S4209" s="5"/>
      <c r="U4209" s="5"/>
    </row>
    <row r="4210" spans="19:21" x14ac:dyDescent="0.35">
      <c r="S4210" s="5"/>
      <c r="U4210" s="5"/>
    </row>
    <row r="4211" spans="19:21" x14ac:dyDescent="0.35">
      <c r="S4211" s="5"/>
      <c r="U4211" s="5"/>
    </row>
    <row r="4212" spans="19:21" x14ac:dyDescent="0.35">
      <c r="S4212" s="5"/>
      <c r="U4212" s="5"/>
    </row>
    <row r="4213" spans="19:21" x14ac:dyDescent="0.35">
      <c r="S4213" s="5"/>
      <c r="U4213" s="5"/>
    </row>
    <row r="4214" spans="19:21" x14ac:dyDescent="0.35">
      <c r="S4214" s="5"/>
      <c r="U4214" s="5"/>
    </row>
    <row r="4215" spans="19:21" x14ac:dyDescent="0.35">
      <c r="S4215" s="5"/>
      <c r="U4215" s="5"/>
    </row>
    <row r="4216" spans="19:21" x14ac:dyDescent="0.35">
      <c r="S4216" s="5"/>
      <c r="U4216" s="5"/>
    </row>
    <row r="4217" spans="19:21" x14ac:dyDescent="0.35">
      <c r="S4217" s="5"/>
      <c r="U4217" s="5"/>
    </row>
    <row r="4218" spans="19:21" x14ac:dyDescent="0.35">
      <c r="S4218" s="5"/>
      <c r="T4218" s="6"/>
      <c r="U4218" s="5"/>
    </row>
    <row r="4219" spans="19:21" x14ac:dyDescent="0.35">
      <c r="S4219" s="5"/>
      <c r="T4219" s="6"/>
      <c r="U4219" s="5"/>
    </row>
    <row r="4220" spans="19:21" x14ac:dyDescent="0.35">
      <c r="S4220" s="5"/>
      <c r="U4220" s="5"/>
    </row>
    <row r="4221" spans="19:21" x14ac:dyDescent="0.35">
      <c r="S4221" s="5"/>
      <c r="U4221" s="5"/>
    </row>
    <row r="4222" spans="19:21" x14ac:dyDescent="0.35">
      <c r="S4222" s="5"/>
      <c r="U4222" s="5"/>
    </row>
    <row r="4223" spans="19:21" x14ac:dyDescent="0.35">
      <c r="S4223" s="5"/>
      <c r="U4223" s="5"/>
    </row>
    <row r="4224" spans="19:21" x14ac:dyDescent="0.35">
      <c r="S4224" s="5"/>
      <c r="U4224" s="5"/>
    </row>
    <row r="4225" spans="19:21" x14ac:dyDescent="0.35">
      <c r="S4225" s="5"/>
      <c r="U4225" s="5"/>
    </row>
    <row r="4226" spans="19:21" x14ac:dyDescent="0.35">
      <c r="S4226" s="5"/>
      <c r="U4226" s="5"/>
    </row>
    <row r="4227" spans="19:21" x14ac:dyDescent="0.35">
      <c r="S4227" s="5"/>
      <c r="U4227" s="5"/>
    </row>
    <row r="4228" spans="19:21" x14ac:dyDescent="0.35">
      <c r="S4228" s="5"/>
      <c r="U4228" s="5"/>
    </row>
    <row r="4229" spans="19:21" x14ac:dyDescent="0.35">
      <c r="S4229" s="5"/>
      <c r="U4229" s="5"/>
    </row>
    <row r="4230" spans="19:21" x14ac:dyDescent="0.35">
      <c r="S4230" s="5"/>
      <c r="U4230" s="5"/>
    </row>
    <row r="4231" spans="19:21" x14ac:dyDescent="0.35">
      <c r="S4231" s="5"/>
      <c r="U4231" s="5"/>
    </row>
    <row r="4232" spans="19:21" x14ac:dyDescent="0.35">
      <c r="S4232" s="5"/>
      <c r="U4232" s="5"/>
    </row>
    <row r="4233" spans="19:21" x14ac:dyDescent="0.35">
      <c r="S4233" s="5"/>
      <c r="U4233" s="5"/>
    </row>
    <row r="4234" spans="19:21" x14ac:dyDescent="0.35">
      <c r="S4234" s="5"/>
      <c r="U4234" s="5"/>
    </row>
    <row r="4235" spans="19:21" x14ac:dyDescent="0.35">
      <c r="S4235" s="5"/>
      <c r="U4235" s="5"/>
    </row>
    <row r="4236" spans="19:21" x14ac:dyDescent="0.35">
      <c r="S4236" s="5"/>
      <c r="U4236" s="5"/>
    </row>
    <row r="4237" spans="19:21" x14ac:dyDescent="0.35">
      <c r="S4237" s="5"/>
      <c r="U4237" s="5"/>
    </row>
    <row r="4238" spans="19:21" x14ac:dyDescent="0.35">
      <c r="S4238" s="5"/>
      <c r="U4238" s="5"/>
    </row>
    <row r="4239" spans="19:21" x14ac:dyDescent="0.35">
      <c r="S4239" s="5"/>
      <c r="U4239" s="5"/>
    </row>
    <row r="4240" spans="19:21" x14ac:dyDescent="0.35">
      <c r="S4240" s="5"/>
      <c r="U4240" s="5"/>
    </row>
    <row r="4241" spans="19:21" x14ac:dyDescent="0.35">
      <c r="S4241" s="5"/>
      <c r="U4241" s="5"/>
    </row>
    <row r="4242" spans="19:21" x14ac:dyDescent="0.35">
      <c r="S4242" s="5"/>
      <c r="U4242" s="5"/>
    </row>
    <row r="4243" spans="19:21" x14ac:dyDescent="0.35">
      <c r="S4243" s="5"/>
      <c r="U4243" s="5"/>
    </row>
    <row r="4244" spans="19:21" x14ac:dyDescent="0.35">
      <c r="S4244" s="5"/>
      <c r="U4244" s="5"/>
    </row>
    <row r="4245" spans="19:21" x14ac:dyDescent="0.35">
      <c r="S4245" s="5"/>
      <c r="U4245" s="5"/>
    </row>
    <row r="4246" spans="19:21" x14ac:dyDescent="0.35">
      <c r="S4246" s="5"/>
      <c r="U4246" s="5"/>
    </row>
    <row r="4247" spans="19:21" x14ac:dyDescent="0.35">
      <c r="S4247" s="5"/>
      <c r="U4247" s="5"/>
    </row>
    <row r="4248" spans="19:21" x14ac:dyDescent="0.35">
      <c r="S4248" s="5"/>
      <c r="U4248" s="5"/>
    </row>
    <row r="4249" spans="19:21" x14ac:dyDescent="0.35">
      <c r="S4249" s="5"/>
      <c r="U4249" s="5"/>
    </row>
    <row r="4250" spans="19:21" x14ac:dyDescent="0.35">
      <c r="S4250" s="5"/>
      <c r="U4250" s="5"/>
    </row>
    <row r="4251" spans="19:21" x14ac:dyDescent="0.35">
      <c r="S4251" s="5"/>
      <c r="U4251" s="5"/>
    </row>
    <row r="4252" spans="19:21" x14ac:dyDescent="0.35">
      <c r="S4252" s="5"/>
      <c r="U4252" s="5"/>
    </row>
    <row r="4253" spans="19:21" x14ac:dyDescent="0.35">
      <c r="S4253" s="5"/>
      <c r="U4253" s="5"/>
    </row>
    <row r="4254" spans="19:21" x14ac:dyDescent="0.35">
      <c r="S4254" s="5"/>
      <c r="U4254" s="5"/>
    </row>
    <row r="4255" spans="19:21" x14ac:dyDescent="0.35">
      <c r="S4255" s="5"/>
      <c r="U4255" s="5"/>
    </row>
    <row r="4256" spans="19:21" x14ac:dyDescent="0.35">
      <c r="S4256" s="5"/>
      <c r="U4256" s="5"/>
    </row>
    <row r="4257" spans="19:21" x14ac:dyDescent="0.35">
      <c r="S4257" s="5"/>
      <c r="U4257" s="5"/>
    </row>
    <row r="4258" spans="19:21" x14ac:dyDescent="0.35">
      <c r="S4258" s="5"/>
      <c r="U4258" s="5"/>
    </row>
    <row r="4259" spans="19:21" x14ac:dyDescent="0.35">
      <c r="S4259" s="5"/>
      <c r="U4259" s="5"/>
    </row>
    <row r="4260" spans="19:21" x14ac:dyDescent="0.35">
      <c r="S4260" s="5"/>
      <c r="U4260" s="5"/>
    </row>
    <row r="4261" spans="19:21" x14ac:dyDescent="0.35">
      <c r="S4261" s="5"/>
      <c r="U4261" s="5"/>
    </row>
    <row r="4262" spans="19:21" x14ac:dyDescent="0.35">
      <c r="S4262" s="5"/>
      <c r="T4262" s="5"/>
      <c r="U4262" s="5"/>
    </row>
    <row r="4263" spans="19:21" x14ac:dyDescent="0.35">
      <c r="S4263" s="5"/>
      <c r="T4263" s="5"/>
      <c r="U4263" s="5"/>
    </row>
    <row r="4264" spans="19:21" x14ac:dyDescent="0.35">
      <c r="S4264" s="5"/>
      <c r="T4264" s="5"/>
      <c r="U4264" s="5"/>
    </row>
    <row r="4265" spans="19:21" x14ac:dyDescent="0.35">
      <c r="S4265" s="5"/>
      <c r="T4265" s="5"/>
      <c r="U4265" s="5"/>
    </row>
    <row r="4266" spans="19:21" x14ac:dyDescent="0.35">
      <c r="S4266" s="5"/>
      <c r="T4266" s="5"/>
      <c r="U4266" s="5"/>
    </row>
    <row r="4267" spans="19:21" x14ac:dyDescent="0.35">
      <c r="S4267" s="5"/>
      <c r="T4267" s="5"/>
      <c r="U4267" s="5"/>
    </row>
    <row r="4268" spans="19:21" x14ac:dyDescent="0.35">
      <c r="S4268" s="5"/>
      <c r="T4268" s="5"/>
      <c r="U4268" s="5"/>
    </row>
    <row r="4269" spans="19:21" x14ac:dyDescent="0.35">
      <c r="S4269" s="5"/>
      <c r="T4269" s="5"/>
      <c r="U4269" s="5"/>
    </row>
    <row r="4270" spans="19:21" x14ac:dyDescent="0.35">
      <c r="S4270" s="5"/>
      <c r="T4270" s="5"/>
      <c r="U4270" s="5"/>
    </row>
    <row r="4271" spans="19:21" x14ac:dyDescent="0.35">
      <c r="S4271" s="5"/>
      <c r="T4271" s="5"/>
      <c r="U4271" s="5"/>
    </row>
    <row r="4272" spans="19:21" x14ac:dyDescent="0.35">
      <c r="S4272" s="5"/>
      <c r="T4272" s="5"/>
      <c r="U4272" s="5"/>
    </row>
    <row r="4273" spans="19:21" x14ac:dyDescent="0.35">
      <c r="S4273" s="5"/>
      <c r="T4273" s="5"/>
      <c r="U4273" s="5"/>
    </row>
    <row r="4274" spans="19:21" x14ac:dyDescent="0.35">
      <c r="S4274" s="5"/>
      <c r="T4274" s="5"/>
      <c r="U4274" s="5"/>
    </row>
    <row r="4275" spans="19:21" x14ac:dyDescent="0.35">
      <c r="S4275" s="5"/>
      <c r="T4275" s="5"/>
      <c r="U4275" s="5"/>
    </row>
    <row r="4276" spans="19:21" x14ac:dyDescent="0.35">
      <c r="S4276" s="5"/>
      <c r="T4276" s="5"/>
      <c r="U4276" s="5"/>
    </row>
    <row r="4277" spans="19:21" x14ac:dyDescent="0.35">
      <c r="S4277" s="5"/>
      <c r="T4277" s="5"/>
      <c r="U4277" s="5"/>
    </row>
    <row r="4278" spans="19:21" x14ac:dyDescent="0.35">
      <c r="S4278" s="5"/>
      <c r="T4278" s="5"/>
      <c r="U4278" s="5"/>
    </row>
    <row r="4279" spans="19:21" x14ac:dyDescent="0.35">
      <c r="S4279" s="5"/>
      <c r="T4279" s="5"/>
      <c r="U4279" s="5"/>
    </row>
    <row r="4280" spans="19:21" x14ac:dyDescent="0.35">
      <c r="S4280" s="5"/>
      <c r="T4280" s="5"/>
      <c r="U4280" s="5"/>
    </row>
    <row r="4281" spans="19:21" x14ac:dyDescent="0.35">
      <c r="S4281" s="5"/>
      <c r="T4281" s="5"/>
      <c r="U4281" s="5"/>
    </row>
    <row r="4282" spans="19:21" x14ac:dyDescent="0.35">
      <c r="S4282" s="5"/>
      <c r="T4282" s="5"/>
      <c r="U4282" s="5"/>
    </row>
    <row r="4283" spans="19:21" x14ac:dyDescent="0.35">
      <c r="S4283" s="5"/>
      <c r="T4283" s="5"/>
      <c r="U4283" s="5"/>
    </row>
    <row r="4284" spans="19:21" x14ac:dyDescent="0.35">
      <c r="S4284" s="5"/>
      <c r="T4284" s="5"/>
      <c r="U4284" s="5"/>
    </row>
    <row r="4285" spans="19:21" x14ac:dyDescent="0.35">
      <c r="S4285" s="5"/>
      <c r="T4285" s="5"/>
      <c r="U4285" s="5"/>
    </row>
    <row r="4286" spans="19:21" x14ac:dyDescent="0.35">
      <c r="S4286" s="5"/>
      <c r="T4286" s="5"/>
      <c r="U4286" s="5"/>
    </row>
    <row r="4287" spans="19:21" x14ac:dyDescent="0.35">
      <c r="S4287" s="5"/>
      <c r="T4287" s="5"/>
      <c r="U4287" s="5"/>
    </row>
    <row r="4288" spans="19:21" x14ac:dyDescent="0.35">
      <c r="S4288" s="5"/>
      <c r="T4288" s="5"/>
      <c r="U4288" s="5"/>
    </row>
    <row r="4289" spans="19:21" x14ac:dyDescent="0.35">
      <c r="S4289" s="5"/>
      <c r="T4289" s="5"/>
      <c r="U4289" s="5"/>
    </row>
    <row r="4290" spans="19:21" x14ac:dyDescent="0.35">
      <c r="S4290" s="5"/>
      <c r="T4290" s="5"/>
      <c r="U4290" s="5"/>
    </row>
    <row r="4291" spans="19:21" x14ac:dyDescent="0.35">
      <c r="S4291" s="5"/>
      <c r="T4291" s="5"/>
      <c r="U4291" s="5"/>
    </row>
    <row r="4292" spans="19:21" x14ac:dyDescent="0.35">
      <c r="S4292" s="5"/>
      <c r="T4292" s="5"/>
      <c r="U4292" s="5"/>
    </row>
    <row r="4293" spans="19:21" x14ac:dyDescent="0.35">
      <c r="S4293" s="5"/>
      <c r="T4293" s="5"/>
      <c r="U4293" s="5"/>
    </row>
    <row r="4294" spans="19:21" x14ac:dyDescent="0.35">
      <c r="S4294" s="5"/>
      <c r="T4294" s="5"/>
      <c r="U4294" s="5"/>
    </row>
    <row r="4295" spans="19:21" x14ac:dyDescent="0.35">
      <c r="S4295" s="5"/>
      <c r="T4295" s="5"/>
      <c r="U4295" s="5"/>
    </row>
    <row r="4296" spans="19:21" x14ac:dyDescent="0.35">
      <c r="S4296" s="5"/>
      <c r="T4296" s="5"/>
      <c r="U4296" s="5"/>
    </row>
    <row r="4297" spans="19:21" x14ac:dyDescent="0.35">
      <c r="S4297" s="5"/>
      <c r="T4297" s="5"/>
      <c r="U4297" s="5"/>
    </row>
    <row r="4298" spans="19:21" x14ac:dyDescent="0.35">
      <c r="S4298" s="5"/>
      <c r="T4298" s="5"/>
      <c r="U4298" s="5"/>
    </row>
    <row r="4299" spans="19:21" x14ac:dyDescent="0.35">
      <c r="S4299" s="5"/>
      <c r="T4299" s="5"/>
      <c r="U4299" s="5"/>
    </row>
    <row r="4300" spans="19:21" x14ac:dyDescent="0.35">
      <c r="S4300" s="5"/>
      <c r="T4300" s="5"/>
      <c r="U4300" s="5"/>
    </row>
    <row r="4301" spans="19:21" x14ac:dyDescent="0.35">
      <c r="S4301" s="5"/>
      <c r="T4301" s="5"/>
      <c r="U4301" s="5"/>
    </row>
    <row r="4302" spans="19:21" x14ac:dyDescent="0.35">
      <c r="S4302" s="5"/>
      <c r="T4302" s="5"/>
      <c r="U4302" s="5"/>
    </row>
    <row r="4303" spans="19:21" x14ac:dyDescent="0.35">
      <c r="S4303" s="5"/>
      <c r="T4303" s="5"/>
      <c r="U4303" s="5"/>
    </row>
    <row r="4304" spans="19:21" x14ac:dyDescent="0.35">
      <c r="S4304" s="5"/>
      <c r="T4304" s="5"/>
      <c r="U4304" s="5"/>
    </row>
    <row r="4305" spans="19:21" x14ac:dyDescent="0.35">
      <c r="S4305" s="5"/>
      <c r="T4305" s="5"/>
      <c r="U4305" s="5"/>
    </row>
    <row r="4306" spans="19:21" x14ac:dyDescent="0.35">
      <c r="S4306" s="5"/>
      <c r="T4306" s="5"/>
      <c r="U4306" s="5"/>
    </row>
    <row r="4307" spans="19:21" x14ac:dyDescent="0.35">
      <c r="S4307" s="5"/>
      <c r="T4307" s="5"/>
      <c r="U4307" s="5"/>
    </row>
    <row r="4308" spans="19:21" x14ac:dyDescent="0.35">
      <c r="S4308" s="5"/>
      <c r="T4308" s="5"/>
      <c r="U4308" s="5"/>
    </row>
    <row r="4309" spans="19:21" x14ac:dyDescent="0.35">
      <c r="S4309" s="5"/>
      <c r="T4309" s="5"/>
      <c r="U4309" s="5"/>
    </row>
    <row r="4310" spans="19:21" x14ac:dyDescent="0.35">
      <c r="S4310" s="5"/>
      <c r="T4310" s="5"/>
      <c r="U4310" s="5"/>
    </row>
    <row r="4311" spans="19:21" x14ac:dyDescent="0.35">
      <c r="S4311" s="5"/>
      <c r="T4311" s="5"/>
      <c r="U4311" s="5"/>
    </row>
    <row r="4312" spans="19:21" x14ac:dyDescent="0.35">
      <c r="S4312" s="5"/>
      <c r="T4312" s="5"/>
      <c r="U4312" s="5"/>
    </row>
    <row r="4313" spans="19:21" x14ac:dyDescent="0.35">
      <c r="S4313" s="5"/>
      <c r="U4313" s="5"/>
    </row>
    <row r="4314" spans="19:21" x14ac:dyDescent="0.35">
      <c r="S4314" s="5"/>
      <c r="U4314" s="5"/>
    </row>
    <row r="4315" spans="19:21" x14ac:dyDescent="0.35">
      <c r="S4315" s="5"/>
      <c r="U4315" s="5"/>
    </row>
    <row r="4316" spans="19:21" x14ac:dyDescent="0.35">
      <c r="S4316" s="5"/>
      <c r="U4316" s="5"/>
    </row>
    <row r="4317" spans="19:21" x14ac:dyDescent="0.35">
      <c r="S4317" s="5"/>
      <c r="U4317" s="5"/>
    </row>
    <row r="4318" spans="19:21" x14ac:dyDescent="0.35">
      <c r="S4318" s="5"/>
      <c r="U4318" s="5"/>
    </row>
    <row r="4319" spans="19:21" x14ac:dyDescent="0.35">
      <c r="S4319" s="5"/>
      <c r="U4319" s="5"/>
    </row>
    <row r="4320" spans="19:21" x14ac:dyDescent="0.35">
      <c r="S4320" s="5"/>
      <c r="U4320" s="5"/>
    </row>
    <row r="4321" spans="19:21" x14ac:dyDescent="0.35">
      <c r="S4321" s="5"/>
      <c r="U4321" s="5"/>
    </row>
    <row r="4322" spans="19:21" x14ac:dyDescent="0.35">
      <c r="S4322" s="5"/>
      <c r="U4322" s="5"/>
    </row>
    <row r="4323" spans="19:21" x14ac:dyDescent="0.35">
      <c r="S4323" s="5"/>
      <c r="U4323" s="5"/>
    </row>
    <row r="4324" spans="19:21" x14ac:dyDescent="0.35">
      <c r="S4324" s="5"/>
      <c r="U4324" s="5"/>
    </row>
    <row r="4325" spans="19:21" x14ac:dyDescent="0.35">
      <c r="S4325" s="5"/>
      <c r="U4325" s="5"/>
    </row>
    <row r="4326" spans="19:21" x14ac:dyDescent="0.35">
      <c r="S4326" s="5"/>
      <c r="U4326" s="5"/>
    </row>
    <row r="4327" spans="19:21" x14ac:dyDescent="0.35">
      <c r="S4327" s="5"/>
      <c r="U4327" s="5"/>
    </row>
    <row r="4328" spans="19:21" x14ac:dyDescent="0.35">
      <c r="S4328" s="5"/>
      <c r="U4328" s="5"/>
    </row>
    <row r="4329" spans="19:21" x14ac:dyDescent="0.35">
      <c r="S4329" s="5"/>
      <c r="U4329" s="5"/>
    </row>
    <row r="4330" spans="19:21" x14ac:dyDescent="0.35">
      <c r="S4330" s="5"/>
      <c r="U4330" s="5"/>
    </row>
    <row r="4331" spans="19:21" x14ac:dyDescent="0.35">
      <c r="S4331" s="5"/>
      <c r="U4331" s="5"/>
    </row>
    <row r="4332" spans="19:21" x14ac:dyDescent="0.35">
      <c r="S4332" s="5"/>
      <c r="U4332" s="5"/>
    </row>
    <row r="4333" spans="19:21" x14ac:dyDescent="0.35">
      <c r="S4333" s="5"/>
      <c r="U4333" s="5"/>
    </row>
    <row r="4334" spans="19:21" x14ac:dyDescent="0.35">
      <c r="S4334" s="5"/>
      <c r="U4334" s="5"/>
    </row>
    <row r="4335" spans="19:21" x14ac:dyDescent="0.35">
      <c r="S4335" s="5"/>
      <c r="U4335" s="5"/>
    </row>
    <row r="4336" spans="19:21" x14ac:dyDescent="0.35">
      <c r="S4336" s="5"/>
      <c r="U4336" s="5"/>
    </row>
    <row r="4337" spans="19:21" x14ac:dyDescent="0.35">
      <c r="S4337" s="5"/>
      <c r="U4337" s="5"/>
    </row>
    <row r="4338" spans="19:21" x14ac:dyDescent="0.35">
      <c r="S4338" s="5"/>
      <c r="U4338" s="5"/>
    </row>
    <row r="4339" spans="19:21" x14ac:dyDescent="0.35">
      <c r="S4339" s="5"/>
      <c r="U4339" s="5"/>
    </row>
    <row r="4340" spans="19:21" x14ac:dyDescent="0.35">
      <c r="S4340" s="5"/>
      <c r="U4340" s="5"/>
    </row>
    <row r="4341" spans="19:21" x14ac:dyDescent="0.35">
      <c r="S4341" s="3"/>
      <c r="U4341" s="5"/>
    </row>
    <row r="4342" spans="19:21" x14ac:dyDescent="0.35">
      <c r="S4342" s="3"/>
      <c r="U4342" s="5"/>
    </row>
    <row r="4343" spans="19:21" x14ac:dyDescent="0.35">
      <c r="S4343" s="3"/>
      <c r="U4343" s="5"/>
    </row>
    <row r="4344" spans="19:21" x14ac:dyDescent="0.35">
      <c r="S4344" s="3"/>
      <c r="U4344" s="5"/>
    </row>
    <row r="4345" spans="19:21" x14ac:dyDescent="0.35">
      <c r="S4345" s="3"/>
      <c r="U4345" s="5"/>
    </row>
    <row r="4346" spans="19:21" x14ac:dyDescent="0.35">
      <c r="S4346" s="3"/>
      <c r="U4346" s="5"/>
    </row>
    <row r="4347" spans="19:21" x14ac:dyDescent="0.35">
      <c r="S4347" s="3"/>
      <c r="U4347" s="5"/>
    </row>
    <row r="4348" spans="19:21" x14ac:dyDescent="0.35">
      <c r="S4348" s="3"/>
      <c r="U4348" s="5"/>
    </row>
    <row r="4349" spans="19:21" x14ac:dyDescent="0.35">
      <c r="S4349" s="3"/>
      <c r="U4349" s="5"/>
    </row>
    <row r="4350" spans="19:21" x14ac:dyDescent="0.35">
      <c r="S4350" s="3"/>
      <c r="U4350" s="5"/>
    </row>
    <row r="4351" spans="19:21" x14ac:dyDescent="0.35">
      <c r="S4351" s="3"/>
      <c r="U4351" s="5"/>
    </row>
    <row r="4352" spans="19:21" x14ac:dyDescent="0.35">
      <c r="S4352" s="3"/>
      <c r="U4352" s="5"/>
    </row>
    <row r="4353" spans="19:21" x14ac:dyDescent="0.35">
      <c r="S4353" s="3"/>
      <c r="U4353" s="5"/>
    </row>
    <row r="4354" spans="19:21" x14ac:dyDescent="0.35">
      <c r="S4354" s="3"/>
      <c r="U4354" s="5"/>
    </row>
    <row r="4355" spans="19:21" x14ac:dyDescent="0.35">
      <c r="S4355" s="5"/>
      <c r="T4355" s="5"/>
      <c r="U4355" s="5"/>
    </row>
    <row r="4356" spans="19:21" x14ac:dyDescent="0.35">
      <c r="S4356" s="5"/>
      <c r="T4356" s="5"/>
      <c r="U4356" s="5"/>
    </row>
    <row r="4357" spans="19:21" x14ac:dyDescent="0.35">
      <c r="S4357" s="5"/>
      <c r="T4357" s="5"/>
      <c r="U4357" s="5"/>
    </row>
    <row r="4358" spans="19:21" x14ac:dyDescent="0.35">
      <c r="S4358" s="5"/>
      <c r="T4358" s="5"/>
      <c r="U4358" s="5"/>
    </row>
    <row r="4359" spans="19:21" x14ac:dyDescent="0.35">
      <c r="S4359" s="5"/>
      <c r="T4359" s="5"/>
      <c r="U4359" s="5"/>
    </row>
    <row r="4360" spans="19:21" x14ac:dyDescent="0.35">
      <c r="S4360" s="5"/>
      <c r="T4360" s="5"/>
      <c r="U4360" s="5"/>
    </row>
    <row r="4361" spans="19:21" x14ac:dyDescent="0.35">
      <c r="S4361" s="5"/>
      <c r="T4361" s="5"/>
      <c r="U4361" s="5"/>
    </row>
    <row r="4362" spans="19:21" x14ac:dyDescent="0.35">
      <c r="S4362" s="5"/>
      <c r="T4362" s="5"/>
      <c r="U4362" s="5"/>
    </row>
    <row r="4363" spans="19:21" x14ac:dyDescent="0.35">
      <c r="S4363" s="5"/>
      <c r="T4363" s="5"/>
      <c r="U4363" s="5"/>
    </row>
    <row r="4364" spans="19:21" x14ac:dyDescent="0.35">
      <c r="S4364" s="5"/>
      <c r="T4364" s="5"/>
      <c r="U4364" s="5"/>
    </row>
    <row r="4365" spans="19:21" x14ac:dyDescent="0.35">
      <c r="S4365" s="5"/>
      <c r="T4365" s="5"/>
      <c r="U4365" s="5"/>
    </row>
    <row r="4366" spans="19:21" x14ac:dyDescent="0.35">
      <c r="S4366" s="5"/>
      <c r="T4366" s="5"/>
      <c r="U4366" s="5"/>
    </row>
    <row r="4367" spans="19:21" x14ac:dyDescent="0.35">
      <c r="S4367" s="5"/>
      <c r="T4367" s="5"/>
      <c r="U4367" s="5"/>
    </row>
    <row r="4368" spans="19:21" x14ac:dyDescent="0.35">
      <c r="S4368" s="5"/>
      <c r="T4368" s="5"/>
      <c r="U4368" s="5"/>
    </row>
    <row r="4369" spans="19:21" x14ac:dyDescent="0.35">
      <c r="S4369" s="3"/>
      <c r="U4369" s="5"/>
    </row>
    <row r="4370" spans="19:21" x14ac:dyDescent="0.35">
      <c r="S4370" s="3"/>
      <c r="U4370" s="5"/>
    </row>
    <row r="4371" spans="19:21" x14ac:dyDescent="0.35">
      <c r="S4371" s="3"/>
      <c r="U4371" s="5"/>
    </row>
    <row r="4372" spans="19:21" x14ac:dyDescent="0.35">
      <c r="S4372" s="3"/>
      <c r="U4372" s="5"/>
    </row>
    <row r="4373" spans="19:21" x14ac:dyDescent="0.35">
      <c r="S4373" s="3"/>
      <c r="U4373" s="5"/>
    </row>
    <row r="4374" spans="19:21" x14ac:dyDescent="0.35">
      <c r="S4374" s="3"/>
      <c r="U4374" s="5"/>
    </row>
    <row r="4375" spans="19:21" x14ac:dyDescent="0.35">
      <c r="S4375" s="3"/>
      <c r="U4375" s="5"/>
    </row>
    <row r="4376" spans="19:21" x14ac:dyDescent="0.35">
      <c r="S4376" s="3"/>
      <c r="U4376" s="5"/>
    </row>
    <row r="4377" spans="19:21" x14ac:dyDescent="0.35">
      <c r="S4377" s="3"/>
      <c r="U4377" s="5"/>
    </row>
    <row r="4378" spans="19:21" x14ac:dyDescent="0.35">
      <c r="S4378" s="3"/>
      <c r="U4378" s="5"/>
    </row>
    <row r="4379" spans="19:21" x14ac:dyDescent="0.35">
      <c r="S4379" s="3"/>
      <c r="U4379" s="5"/>
    </row>
    <row r="4380" spans="19:21" x14ac:dyDescent="0.35">
      <c r="S4380" s="3"/>
      <c r="U4380" s="5"/>
    </row>
    <row r="4381" spans="19:21" x14ac:dyDescent="0.35">
      <c r="S4381" s="3"/>
      <c r="U4381" s="5"/>
    </row>
    <row r="4382" spans="19:21" x14ac:dyDescent="0.35">
      <c r="S4382" s="3"/>
      <c r="U4382" s="5"/>
    </row>
    <row r="4383" spans="19:21" x14ac:dyDescent="0.35">
      <c r="S4383" s="3"/>
      <c r="U4383" s="5"/>
    </row>
    <row r="4384" spans="19:21" x14ac:dyDescent="0.35">
      <c r="S4384" s="3"/>
      <c r="U4384" s="5"/>
    </row>
    <row r="4385" spans="19:21" x14ac:dyDescent="0.35">
      <c r="S4385" s="3"/>
      <c r="U4385" s="5"/>
    </row>
    <row r="4386" spans="19:21" x14ac:dyDescent="0.35">
      <c r="S4386" s="3"/>
      <c r="U4386" s="5"/>
    </row>
    <row r="4387" spans="19:21" x14ac:dyDescent="0.35">
      <c r="S4387" s="5"/>
      <c r="U4387" s="5"/>
    </row>
    <row r="4388" spans="19:21" x14ac:dyDescent="0.35">
      <c r="S4388" s="5"/>
      <c r="U4388" s="5"/>
    </row>
    <row r="4389" spans="19:21" x14ac:dyDescent="0.35">
      <c r="S4389" s="5"/>
      <c r="U4389" s="5"/>
    </row>
    <row r="4390" spans="19:21" x14ac:dyDescent="0.35">
      <c r="S4390" s="5"/>
      <c r="U4390" s="5"/>
    </row>
    <row r="4391" spans="19:21" x14ac:dyDescent="0.35">
      <c r="S4391" s="5"/>
      <c r="U4391" s="5"/>
    </row>
    <row r="4392" spans="19:21" x14ac:dyDescent="0.35">
      <c r="S4392" s="5"/>
      <c r="U4392" s="5"/>
    </row>
    <row r="4393" spans="19:21" x14ac:dyDescent="0.35">
      <c r="S4393" s="5"/>
      <c r="U4393" s="5"/>
    </row>
    <row r="4394" spans="19:21" x14ac:dyDescent="0.35">
      <c r="S4394" s="5"/>
      <c r="U4394" s="5"/>
    </row>
    <row r="4395" spans="19:21" x14ac:dyDescent="0.35">
      <c r="S4395" s="5"/>
      <c r="U4395" s="5"/>
    </row>
    <row r="4396" spans="19:21" x14ac:dyDescent="0.35">
      <c r="S4396" s="5"/>
      <c r="U4396" s="5"/>
    </row>
    <row r="4397" spans="19:21" x14ac:dyDescent="0.35">
      <c r="S4397" s="5"/>
      <c r="U4397" s="5"/>
    </row>
    <row r="4398" spans="19:21" x14ac:dyDescent="0.35">
      <c r="S4398" s="5"/>
      <c r="U4398" s="5"/>
    </row>
    <row r="4399" spans="19:21" x14ac:dyDescent="0.35">
      <c r="S4399" s="5"/>
      <c r="U4399" s="5"/>
    </row>
    <row r="4400" spans="19:21" x14ac:dyDescent="0.35">
      <c r="S4400" s="5"/>
      <c r="U4400" s="5"/>
    </row>
    <row r="4401" spans="19:21" x14ac:dyDescent="0.35">
      <c r="S4401" s="5"/>
      <c r="U4401" s="5"/>
    </row>
    <row r="4402" spans="19:21" x14ac:dyDescent="0.35">
      <c r="S4402" s="5"/>
      <c r="U4402" s="5"/>
    </row>
    <row r="4403" spans="19:21" x14ac:dyDescent="0.35">
      <c r="S4403" s="5"/>
      <c r="U4403" s="5"/>
    </row>
    <row r="4404" spans="19:21" x14ac:dyDescent="0.35">
      <c r="S4404" s="5"/>
      <c r="U4404" s="5"/>
    </row>
    <row r="4405" spans="19:21" x14ac:dyDescent="0.35">
      <c r="S4405" s="5"/>
      <c r="U4405" s="5"/>
    </row>
    <row r="4406" spans="19:21" x14ac:dyDescent="0.35">
      <c r="S4406" s="5"/>
      <c r="U4406" s="5"/>
    </row>
    <row r="4407" spans="19:21" x14ac:dyDescent="0.35">
      <c r="S4407" s="5"/>
      <c r="U4407" s="5"/>
    </row>
    <row r="4408" spans="19:21" x14ac:dyDescent="0.35">
      <c r="S4408" s="5"/>
      <c r="U4408" s="5"/>
    </row>
    <row r="4409" spans="19:21" x14ac:dyDescent="0.35">
      <c r="S4409" s="5"/>
      <c r="U4409" s="5"/>
    </row>
    <row r="4410" spans="19:21" x14ac:dyDescent="0.35">
      <c r="S4410" s="5"/>
      <c r="U4410" s="5"/>
    </row>
    <row r="4411" spans="19:21" x14ac:dyDescent="0.35">
      <c r="S4411" s="5"/>
      <c r="U4411" s="5"/>
    </row>
    <row r="4412" spans="19:21" x14ac:dyDescent="0.35">
      <c r="S4412" s="5"/>
      <c r="U4412" s="5"/>
    </row>
    <row r="4413" spans="19:21" x14ac:dyDescent="0.35">
      <c r="S4413" s="5"/>
      <c r="U4413" s="5"/>
    </row>
    <row r="4414" spans="19:21" x14ac:dyDescent="0.35">
      <c r="S4414" s="5"/>
      <c r="U4414" s="5"/>
    </row>
    <row r="4415" spans="19:21" x14ac:dyDescent="0.35">
      <c r="S4415" s="5"/>
      <c r="U4415" s="5"/>
    </row>
    <row r="4416" spans="19:21" x14ac:dyDescent="0.35">
      <c r="S4416" s="5"/>
      <c r="U4416" s="5"/>
    </row>
    <row r="4417" spans="19:21" x14ac:dyDescent="0.35">
      <c r="S4417" s="5"/>
      <c r="U4417" s="5"/>
    </row>
    <row r="4418" spans="19:21" x14ac:dyDescent="0.35">
      <c r="S4418" s="5"/>
      <c r="U4418" s="5"/>
    </row>
    <row r="4419" spans="19:21" x14ac:dyDescent="0.35">
      <c r="S4419" s="5"/>
      <c r="U4419" s="5"/>
    </row>
    <row r="4420" spans="19:21" x14ac:dyDescent="0.35">
      <c r="S4420" s="5"/>
      <c r="U4420" s="5"/>
    </row>
    <row r="4421" spans="19:21" x14ac:dyDescent="0.35">
      <c r="S4421" s="5"/>
      <c r="U4421" s="5"/>
    </row>
    <row r="4422" spans="19:21" x14ac:dyDescent="0.35">
      <c r="S4422" s="5"/>
      <c r="U4422" s="5"/>
    </row>
    <row r="4423" spans="19:21" x14ac:dyDescent="0.35">
      <c r="S4423" s="5"/>
      <c r="T4423" s="5"/>
      <c r="U4423" s="5"/>
    </row>
    <row r="4424" spans="19:21" x14ac:dyDescent="0.35">
      <c r="S4424" s="5"/>
      <c r="T4424" s="5"/>
      <c r="U4424" s="5"/>
    </row>
    <row r="4425" spans="19:21" x14ac:dyDescent="0.35">
      <c r="S4425" s="5"/>
      <c r="T4425" s="5"/>
      <c r="U4425" s="5"/>
    </row>
    <row r="4426" spans="19:21" x14ac:dyDescent="0.35">
      <c r="S4426" s="5"/>
      <c r="T4426" s="5"/>
      <c r="U4426" s="5"/>
    </row>
    <row r="4427" spans="19:21" x14ac:dyDescent="0.35">
      <c r="S4427" s="5"/>
      <c r="T4427" s="5"/>
      <c r="U4427" s="5"/>
    </row>
    <row r="4428" spans="19:21" x14ac:dyDescent="0.35">
      <c r="S4428" s="5"/>
      <c r="T4428" s="5"/>
      <c r="U4428" s="5"/>
    </row>
    <row r="4429" spans="19:21" x14ac:dyDescent="0.35">
      <c r="S4429" s="5"/>
      <c r="T4429" s="5"/>
      <c r="U4429" s="5"/>
    </row>
    <row r="4430" spans="19:21" x14ac:dyDescent="0.35">
      <c r="S4430" s="5"/>
      <c r="T4430" s="5"/>
      <c r="U4430" s="5"/>
    </row>
    <row r="4431" spans="19:21" x14ac:dyDescent="0.35">
      <c r="S4431" s="5"/>
      <c r="T4431" s="5"/>
      <c r="U4431" s="5"/>
    </row>
    <row r="4432" spans="19:21" x14ac:dyDescent="0.35">
      <c r="S4432" s="5"/>
      <c r="T4432" s="5"/>
      <c r="U4432" s="5"/>
    </row>
    <row r="4433" spans="19:21" x14ac:dyDescent="0.35">
      <c r="S4433" s="5"/>
      <c r="T4433" s="5"/>
      <c r="U4433" s="5"/>
    </row>
    <row r="4434" spans="19:21" x14ac:dyDescent="0.35">
      <c r="S4434" s="5"/>
      <c r="T4434" s="5"/>
      <c r="U4434" s="5"/>
    </row>
    <row r="4435" spans="19:21" x14ac:dyDescent="0.35">
      <c r="S4435" s="5"/>
      <c r="T4435" s="5"/>
      <c r="U4435" s="5"/>
    </row>
    <row r="4436" spans="19:21" x14ac:dyDescent="0.35">
      <c r="S4436" s="5"/>
      <c r="T4436" s="5"/>
      <c r="U4436" s="5"/>
    </row>
    <row r="4437" spans="19:21" x14ac:dyDescent="0.35">
      <c r="S4437" s="5"/>
      <c r="T4437" s="5"/>
      <c r="U4437" s="5"/>
    </row>
    <row r="4438" spans="19:21" x14ac:dyDescent="0.35">
      <c r="S4438" s="5"/>
      <c r="T4438" s="5"/>
      <c r="U4438" s="5"/>
    </row>
    <row r="4439" spans="19:21" x14ac:dyDescent="0.35">
      <c r="S4439" s="5"/>
      <c r="T4439" s="5"/>
      <c r="U4439" s="5"/>
    </row>
    <row r="4440" spans="19:21" x14ac:dyDescent="0.35">
      <c r="S4440" s="5"/>
      <c r="T4440" s="5"/>
      <c r="U4440" s="5"/>
    </row>
    <row r="4441" spans="19:21" x14ac:dyDescent="0.35">
      <c r="S4441" s="5"/>
      <c r="T4441" s="5"/>
      <c r="U4441" s="5"/>
    </row>
    <row r="4442" spans="19:21" x14ac:dyDescent="0.35">
      <c r="S4442" s="5"/>
      <c r="U4442" s="5"/>
    </row>
    <row r="4443" spans="19:21" x14ac:dyDescent="0.35">
      <c r="S4443" s="5"/>
      <c r="U4443" s="5"/>
    </row>
    <row r="4444" spans="19:21" x14ac:dyDescent="0.35">
      <c r="S4444" s="5"/>
      <c r="U4444" s="5"/>
    </row>
    <row r="4445" spans="19:21" x14ac:dyDescent="0.35">
      <c r="S4445" s="5"/>
      <c r="U4445" s="5"/>
    </row>
    <row r="4446" spans="19:21" x14ac:dyDescent="0.35">
      <c r="S4446" s="5"/>
      <c r="U4446" s="5"/>
    </row>
    <row r="4447" spans="19:21" x14ac:dyDescent="0.35">
      <c r="S4447" s="5"/>
      <c r="T4447" s="5"/>
      <c r="U4447" s="5"/>
    </row>
    <row r="4448" spans="19:21" x14ac:dyDescent="0.35">
      <c r="S4448" s="5"/>
      <c r="T4448" s="5"/>
      <c r="U4448" s="5"/>
    </row>
    <row r="4449" spans="19:21" x14ac:dyDescent="0.35">
      <c r="S4449" s="5"/>
      <c r="T4449" s="5"/>
      <c r="U4449" s="5"/>
    </row>
    <row r="4450" spans="19:21" x14ac:dyDescent="0.35">
      <c r="S4450" s="5"/>
      <c r="T4450" s="5"/>
      <c r="U4450" s="5"/>
    </row>
    <row r="4451" spans="19:21" x14ac:dyDescent="0.35">
      <c r="S4451" s="5"/>
      <c r="T4451" s="5"/>
      <c r="U4451" s="5"/>
    </row>
    <row r="4452" spans="19:21" x14ac:dyDescent="0.35">
      <c r="S4452" s="5"/>
      <c r="T4452" s="5"/>
      <c r="U4452" s="5"/>
    </row>
    <row r="4453" spans="19:21" x14ac:dyDescent="0.35">
      <c r="S4453" s="5"/>
      <c r="T4453" s="5"/>
      <c r="U4453" s="5"/>
    </row>
    <row r="4454" spans="19:21" x14ac:dyDescent="0.35">
      <c r="S4454" s="5"/>
      <c r="T4454" s="5"/>
      <c r="U4454" s="5"/>
    </row>
    <row r="4455" spans="19:21" x14ac:dyDescent="0.35">
      <c r="S4455" s="5"/>
      <c r="T4455" s="5"/>
      <c r="U4455" s="5"/>
    </row>
    <row r="4456" spans="19:21" x14ac:dyDescent="0.35">
      <c r="S4456" s="5"/>
      <c r="T4456" s="5"/>
      <c r="U4456" s="5"/>
    </row>
    <row r="4457" spans="19:21" x14ac:dyDescent="0.35">
      <c r="S4457" s="5"/>
      <c r="T4457" s="5"/>
      <c r="U4457" s="5"/>
    </row>
    <row r="4458" spans="19:21" x14ac:dyDescent="0.35">
      <c r="S4458" s="5"/>
      <c r="T4458" s="5"/>
      <c r="U4458" s="5"/>
    </row>
    <row r="4459" spans="19:21" x14ac:dyDescent="0.35">
      <c r="S4459" s="5"/>
      <c r="T4459" s="5"/>
      <c r="U4459" s="5"/>
    </row>
    <row r="4460" spans="19:21" x14ac:dyDescent="0.35">
      <c r="S4460" s="5"/>
      <c r="T4460" s="5"/>
      <c r="U4460" s="5"/>
    </row>
    <row r="4461" spans="19:21" x14ac:dyDescent="0.35">
      <c r="S4461" s="5"/>
      <c r="T4461" s="5"/>
      <c r="U4461" s="5"/>
    </row>
    <row r="4462" spans="19:21" x14ac:dyDescent="0.35">
      <c r="S4462" s="5"/>
      <c r="T4462" s="5"/>
      <c r="U4462" s="5"/>
    </row>
    <row r="4463" spans="19:21" x14ac:dyDescent="0.35">
      <c r="S4463" s="3"/>
      <c r="U4463" s="5"/>
    </row>
    <row r="4464" spans="19:21" x14ac:dyDescent="0.35">
      <c r="S4464" s="3"/>
      <c r="U4464" s="5"/>
    </row>
    <row r="4465" spans="19:21" x14ac:dyDescent="0.35">
      <c r="S4465" s="3"/>
      <c r="U4465" s="5"/>
    </row>
    <row r="4466" spans="19:21" x14ac:dyDescent="0.35">
      <c r="S4466" s="3"/>
      <c r="U4466" s="5"/>
    </row>
    <row r="4467" spans="19:21" x14ac:dyDescent="0.35">
      <c r="S4467" s="3"/>
      <c r="U4467" s="5"/>
    </row>
    <row r="4468" spans="19:21" x14ac:dyDescent="0.35">
      <c r="S4468" s="3"/>
      <c r="U4468" s="5"/>
    </row>
    <row r="4469" spans="19:21" x14ac:dyDescent="0.35">
      <c r="S4469" s="3"/>
      <c r="U4469" s="5"/>
    </row>
    <row r="4470" spans="19:21" x14ac:dyDescent="0.35">
      <c r="S4470" s="3"/>
      <c r="U4470" s="5"/>
    </row>
    <row r="4471" spans="19:21" x14ac:dyDescent="0.35">
      <c r="S4471" s="3"/>
      <c r="U4471" s="5"/>
    </row>
    <row r="4472" spans="19:21" x14ac:dyDescent="0.35">
      <c r="S4472" s="5"/>
      <c r="U4472" s="5"/>
    </row>
    <row r="4473" spans="19:21" x14ac:dyDescent="0.35">
      <c r="S4473" s="5"/>
      <c r="U4473" s="5"/>
    </row>
    <row r="4474" spans="19:21" x14ac:dyDescent="0.35">
      <c r="S4474" s="5"/>
      <c r="U4474" s="5"/>
    </row>
    <row r="4475" spans="19:21" x14ac:dyDescent="0.35">
      <c r="S4475" s="5"/>
      <c r="U4475" s="5"/>
    </row>
    <row r="4476" spans="19:21" x14ac:dyDescent="0.35">
      <c r="S4476" s="5"/>
      <c r="U4476" s="5"/>
    </row>
    <row r="4477" spans="19:21" x14ac:dyDescent="0.35">
      <c r="S4477" s="5"/>
      <c r="U4477" s="5"/>
    </row>
    <row r="4478" spans="19:21" x14ac:dyDescent="0.35">
      <c r="S4478" s="5"/>
      <c r="U4478" s="5"/>
    </row>
    <row r="4479" spans="19:21" x14ac:dyDescent="0.35">
      <c r="S4479" s="5"/>
      <c r="T4479" s="5"/>
      <c r="U4479" s="5"/>
    </row>
    <row r="4480" spans="19:21" x14ac:dyDescent="0.35">
      <c r="S4480" s="5"/>
      <c r="U4480" s="5"/>
    </row>
    <row r="4481" spans="19:21" x14ac:dyDescent="0.35">
      <c r="S4481" s="5"/>
      <c r="U4481" s="5"/>
    </row>
    <row r="4482" spans="19:21" x14ac:dyDescent="0.35">
      <c r="S4482" s="5"/>
      <c r="U4482" s="5"/>
    </row>
    <row r="4483" spans="19:21" x14ac:dyDescent="0.35">
      <c r="S4483" s="5"/>
      <c r="T4483" s="5"/>
      <c r="U4483" s="5"/>
    </row>
    <row r="4484" spans="19:21" x14ac:dyDescent="0.35">
      <c r="S4484" s="5"/>
      <c r="T4484" s="5"/>
      <c r="U4484" s="5"/>
    </row>
    <row r="4485" spans="19:21" x14ac:dyDescent="0.35">
      <c r="S4485" s="5"/>
      <c r="T4485" s="5"/>
      <c r="U4485" s="5"/>
    </row>
    <row r="4486" spans="19:21" x14ac:dyDescent="0.35">
      <c r="S4486" s="5"/>
      <c r="T4486" s="5"/>
      <c r="U4486" s="5"/>
    </row>
    <row r="4487" spans="19:21" x14ac:dyDescent="0.35">
      <c r="S4487" s="5"/>
      <c r="T4487" s="5"/>
      <c r="U4487" s="5"/>
    </row>
    <row r="4488" spans="19:21" x14ac:dyDescent="0.35">
      <c r="S4488" s="5"/>
      <c r="T4488" s="5"/>
      <c r="U4488" s="5"/>
    </row>
    <row r="4489" spans="19:21" x14ac:dyDescent="0.35">
      <c r="S4489" s="5"/>
      <c r="T4489" s="5"/>
      <c r="U4489" s="5"/>
    </row>
    <row r="4490" spans="19:21" x14ac:dyDescent="0.35">
      <c r="S4490" s="5"/>
      <c r="T4490" s="5"/>
      <c r="U4490" s="5"/>
    </row>
    <row r="4491" spans="19:21" x14ac:dyDescent="0.35">
      <c r="S4491" s="5"/>
      <c r="T4491" s="5"/>
      <c r="U4491" s="5"/>
    </row>
    <row r="4492" spans="19:21" x14ac:dyDescent="0.35">
      <c r="S4492" s="5"/>
      <c r="T4492" s="5"/>
      <c r="U4492" s="5"/>
    </row>
    <row r="4493" spans="19:21" x14ac:dyDescent="0.35">
      <c r="S4493" s="5"/>
      <c r="T4493" s="5"/>
      <c r="U4493" s="5"/>
    </row>
    <row r="4494" spans="19:21" x14ac:dyDescent="0.35">
      <c r="S4494" s="5"/>
      <c r="T4494" s="5"/>
      <c r="U4494" s="5"/>
    </row>
    <row r="4495" spans="19:21" x14ac:dyDescent="0.35">
      <c r="S4495" s="5"/>
      <c r="T4495" s="5"/>
      <c r="U4495" s="5"/>
    </row>
    <row r="4496" spans="19:21" x14ac:dyDescent="0.35">
      <c r="S4496" s="5"/>
      <c r="U4496" s="5"/>
    </row>
    <row r="4497" spans="19:21" x14ac:dyDescent="0.35">
      <c r="S4497" s="5"/>
      <c r="T4497" s="5"/>
      <c r="U4497" s="5"/>
    </row>
    <row r="4498" spans="19:21" x14ac:dyDescent="0.35">
      <c r="S4498" s="5"/>
      <c r="T4498" s="5"/>
      <c r="U4498" s="5"/>
    </row>
    <row r="4499" spans="19:21" x14ac:dyDescent="0.35">
      <c r="S4499" s="5"/>
      <c r="T4499" s="5"/>
      <c r="U4499" s="5"/>
    </row>
    <row r="4500" spans="19:21" x14ac:dyDescent="0.35">
      <c r="S4500" s="3"/>
      <c r="U4500" s="5"/>
    </row>
    <row r="4501" spans="19:21" x14ac:dyDescent="0.35">
      <c r="S4501" s="3"/>
      <c r="U4501" s="5"/>
    </row>
    <row r="4502" spans="19:21" x14ac:dyDescent="0.35">
      <c r="S4502" s="3"/>
      <c r="U4502" s="5"/>
    </row>
    <row r="4503" spans="19:21" x14ac:dyDescent="0.35">
      <c r="S4503" s="3"/>
      <c r="U4503" s="5"/>
    </row>
    <row r="4504" spans="19:21" x14ac:dyDescent="0.35">
      <c r="S4504" s="3"/>
      <c r="U4504" s="5"/>
    </row>
    <row r="4505" spans="19:21" x14ac:dyDescent="0.35">
      <c r="S4505" s="3"/>
      <c r="U4505" s="5"/>
    </row>
    <row r="4506" spans="19:21" x14ac:dyDescent="0.35">
      <c r="S4506" s="5"/>
      <c r="U4506" s="5"/>
    </row>
    <row r="4507" spans="19:21" x14ac:dyDescent="0.35">
      <c r="S4507" s="5"/>
      <c r="U4507" s="5"/>
    </row>
    <row r="4508" spans="19:21" x14ac:dyDescent="0.35">
      <c r="S4508" s="5"/>
      <c r="U4508" s="5"/>
    </row>
    <row r="4509" spans="19:21" x14ac:dyDescent="0.35">
      <c r="S4509" s="5"/>
      <c r="U4509" s="5"/>
    </row>
    <row r="4510" spans="19:21" x14ac:dyDescent="0.35">
      <c r="S4510" s="5"/>
      <c r="U4510" s="5"/>
    </row>
    <row r="4511" spans="19:21" x14ac:dyDescent="0.35">
      <c r="S4511" s="5"/>
      <c r="U4511" s="5"/>
    </row>
    <row r="4512" spans="19:21" x14ac:dyDescent="0.35">
      <c r="S4512" s="5"/>
      <c r="T4512" s="5"/>
      <c r="U4512" s="5"/>
    </row>
    <row r="4513" spans="19:21" x14ac:dyDescent="0.35">
      <c r="S4513" s="5"/>
      <c r="T4513" s="5"/>
      <c r="U4513" s="5"/>
    </row>
    <row r="4514" spans="19:21" x14ac:dyDescent="0.35">
      <c r="S4514" s="5"/>
      <c r="T4514" s="5"/>
      <c r="U4514" s="5"/>
    </row>
    <row r="4515" spans="19:21" x14ac:dyDescent="0.35">
      <c r="S4515" s="5"/>
      <c r="T4515" s="5"/>
      <c r="U4515" s="5"/>
    </row>
    <row r="4516" spans="19:21" x14ac:dyDescent="0.35">
      <c r="S4516" s="5"/>
      <c r="T4516" s="5"/>
      <c r="U4516" s="5"/>
    </row>
    <row r="4517" spans="19:21" x14ac:dyDescent="0.35">
      <c r="S4517" s="5"/>
      <c r="T4517" s="5"/>
      <c r="U4517" s="5"/>
    </row>
    <row r="4518" spans="19:21" x14ac:dyDescent="0.35">
      <c r="S4518" s="5"/>
      <c r="T4518" s="5"/>
      <c r="U4518" s="5"/>
    </row>
    <row r="4519" spans="19:21" x14ac:dyDescent="0.35">
      <c r="S4519" s="3"/>
      <c r="U4519" s="5"/>
    </row>
    <row r="4520" spans="19:21" x14ac:dyDescent="0.35">
      <c r="S4520" s="5"/>
      <c r="U4520" s="5"/>
    </row>
    <row r="4521" spans="19:21" x14ac:dyDescent="0.35">
      <c r="S4521" s="5"/>
      <c r="U4521" s="5"/>
    </row>
    <row r="4522" spans="19:21" x14ac:dyDescent="0.35">
      <c r="S4522" s="5"/>
      <c r="U4522" s="5"/>
    </row>
    <row r="4523" spans="19:21" x14ac:dyDescent="0.35">
      <c r="S4523" s="5"/>
      <c r="U4523" s="5"/>
    </row>
    <row r="4524" spans="19:21" x14ac:dyDescent="0.35">
      <c r="S4524" s="5"/>
      <c r="U4524" s="5"/>
    </row>
    <row r="4525" spans="19:21" x14ac:dyDescent="0.35">
      <c r="S4525" s="5"/>
      <c r="U4525" s="5"/>
    </row>
    <row r="4526" spans="19:21" x14ac:dyDescent="0.35">
      <c r="S4526" s="5"/>
      <c r="U4526" s="5"/>
    </row>
    <row r="4527" spans="19:21" x14ac:dyDescent="0.35">
      <c r="S4527" s="5"/>
      <c r="U4527" s="5"/>
    </row>
    <row r="4528" spans="19:21" x14ac:dyDescent="0.35">
      <c r="S4528" s="3"/>
      <c r="U4528" s="5"/>
    </row>
    <row r="4529" spans="19:21" x14ac:dyDescent="0.35">
      <c r="S4529" s="5"/>
      <c r="U4529" s="5"/>
    </row>
    <row r="4530" spans="19:21" x14ac:dyDescent="0.35">
      <c r="S4530" s="5"/>
      <c r="T4530" s="5"/>
      <c r="U4530" s="5"/>
    </row>
  </sheetData>
  <sortState xmlns:xlrd2="http://schemas.microsoft.com/office/spreadsheetml/2017/richdata2" ref="S3:V4526">
    <sortCondition ref="S3:S45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L33"/>
  <sheetViews>
    <sheetView zoomScaleNormal="100" workbookViewId="0">
      <selection activeCell="J31" sqref="J31"/>
    </sheetView>
  </sheetViews>
  <sheetFormatPr baseColWidth="10" defaultColWidth="8.7265625" defaultRowHeight="14.5" x14ac:dyDescent="0.35"/>
  <cols>
    <col min="1" max="1" width="10.7265625" customWidth="1"/>
    <col min="2" max="2" width="19" bestFit="1" customWidth="1"/>
    <col min="3" max="3" width="13.453125" bestFit="1" customWidth="1"/>
    <col min="4" max="4" width="10.36328125" bestFit="1" customWidth="1"/>
    <col min="12" max="12" width="10.36328125" bestFit="1" customWidth="1"/>
  </cols>
  <sheetData>
    <row r="6" spans="1:12" x14ac:dyDescent="0.35">
      <c r="A6" t="s">
        <v>36</v>
      </c>
      <c r="B6" s="27" t="s">
        <v>12</v>
      </c>
      <c r="C6" s="27" t="s">
        <v>13</v>
      </c>
      <c r="D6" s="27"/>
    </row>
    <row r="7" spans="1:12" x14ac:dyDescent="0.35">
      <c r="B7" s="28" t="s">
        <v>35</v>
      </c>
      <c r="C7" s="28" t="s">
        <v>18</v>
      </c>
      <c r="D7" s="28" t="s">
        <v>65</v>
      </c>
    </row>
    <row r="8" spans="1:12" x14ac:dyDescent="0.35">
      <c r="A8" t="s">
        <v>34</v>
      </c>
      <c r="B8">
        <v>47.5</v>
      </c>
      <c r="C8">
        <v>256</v>
      </c>
      <c r="D8" s="30">
        <f>B8*C8</f>
        <v>12160</v>
      </c>
    </row>
    <row r="9" spans="1:12" x14ac:dyDescent="0.35">
      <c r="B9">
        <v>52.5</v>
      </c>
      <c r="C9">
        <v>237</v>
      </c>
      <c r="D9" s="30">
        <f t="shared" ref="D9:D18" si="0">B9*C9</f>
        <v>12442.5</v>
      </c>
      <c r="G9" s="17" t="s">
        <v>5</v>
      </c>
      <c r="H9">
        <v>100</v>
      </c>
      <c r="J9" s="7"/>
      <c r="L9" s="11"/>
    </row>
    <row r="10" spans="1:12" x14ac:dyDescent="0.35">
      <c r="B10">
        <v>57.5</v>
      </c>
      <c r="C10">
        <v>211</v>
      </c>
      <c r="D10" s="30">
        <f t="shared" si="0"/>
        <v>12132.5</v>
      </c>
      <c r="G10" s="17" t="s">
        <v>6</v>
      </c>
      <c r="H10">
        <v>0.3</v>
      </c>
      <c r="J10" s="7"/>
    </row>
    <row r="11" spans="1:12" x14ac:dyDescent="0.35">
      <c r="B11">
        <v>62.5</v>
      </c>
      <c r="C11">
        <v>187</v>
      </c>
      <c r="D11" s="30">
        <f t="shared" si="0"/>
        <v>11687.5</v>
      </c>
      <c r="G11" s="17" t="s">
        <v>26</v>
      </c>
      <c r="H11">
        <v>45</v>
      </c>
      <c r="I11" t="s">
        <v>64</v>
      </c>
    </row>
    <row r="12" spans="1:12" x14ac:dyDescent="0.35">
      <c r="B12">
        <v>67.5</v>
      </c>
      <c r="C12">
        <v>161</v>
      </c>
      <c r="D12" s="30">
        <f t="shared" si="0"/>
        <v>10867.5</v>
      </c>
      <c r="G12" t="s">
        <v>14</v>
      </c>
      <c r="H12" s="8">
        <f>D20/C20</f>
        <v>63.436666666666667</v>
      </c>
    </row>
    <row r="13" spans="1:12" x14ac:dyDescent="0.35">
      <c r="B13">
        <v>72.5</v>
      </c>
      <c r="C13">
        <v>138</v>
      </c>
      <c r="D13" s="30">
        <f t="shared" si="0"/>
        <v>10005</v>
      </c>
      <c r="G13" s="21" t="s">
        <v>11</v>
      </c>
      <c r="H13" s="32">
        <f>H10*((H9-H12)/(H12-H11))</f>
        <v>0.59495570421261967</v>
      </c>
      <c r="I13" s="7"/>
    </row>
    <row r="14" spans="1:12" x14ac:dyDescent="0.35">
      <c r="B14">
        <v>77.5</v>
      </c>
      <c r="C14">
        <v>113</v>
      </c>
      <c r="D14" s="30">
        <f t="shared" si="0"/>
        <v>8757.5</v>
      </c>
    </row>
    <row r="15" spans="1:12" x14ac:dyDescent="0.35">
      <c r="B15">
        <v>82.5</v>
      </c>
      <c r="C15">
        <v>87</v>
      </c>
      <c r="D15" s="30">
        <f t="shared" si="0"/>
        <v>7177.5</v>
      </c>
    </row>
    <row r="16" spans="1:12" x14ac:dyDescent="0.35">
      <c r="B16">
        <v>87.5</v>
      </c>
      <c r="C16">
        <v>62</v>
      </c>
      <c r="D16" s="30">
        <f t="shared" si="0"/>
        <v>5425</v>
      </c>
    </row>
    <row r="17" spans="2:8" x14ac:dyDescent="0.35">
      <c r="B17">
        <v>92.5</v>
      </c>
      <c r="C17">
        <v>36</v>
      </c>
      <c r="D17" s="30">
        <f t="shared" si="0"/>
        <v>3330</v>
      </c>
      <c r="H17" s="8"/>
    </row>
    <row r="18" spans="2:8" x14ac:dyDescent="0.35">
      <c r="B18" s="4">
        <v>97.5</v>
      </c>
      <c r="C18" s="4">
        <v>12</v>
      </c>
      <c r="D18" s="31">
        <f t="shared" si="0"/>
        <v>1170</v>
      </c>
      <c r="H18" s="8"/>
    </row>
    <row r="20" spans="2:8" x14ac:dyDescent="0.35">
      <c r="B20" t="s">
        <v>38</v>
      </c>
      <c r="C20" s="29">
        <f>SUM(C8:C18)</f>
        <v>1500</v>
      </c>
      <c r="D20" s="29">
        <f>SUM(D8:D18)</f>
        <v>95155</v>
      </c>
    </row>
    <row r="21" spans="2:8" x14ac:dyDescent="0.35">
      <c r="B21" t="s">
        <v>14</v>
      </c>
      <c r="C21" s="8">
        <f>D20/C20</f>
        <v>63.436666666666667</v>
      </c>
      <c r="D21" s="8"/>
    </row>
    <row r="32" spans="2:8" x14ac:dyDescent="0.35">
      <c r="F32" s="2"/>
    </row>
    <row r="33" spans="6:6" x14ac:dyDescent="0.35">
      <c r="F3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K41"/>
  <sheetViews>
    <sheetView workbookViewId="0">
      <selection activeCell="L39" sqref="L39"/>
    </sheetView>
  </sheetViews>
  <sheetFormatPr baseColWidth="10" defaultColWidth="8.7265625" defaultRowHeight="14.5" x14ac:dyDescent="0.35"/>
  <cols>
    <col min="2" max="2" width="13.36328125" bestFit="1" customWidth="1"/>
  </cols>
  <sheetData>
    <row r="1" spans="1:11" x14ac:dyDescent="0.35">
      <c r="A1" s="1" t="s">
        <v>28</v>
      </c>
      <c r="B1" s="1"/>
      <c r="C1" s="1"/>
      <c r="D1" s="1"/>
      <c r="E1" s="1"/>
      <c r="F1" s="1"/>
    </row>
    <row r="2" spans="1:11" x14ac:dyDescent="0.35">
      <c r="A2" s="1" t="s">
        <v>27</v>
      </c>
      <c r="B2" s="1"/>
      <c r="C2" s="1"/>
      <c r="D2" s="1"/>
      <c r="E2" s="1"/>
      <c r="F2" s="1"/>
    </row>
    <row r="3" spans="1:11" x14ac:dyDescent="0.35">
      <c r="A3" s="21" t="s">
        <v>41</v>
      </c>
      <c r="B3" s="21"/>
      <c r="C3" s="21"/>
      <c r="D3" s="21"/>
      <c r="E3" s="21"/>
      <c r="F3" s="21"/>
    </row>
    <row r="4" spans="1:11" x14ac:dyDescent="0.35">
      <c r="F4" s="27" t="s">
        <v>42</v>
      </c>
      <c r="G4" s="27"/>
    </row>
    <row r="5" spans="1:11" x14ac:dyDescent="0.35">
      <c r="C5" s="17" t="s">
        <v>2</v>
      </c>
      <c r="F5" t="s">
        <v>44</v>
      </c>
      <c r="G5" t="s">
        <v>45</v>
      </c>
    </row>
    <row r="6" spans="1:11" x14ac:dyDescent="0.35">
      <c r="B6" s="14" t="s">
        <v>19</v>
      </c>
      <c r="C6" s="14" t="s">
        <v>18</v>
      </c>
      <c r="D6" t="s">
        <v>65</v>
      </c>
      <c r="E6" s="35"/>
      <c r="F6" s="35" t="s">
        <v>48</v>
      </c>
      <c r="G6" s="35" t="s">
        <v>49</v>
      </c>
      <c r="H6" s="35" t="s">
        <v>50</v>
      </c>
      <c r="I6" s="35" t="s">
        <v>51</v>
      </c>
    </row>
    <row r="7" spans="1:11" x14ac:dyDescent="0.35">
      <c r="B7">
        <v>250</v>
      </c>
      <c r="C7">
        <v>165</v>
      </c>
      <c r="D7">
        <f>B7*C7</f>
        <v>41250</v>
      </c>
      <c r="F7">
        <f>SUM(C7:C17)</f>
        <v>968</v>
      </c>
      <c r="G7">
        <f>SUM(D7:D17)</f>
        <v>272860</v>
      </c>
      <c r="H7" s="7">
        <f>G7/F7</f>
        <v>281.88016528925618</v>
      </c>
      <c r="I7" s="7">
        <f>H7-B7</f>
        <v>31.880165289256183</v>
      </c>
      <c r="K7" s="3"/>
    </row>
    <row r="8" spans="1:11" x14ac:dyDescent="0.35">
      <c r="B8">
        <v>260</v>
      </c>
      <c r="C8">
        <v>153</v>
      </c>
      <c r="D8">
        <f t="shared" ref="D8:D17" si="0">B8*C8</f>
        <v>39780</v>
      </c>
      <c r="F8">
        <f>SUM(C8:C17)</f>
        <v>803</v>
      </c>
      <c r="G8" s="3">
        <f>SUM(D8:D17)</f>
        <v>231610</v>
      </c>
      <c r="H8" s="7">
        <f t="shared" ref="H7:H17" si="1">G8/F8</f>
        <v>288.43088418430887</v>
      </c>
      <c r="I8" s="7">
        <f t="shared" ref="I8:I16" si="2">H8-B8</f>
        <v>28.430884184308866</v>
      </c>
      <c r="K8" s="3"/>
    </row>
    <row r="9" spans="1:11" x14ac:dyDescent="0.35">
      <c r="B9">
        <v>270</v>
      </c>
      <c r="C9">
        <v>136</v>
      </c>
      <c r="D9">
        <f>B9*C9</f>
        <v>36720</v>
      </c>
      <c r="F9">
        <f>SUM(C9:C17)</f>
        <v>650</v>
      </c>
      <c r="G9" s="3">
        <f>SUM(D9:D17)</f>
        <v>191830</v>
      </c>
      <c r="H9" s="7">
        <f t="shared" si="1"/>
        <v>295.12307692307695</v>
      </c>
      <c r="I9" s="7">
        <f t="shared" si="2"/>
        <v>25.123076923076951</v>
      </c>
      <c r="K9" s="3"/>
    </row>
    <row r="10" spans="1:11" x14ac:dyDescent="0.35">
      <c r="B10">
        <v>280</v>
      </c>
      <c r="C10">
        <v>121</v>
      </c>
      <c r="D10">
        <f t="shared" si="0"/>
        <v>33880</v>
      </c>
      <c r="F10">
        <f>SUM(C10:C17)</f>
        <v>514</v>
      </c>
      <c r="G10" s="3">
        <f>SUM(D10:D17)</f>
        <v>155110</v>
      </c>
      <c r="H10" s="7">
        <f t="shared" si="1"/>
        <v>301.77042801556422</v>
      </c>
      <c r="I10" s="7">
        <f t="shared" si="2"/>
        <v>21.770428015564221</v>
      </c>
      <c r="K10" s="3"/>
    </row>
    <row r="11" spans="1:11" x14ac:dyDescent="0.35">
      <c r="B11" s="1">
        <v>290</v>
      </c>
      <c r="C11" s="1">
        <v>104</v>
      </c>
      <c r="D11">
        <f t="shared" si="0"/>
        <v>30160</v>
      </c>
      <c r="F11">
        <f>SUM(C11:C17)</f>
        <v>393</v>
      </c>
      <c r="G11" s="3">
        <f>SUM(D11:D17)</f>
        <v>121230</v>
      </c>
      <c r="H11" s="7">
        <f t="shared" si="1"/>
        <v>308.47328244274809</v>
      </c>
      <c r="I11" s="7">
        <f t="shared" si="2"/>
        <v>18.473282442748086</v>
      </c>
      <c r="K11" s="3"/>
    </row>
    <row r="12" spans="1:11" x14ac:dyDescent="0.35">
      <c r="B12">
        <v>300</v>
      </c>
      <c r="C12">
        <v>89</v>
      </c>
      <c r="D12">
        <f t="shared" si="0"/>
        <v>26700</v>
      </c>
      <c r="F12">
        <f>SUM(C12:C17)</f>
        <v>289</v>
      </c>
      <c r="G12" s="3">
        <f>SUM(D12:D17)</f>
        <v>91070</v>
      </c>
      <c r="H12" s="7">
        <f t="shared" si="1"/>
        <v>315.12110726643601</v>
      </c>
      <c r="I12" s="7">
        <f>H12-B12</f>
        <v>15.121107266436013</v>
      </c>
      <c r="K12" s="3"/>
    </row>
    <row r="13" spans="1:11" x14ac:dyDescent="0.35">
      <c r="B13">
        <v>310</v>
      </c>
      <c r="C13">
        <v>73</v>
      </c>
      <c r="D13">
        <f t="shared" si="0"/>
        <v>22630</v>
      </c>
      <c r="F13">
        <f>SUM(C13:C17)</f>
        <v>200</v>
      </c>
      <c r="G13" s="3">
        <f>SUM(D13:D17)</f>
        <v>64370</v>
      </c>
      <c r="H13" s="7">
        <f t="shared" si="1"/>
        <v>321.85000000000002</v>
      </c>
      <c r="I13" s="7">
        <f t="shared" si="2"/>
        <v>11.850000000000023</v>
      </c>
      <c r="K13" s="3"/>
    </row>
    <row r="14" spans="1:11" x14ac:dyDescent="0.35">
      <c r="B14">
        <v>320</v>
      </c>
      <c r="C14">
        <v>56</v>
      </c>
      <c r="D14">
        <f t="shared" si="0"/>
        <v>17920</v>
      </c>
      <c r="F14">
        <f>SUM(C14:C17)</f>
        <v>127</v>
      </c>
      <c r="G14" s="3">
        <f>SUM(D14:D17)</f>
        <v>41740</v>
      </c>
      <c r="H14" s="7">
        <f t="shared" si="1"/>
        <v>328.66141732283467</v>
      </c>
      <c r="I14" s="7">
        <f t="shared" si="2"/>
        <v>8.6614173228346658</v>
      </c>
      <c r="K14" s="3"/>
    </row>
    <row r="15" spans="1:11" x14ac:dyDescent="0.35">
      <c r="B15">
        <v>330</v>
      </c>
      <c r="C15">
        <v>40</v>
      </c>
      <c r="D15">
        <f t="shared" si="0"/>
        <v>13200</v>
      </c>
      <c r="F15">
        <f>SUM(C15:C17)</f>
        <v>71</v>
      </c>
      <c r="G15" s="3">
        <f>SUM(D15:D17)</f>
        <v>23820</v>
      </c>
      <c r="H15" s="7">
        <f t="shared" si="1"/>
        <v>335.49295774647885</v>
      </c>
      <c r="I15" s="7">
        <f t="shared" si="2"/>
        <v>5.4929577464788508</v>
      </c>
      <c r="K15" s="3"/>
    </row>
    <row r="16" spans="1:11" x14ac:dyDescent="0.35">
      <c r="B16">
        <v>340</v>
      </c>
      <c r="C16">
        <v>23</v>
      </c>
      <c r="D16">
        <f t="shared" si="0"/>
        <v>7820</v>
      </c>
      <c r="F16">
        <f>SUM(C16:C17)</f>
        <v>31</v>
      </c>
      <c r="G16" s="3">
        <f>SUM(D16:D17)</f>
        <v>10620</v>
      </c>
      <c r="H16" s="7">
        <f t="shared" si="1"/>
        <v>342.58064516129031</v>
      </c>
      <c r="I16" s="7">
        <f t="shared" si="2"/>
        <v>2.5806451612903061</v>
      </c>
      <c r="K16" s="3"/>
    </row>
    <row r="17" spans="2:11" x14ac:dyDescent="0.35">
      <c r="B17">
        <v>350</v>
      </c>
      <c r="C17">
        <v>8</v>
      </c>
      <c r="D17">
        <f t="shared" si="0"/>
        <v>2800</v>
      </c>
      <c r="E17" s="4"/>
      <c r="F17">
        <f>SUM(C17)</f>
        <v>8</v>
      </c>
      <c r="G17" s="37">
        <f>D17</f>
        <v>2800</v>
      </c>
      <c r="H17" s="15">
        <f>G17/F17</f>
        <v>350</v>
      </c>
      <c r="I17" s="15">
        <f>H17-B17</f>
        <v>0</v>
      </c>
      <c r="K17" s="3"/>
    </row>
    <row r="18" spans="2:11" x14ac:dyDescent="0.35">
      <c r="B18" t="s">
        <v>66</v>
      </c>
      <c r="C18">
        <f>SUM(C7:C17)</f>
        <v>968</v>
      </c>
      <c r="D18">
        <f>SUM(D7:D17)</f>
        <v>272860</v>
      </c>
      <c r="K18" s="3"/>
    </row>
    <row r="19" spans="2:11" x14ac:dyDescent="0.35">
      <c r="K19" s="3"/>
    </row>
    <row r="20" spans="2:11" x14ac:dyDescent="0.35">
      <c r="G20" s="3"/>
      <c r="K20" s="3"/>
    </row>
    <row r="21" spans="2:11" x14ac:dyDescent="0.35">
      <c r="G21" s="3"/>
      <c r="K21" s="3"/>
    </row>
    <row r="23" spans="2:11" x14ac:dyDescent="0.35">
      <c r="B23" s="18" t="s">
        <v>15</v>
      </c>
      <c r="C23" s="7"/>
      <c r="G23" s="7" t="s">
        <v>67</v>
      </c>
      <c r="H23">
        <f>-(1+SLOPE(I7:I17,B7:B17))/SLOPE(I7:I17,B7:B17)</f>
        <v>2.102669209175005</v>
      </c>
      <c r="K23" s="7"/>
    </row>
    <row r="26" spans="2:11" x14ac:dyDescent="0.35">
      <c r="C26" t="s">
        <v>5</v>
      </c>
      <c r="D26">
        <f>-INTERCEPT(I7:I17,B7:B17)/SLOPE(I7:I17,B7:B17)</f>
        <v>347.77658279299357</v>
      </c>
    </row>
    <row r="27" spans="2:11" x14ac:dyDescent="0.35">
      <c r="C27" t="s">
        <v>6</v>
      </c>
      <c r="D27" s="7">
        <v>0.26543051238591786</v>
      </c>
      <c r="G27" s="7"/>
      <c r="K27" s="7"/>
    </row>
    <row r="28" spans="2:11" x14ac:dyDescent="0.35">
      <c r="C28" t="s">
        <v>26</v>
      </c>
      <c r="D28" s="3">
        <v>260.61882834700805</v>
      </c>
      <c r="G28" s="7"/>
      <c r="K28" s="7"/>
    </row>
    <row r="29" spans="2:11" x14ac:dyDescent="0.35">
      <c r="C29" t="s">
        <v>14</v>
      </c>
      <c r="D29" s="3">
        <f>D18/C18</f>
        <v>281.88016528925618</v>
      </c>
      <c r="G29" s="7"/>
      <c r="K29" s="7"/>
    </row>
    <row r="30" spans="2:11" x14ac:dyDescent="0.35">
      <c r="C30" t="s">
        <v>21</v>
      </c>
    </row>
    <row r="31" spans="2:11" x14ac:dyDescent="0.35">
      <c r="C31" t="s">
        <v>23</v>
      </c>
      <c r="D31" s="3"/>
      <c r="G31" s="3"/>
      <c r="K31" s="3"/>
    </row>
    <row r="33" spans="1:11" x14ac:dyDescent="0.35">
      <c r="C33" s="21" t="s">
        <v>11</v>
      </c>
      <c r="D33">
        <f>D27*((D26-D29)/(D29-D28))</f>
        <v>0.82266321774231377</v>
      </c>
      <c r="E33">
        <f>H23*D27</f>
        <v>0.55811256556941424</v>
      </c>
      <c r="G33" s="7"/>
      <c r="K33" s="7"/>
    </row>
    <row r="34" spans="1:11" x14ac:dyDescent="0.35">
      <c r="C34" s="1" t="s">
        <v>17</v>
      </c>
      <c r="D34" s="1">
        <v>0.15</v>
      </c>
    </row>
    <row r="35" spans="1:11" x14ac:dyDescent="0.35">
      <c r="C35" s="21" t="s">
        <v>1</v>
      </c>
      <c r="D35" s="32">
        <f>D33-D34</f>
        <v>0.67266321774231375</v>
      </c>
      <c r="G35" s="7"/>
      <c r="K35" s="7"/>
    </row>
    <row r="41" spans="1:11" x14ac:dyDescent="0.35">
      <c r="A41" s="12"/>
      <c r="B41" s="12"/>
      <c r="C41" s="12"/>
      <c r="D41" s="12"/>
      <c r="E41" s="12"/>
      <c r="F41" s="12"/>
      <c r="G41" s="12"/>
      <c r="H41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Q31"/>
  <sheetViews>
    <sheetView zoomScale="130" zoomScaleNormal="130" workbookViewId="0">
      <selection activeCell="I25" sqref="I25"/>
    </sheetView>
  </sheetViews>
  <sheetFormatPr baseColWidth="10" defaultColWidth="8.7265625" defaultRowHeight="14.5" x14ac:dyDescent="0.35"/>
  <cols>
    <col min="2" max="2" width="19" customWidth="1"/>
    <col min="3" max="3" width="13.36328125" bestFit="1" customWidth="1"/>
    <col min="4" max="4" width="11" bestFit="1" customWidth="1"/>
    <col min="6" max="6" width="13.54296875" customWidth="1"/>
    <col min="7" max="7" width="13.7265625" customWidth="1"/>
    <col min="9" max="9" width="12.7265625" bestFit="1" customWidth="1"/>
    <col min="11" max="11" width="15.1796875" customWidth="1"/>
    <col min="14" max="14" width="11.7265625" bestFit="1" customWidth="1"/>
    <col min="17" max="17" width="10.36328125" bestFit="1" customWidth="1"/>
  </cols>
  <sheetData>
    <row r="6" spans="1:17" x14ac:dyDescent="0.35">
      <c r="F6" s="43" t="s">
        <v>42</v>
      </c>
      <c r="G6" s="43"/>
      <c r="L6" s="7"/>
    </row>
    <row r="7" spans="1:17" x14ac:dyDescent="0.35">
      <c r="A7" t="s">
        <v>43</v>
      </c>
      <c r="B7" s="27" t="s">
        <v>35</v>
      </c>
      <c r="C7" s="27" t="s">
        <v>18</v>
      </c>
      <c r="D7" t="s">
        <v>37</v>
      </c>
      <c r="E7" t="s">
        <v>16</v>
      </c>
      <c r="F7" t="s">
        <v>44</v>
      </c>
      <c r="G7" t="s">
        <v>45</v>
      </c>
      <c r="K7" s="21" t="s">
        <v>46</v>
      </c>
      <c r="L7" s="32">
        <f>-(1+SLOPE(I9:I19,E9:E19))/SLOPE(I9:I19,E9:E19)</f>
        <v>2.0981684550242701</v>
      </c>
    </row>
    <row r="8" spans="1:17" x14ac:dyDescent="0.35">
      <c r="A8" s="34" t="s">
        <v>36</v>
      </c>
      <c r="B8" s="35" t="s">
        <v>12</v>
      </c>
      <c r="C8" s="35" t="s">
        <v>13</v>
      </c>
      <c r="D8" s="35" t="s">
        <v>47</v>
      </c>
      <c r="E8" s="35" t="s">
        <v>22</v>
      </c>
      <c r="F8" s="35" t="s">
        <v>48</v>
      </c>
      <c r="G8" s="35" t="s">
        <v>49</v>
      </c>
      <c r="H8" s="35" t="s">
        <v>50</v>
      </c>
      <c r="I8" s="35" t="s">
        <v>51</v>
      </c>
    </row>
    <row r="9" spans="1:17" x14ac:dyDescent="0.35">
      <c r="B9">
        <v>47.5</v>
      </c>
      <c r="C9">
        <v>256</v>
      </c>
      <c r="D9">
        <f>B9*C9</f>
        <v>12160</v>
      </c>
      <c r="E9">
        <v>45</v>
      </c>
      <c r="F9">
        <f>SUM(C9:C19)</f>
        <v>1500</v>
      </c>
      <c r="G9">
        <f>SUM(D9:D19)</f>
        <v>95155</v>
      </c>
      <c r="H9" s="7">
        <f t="shared" ref="H9:H19" si="0">G9/F9</f>
        <v>63.436666666666667</v>
      </c>
      <c r="I9" s="7">
        <f t="shared" ref="I9:I19" si="1">H9-E9</f>
        <v>18.436666666666667</v>
      </c>
      <c r="J9" s="7"/>
      <c r="K9" s="17" t="s">
        <v>6</v>
      </c>
      <c r="L9" s="17">
        <v>0.3</v>
      </c>
    </row>
    <row r="10" spans="1:17" x14ac:dyDescent="0.35">
      <c r="B10">
        <v>52.5</v>
      </c>
      <c r="C10">
        <v>237</v>
      </c>
      <c r="D10">
        <f t="shared" ref="D10:D19" si="2">B10*C10</f>
        <v>12442.5</v>
      </c>
      <c r="E10">
        <v>50</v>
      </c>
      <c r="F10" s="3">
        <f>SUM(C10:C19)</f>
        <v>1244</v>
      </c>
      <c r="G10" s="3">
        <f>SUM(D10:D19)</f>
        <v>82995</v>
      </c>
      <c r="H10" s="7">
        <f>G10/F10</f>
        <v>66.716237942122191</v>
      </c>
      <c r="I10" s="7">
        <f>H10-E10</f>
        <v>16.716237942122191</v>
      </c>
      <c r="K10" s="21" t="s">
        <v>11</v>
      </c>
      <c r="L10" s="32">
        <f>L7*L9</f>
        <v>0.629450536507281</v>
      </c>
      <c r="O10" s="7"/>
      <c r="Q10" s="11"/>
    </row>
    <row r="11" spans="1:17" x14ac:dyDescent="0.35">
      <c r="B11">
        <v>57.5</v>
      </c>
      <c r="C11">
        <v>211</v>
      </c>
      <c r="D11">
        <f t="shared" si="2"/>
        <v>12132.5</v>
      </c>
      <c r="E11">
        <v>55</v>
      </c>
      <c r="F11" s="3">
        <f>SUM(C11:C19)</f>
        <v>1007</v>
      </c>
      <c r="G11" s="3">
        <f>SUM(D11:D19)</f>
        <v>70552.5</v>
      </c>
      <c r="H11" s="7">
        <f t="shared" si="0"/>
        <v>70.062065541211524</v>
      </c>
      <c r="I11" s="7">
        <f t="shared" si="1"/>
        <v>15.062065541211524</v>
      </c>
      <c r="K11" s="21" t="s">
        <v>5</v>
      </c>
      <c r="L11" s="36">
        <f>-INTERCEPT(I9:I19,E9:E19)/SLOPE(I9:I19,E9:E19)</f>
        <v>101.57612030222224</v>
      </c>
      <c r="O11" s="7"/>
    </row>
    <row r="12" spans="1:17" x14ac:dyDescent="0.35">
      <c r="B12">
        <v>62.5</v>
      </c>
      <c r="C12">
        <v>187</v>
      </c>
      <c r="D12">
        <f t="shared" si="2"/>
        <v>11687.5</v>
      </c>
      <c r="E12">
        <v>60</v>
      </c>
      <c r="F12" s="3">
        <f>SUM(C12:C19)</f>
        <v>796</v>
      </c>
      <c r="G12" s="3">
        <f>SUM(D12:D19)</f>
        <v>58420</v>
      </c>
      <c r="H12" s="7">
        <f t="shared" si="0"/>
        <v>73.391959798994975</v>
      </c>
      <c r="I12" s="7">
        <f t="shared" si="1"/>
        <v>13.391959798994975</v>
      </c>
      <c r="K12" s="2"/>
      <c r="L12" s="2"/>
    </row>
    <row r="13" spans="1:17" x14ac:dyDescent="0.35">
      <c r="B13">
        <v>67.5</v>
      </c>
      <c r="C13">
        <v>161</v>
      </c>
      <c r="D13">
        <f t="shared" si="2"/>
        <v>10867.5</v>
      </c>
      <c r="E13">
        <v>65</v>
      </c>
      <c r="F13" s="3">
        <f>SUM(C13:C19)</f>
        <v>609</v>
      </c>
      <c r="G13" s="3">
        <f>SUM(D13:D19)</f>
        <v>46732.5</v>
      </c>
      <c r="H13" s="7">
        <f t="shared" si="0"/>
        <v>76.736453201970448</v>
      </c>
      <c r="I13" s="7">
        <f t="shared" si="1"/>
        <v>11.736453201970448</v>
      </c>
      <c r="L13" s="8"/>
      <c r="M13" s="8"/>
      <c r="N13" s="8"/>
    </row>
    <row r="14" spans="1:17" x14ac:dyDescent="0.35">
      <c r="B14">
        <v>72.5</v>
      </c>
      <c r="C14">
        <v>138</v>
      </c>
      <c r="D14">
        <f t="shared" si="2"/>
        <v>10005</v>
      </c>
      <c r="E14">
        <v>70</v>
      </c>
      <c r="F14" s="3">
        <f>SUM(C14:C19)</f>
        <v>448</v>
      </c>
      <c r="G14" s="3">
        <f>SUM(D14:D19)</f>
        <v>35865</v>
      </c>
      <c r="H14" s="7">
        <f t="shared" si="0"/>
        <v>80.055803571428569</v>
      </c>
      <c r="I14" s="7">
        <f t="shared" si="1"/>
        <v>10.055803571428569</v>
      </c>
    </row>
    <row r="15" spans="1:17" x14ac:dyDescent="0.35">
      <c r="B15">
        <v>77.5</v>
      </c>
      <c r="C15">
        <v>113</v>
      </c>
      <c r="D15">
        <f t="shared" si="2"/>
        <v>8757.5</v>
      </c>
      <c r="E15">
        <v>75</v>
      </c>
      <c r="F15" s="3">
        <f>SUM(C15:C19)</f>
        <v>310</v>
      </c>
      <c r="G15" s="3">
        <f>SUM(D15:D19)</f>
        <v>25860</v>
      </c>
      <c r="H15" s="7">
        <f t="shared" si="0"/>
        <v>83.41935483870968</v>
      </c>
      <c r="I15" s="7">
        <f t="shared" si="1"/>
        <v>8.4193548387096797</v>
      </c>
      <c r="M15" s="7"/>
      <c r="N15" s="7"/>
    </row>
    <row r="16" spans="1:17" x14ac:dyDescent="0.35">
      <c r="B16">
        <v>82.5</v>
      </c>
      <c r="C16">
        <v>87</v>
      </c>
      <c r="D16">
        <f t="shared" si="2"/>
        <v>7177.5</v>
      </c>
      <c r="E16">
        <v>80</v>
      </c>
      <c r="F16" s="3">
        <f>SUM(C16:C19)</f>
        <v>197</v>
      </c>
      <c r="G16" s="3">
        <f>SUM(D16:D19)</f>
        <v>17102.5</v>
      </c>
      <c r="H16" s="7">
        <f t="shared" si="0"/>
        <v>86.814720812182742</v>
      </c>
      <c r="I16" s="7">
        <f t="shared" si="1"/>
        <v>6.8147208121827418</v>
      </c>
    </row>
    <row r="17" spans="2:13" x14ac:dyDescent="0.35">
      <c r="B17">
        <v>87.5</v>
      </c>
      <c r="C17">
        <v>62</v>
      </c>
      <c r="D17">
        <f t="shared" si="2"/>
        <v>5425</v>
      </c>
      <c r="E17">
        <v>85</v>
      </c>
      <c r="F17" s="3">
        <f>SUM(C17:C19)</f>
        <v>110</v>
      </c>
      <c r="G17" s="3">
        <f>SUM(D17:D19)</f>
        <v>9925</v>
      </c>
      <c r="H17" s="7">
        <f t="shared" si="0"/>
        <v>90.227272727272734</v>
      </c>
      <c r="I17" s="7">
        <f t="shared" si="1"/>
        <v>5.2272727272727337</v>
      </c>
    </row>
    <row r="18" spans="2:13" x14ac:dyDescent="0.35">
      <c r="B18">
        <v>92.5</v>
      </c>
      <c r="C18">
        <v>36</v>
      </c>
      <c r="D18">
        <f t="shared" si="2"/>
        <v>3330</v>
      </c>
      <c r="E18">
        <v>90</v>
      </c>
      <c r="F18" s="3">
        <f>SUM(C18:C19)</f>
        <v>48</v>
      </c>
      <c r="G18" s="3">
        <f>SUM(D18:D19)</f>
        <v>4500</v>
      </c>
      <c r="H18" s="7">
        <f t="shared" si="0"/>
        <v>93.75</v>
      </c>
      <c r="I18" s="7">
        <f t="shared" si="1"/>
        <v>3.75</v>
      </c>
      <c r="L18" s="8"/>
      <c r="M18" s="8"/>
    </row>
    <row r="19" spans="2:13" x14ac:dyDescent="0.35">
      <c r="B19" s="4">
        <v>97.5</v>
      </c>
      <c r="C19" s="4">
        <v>12</v>
      </c>
      <c r="D19" s="4">
        <f t="shared" si="2"/>
        <v>1170</v>
      </c>
      <c r="E19" s="4">
        <v>95</v>
      </c>
      <c r="F19" s="37">
        <f>C19</f>
        <v>12</v>
      </c>
      <c r="G19" s="37">
        <f>D19</f>
        <v>1170</v>
      </c>
      <c r="H19" s="15">
        <f t="shared" si="0"/>
        <v>97.5</v>
      </c>
      <c r="I19" s="15">
        <f t="shared" si="1"/>
        <v>2.5</v>
      </c>
      <c r="L19" s="8"/>
      <c r="M19" s="8"/>
    </row>
    <row r="20" spans="2:13" x14ac:dyDescent="0.35">
      <c r="H20" s="7"/>
      <c r="I20" s="7"/>
    </row>
    <row r="21" spans="2:13" x14ac:dyDescent="0.35">
      <c r="H21" s="7"/>
      <c r="I21" s="7"/>
    </row>
    <row r="22" spans="2:13" x14ac:dyDescent="0.35">
      <c r="H22" s="7"/>
      <c r="I22" s="7"/>
    </row>
    <row r="23" spans="2:13" x14ac:dyDescent="0.35">
      <c r="H23" s="7"/>
      <c r="I23" s="7"/>
    </row>
    <row r="24" spans="2:13" x14ac:dyDescent="0.35">
      <c r="H24" s="7"/>
      <c r="I24" s="7"/>
    </row>
    <row r="25" spans="2:13" x14ac:dyDescent="0.35">
      <c r="H25" s="7"/>
      <c r="I25" s="7"/>
    </row>
    <row r="26" spans="2:13" x14ac:dyDescent="0.35">
      <c r="H26" s="7"/>
      <c r="I26" s="7"/>
    </row>
    <row r="27" spans="2:13" x14ac:dyDescent="0.35">
      <c r="H27" s="7"/>
      <c r="I27" s="7"/>
    </row>
    <row r="28" spans="2:13" x14ac:dyDescent="0.35">
      <c r="H28" s="7"/>
      <c r="I28" s="7"/>
    </row>
    <row r="29" spans="2:13" x14ac:dyDescent="0.35">
      <c r="H29" s="7"/>
      <c r="I29" s="7"/>
    </row>
    <row r="30" spans="2:13" x14ac:dyDescent="0.35">
      <c r="H30" s="7"/>
      <c r="I30" s="7"/>
    </row>
    <row r="31" spans="2:13" x14ac:dyDescent="0.35">
      <c r="H31" s="7"/>
      <c r="I31" s="7"/>
    </row>
  </sheetData>
  <mergeCells count="1">
    <mergeCell ref="F6:G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4"/>
  <sheetViews>
    <sheetView tabSelected="1" zoomScale="120" zoomScaleNormal="120" workbookViewId="0">
      <selection activeCell="J26" sqref="J26"/>
    </sheetView>
  </sheetViews>
  <sheetFormatPr baseColWidth="10" defaultColWidth="8.7265625" defaultRowHeight="14.5" x14ac:dyDescent="0.35"/>
  <cols>
    <col min="1" max="1" width="4.453125" bestFit="1" customWidth="1"/>
    <col min="2" max="2" width="7.36328125" bestFit="1" customWidth="1"/>
    <col min="3" max="3" width="15.453125" customWidth="1"/>
    <col min="4" max="4" width="10.26953125" customWidth="1"/>
    <col min="5" max="5" width="11" customWidth="1"/>
    <col min="6" max="6" width="11.36328125" bestFit="1" customWidth="1"/>
    <col min="7" max="7" width="11.36328125" customWidth="1"/>
  </cols>
  <sheetData>
    <row r="1" spans="1:10" x14ac:dyDescent="0.35">
      <c r="A1" s="1" t="s">
        <v>61</v>
      </c>
      <c r="B1" s="1"/>
      <c r="C1" s="1"/>
      <c r="D1" s="1"/>
      <c r="E1" s="1"/>
      <c r="F1" s="1"/>
    </row>
    <row r="3" spans="1:10" ht="28" x14ac:dyDescent="0.35">
      <c r="B3" s="38" t="s">
        <v>62</v>
      </c>
      <c r="C3" s="38" t="s">
        <v>63</v>
      </c>
      <c r="D3" s="38" t="s">
        <v>52</v>
      </c>
      <c r="E3" s="38" t="s">
        <v>53</v>
      </c>
      <c r="F3" s="38" t="s">
        <v>54</v>
      </c>
      <c r="G3" s="38" t="s">
        <v>55</v>
      </c>
      <c r="I3" s="38" t="s">
        <v>56</v>
      </c>
      <c r="J3" s="38" t="s">
        <v>55</v>
      </c>
    </row>
    <row r="4" spans="1:10" x14ac:dyDescent="0.35">
      <c r="B4">
        <v>15</v>
      </c>
      <c r="C4" s="39">
        <v>0.48199999999999998</v>
      </c>
      <c r="D4" s="39">
        <f>C5-C4</f>
        <v>0.19100000000000006</v>
      </c>
      <c r="E4" s="39">
        <v>163</v>
      </c>
      <c r="F4" s="3">
        <f>E4/D4</f>
        <v>853.4031413612563</v>
      </c>
      <c r="G4" s="7">
        <f>LN(F4)</f>
        <v>6.7492320517422693</v>
      </c>
      <c r="I4" s="39">
        <v>0.48199999999999998</v>
      </c>
      <c r="J4">
        <v>6.7492320517422693</v>
      </c>
    </row>
    <row r="5" spans="1:10" x14ac:dyDescent="0.35">
      <c r="B5" s="39">
        <v>20</v>
      </c>
      <c r="C5" s="39">
        <v>0.67300000000000004</v>
      </c>
      <c r="D5" s="39">
        <f t="shared" ref="D5:D13" si="0">C6-C5</f>
        <v>0.20999999999999996</v>
      </c>
      <c r="E5" s="39">
        <v>1390</v>
      </c>
      <c r="F5" s="3">
        <f>E5/D5</f>
        <v>6619.0476190476202</v>
      </c>
      <c r="G5" s="7">
        <f t="shared" ref="G5:G13" si="1">LN(F5)</f>
        <v>8.7977067743894057</v>
      </c>
      <c r="I5" s="39">
        <v>0.67300000000000004</v>
      </c>
      <c r="J5">
        <v>8.7977067743894057</v>
      </c>
    </row>
    <row r="6" spans="1:10" x14ac:dyDescent="0.35">
      <c r="B6">
        <v>25</v>
      </c>
      <c r="C6" s="39">
        <v>0.88300000000000001</v>
      </c>
      <c r="D6" s="39">
        <f t="shared" si="0"/>
        <v>0.23599999999999999</v>
      </c>
      <c r="E6" s="39">
        <v>4120</v>
      </c>
      <c r="F6" s="3">
        <f t="shared" ref="F6:F13" si="2">E6/D6</f>
        <v>17457.627118644068</v>
      </c>
      <c r="G6" s="7">
        <f t="shared" si="1"/>
        <v>9.7675319163000989</v>
      </c>
      <c r="I6" s="39">
        <v>0.88300000000000001</v>
      </c>
      <c r="J6">
        <v>9.7675319163000989</v>
      </c>
    </row>
    <row r="7" spans="1:10" x14ac:dyDescent="0.35">
      <c r="B7" s="39">
        <v>30</v>
      </c>
      <c r="C7" s="39">
        <v>1.119</v>
      </c>
      <c r="D7" s="39">
        <f t="shared" si="0"/>
        <v>0.2669999999999999</v>
      </c>
      <c r="E7" s="39">
        <v>4730</v>
      </c>
      <c r="F7" s="3">
        <f t="shared" si="2"/>
        <v>17715.355805243453</v>
      </c>
      <c r="G7" s="7">
        <f t="shared" si="1"/>
        <v>9.7821871020678675</v>
      </c>
      <c r="I7" s="39">
        <v>1.119</v>
      </c>
      <c r="J7">
        <v>9.7821871020678675</v>
      </c>
    </row>
    <row r="8" spans="1:10" x14ac:dyDescent="0.35">
      <c r="B8">
        <v>35</v>
      </c>
      <c r="C8" s="39">
        <v>1.3859999999999999</v>
      </c>
      <c r="D8" s="39">
        <f t="shared" si="0"/>
        <v>0.30900000000000016</v>
      </c>
      <c r="E8" s="39">
        <v>3040</v>
      </c>
      <c r="F8" s="3">
        <f t="shared" si="2"/>
        <v>9838.1877022653662</v>
      </c>
      <c r="G8" s="7">
        <f t="shared" si="1"/>
        <v>9.1940267964846587</v>
      </c>
      <c r="I8" s="39">
        <v>1.3859999999999999</v>
      </c>
      <c r="J8">
        <v>9.1940267964846587</v>
      </c>
    </row>
    <row r="9" spans="1:10" x14ac:dyDescent="0.35">
      <c r="B9" s="39">
        <v>40</v>
      </c>
      <c r="C9" s="39">
        <v>1.6950000000000001</v>
      </c>
      <c r="D9" s="39">
        <f t="shared" si="0"/>
        <v>0.3640000000000001</v>
      </c>
      <c r="E9" s="39">
        <v>1650</v>
      </c>
      <c r="F9" s="3">
        <f t="shared" si="2"/>
        <v>4532.9670329670316</v>
      </c>
      <c r="G9" s="7">
        <f t="shared" si="1"/>
        <v>8.4191319782400225</v>
      </c>
      <c r="I9" s="39">
        <v>1.6950000000000001</v>
      </c>
      <c r="J9">
        <v>8.4191319782400225</v>
      </c>
    </row>
    <row r="10" spans="1:10" x14ac:dyDescent="0.35">
      <c r="B10">
        <v>45</v>
      </c>
      <c r="C10" s="39">
        <v>2.0590000000000002</v>
      </c>
      <c r="D10" s="39">
        <f t="shared" si="0"/>
        <v>0.44599999999999973</v>
      </c>
      <c r="E10" s="39">
        <v>827</v>
      </c>
      <c r="F10" s="3">
        <f t="shared" si="2"/>
        <v>1854.2600896860997</v>
      </c>
      <c r="G10" s="7">
        <f t="shared" si="1"/>
        <v>7.5252410219857646</v>
      </c>
      <c r="I10" s="39">
        <v>2.0590000000000002</v>
      </c>
      <c r="J10">
        <v>7.5252410219857646</v>
      </c>
    </row>
    <row r="11" spans="1:10" x14ac:dyDescent="0.35">
      <c r="B11" s="39">
        <v>50</v>
      </c>
      <c r="C11" s="39">
        <v>2.5049999999999999</v>
      </c>
      <c r="D11" s="39">
        <f t="shared" si="0"/>
        <v>0.57600000000000007</v>
      </c>
      <c r="E11" s="39">
        <v>312</v>
      </c>
      <c r="F11" s="3">
        <f t="shared" si="2"/>
        <v>541.66666666666663</v>
      </c>
      <c r="G11" s="7">
        <f t="shared" si="1"/>
        <v>6.2946508060957278</v>
      </c>
      <c r="I11" s="39">
        <v>2.5049999999999999</v>
      </c>
      <c r="J11">
        <v>6.2946508060957278</v>
      </c>
    </row>
    <row r="12" spans="1:10" x14ac:dyDescent="0.35">
      <c r="B12">
        <v>55</v>
      </c>
      <c r="C12" s="39">
        <v>3.081</v>
      </c>
      <c r="D12" s="39">
        <f t="shared" si="0"/>
        <v>0.81099999999999994</v>
      </c>
      <c r="E12" s="39">
        <v>94</v>
      </c>
      <c r="F12" s="3">
        <f t="shared" si="2"/>
        <v>115.90628853267572</v>
      </c>
      <c r="G12" s="7">
        <f t="shared" si="1"/>
        <v>4.7527820071367284</v>
      </c>
      <c r="I12" s="39">
        <v>3.081</v>
      </c>
      <c r="J12">
        <v>4.7527820071367284</v>
      </c>
    </row>
    <row r="13" spans="1:10" x14ac:dyDescent="0.35">
      <c r="B13" s="39">
        <v>60</v>
      </c>
      <c r="C13" s="39">
        <v>3.8919999999999999</v>
      </c>
      <c r="D13" s="39">
        <f t="shared" si="0"/>
        <v>1.3859999999999997</v>
      </c>
      <c r="E13" s="39">
        <v>10</v>
      </c>
      <c r="F13" s="3">
        <f t="shared" si="2"/>
        <v>7.2150072150072164</v>
      </c>
      <c r="G13" s="7">
        <f t="shared" si="1"/>
        <v>1.9761631922263343</v>
      </c>
      <c r="I13" s="39"/>
    </row>
    <row r="14" spans="1:10" x14ac:dyDescent="0.35">
      <c r="B14">
        <v>65</v>
      </c>
      <c r="C14" s="39">
        <v>5.2779999999999996</v>
      </c>
      <c r="E14" s="39">
        <v>3</v>
      </c>
      <c r="G14" s="7"/>
    </row>
    <row r="15" spans="1:10" x14ac:dyDescent="0.35">
      <c r="I15" s="40" t="s">
        <v>11</v>
      </c>
      <c r="J15" s="40">
        <f>-SLOPE(J8:J12,I8:I12)</f>
        <v>2.626933541815331</v>
      </c>
    </row>
    <row r="16" spans="1:10" x14ac:dyDescent="0.35">
      <c r="I16" s="40" t="s">
        <v>33</v>
      </c>
      <c r="J16" s="40">
        <f>1-EXP(-J15)</f>
        <v>0.9277001729412423</v>
      </c>
    </row>
    <row r="20" spans="3:3" x14ac:dyDescent="0.35">
      <c r="C20" s="39"/>
    </row>
    <row r="22" spans="3:3" x14ac:dyDescent="0.35">
      <c r="C22" s="39"/>
    </row>
    <row r="24" spans="3:3" x14ac:dyDescent="0.35">
      <c r="C24" s="39"/>
    </row>
    <row r="26" spans="3:3" x14ac:dyDescent="0.35">
      <c r="C26" s="39"/>
    </row>
    <row r="28" spans="3:3" x14ac:dyDescent="0.35">
      <c r="C28" s="39"/>
    </row>
    <row r="33" spans="3:15" x14ac:dyDescent="0.35">
      <c r="C33" s="39"/>
      <c r="D33" s="39"/>
      <c r="E33" s="39"/>
      <c r="F33" s="39"/>
      <c r="G33" s="39"/>
      <c r="H33" s="39"/>
      <c r="I33" s="39"/>
      <c r="J33" s="39"/>
      <c r="L33" s="39"/>
      <c r="M33" s="30"/>
      <c r="N33" s="7"/>
      <c r="O33" s="7"/>
    </row>
    <row r="34" spans="3:15" ht="28" x14ac:dyDescent="0.35">
      <c r="C34" s="38" t="s">
        <v>0</v>
      </c>
      <c r="D34" s="38" t="s">
        <v>57</v>
      </c>
      <c r="E34" s="38" t="s">
        <v>18</v>
      </c>
      <c r="F34" s="38" t="s">
        <v>58</v>
      </c>
      <c r="G34" s="38" t="s">
        <v>59</v>
      </c>
      <c r="H34" s="30"/>
      <c r="I34" s="38" t="s">
        <v>0</v>
      </c>
      <c r="J34" s="38" t="s">
        <v>59</v>
      </c>
    </row>
    <row r="35" spans="3:15" x14ac:dyDescent="0.35">
      <c r="C35" s="39">
        <v>0.5</v>
      </c>
      <c r="D35" s="39">
        <v>15.5</v>
      </c>
      <c r="E35" s="39">
        <v>3570</v>
      </c>
      <c r="F35" s="39">
        <f>E35/0.5</f>
        <v>7140</v>
      </c>
      <c r="G35" s="41">
        <f>LN(F35)</f>
        <v>8.87346805533363</v>
      </c>
      <c r="H35" s="30"/>
      <c r="I35" s="39">
        <v>0.5</v>
      </c>
      <c r="J35" s="41">
        <v>8.87346805533363</v>
      </c>
    </row>
    <row r="36" spans="3:15" x14ac:dyDescent="0.35">
      <c r="C36" s="39">
        <v>1</v>
      </c>
      <c r="D36" s="39">
        <v>27.5</v>
      </c>
      <c r="E36" s="39">
        <v>8000</v>
      </c>
      <c r="F36" s="39">
        <f t="shared" ref="F36:F41" si="3">E36/0.5</f>
        <v>16000</v>
      </c>
      <c r="G36" s="41">
        <f t="shared" ref="G36:G41" si="4">LN(F36)</f>
        <v>9.6803440012219184</v>
      </c>
      <c r="H36" s="30"/>
      <c r="I36" s="39">
        <v>1</v>
      </c>
      <c r="J36" s="41">
        <v>9.6803440012219184</v>
      </c>
    </row>
    <row r="37" spans="3:15" x14ac:dyDescent="0.35">
      <c r="C37" s="39">
        <v>1.5</v>
      </c>
      <c r="D37" s="39">
        <v>36.9</v>
      </c>
      <c r="E37" s="39">
        <v>3240</v>
      </c>
      <c r="F37" s="39">
        <f t="shared" si="3"/>
        <v>6480</v>
      </c>
      <c r="G37" s="41">
        <f t="shared" si="4"/>
        <v>8.7764757893463212</v>
      </c>
      <c r="H37" s="30"/>
      <c r="I37" s="39">
        <v>1.5</v>
      </c>
      <c r="J37" s="41">
        <v>8.7764757893463212</v>
      </c>
    </row>
    <row r="38" spans="3:15" x14ac:dyDescent="0.35">
      <c r="C38" s="39">
        <v>2</v>
      </c>
      <c r="D38" s="39">
        <v>44.3</v>
      </c>
      <c r="E38" s="39">
        <v>1020</v>
      </c>
      <c r="F38" s="39">
        <f t="shared" si="3"/>
        <v>2040</v>
      </c>
      <c r="G38" s="41">
        <f t="shared" si="4"/>
        <v>7.620705086838262</v>
      </c>
      <c r="H38" s="30"/>
      <c r="I38" s="39">
        <v>2</v>
      </c>
      <c r="J38" s="41">
        <v>7.620705086838262</v>
      </c>
    </row>
    <row r="39" spans="3:15" x14ac:dyDescent="0.35">
      <c r="C39" s="39">
        <v>2.5</v>
      </c>
      <c r="D39" s="39">
        <v>49.9</v>
      </c>
      <c r="E39" s="39">
        <v>270</v>
      </c>
      <c r="F39" s="39">
        <f t="shared" si="3"/>
        <v>540</v>
      </c>
      <c r="G39" s="41">
        <f t="shared" si="4"/>
        <v>6.2915691395583204</v>
      </c>
      <c r="H39" s="30"/>
      <c r="I39" s="39">
        <v>2.5</v>
      </c>
      <c r="J39" s="41">
        <v>6.2915691395583204</v>
      </c>
    </row>
    <row r="40" spans="3:15" x14ac:dyDescent="0.35">
      <c r="C40" s="39">
        <v>3</v>
      </c>
      <c r="D40" s="39">
        <v>54.4</v>
      </c>
      <c r="E40" s="39">
        <v>85</v>
      </c>
      <c r="F40" s="39">
        <f t="shared" si="3"/>
        <v>170</v>
      </c>
      <c r="G40" s="41">
        <f t="shared" si="4"/>
        <v>5.1357984370502621</v>
      </c>
      <c r="H40" s="30"/>
      <c r="I40" s="39">
        <v>3</v>
      </c>
      <c r="J40" s="41">
        <v>5.1357984370502621</v>
      </c>
    </row>
    <row r="41" spans="3:15" x14ac:dyDescent="0.35">
      <c r="C41" s="42" t="s">
        <v>60</v>
      </c>
      <c r="D41" s="39">
        <v>57.8</v>
      </c>
      <c r="E41" s="39">
        <v>58</v>
      </c>
      <c r="F41" s="39">
        <f t="shared" si="3"/>
        <v>116</v>
      </c>
      <c r="G41" s="41">
        <f t="shared" si="4"/>
        <v>4.7535901911063645</v>
      </c>
      <c r="H41" s="30"/>
      <c r="I41" s="39">
        <v>3.5</v>
      </c>
      <c r="J41" s="41">
        <v>4.7535901911063645</v>
      </c>
    </row>
    <row r="42" spans="3:15" x14ac:dyDescent="0.35">
      <c r="D42" s="39"/>
      <c r="E42" s="39"/>
      <c r="G42" s="39"/>
      <c r="H42" s="30"/>
      <c r="I42" s="39"/>
    </row>
    <row r="43" spans="3:15" x14ac:dyDescent="0.35">
      <c r="D43" s="39"/>
      <c r="E43" s="39"/>
      <c r="G43" s="39"/>
      <c r="H43" s="30"/>
      <c r="I43" s="40" t="s">
        <v>11</v>
      </c>
      <c r="J43" s="40">
        <f>-SLOPE(J37:J41,I37:I41)</f>
        <v>2.1061355692535826</v>
      </c>
    </row>
    <row r="44" spans="3:15" x14ac:dyDescent="0.35">
      <c r="D44" s="39"/>
      <c r="E44" s="39"/>
      <c r="G44" s="39"/>
      <c r="H44" s="30"/>
      <c r="I44" s="40" t="s">
        <v>33</v>
      </c>
      <c r="J44" s="40">
        <f>1-EXP(-J43)</f>
        <v>0.87829261140096393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YP age-based catch curve</vt:lpstr>
      <vt:lpstr>Yellow Perch vonB</vt:lpstr>
      <vt:lpstr>BH TropFishR Example</vt:lpstr>
      <vt:lpstr>BH Length-based catch curve YP</vt:lpstr>
      <vt:lpstr>PW TropFishR example</vt:lpstr>
      <vt:lpstr>Length-corrected example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Genny</dc:creator>
  <cp:lastModifiedBy>Maria Cristina Perez</cp:lastModifiedBy>
  <dcterms:created xsi:type="dcterms:W3CDTF">2016-10-06T13:39:29Z</dcterms:created>
  <dcterms:modified xsi:type="dcterms:W3CDTF">2022-12-16T17:19:30Z</dcterms:modified>
</cp:coreProperties>
</file>