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360" yWindow="75" windowWidth="19320" windowHeight="10485" activeTab="2"/>
  </bookViews>
  <sheets>
    <sheet name="Ab" sheetId="1" r:id="rId1"/>
    <sheet name="Medal" sheetId="9" r:id="rId2"/>
    <sheet name="Matrix" sheetId="8" r:id="rId3"/>
  </sheets>
  <definedNames>
    <definedName name="B" localSheetId="2">Matrix!$A$2</definedName>
    <definedName name="B" localSheetId="1">Medal!$A$2</definedName>
    <definedName name="B">Ab!$A$2</definedName>
  </definedNames>
  <calcPr calcId="144315"/>
</workbook>
</file>

<file path=xl/calcChain.xml><?xml version="1.0" encoding="utf-8"?>
<calcChain xmlns="http://schemas.openxmlformats.org/spreadsheetml/2006/main">
  <c r="M35" i="8" l="1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35" i="9" l="1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  <c r="M4" i="8" l="1"/>
  <c r="N20" i="8" l="1"/>
  <c r="N20" i="9"/>
  <c r="N20" i="1"/>
  <c r="N19" i="8"/>
  <c r="N19" i="9"/>
  <c r="N19" i="1"/>
  <c r="N18" i="8"/>
  <c r="N18" i="9"/>
  <c r="N18" i="1"/>
  <c r="N17" i="8"/>
  <c r="N17" i="9"/>
  <c r="N17" i="1"/>
  <c r="N25" i="8"/>
  <c r="N25" i="9"/>
  <c r="N25" i="1"/>
  <c r="N31" i="8"/>
  <c r="N31" i="9"/>
  <c r="N31" i="1"/>
  <c r="N34" i="8"/>
  <c r="N34" i="9"/>
  <c r="N34" i="1"/>
  <c r="N22" i="8"/>
  <c r="N22" i="9"/>
  <c r="N22" i="1"/>
  <c r="N16" i="8"/>
  <c r="N16" i="9"/>
  <c r="N16" i="1"/>
  <c r="N33" i="8"/>
  <c r="N33" i="9"/>
  <c r="N33" i="1"/>
  <c r="N15" i="8"/>
  <c r="N15" i="9"/>
  <c r="N15" i="1"/>
  <c r="N29" i="8"/>
  <c r="N29" i="9"/>
  <c r="N29" i="1"/>
  <c r="N21" i="8"/>
  <c r="N21" i="9"/>
  <c r="N21" i="1"/>
  <c r="N14" i="8"/>
  <c r="N14" i="9"/>
  <c r="N14" i="1"/>
  <c r="N35" i="8"/>
  <c r="N35" i="9"/>
  <c r="N35" i="1"/>
  <c r="N13" i="8"/>
  <c r="N13" i="9"/>
  <c r="N13" i="1"/>
  <c r="N30" i="8"/>
  <c r="N30" i="9"/>
  <c r="N30" i="1"/>
  <c r="N12" i="8"/>
  <c r="N12" i="9"/>
  <c r="N12" i="1"/>
  <c r="N11" i="8"/>
  <c r="N11" i="9"/>
  <c r="N11" i="1"/>
  <c r="N10" i="8"/>
  <c r="N10" i="9"/>
  <c r="N10" i="1"/>
  <c r="N9" i="8"/>
  <c r="N9" i="9"/>
  <c r="N9" i="1"/>
  <c r="N8" i="8"/>
  <c r="N8" i="9"/>
  <c r="N8" i="1"/>
  <c r="N28" i="8"/>
  <c r="N28" i="9"/>
  <c r="N28" i="1"/>
  <c r="N24" i="8"/>
  <c r="N24" i="9"/>
  <c r="N24" i="1"/>
  <c r="N32" i="8"/>
  <c r="N32" i="9"/>
  <c r="N32" i="1"/>
  <c r="N7" i="8"/>
  <c r="N7" i="9"/>
  <c r="N7" i="1"/>
  <c r="N6" i="8"/>
  <c r="N6" i="9"/>
  <c r="N6" i="1"/>
  <c r="N27" i="8"/>
  <c r="N27" i="9"/>
  <c r="N27" i="1"/>
  <c r="N26" i="8"/>
  <c r="N26" i="9"/>
  <c r="N26" i="1"/>
  <c r="N5" i="8"/>
  <c r="N5" i="9"/>
  <c r="N5" i="1"/>
  <c r="N23" i="8"/>
  <c r="N23" i="9"/>
  <c r="N23" i="1"/>
  <c r="N4" i="8"/>
  <c r="N4" i="9"/>
  <c r="N4" i="1"/>
</calcChain>
</file>

<file path=xl/sharedStrings.xml><?xml version="1.0" encoding="utf-8"?>
<sst xmlns="http://schemas.openxmlformats.org/spreadsheetml/2006/main" count="1013" uniqueCount="61">
  <si>
    <t>Std Name</t>
  </si>
  <si>
    <t>Amir Kafshdar Goharshadi</t>
  </si>
  <si>
    <t>Hamid Doosthosseini</t>
  </si>
  <si>
    <t>Mojtaba Ansari</t>
  </si>
  <si>
    <t>Majid Farhadi</t>
  </si>
  <si>
    <t>Ali Aminian</t>
  </si>
  <si>
    <t>Mohammad Hossein Sekhavat</t>
  </si>
  <si>
    <t>Parsa Saadatpanah</t>
  </si>
  <si>
    <t>Mohamadjavad Naderi</t>
  </si>
  <si>
    <t>Navid Salehnamadi</t>
  </si>
  <si>
    <t>Alireza Farhadi</t>
  </si>
  <si>
    <t>MohammadReza Maleki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</si>
  <si>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</si>
  <si>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</si>
  <si>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</si>
  <si>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</si>
  <si>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</si>
  <si>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</si>
  <si>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</si>
  <si>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</si>
  <si>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</si>
  <si>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</si>
  <si>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NO_SUBMISSION</t>
  </si>
  <si>
    <t>Std Num</t>
  </si>
  <si>
    <t>Hamed Raoufian Moghaddam</t>
  </si>
  <si>
    <t>Grade</t>
  </si>
  <si>
    <t>Total Grade</t>
  </si>
  <si>
    <t>Eqbal Sarjami</t>
  </si>
  <si>
    <t>OK</t>
  </si>
  <si>
    <t>T</t>
  </si>
  <si>
    <t>W</t>
  </si>
  <si>
    <t>S</t>
  </si>
  <si>
    <t>W: WRONG</t>
  </si>
  <si>
    <t>S: SIGNAL</t>
  </si>
  <si>
    <t>SF: SEGFAULT</t>
  </si>
  <si>
    <t>T: TIME</t>
  </si>
  <si>
    <t>COMPILE_ERROR</t>
  </si>
  <si>
    <t>Sajad Jalali</t>
  </si>
  <si>
    <t>Khashayar Etemadi</t>
  </si>
  <si>
    <t>Mohamad Motiei</t>
  </si>
  <si>
    <t>Mohammadamin Shabani</t>
  </si>
  <si>
    <t>SinaZandKarimi</t>
  </si>
  <si>
    <t>Saeed Aqamiri</t>
  </si>
  <si>
    <t>saeed ilchi ghazaan</t>
  </si>
  <si>
    <t>Hossein Shayesteh</t>
  </si>
  <si>
    <t>Hamed Saleh</t>
  </si>
  <si>
    <t>rand()</t>
  </si>
  <si>
    <t>kasra edalatnejad</t>
  </si>
  <si>
    <t>Laya Ghodrati</t>
  </si>
  <si>
    <t>Fatemeh Aslanbeigi</t>
  </si>
  <si>
    <t>Sepehr Taeb</t>
  </si>
  <si>
    <t>Mohammad Reza Kasnavi Yazdy</t>
  </si>
  <si>
    <t>Nojan Pashanasangi</t>
  </si>
  <si>
    <t>Seyyed Mohammad Hamed Sadat Hoseyni</t>
  </si>
  <si>
    <t>Reza Aleyasin</t>
  </si>
  <si>
    <t>Mostafa Karimi</t>
  </si>
  <si>
    <t>Ab</t>
  </si>
  <si>
    <t>Selection Amali 3 - Summer 1389</t>
  </si>
  <si>
    <t>Matrix</t>
  </si>
  <si>
    <t>Medal</t>
  </si>
  <si>
    <t xml:space="preserve">Mostafa Karimi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</si>
</sst>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78"/>
    </font>
    <font>
      <b/>
      <sz val="16"/>
      <name val="Georgia"/>
      <family val="1"/>
    </font>
    <font>
      <sz val="16"/>
      <name val="Georgia"/>
      <family val="1"/>
    </font>
    <font>
      <sz val="22"/>
      <color theme="0"/>
      <name val="Georgia"/>
      <family val="1"/>
    </font>
    <font>
      <sz val="11"/>
      <name val="Georgia"/>
      <family val="1"/>
    </font>
    <font>
      <sz val="11"/>
      <color theme="1"/>
      <name val="Aparajita"/>
      <family val="2"/>
    </font>
    <font>
      <b/>
      <i/>
      <sz val="11"/>
      <color indexed="9"/>
      <name val="Georgia"/>
      <family val="1"/>
    </font>
    <font>
      <b/>
      <sz val="16"/>
      <color indexed="9"/>
      <name val="Georgia"/>
      <family val="1"/>
    </font>
    <font>
      <b/>
      <i/>
      <sz val="11"/>
      <color theme="0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mediumGray">
        <bgColor theme="0" tint="-4.9989318521683403E-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6" fillId="5" borderId="3" xfId="1" applyFont="1" applyFill="1" applyBorder="1" applyAlignment="1">
      <alignment horizontal="right" vertical="center" textRotation="90" wrapText="1"/>
    </xf>
    <xf numFmtId="1" fontId="8" fillId="4" borderId="4" xfId="1" applyNumberFormat="1" applyFont="1" applyFill="1" applyBorder="1" applyAlignment="1">
      <alignment horizontal="center" vertical="center" textRotation="90" wrapText="1"/>
    </xf>
    <xf numFmtId="2" fontId="1" fillId="6" borderId="0" xfId="0" applyNumberFormat="1" applyFont="1" applyFill="1"/>
    <xf numFmtId="0" fontId="0" fillId="0" borderId="0" xfId="0" applyAlignment="1">
      <alignment vertical="center"/>
    </xf>
    <xf numFmtId="2" fontId="1" fillId="9" borderId="0" xfId="0" applyNumberFormat="1" applyFont="1" applyFill="1"/>
    <xf numFmtId="0" fontId="0" fillId="0" borderId="0" xfId="0" applyAlignment="1">
      <alignment horizontal="right" vertical="top" readingOrder="1"/>
    </xf>
    <xf numFmtId="0" fontId="7" fillId="8" borderId="0" xfId="0" applyFont="1" applyFill="1" applyAlignment="1"/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9" fillId="7" borderId="1" xfId="1" applyFont="1" applyFill="1" applyBorder="1" applyAlignment="1">
      <alignment horizontal="center" vertical="center" textRotation="45"/>
    </xf>
    <xf numFmtId="0" fontId="4" fillId="7" borderId="2" xfId="1" applyFont="1" applyFill="1" applyBorder="1" applyAlignment="1">
      <alignment horizontal="center" textRotation="45"/>
    </xf>
    <xf numFmtId="0" fontId="3" fillId="3" borderId="1" xfId="1" applyFont="1" applyFill="1" applyBorder="1" applyAlignment="1">
      <alignment horizontal="center" vertical="center" textRotation="45"/>
    </xf>
    <xf numFmtId="0" fontId="4" fillId="3" borderId="2" xfId="1" applyFont="1" applyFill="1" applyBorder="1" applyAlignment="1">
      <alignment textRotation="45"/>
    </xf>
    <xf numFmtId="1" fontId="10" fillId="9" borderId="0" xfId="1" applyNumberFormat="1" applyFont="1" applyFill="1" applyBorder="1" applyAlignment="1">
      <alignment horizontal="center" vertical="center" textRotation="90" wrapText="1"/>
    </xf>
    <xf numFmtId="1" fontId="10" fillId="9" borderId="2" xfId="1" applyNumberFormat="1" applyFont="1" applyFill="1" applyBorder="1" applyAlignment="1">
      <alignment horizontal="center" vertical="center" textRotation="90" wrapText="1"/>
    </xf>
    <xf numFmtId="0" fontId="7" fillId="10" borderId="0" xfId="0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 textRotation="45"/>
    </xf>
    <xf numFmtId="0" fontId="0" fillId="11" borderId="0" xfId="0" applyFill="1" applyAlignment="1">
      <alignment horizontal="right" vertical="top" readingOrder="1"/>
    </xf>
  </cellXfs>
  <cellStyles count="2">
    <cellStyle name="Normal" xfId="0" builtinId="0"/>
    <cellStyle name="Normal 2" xfId="1"/>
  </cellStyles>
  <dxfs count="8"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</dxfs>
  <tableStyles count="0" defaultTableStyle="TableStyleMedium9" defaultPivotStyle="PivotStyleLight16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opLeftCell="A10" zoomScaleNormal="100" workbookViewId="0">
      <selection activeCell="B6" sqref="B6"/>
    </sheetView>
  </sheetViews>
  <sheetFormatPr defaultRowHeight="15"/>
  <cols>
    <col min="1" max="1" width="11.85546875" customWidth="1"/>
    <col min="2" max="2" width="25.7109375" customWidth="1"/>
    <col min="3" max="12" width="5.7109375" customWidth="1"/>
    <col min="13" max="13" width="6.85546875" customWidth="1"/>
    <col min="19" max="19" width="9.140625" customWidth="1"/>
  </cols>
  <sheetData>
    <row r="1" spans="1:14" ht="57" customHeight="1" thickBot="1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45" customHeight="1" thickTop="1" thickBot="1">
      <c r="A2" s="15" t="s">
        <v>23</v>
      </c>
      <c r="B2" s="17" t="s">
        <v>0</v>
      </c>
      <c r="C2" s="13" t="s">
        <v>56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9" t="s">
        <v>26</v>
      </c>
    </row>
    <row r="3" spans="1:14" ht="60" customHeight="1">
      <c r="A3" s="16"/>
      <c r="B3" s="18"/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2" t="s">
        <v>25</v>
      </c>
      <c r="N3" s="20"/>
    </row>
    <row r="4" spans="1:14">
      <c r="A4">
        <v>101</v>
      </c>
      <c r="B4" s="6" t="s">
        <v>38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 t="s">
        <v>28</v>
      </c>
      <c r="I4" s="9" t="s">
        <v>28</v>
      </c>
      <c r="J4" s="9" t="s">
        <v>28</v>
      </c>
      <c r="K4" s="9" t="s">
        <v>28</v>
      </c>
      <c r="L4" s="9" t="s">
        <v>28</v>
      </c>
      <c r="M4" s="3">
        <f>COUNTIF(C4:L4,"="&amp;$N$37)/10*100</f>
        <v>100</v>
      </c>
      <c r="N4" s="5">
        <f>Ab!$M4+Medal!$M4+Matrix!$M4</f>
        <v>210</v>
      </c>
    </row>
    <row r="5" spans="1:14">
      <c r="A5">
        <v>102</v>
      </c>
      <c r="B5" s="6" t="s">
        <v>43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 t="s">
        <v>28</v>
      </c>
      <c r="I5" s="9" t="s">
        <v>28</v>
      </c>
      <c r="J5" s="9" t="s">
        <v>28</v>
      </c>
      <c r="K5" s="9" t="s">
        <v>28</v>
      </c>
      <c r="L5" s="9" t="s">
        <v>28</v>
      </c>
      <c r="M5" s="3">
        <f t="shared" ref="M5:M35" si="0">COUNTIF(C5:L5,"="&amp;$N$37)/10*100</f>
        <v>100</v>
      </c>
      <c r="N5" s="5">
        <f>Ab!$M5+Medal!$M5+Matrix!$M5</f>
        <v>100</v>
      </c>
    </row>
    <row r="6" spans="1:14">
      <c r="A6">
        <v>103</v>
      </c>
      <c r="B6" s="23" t="s">
        <v>7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 t="s">
        <v>28</v>
      </c>
      <c r="I6" s="9" t="s">
        <v>28</v>
      </c>
      <c r="J6" s="9" t="s">
        <v>28</v>
      </c>
      <c r="K6" s="9" t="s">
        <v>28</v>
      </c>
      <c r="L6" s="9" t="s">
        <v>28</v>
      </c>
      <c r="M6" s="3">
        <f t="shared" si="0"/>
        <v>100</v>
      </c>
      <c r="N6" s="5">
        <f>Ab!$M6+Medal!$M6+Matrix!$M6</f>
        <v>250</v>
      </c>
    </row>
    <row r="7" spans="1:14">
      <c r="A7">
        <v>104</v>
      </c>
      <c r="B7" s="6" t="s">
        <v>5</v>
      </c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 t="s">
        <v>28</v>
      </c>
      <c r="L7" s="9" t="s">
        <v>28</v>
      </c>
      <c r="M7" s="3">
        <f t="shared" si="0"/>
        <v>100</v>
      </c>
      <c r="N7" s="5">
        <f>Ab!$M7+Medal!$M7+Matrix!$M7</f>
        <v>180</v>
      </c>
    </row>
    <row r="8" spans="1:14">
      <c r="A8">
        <v>105</v>
      </c>
      <c r="B8" s="6" t="s">
        <v>44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28</v>
      </c>
      <c r="I8" s="9" t="s">
        <v>28</v>
      </c>
      <c r="J8" s="9" t="s">
        <v>28</v>
      </c>
      <c r="K8" s="9" t="s">
        <v>28</v>
      </c>
      <c r="L8" s="9" t="s">
        <v>28</v>
      </c>
      <c r="M8" s="3">
        <f t="shared" si="0"/>
        <v>100</v>
      </c>
      <c r="N8" s="5">
        <f>Ab!$M8+Medal!$M8+Matrix!$M8</f>
        <v>270</v>
      </c>
    </row>
    <row r="9" spans="1:14">
      <c r="A9">
        <v>106</v>
      </c>
      <c r="B9" s="6" t="s">
        <v>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3">
        <f t="shared" si="0"/>
        <v>100</v>
      </c>
      <c r="N9" s="5">
        <f>Ab!$M9+Medal!$M9+Matrix!$M9</f>
        <v>170</v>
      </c>
    </row>
    <row r="10" spans="1:14">
      <c r="A10">
        <v>107</v>
      </c>
      <c r="B10" s="6" t="s">
        <v>2</v>
      </c>
      <c r="C10" s="9" t="s">
        <v>28</v>
      </c>
      <c r="D10" s="9" t="s">
        <v>28</v>
      </c>
      <c r="E10" s="9" t="s">
        <v>28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28</v>
      </c>
      <c r="K10" s="9" t="s">
        <v>28</v>
      </c>
      <c r="L10" s="9" t="s">
        <v>28</v>
      </c>
      <c r="M10" s="3">
        <f t="shared" si="0"/>
        <v>100</v>
      </c>
      <c r="N10" s="5">
        <f>Ab!$M10+Medal!$M10+Matrix!$M10</f>
        <v>120</v>
      </c>
    </row>
    <row r="11" spans="1:14">
      <c r="A11">
        <v>108</v>
      </c>
      <c r="B11" s="6" t="s">
        <v>11</v>
      </c>
      <c r="C11" s="9" t="s">
        <v>28</v>
      </c>
      <c r="D11" s="9" t="s">
        <v>28</v>
      </c>
      <c r="E11" s="9" t="s">
        <v>28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28</v>
      </c>
      <c r="K11" s="9" t="s">
        <v>28</v>
      </c>
      <c r="L11" s="9" t="s">
        <v>28</v>
      </c>
      <c r="M11" s="3">
        <f t="shared" si="0"/>
        <v>100</v>
      </c>
      <c r="N11" s="5">
        <f>Ab!$M11+Medal!$M11+Matrix!$M11</f>
        <v>100</v>
      </c>
    </row>
    <row r="12" spans="1:14">
      <c r="A12">
        <v>109</v>
      </c>
      <c r="B12" s="6" t="s">
        <v>27</v>
      </c>
      <c r="C12" s="9" t="s">
        <v>28</v>
      </c>
      <c r="D12" s="9" t="s">
        <v>28</v>
      </c>
      <c r="E12" s="9" t="s">
        <v>28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28</v>
      </c>
      <c r="K12" s="9" t="s">
        <v>28</v>
      </c>
      <c r="L12" s="9" t="s">
        <v>28</v>
      </c>
      <c r="M12" s="3">
        <f t="shared" si="0"/>
        <v>100</v>
      </c>
      <c r="N12" s="5">
        <f>Ab!$M12+Medal!$M12+Matrix!$M12</f>
        <v>190</v>
      </c>
    </row>
    <row r="13" spans="1:14">
      <c r="A13">
        <v>110</v>
      </c>
      <c r="B13" s="6" t="s">
        <v>51</v>
      </c>
      <c r="C13" s="9" t="s">
        <v>28</v>
      </c>
      <c r="D13" s="9" t="s">
        <v>28</v>
      </c>
      <c r="E13" s="9" t="s">
        <v>28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9" t="s">
        <v>28</v>
      </c>
      <c r="M13" s="3">
        <f t="shared" si="0"/>
        <v>100</v>
      </c>
      <c r="N13" s="5">
        <f>Ab!$M13+Medal!$M13+Matrix!$M13</f>
        <v>230</v>
      </c>
    </row>
    <row r="14" spans="1:14">
      <c r="A14">
        <v>111</v>
      </c>
      <c r="B14" s="6" t="s">
        <v>6</v>
      </c>
      <c r="C14" s="9" t="s">
        <v>28</v>
      </c>
      <c r="D14" s="9" t="s">
        <v>28</v>
      </c>
      <c r="E14" s="9" t="s">
        <v>28</v>
      </c>
      <c r="F14" s="9" t="s">
        <v>28</v>
      </c>
      <c r="G14" s="9" t="s">
        <v>28</v>
      </c>
      <c r="H14" s="9" t="s">
        <v>28</v>
      </c>
      <c r="I14" s="9" t="s">
        <v>28</v>
      </c>
      <c r="J14" s="9" t="s">
        <v>28</v>
      </c>
      <c r="K14" s="9" t="s">
        <v>28</v>
      </c>
      <c r="L14" s="9" t="s">
        <v>28</v>
      </c>
      <c r="M14" s="3">
        <f t="shared" si="0"/>
        <v>100</v>
      </c>
      <c r="N14" s="5">
        <f>Ab!$M14+Medal!$M14+Matrix!$M14</f>
        <v>170</v>
      </c>
    </row>
    <row r="15" spans="1:14">
      <c r="A15">
        <v>112</v>
      </c>
      <c r="B15" s="6" t="s">
        <v>4</v>
      </c>
      <c r="C15" s="9" t="s">
        <v>28</v>
      </c>
      <c r="D15" s="9" t="s">
        <v>28</v>
      </c>
      <c r="E15" s="9" t="s">
        <v>28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28</v>
      </c>
      <c r="K15" s="9" t="s">
        <v>28</v>
      </c>
      <c r="L15" s="9" t="s">
        <v>28</v>
      </c>
      <c r="M15" s="3">
        <f t="shared" si="0"/>
        <v>100</v>
      </c>
      <c r="N15" s="5">
        <f>Ab!$M15+Medal!$M15+Matrix!$M15</f>
        <v>120</v>
      </c>
    </row>
    <row r="16" spans="1:14">
      <c r="A16">
        <v>113</v>
      </c>
      <c r="B16" s="6" t="s">
        <v>39</v>
      </c>
      <c r="C16" s="9" t="s">
        <v>28</v>
      </c>
      <c r="D16" s="9" t="s">
        <v>28</v>
      </c>
      <c r="E16" s="9" t="s">
        <v>28</v>
      </c>
      <c r="F16" s="9" t="s">
        <v>28</v>
      </c>
      <c r="G16" s="9" t="s">
        <v>28</v>
      </c>
      <c r="H16" s="9" t="s">
        <v>28</v>
      </c>
      <c r="I16" s="9" t="s">
        <v>28</v>
      </c>
      <c r="J16" s="9" t="s">
        <v>28</v>
      </c>
      <c r="K16" s="9" t="s">
        <v>28</v>
      </c>
      <c r="L16" s="9" t="s">
        <v>28</v>
      </c>
      <c r="M16" s="3">
        <f t="shared" si="0"/>
        <v>100</v>
      </c>
      <c r="N16" s="5">
        <f>Ab!$M16+Medal!$M16+Matrix!$M16</f>
        <v>100</v>
      </c>
    </row>
    <row r="17" spans="1:14">
      <c r="A17">
        <v>114</v>
      </c>
      <c r="B17" s="6" t="s">
        <v>48</v>
      </c>
      <c r="C17" s="9" t="s">
        <v>28</v>
      </c>
      <c r="D17" s="9" t="s">
        <v>28</v>
      </c>
      <c r="E17" s="9" t="s">
        <v>30</v>
      </c>
      <c r="F17" s="9" t="s">
        <v>28</v>
      </c>
      <c r="G17" s="9" t="s">
        <v>30</v>
      </c>
      <c r="H17" s="9" t="s">
        <v>30</v>
      </c>
      <c r="I17" s="9" t="s">
        <v>30</v>
      </c>
      <c r="J17" s="9" t="s">
        <v>30</v>
      </c>
      <c r="K17" s="9" t="s">
        <v>30</v>
      </c>
      <c r="L17" s="9" t="s">
        <v>30</v>
      </c>
      <c r="M17" s="3">
        <f t="shared" si="0"/>
        <v>30</v>
      </c>
      <c r="N17" s="5">
        <f>Ab!$M17+Medal!$M17+Matrix!$M17</f>
        <v>30</v>
      </c>
    </row>
    <row r="18" spans="1:14">
      <c r="A18">
        <v>115</v>
      </c>
      <c r="B18" s="6" t="s">
        <v>52</v>
      </c>
      <c r="C18" s="9" t="s">
        <v>28</v>
      </c>
      <c r="D18" s="9" t="s">
        <v>30</v>
      </c>
      <c r="E18" s="9" t="s">
        <v>30</v>
      </c>
      <c r="F18" s="9" t="s">
        <v>30</v>
      </c>
      <c r="G18" s="9" t="s">
        <v>30</v>
      </c>
      <c r="H18" s="9" t="s">
        <v>30</v>
      </c>
      <c r="I18" s="9" t="s">
        <v>30</v>
      </c>
      <c r="J18" s="9" t="s">
        <v>30</v>
      </c>
      <c r="K18" s="9" t="s">
        <v>30</v>
      </c>
      <c r="L18" s="9" t="s">
        <v>30</v>
      </c>
      <c r="M18" s="3">
        <f t="shared" si="0"/>
        <v>10</v>
      </c>
      <c r="N18" s="5">
        <f>Ab!$M18+Medal!$M18+Matrix!$M18</f>
        <v>10</v>
      </c>
    </row>
    <row r="19" spans="1:14">
      <c r="A19">
        <v>116</v>
      </c>
      <c r="B19" s="6" t="s">
        <v>49</v>
      </c>
      <c r="C19" s="9" t="s">
        <v>28</v>
      </c>
      <c r="D19" s="9" t="s">
        <v>30</v>
      </c>
      <c r="E19" s="9" t="s">
        <v>30</v>
      </c>
      <c r="F19" s="9" t="s">
        <v>30</v>
      </c>
      <c r="G19" s="9" t="s">
        <v>30</v>
      </c>
      <c r="H19" s="9" t="s">
        <v>30</v>
      </c>
      <c r="I19" s="9" t="s">
        <v>30</v>
      </c>
      <c r="J19" s="9" t="s">
        <v>30</v>
      </c>
      <c r="K19" s="9" t="s">
        <v>30</v>
      </c>
      <c r="L19" s="9" t="s">
        <v>30</v>
      </c>
      <c r="M19" s="3">
        <f t="shared" si="0"/>
        <v>10</v>
      </c>
      <c r="N19" s="5">
        <f>Ab!$M19+Medal!$M19+Matrix!$M19</f>
        <v>10</v>
      </c>
    </row>
    <row r="20" spans="1:14">
      <c r="A20">
        <v>117</v>
      </c>
      <c r="B20" s="6" t="s">
        <v>42</v>
      </c>
      <c r="C20" s="9" t="s">
        <v>28</v>
      </c>
      <c r="D20" s="9" t="s">
        <v>28</v>
      </c>
      <c r="E20" s="9" t="s">
        <v>28</v>
      </c>
      <c r="F20" s="9" t="s">
        <v>30</v>
      </c>
      <c r="G20" s="9" t="s">
        <v>30</v>
      </c>
      <c r="H20" s="9" t="s">
        <v>30</v>
      </c>
      <c r="I20" s="9" t="s">
        <v>30</v>
      </c>
      <c r="J20" s="9" t="s">
        <v>30</v>
      </c>
      <c r="K20" s="9" t="s">
        <v>30</v>
      </c>
      <c r="L20" s="9" t="s">
        <v>30</v>
      </c>
      <c r="M20" s="3">
        <f t="shared" si="0"/>
        <v>30</v>
      </c>
      <c r="N20" s="5">
        <f>Ab!$M20+Medal!$M20+Matrix!$M20</f>
        <v>110</v>
      </c>
    </row>
    <row r="21" spans="1:14">
      <c r="A21">
        <v>118</v>
      </c>
      <c r="B21" s="6"/>
      <c r="C21" s="9" t="s">
        <v>28</v>
      </c>
      <c r="D21" s="9" t="s">
        <v>28</v>
      </c>
      <c r="E21" s="9" t="s">
        <v>28</v>
      </c>
      <c r="F21" s="9" t="s">
        <v>28</v>
      </c>
      <c r="G21" s="9" t="s">
        <v>28</v>
      </c>
      <c r="H21" s="9" t="s">
        <v>28</v>
      </c>
      <c r="I21" s="9" t="s">
        <v>28</v>
      </c>
      <c r="J21" s="9" t="s">
        <v>28</v>
      </c>
      <c r="K21" s="9" t="s">
        <v>28</v>
      </c>
      <c r="L21" s="9" t="s">
        <v>28</v>
      </c>
      <c r="M21" s="3">
        <f t="shared" si="0"/>
        <v>100</v>
      </c>
      <c r="N21" s="5">
        <f>Ab!$M21+Medal!$M21+Matrix!$M21</f>
        <v>100</v>
      </c>
    </row>
    <row r="22" spans="1:14">
      <c r="A22">
        <v>119</v>
      </c>
      <c r="B22" s="6" t="s">
        <v>37</v>
      </c>
      <c r="C22" s="9" t="s">
        <v>28</v>
      </c>
      <c r="D22" s="9" t="s">
        <v>28</v>
      </c>
      <c r="E22" s="9" t="s">
        <v>28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28</v>
      </c>
      <c r="K22" s="9" t="s">
        <v>28</v>
      </c>
      <c r="L22" s="9" t="s">
        <v>28</v>
      </c>
      <c r="M22" s="3">
        <f t="shared" si="0"/>
        <v>100</v>
      </c>
      <c r="N22" s="5">
        <f>Ab!$M22+Medal!$M22+Matrix!$M22</f>
        <v>200</v>
      </c>
    </row>
    <row r="23" spans="1:14">
      <c r="A23">
        <v>120</v>
      </c>
      <c r="B23" s="23" t="s">
        <v>53</v>
      </c>
      <c r="C23" s="11" t="s">
        <v>28</v>
      </c>
      <c r="D23" s="11" t="s">
        <v>28</v>
      </c>
      <c r="E23" s="11" t="s">
        <v>28</v>
      </c>
      <c r="F23" s="11" t="s">
        <v>28</v>
      </c>
      <c r="G23" s="11" t="s">
        <v>28</v>
      </c>
      <c r="H23" s="11" t="s">
        <v>28</v>
      </c>
      <c r="I23" s="11" t="s">
        <v>28</v>
      </c>
      <c r="J23" s="11" t="s">
        <v>28</v>
      </c>
      <c r="K23" s="11" t="s">
        <v>28</v>
      </c>
      <c r="L23" s="11" t="s">
        <v>28</v>
      </c>
      <c r="M23" s="3">
        <f t="shared" si="0"/>
        <v>100</v>
      </c>
      <c r="N23" s="5">
        <f>Ab!$M23+Medal!$M23+Matrix!$M23</f>
        <v>200</v>
      </c>
    </row>
    <row r="24" spans="1:14" ht="15" customHeight="1">
      <c r="A24">
        <v>121</v>
      </c>
      <c r="B24" s="6" t="s">
        <v>45</v>
      </c>
      <c r="C24" s="9" t="s">
        <v>28</v>
      </c>
      <c r="D24" s="9" t="s">
        <v>28</v>
      </c>
      <c r="E24" s="9" t="s">
        <v>28</v>
      </c>
      <c r="F24" s="9" t="s">
        <v>28</v>
      </c>
      <c r="G24" s="9" t="s">
        <v>28</v>
      </c>
      <c r="H24" s="9" t="s">
        <v>28</v>
      </c>
      <c r="I24" s="9" t="s">
        <v>28</v>
      </c>
      <c r="J24" s="9" t="s">
        <v>28</v>
      </c>
      <c r="K24" s="9" t="s">
        <v>28</v>
      </c>
      <c r="L24" s="9" t="s">
        <v>28</v>
      </c>
      <c r="M24" s="3">
        <f t="shared" si="0"/>
        <v>100</v>
      </c>
      <c r="N24" s="5">
        <f>Ab!$M24+Medal!$M24+Matrix!$M24</f>
        <v>210</v>
      </c>
    </row>
    <row r="25" spans="1:14" ht="15" customHeight="1">
      <c r="A25">
        <v>122</v>
      </c>
      <c r="B25" s="6" t="s">
        <v>1</v>
      </c>
      <c r="C25" s="9" t="s">
        <v>28</v>
      </c>
      <c r="D25" s="9" t="s">
        <v>30</v>
      </c>
      <c r="E25" s="9" t="s">
        <v>30</v>
      </c>
      <c r="F25" s="9" t="s">
        <v>30</v>
      </c>
      <c r="G25" s="9" t="s">
        <v>30</v>
      </c>
      <c r="H25" s="9" t="s">
        <v>30</v>
      </c>
      <c r="I25" s="9" t="s">
        <v>30</v>
      </c>
      <c r="J25" s="9" t="s">
        <v>30</v>
      </c>
      <c r="K25" s="9" t="s">
        <v>30</v>
      </c>
      <c r="L25" s="9" t="s">
        <v>30</v>
      </c>
      <c r="M25" s="3">
        <f t="shared" si="0"/>
        <v>10</v>
      </c>
      <c r="N25" s="5">
        <f>Ab!$M25+Medal!$M25+Matrix!$M25</f>
        <v>80</v>
      </c>
    </row>
    <row r="26" spans="1:14" ht="15" customHeight="1">
      <c r="A26">
        <v>123</v>
      </c>
      <c r="B26" s="23" t="s">
        <v>41</v>
      </c>
      <c r="C26" s="11" t="s">
        <v>28</v>
      </c>
      <c r="D26" s="11" t="s">
        <v>28</v>
      </c>
      <c r="E26" s="11" t="s">
        <v>28</v>
      </c>
      <c r="F26" s="11" t="s">
        <v>28</v>
      </c>
      <c r="G26" s="11" t="s">
        <v>28</v>
      </c>
      <c r="H26" s="11" t="s">
        <v>28</v>
      </c>
      <c r="I26" s="11" t="s">
        <v>29</v>
      </c>
      <c r="J26" s="11" t="s">
        <v>29</v>
      </c>
      <c r="K26" s="11" t="s">
        <v>29</v>
      </c>
      <c r="L26" s="11" t="s">
        <v>29</v>
      </c>
      <c r="M26" s="3">
        <f t="shared" si="0"/>
        <v>60</v>
      </c>
      <c r="N26" s="5">
        <f>Ab!$M26+Medal!$M26+Matrix!$M26</f>
        <v>60</v>
      </c>
    </row>
    <row r="27" spans="1:14" ht="15" customHeight="1">
      <c r="A27">
        <v>124</v>
      </c>
      <c r="B27" s="6" t="s">
        <v>10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3">
        <f t="shared" si="0"/>
        <v>100</v>
      </c>
      <c r="N27" s="5">
        <f>Ab!$M27+Medal!$M27+Matrix!$M27</f>
        <v>190</v>
      </c>
    </row>
    <row r="28" spans="1:14" ht="15" customHeight="1">
      <c r="A28">
        <v>125</v>
      </c>
      <c r="B28" s="6" t="s">
        <v>54</v>
      </c>
      <c r="C28" s="9" t="s">
        <v>28</v>
      </c>
      <c r="D28" s="9" t="s">
        <v>28</v>
      </c>
      <c r="E28" s="9" t="s">
        <v>28</v>
      </c>
      <c r="F28" s="9" t="s">
        <v>28</v>
      </c>
      <c r="G28" s="9" t="s">
        <v>28</v>
      </c>
      <c r="H28" s="9" t="s">
        <v>28</v>
      </c>
      <c r="I28" s="9" t="s">
        <v>28</v>
      </c>
      <c r="J28" s="9" t="s">
        <v>28</v>
      </c>
      <c r="K28" s="9" t="s">
        <v>28</v>
      </c>
      <c r="L28" s="9" t="s">
        <v>28</v>
      </c>
      <c r="M28" s="3">
        <f t="shared" si="0"/>
        <v>100</v>
      </c>
      <c r="N28" s="5">
        <f>Ab!$M28+Medal!$M28+Matrix!$M28</f>
        <v>100</v>
      </c>
    </row>
    <row r="29" spans="1:14" ht="15" customHeight="1">
      <c r="A29">
        <v>126</v>
      </c>
      <c r="B29" s="6" t="s">
        <v>24</v>
      </c>
      <c r="C29" s="9" t="s">
        <v>28</v>
      </c>
      <c r="D29" s="9" t="s">
        <v>28</v>
      </c>
      <c r="E29" s="9" t="s">
        <v>28</v>
      </c>
      <c r="F29" s="9" t="s">
        <v>28</v>
      </c>
      <c r="G29" s="9" t="s">
        <v>28</v>
      </c>
      <c r="H29" s="9" t="s">
        <v>28</v>
      </c>
      <c r="I29" s="9" t="s">
        <v>28</v>
      </c>
      <c r="J29" s="9" t="s">
        <v>28</v>
      </c>
      <c r="K29" s="9" t="s">
        <v>28</v>
      </c>
      <c r="L29" s="9" t="s">
        <v>28</v>
      </c>
      <c r="M29" s="3">
        <f t="shared" si="0"/>
        <v>100</v>
      </c>
      <c r="N29" s="5">
        <f>Ab!$M29+Medal!$M29+Matrix!$M29</f>
        <v>110</v>
      </c>
    </row>
    <row r="30" spans="1:14" ht="15" customHeight="1">
      <c r="A30">
        <v>127</v>
      </c>
      <c r="B30" s="23" t="s">
        <v>40</v>
      </c>
      <c r="C30" s="9" t="s">
        <v>28</v>
      </c>
      <c r="D30" s="9" t="s">
        <v>28</v>
      </c>
      <c r="E30" s="9" t="s">
        <v>28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28</v>
      </c>
      <c r="K30" s="9" t="s">
        <v>28</v>
      </c>
      <c r="L30" s="9" t="s">
        <v>28</v>
      </c>
      <c r="M30" s="3">
        <f t="shared" si="0"/>
        <v>100</v>
      </c>
      <c r="N30" s="5">
        <f>Ab!$M30+Medal!$M30+Matrix!$M30</f>
        <v>290</v>
      </c>
    </row>
    <row r="31" spans="1:14" ht="15" customHeight="1">
      <c r="A31">
        <v>128</v>
      </c>
      <c r="B31" s="6" t="s">
        <v>50</v>
      </c>
      <c r="C31" s="9" t="s">
        <v>28</v>
      </c>
      <c r="D31" s="9" t="s">
        <v>28</v>
      </c>
      <c r="E31" s="9" t="s">
        <v>28</v>
      </c>
      <c r="F31" s="9" t="s">
        <v>28</v>
      </c>
      <c r="G31" s="9" t="s">
        <v>28</v>
      </c>
      <c r="H31" s="9" t="s">
        <v>28</v>
      </c>
      <c r="I31" s="9" t="s">
        <v>28</v>
      </c>
      <c r="J31" s="9" t="s">
        <v>28</v>
      </c>
      <c r="K31" s="9" t="s">
        <v>28</v>
      </c>
      <c r="L31" s="9" t="s">
        <v>28</v>
      </c>
      <c r="M31" s="3">
        <f t="shared" si="0"/>
        <v>100</v>
      </c>
      <c r="N31" s="5">
        <f>Ab!$M31+Medal!$M31+Matrix!$M31</f>
        <v>280</v>
      </c>
    </row>
    <row r="32" spans="1:14" ht="15" customHeight="1">
      <c r="A32">
        <v>129</v>
      </c>
      <c r="B32" s="6" t="s">
        <v>47</v>
      </c>
      <c r="C32" s="9" t="s">
        <v>28</v>
      </c>
      <c r="D32" s="9" t="s">
        <v>28</v>
      </c>
      <c r="E32" s="9" t="s">
        <v>28</v>
      </c>
      <c r="F32" s="9" t="s">
        <v>28</v>
      </c>
      <c r="G32" s="9" t="s">
        <v>28</v>
      </c>
      <c r="H32" s="9" t="s">
        <v>28</v>
      </c>
      <c r="I32" s="9" t="s">
        <v>28</v>
      </c>
      <c r="J32" s="9" t="s">
        <v>28</v>
      </c>
      <c r="K32" s="9" t="s">
        <v>28</v>
      </c>
      <c r="L32" s="9" t="s">
        <v>28</v>
      </c>
      <c r="M32" s="3">
        <f t="shared" si="0"/>
        <v>100</v>
      </c>
      <c r="N32" s="5">
        <f>Ab!$M32+Medal!$M32+Matrix!$M32</f>
        <v>230</v>
      </c>
    </row>
    <row r="33" spans="1:29" ht="15" customHeight="1">
      <c r="A33">
        <v>130</v>
      </c>
      <c r="B33" s="6" t="s">
        <v>55</v>
      </c>
      <c r="C33" s="9" t="s">
        <v>28</v>
      </c>
      <c r="D33" s="9" t="s">
        <v>28</v>
      </c>
      <c r="E33" s="9" t="s">
        <v>28</v>
      </c>
      <c r="F33" s="9" t="s">
        <v>28</v>
      </c>
      <c r="G33" s="9" t="s">
        <v>28</v>
      </c>
      <c r="H33" s="9" t="s">
        <v>28</v>
      </c>
      <c r="I33" s="9" t="s">
        <v>28</v>
      </c>
      <c r="J33" s="9" t="s">
        <v>28</v>
      </c>
      <c r="K33" s="9" t="s">
        <v>28</v>
      </c>
      <c r="L33" s="9" t="s">
        <v>28</v>
      </c>
      <c r="M33" s="3">
        <f t="shared" si="0"/>
        <v>100</v>
      </c>
      <c r="N33" s="5">
        <f>Ab!$M33+Medal!$M33+Matrix!$M33</f>
        <v>100</v>
      </c>
      <c r="P33" s="4"/>
      <c r="Q33" s="4"/>
      <c r="R33" s="4"/>
      <c r="S33" s="4"/>
      <c r="T33" s="4"/>
    </row>
    <row r="34" spans="1:29">
      <c r="A34">
        <v>131</v>
      </c>
      <c r="B34" s="6" t="s">
        <v>9</v>
      </c>
      <c r="C34" s="9" t="s">
        <v>28</v>
      </c>
      <c r="D34" s="9" t="s">
        <v>28</v>
      </c>
      <c r="E34" s="9" t="s">
        <v>28</v>
      </c>
      <c r="F34" s="9" t="s">
        <v>28</v>
      </c>
      <c r="G34" s="9" t="s">
        <v>28</v>
      </c>
      <c r="H34" s="9" t="s">
        <v>28</v>
      </c>
      <c r="I34" s="9" t="s">
        <v>28</v>
      </c>
      <c r="J34" s="9" t="s">
        <v>28</v>
      </c>
      <c r="K34" s="9" t="s">
        <v>28</v>
      </c>
      <c r="L34" s="9" t="s">
        <v>28</v>
      </c>
      <c r="M34" s="3">
        <f t="shared" si="0"/>
        <v>100</v>
      </c>
      <c r="N34" s="5">
        <f>Ab!$M34+Medal!$M34+Matrix!$M34</f>
        <v>200</v>
      </c>
      <c r="P34" s="4"/>
      <c r="Q34" s="4"/>
      <c r="R34" s="4"/>
      <c r="S34" s="4"/>
    </row>
    <row r="35" spans="1:29">
      <c r="A35">
        <v>132</v>
      </c>
      <c r="B35" s="6" t="s">
        <v>3</v>
      </c>
      <c r="C35" s="9" t="s">
        <v>28</v>
      </c>
      <c r="D35" s="9" t="s">
        <v>28</v>
      </c>
      <c r="E35" s="9" t="s">
        <v>28</v>
      </c>
      <c r="F35" s="9" t="s">
        <v>28</v>
      </c>
      <c r="G35" s="9" t="s">
        <v>28</v>
      </c>
      <c r="H35" s="9" t="s">
        <v>28</v>
      </c>
      <c r="I35" s="9" t="s">
        <v>28</v>
      </c>
      <c r="J35" s="9" t="s">
        <v>28</v>
      </c>
      <c r="K35" s="9" t="s">
        <v>28</v>
      </c>
      <c r="L35" s="9" t="s">
        <v>28</v>
      </c>
      <c r="M35" s="3">
        <f t="shared" si="0"/>
        <v>100</v>
      </c>
      <c r="N35" s="5">
        <f>Ab!$M35+Medal!$M35+Matrix!$M35</f>
        <v>130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9">
      <c r="C37" s="14" t="s">
        <v>32</v>
      </c>
      <c r="D37" s="14"/>
      <c r="E37" s="14"/>
      <c r="F37" s="14" t="s">
        <v>33</v>
      </c>
      <c r="G37" s="14"/>
      <c r="H37" s="14"/>
      <c r="I37" s="14" t="s">
        <v>34</v>
      </c>
      <c r="J37" s="14"/>
      <c r="K37" s="14"/>
      <c r="L37" s="14" t="s">
        <v>35</v>
      </c>
      <c r="M37" s="14"/>
      <c r="N37" s="9" t="s">
        <v>28</v>
      </c>
    </row>
  </sheetData>
  <mergeCells count="9">
    <mergeCell ref="A1:N1"/>
    <mergeCell ref="C2:M2"/>
    <mergeCell ref="L37:M37"/>
    <mergeCell ref="C37:E37"/>
    <mergeCell ref="F37:H37"/>
    <mergeCell ref="I37:K37"/>
    <mergeCell ref="A2:A3"/>
    <mergeCell ref="B2:B3"/>
    <mergeCell ref="N2:N3"/>
  </mergeCells>
  <conditionalFormatting sqref="A2:B3">
    <cfRule type="containsText" dxfId="7" priority="1" operator="containsText" text="COMPILE_ERROR">
      <formula>NOT(ISERROR(SEARCH("COMPILE_ERROR",A2)))</formula>
    </cfRule>
  </conditionalFormatting>
  <conditionalFormatting sqref="A2:B3">
    <cfRule type="containsText" dxfId="6" priority="2" operator="containsText" text="NO_SUBMISSION">
      <formula>NOT(ISERROR(SEARCH("NO_SUBMISSION",A2)))</formula>
    </cfRule>
  </conditionalFormatting>
  <pageMargins left="0.7" right="0.7" top="0.75" bottom="0.75" header="0.3" footer="0.3"/>
  <pageSetup paperSize="9" scale="73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opLeftCell="A10" zoomScaleNormal="100" workbookViewId="0">
      <selection activeCell="B26" sqref="B26"/>
    </sheetView>
  </sheetViews>
  <sheetFormatPr defaultRowHeight="15"/>
  <cols>
    <col min="1" max="1" width="11.85546875" customWidth="1"/>
    <col min="2" max="2" width="25.7109375" customWidth="1"/>
    <col min="3" max="12" width="5.7109375" customWidth="1"/>
    <col min="13" max="13" width="6.85546875" customWidth="1"/>
    <col min="19" max="19" width="9.140625" customWidth="1"/>
  </cols>
  <sheetData>
    <row r="1" spans="1:14" ht="57" customHeight="1" thickBot="1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45" customHeight="1" thickTop="1" thickBot="1">
      <c r="A2" s="15" t="s">
        <v>23</v>
      </c>
      <c r="B2" s="17" t="s">
        <v>0</v>
      </c>
      <c r="C2" s="13" t="s">
        <v>59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9" t="s">
        <v>26</v>
      </c>
    </row>
    <row r="3" spans="1:14" ht="60" customHeight="1">
      <c r="A3" s="16"/>
      <c r="B3" s="18"/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2" t="s">
        <v>25</v>
      </c>
      <c r="N3" s="20"/>
    </row>
    <row r="4" spans="1:14">
      <c r="A4">
        <v>101</v>
      </c>
      <c r="B4" s="6" t="s">
        <v>38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 t="s">
        <v>28</v>
      </c>
      <c r="I4" s="10" t="s">
        <v>28</v>
      </c>
      <c r="J4" s="10" t="s">
        <v>28</v>
      </c>
      <c r="K4" s="10" t="s">
        <v>28</v>
      </c>
      <c r="L4" s="10" t="s">
        <v>28</v>
      </c>
      <c r="M4" s="3">
        <f>COUNTIF(C4:L4,"="&amp;$N$37)/10*100</f>
        <v>100</v>
      </c>
      <c r="N4" s="5">
        <f>Ab!$M4+Medal!$M4+Matrix!$M4</f>
        <v>210</v>
      </c>
    </row>
    <row r="5" spans="1:14">
      <c r="A5">
        <v>102</v>
      </c>
      <c r="B5" s="6" t="s">
        <v>43</v>
      </c>
      <c r="C5" s="10" t="s">
        <v>30</v>
      </c>
      <c r="D5" s="10" t="s">
        <v>30</v>
      </c>
      <c r="E5" s="10" t="s">
        <v>30</v>
      </c>
      <c r="F5" s="10" t="s">
        <v>30</v>
      </c>
      <c r="G5" s="10" t="s">
        <v>30</v>
      </c>
      <c r="H5" s="10" t="s">
        <v>30</v>
      </c>
      <c r="I5" s="10" t="s">
        <v>30</v>
      </c>
      <c r="J5" s="10" t="s">
        <v>29</v>
      </c>
      <c r="K5" s="10" t="s">
        <v>29</v>
      </c>
      <c r="L5" s="10" t="s">
        <v>29</v>
      </c>
      <c r="M5" s="3">
        <f t="shared" ref="M5:M35" si="0">COUNTIF(C5:L5,"="&amp;$N$37)/10*100</f>
        <v>0</v>
      </c>
      <c r="N5" s="5">
        <f>Ab!$M5+Medal!$M5+Matrix!$M5</f>
        <v>100</v>
      </c>
    </row>
    <row r="6" spans="1:14">
      <c r="A6">
        <v>103</v>
      </c>
      <c r="B6" s="23" t="s">
        <v>7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  <c r="M6" s="3">
        <f t="shared" si="0"/>
        <v>100</v>
      </c>
      <c r="N6" s="5">
        <f>Ab!$M6+Medal!$M6+Matrix!$M6</f>
        <v>250</v>
      </c>
    </row>
    <row r="7" spans="1:14">
      <c r="A7">
        <v>104</v>
      </c>
      <c r="B7" s="6" t="s">
        <v>5</v>
      </c>
      <c r="C7" s="10" t="s">
        <v>28</v>
      </c>
      <c r="D7" s="10" t="s">
        <v>28</v>
      </c>
      <c r="E7" s="10" t="s">
        <v>30</v>
      </c>
      <c r="F7" s="10" t="s">
        <v>28</v>
      </c>
      <c r="G7" s="10" t="s">
        <v>30</v>
      </c>
      <c r="H7" s="10" t="s">
        <v>28</v>
      </c>
      <c r="I7" s="10" t="s">
        <v>28</v>
      </c>
      <c r="J7" s="10" t="s">
        <v>28</v>
      </c>
      <c r="K7" s="10" t="s">
        <v>28</v>
      </c>
      <c r="L7" s="10" t="s">
        <v>28</v>
      </c>
      <c r="M7" s="3">
        <f t="shared" si="0"/>
        <v>80</v>
      </c>
      <c r="N7" s="5">
        <f>Ab!$M7+Medal!$M7+Matrix!$M7</f>
        <v>180</v>
      </c>
    </row>
    <row r="8" spans="1:14">
      <c r="A8">
        <v>105</v>
      </c>
      <c r="B8" s="6" t="s">
        <v>44</v>
      </c>
      <c r="C8" s="10" t="s">
        <v>28</v>
      </c>
      <c r="D8" s="10" t="s">
        <v>28</v>
      </c>
      <c r="E8" s="10" t="s">
        <v>28</v>
      </c>
      <c r="F8" s="10" t="s">
        <v>28</v>
      </c>
      <c r="G8" s="10" t="s">
        <v>28</v>
      </c>
      <c r="H8" s="10" t="s">
        <v>28</v>
      </c>
      <c r="I8" s="10" t="s">
        <v>28</v>
      </c>
      <c r="J8" s="10" t="s">
        <v>28</v>
      </c>
      <c r="K8" s="10" t="s">
        <v>28</v>
      </c>
      <c r="L8" s="10" t="s">
        <v>28</v>
      </c>
      <c r="M8" s="3">
        <f t="shared" si="0"/>
        <v>100</v>
      </c>
      <c r="N8" s="5">
        <f>Ab!$M8+Medal!$M8+Matrix!$M8</f>
        <v>270</v>
      </c>
    </row>
    <row r="9" spans="1:14">
      <c r="A9">
        <v>106</v>
      </c>
      <c r="B9" s="6" t="s">
        <v>8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3">
        <f t="shared" si="0"/>
        <v>0</v>
      </c>
      <c r="N9" s="5">
        <f>Ab!$M9+Medal!$M9+Matrix!$M9</f>
        <v>170</v>
      </c>
    </row>
    <row r="10" spans="1:14">
      <c r="A10">
        <v>107</v>
      </c>
      <c r="B10" s="6" t="s">
        <v>2</v>
      </c>
      <c r="C10" s="10" t="s">
        <v>28</v>
      </c>
      <c r="D10" s="10" t="s">
        <v>28</v>
      </c>
      <c r="E10" s="10" t="s">
        <v>31</v>
      </c>
      <c r="F10" s="10" t="s">
        <v>31</v>
      </c>
      <c r="G10" s="10" t="s">
        <v>31</v>
      </c>
      <c r="H10" s="10" t="s">
        <v>31</v>
      </c>
      <c r="I10" s="10" t="s">
        <v>31</v>
      </c>
      <c r="J10" s="10" t="s">
        <v>31</v>
      </c>
      <c r="K10" s="10" t="s">
        <v>31</v>
      </c>
      <c r="L10" s="10" t="s">
        <v>31</v>
      </c>
      <c r="M10" s="3">
        <f t="shared" si="0"/>
        <v>20</v>
      </c>
      <c r="N10" s="5">
        <f>Ab!$M10+Medal!$M10+Matrix!$M10</f>
        <v>120</v>
      </c>
    </row>
    <row r="11" spans="1:14">
      <c r="A11">
        <v>108</v>
      </c>
      <c r="B11" s="6" t="s">
        <v>11</v>
      </c>
      <c r="C11" s="10" t="s">
        <v>30</v>
      </c>
      <c r="D11" s="10" t="s">
        <v>30</v>
      </c>
      <c r="E11" s="10" t="s">
        <v>30</v>
      </c>
      <c r="F11" s="10" t="s">
        <v>30</v>
      </c>
      <c r="G11" s="10" t="s">
        <v>30</v>
      </c>
      <c r="H11" s="10" t="s">
        <v>30</v>
      </c>
      <c r="I11" s="10" t="s">
        <v>30</v>
      </c>
      <c r="J11" s="10" t="s">
        <v>30</v>
      </c>
      <c r="K11" s="10" t="s">
        <v>30</v>
      </c>
      <c r="L11" s="10" t="s">
        <v>30</v>
      </c>
      <c r="M11" s="3">
        <f t="shared" si="0"/>
        <v>0</v>
      </c>
      <c r="N11" s="5">
        <f>Ab!$M11+Medal!$M11+Matrix!$M11</f>
        <v>100</v>
      </c>
    </row>
    <row r="12" spans="1:14">
      <c r="A12">
        <v>109</v>
      </c>
      <c r="B12" s="6" t="s">
        <v>27</v>
      </c>
      <c r="C12" s="10" t="s">
        <v>31</v>
      </c>
      <c r="D12" s="10" t="s">
        <v>31</v>
      </c>
      <c r="E12" s="10" t="s">
        <v>31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 t="s">
        <v>31</v>
      </c>
      <c r="M12" s="3">
        <f t="shared" si="0"/>
        <v>0</v>
      </c>
      <c r="N12" s="5">
        <f>Ab!$M12+Medal!$M12+Matrix!$M12</f>
        <v>190</v>
      </c>
    </row>
    <row r="13" spans="1:14">
      <c r="A13">
        <v>110</v>
      </c>
      <c r="B13" s="6" t="s">
        <v>51</v>
      </c>
      <c r="C13" s="10" t="s">
        <v>28</v>
      </c>
      <c r="D13" s="10" t="s">
        <v>28</v>
      </c>
      <c r="E13" s="10" t="s">
        <v>28</v>
      </c>
      <c r="F13" s="10" t="s">
        <v>28</v>
      </c>
      <c r="G13" s="10" t="s">
        <v>28</v>
      </c>
      <c r="H13" s="10" t="s">
        <v>28</v>
      </c>
      <c r="I13" s="10" t="s">
        <v>28</v>
      </c>
      <c r="J13" s="10" t="s">
        <v>28</v>
      </c>
      <c r="K13" s="10" t="s">
        <v>28</v>
      </c>
      <c r="L13" s="10" t="s">
        <v>28</v>
      </c>
      <c r="M13" s="3">
        <f t="shared" si="0"/>
        <v>100</v>
      </c>
      <c r="N13" s="5">
        <f>Ab!$M13+Medal!$M13+Matrix!$M13</f>
        <v>230</v>
      </c>
    </row>
    <row r="14" spans="1:14">
      <c r="A14">
        <v>111</v>
      </c>
      <c r="B14" s="6" t="s">
        <v>6</v>
      </c>
      <c r="C14" s="10" t="s">
        <v>30</v>
      </c>
      <c r="D14" s="10" t="s">
        <v>30</v>
      </c>
      <c r="E14" s="10" t="s">
        <v>30</v>
      </c>
      <c r="F14" s="10" t="s">
        <v>30</v>
      </c>
      <c r="G14" s="10" t="s">
        <v>30</v>
      </c>
      <c r="H14" s="10" t="s">
        <v>30</v>
      </c>
      <c r="I14" s="10" t="s">
        <v>30</v>
      </c>
      <c r="J14" s="10" t="s">
        <v>30</v>
      </c>
      <c r="K14" s="10" t="s">
        <v>30</v>
      </c>
      <c r="L14" s="10" t="s">
        <v>30</v>
      </c>
      <c r="M14" s="3">
        <f t="shared" si="0"/>
        <v>0</v>
      </c>
      <c r="N14" s="5">
        <f>Ab!$M14+Medal!$M14+Matrix!$M14</f>
        <v>170</v>
      </c>
    </row>
    <row r="15" spans="1:14">
      <c r="A15">
        <v>112</v>
      </c>
      <c r="B15" s="6" t="s">
        <v>4</v>
      </c>
      <c r="C15" s="10" t="s">
        <v>28</v>
      </c>
      <c r="D15" s="10" t="s">
        <v>28</v>
      </c>
      <c r="E15" s="10" t="s">
        <v>31</v>
      </c>
      <c r="F15" s="10" t="s">
        <v>31</v>
      </c>
      <c r="G15" s="10" t="s">
        <v>31</v>
      </c>
      <c r="H15" s="10" t="s">
        <v>31</v>
      </c>
      <c r="I15" s="10" t="s">
        <v>31</v>
      </c>
      <c r="J15" s="10" t="s">
        <v>31</v>
      </c>
      <c r="K15" s="10" t="s">
        <v>31</v>
      </c>
      <c r="L15" s="10" t="s">
        <v>31</v>
      </c>
      <c r="M15" s="3">
        <f t="shared" si="0"/>
        <v>20</v>
      </c>
      <c r="N15" s="5">
        <f>Ab!$M15+Medal!$M15+Matrix!$M15</f>
        <v>120</v>
      </c>
    </row>
    <row r="16" spans="1:14">
      <c r="A16">
        <v>113</v>
      </c>
      <c r="B16" s="6" t="s">
        <v>39</v>
      </c>
      <c r="C16" s="10" t="s">
        <v>30</v>
      </c>
      <c r="D16" s="10" t="s">
        <v>30</v>
      </c>
      <c r="E16" s="10" t="s">
        <v>30</v>
      </c>
      <c r="F16" s="10" t="s">
        <v>30</v>
      </c>
      <c r="G16" s="10" t="s">
        <v>30</v>
      </c>
      <c r="H16" s="10" t="s">
        <v>30</v>
      </c>
      <c r="I16" s="10" t="s">
        <v>30</v>
      </c>
      <c r="J16" s="10" t="s">
        <v>30</v>
      </c>
      <c r="K16" s="10" t="s">
        <v>30</v>
      </c>
      <c r="L16" s="10" t="s">
        <v>30</v>
      </c>
      <c r="M16" s="3">
        <f t="shared" si="0"/>
        <v>0</v>
      </c>
      <c r="N16" s="5">
        <f>Ab!$M16+Medal!$M16+Matrix!$M16</f>
        <v>100</v>
      </c>
    </row>
    <row r="17" spans="1:14">
      <c r="A17">
        <v>114</v>
      </c>
      <c r="B17" s="6" t="s">
        <v>48</v>
      </c>
      <c r="C17" s="10" t="s">
        <v>30</v>
      </c>
      <c r="D17" s="10" t="s">
        <v>30</v>
      </c>
      <c r="E17" s="10" t="s">
        <v>30</v>
      </c>
      <c r="F17" s="10" t="s">
        <v>31</v>
      </c>
      <c r="G17" s="10" t="s">
        <v>31</v>
      </c>
      <c r="H17" s="10" t="s">
        <v>31</v>
      </c>
      <c r="I17" s="10" t="s">
        <v>31</v>
      </c>
      <c r="J17" s="10" t="s">
        <v>31</v>
      </c>
      <c r="K17" s="10" t="s">
        <v>31</v>
      </c>
      <c r="L17" s="10" t="s">
        <v>31</v>
      </c>
      <c r="M17" s="3">
        <f t="shared" si="0"/>
        <v>0</v>
      </c>
      <c r="N17" s="5">
        <f>Ab!$M17+Medal!$M17+Matrix!$M17</f>
        <v>30</v>
      </c>
    </row>
    <row r="18" spans="1:14">
      <c r="A18">
        <v>115</v>
      </c>
      <c r="B18" s="6" t="s">
        <v>52</v>
      </c>
      <c r="C18" s="10" t="s">
        <v>30</v>
      </c>
      <c r="D18" s="10" t="s">
        <v>30</v>
      </c>
      <c r="E18" s="10" t="s">
        <v>30</v>
      </c>
      <c r="F18" s="10" t="s">
        <v>30</v>
      </c>
      <c r="G18" s="10" t="s">
        <v>30</v>
      </c>
      <c r="H18" s="10" t="s">
        <v>30</v>
      </c>
      <c r="I18" s="10" t="s">
        <v>30</v>
      </c>
      <c r="J18" s="10" t="s">
        <v>30</v>
      </c>
      <c r="K18" s="10" t="s">
        <v>30</v>
      </c>
      <c r="L18" s="10" t="s">
        <v>30</v>
      </c>
      <c r="M18" s="3">
        <f t="shared" si="0"/>
        <v>0</v>
      </c>
      <c r="N18" s="5">
        <f>Ab!$M18+Medal!$M18+Matrix!$M18</f>
        <v>10</v>
      </c>
    </row>
    <row r="19" spans="1:14">
      <c r="A19">
        <v>116</v>
      </c>
      <c r="B19" s="6" t="s">
        <v>49</v>
      </c>
      <c r="C19" s="10" t="s">
        <v>30</v>
      </c>
      <c r="D19" s="10" t="s">
        <v>30</v>
      </c>
      <c r="E19" s="10" t="s">
        <v>31</v>
      </c>
      <c r="F19" s="10" t="s">
        <v>31</v>
      </c>
      <c r="G19" s="10" t="s">
        <v>31</v>
      </c>
      <c r="H19" s="10" t="s">
        <v>31</v>
      </c>
      <c r="I19" s="10" t="s">
        <v>31</v>
      </c>
      <c r="J19" s="10" t="s">
        <v>31</v>
      </c>
      <c r="K19" s="10" t="s">
        <v>31</v>
      </c>
      <c r="L19" s="10" t="s">
        <v>31</v>
      </c>
      <c r="M19" s="3">
        <f t="shared" si="0"/>
        <v>0</v>
      </c>
      <c r="N19" s="5">
        <f>Ab!$M19+Medal!$M19+Matrix!$M19</f>
        <v>10</v>
      </c>
    </row>
    <row r="20" spans="1:14">
      <c r="A20">
        <v>117</v>
      </c>
      <c r="B20" s="6"/>
      <c r="C20" s="21" t="s">
        <v>36</v>
      </c>
      <c r="D20" s="21"/>
      <c r="E20" s="21"/>
      <c r="F20" s="21"/>
      <c r="G20" s="21"/>
      <c r="H20" s="21"/>
      <c r="I20" s="21"/>
      <c r="J20" s="21"/>
      <c r="K20" s="21"/>
      <c r="L20" s="21"/>
      <c r="M20" s="3">
        <f t="shared" si="0"/>
        <v>0</v>
      </c>
      <c r="N20" s="5">
        <f>Ab!$M20+Medal!$M20+Matrix!$M20</f>
        <v>110</v>
      </c>
    </row>
    <row r="21" spans="1:14">
      <c r="A21">
        <v>118</v>
      </c>
      <c r="B21" s="21" t="s">
        <v>22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3">
        <f>COUNTIF(B21:L21,"="&amp;$N$37)/10*100</f>
        <v>0</v>
      </c>
      <c r="N21" s="5">
        <f>Ab!$M21+Medal!$M21+Matrix!$M21</f>
        <v>100</v>
      </c>
    </row>
    <row r="22" spans="1:14">
      <c r="A22">
        <v>119</v>
      </c>
      <c r="B22" s="6" t="s">
        <v>37</v>
      </c>
      <c r="C22" s="10" t="s">
        <v>30</v>
      </c>
      <c r="D22" s="10" t="s">
        <v>30</v>
      </c>
      <c r="E22" s="10" t="s">
        <v>30</v>
      </c>
      <c r="F22" s="10" t="s">
        <v>30</v>
      </c>
      <c r="G22" s="10" t="s">
        <v>29</v>
      </c>
      <c r="H22" s="10" t="s">
        <v>30</v>
      </c>
      <c r="I22" s="10" t="s">
        <v>30</v>
      </c>
      <c r="J22" s="10" t="s">
        <v>30</v>
      </c>
      <c r="K22" s="10" t="s">
        <v>30</v>
      </c>
      <c r="L22" s="10" t="s">
        <v>30</v>
      </c>
      <c r="M22" s="3">
        <f t="shared" si="0"/>
        <v>0</v>
      </c>
      <c r="N22" s="5">
        <f>Ab!$M22+Medal!$M22+Matrix!$M22</f>
        <v>200</v>
      </c>
    </row>
    <row r="23" spans="1:14">
      <c r="A23">
        <v>120</v>
      </c>
      <c r="B23" s="23" t="s">
        <v>53</v>
      </c>
      <c r="C23" s="10" t="s">
        <v>28</v>
      </c>
      <c r="D23" s="10" t="s">
        <v>28</v>
      </c>
      <c r="E23" s="10" t="s">
        <v>28</v>
      </c>
      <c r="F23" s="10" t="s">
        <v>28</v>
      </c>
      <c r="G23" s="10" t="s">
        <v>28</v>
      </c>
      <c r="H23" s="10" t="s">
        <v>28</v>
      </c>
      <c r="I23" s="10" t="s">
        <v>28</v>
      </c>
      <c r="J23" s="10" t="s">
        <v>28</v>
      </c>
      <c r="K23" s="10" t="s">
        <v>28</v>
      </c>
      <c r="L23" s="10" t="s">
        <v>28</v>
      </c>
      <c r="M23" s="3">
        <f t="shared" si="0"/>
        <v>100</v>
      </c>
      <c r="N23" s="5">
        <f>Ab!$M23+Medal!$M23+Matrix!$M23</f>
        <v>200</v>
      </c>
    </row>
    <row r="24" spans="1:14" ht="15" customHeight="1">
      <c r="A24">
        <v>121</v>
      </c>
      <c r="B24" s="6" t="s">
        <v>45</v>
      </c>
      <c r="C24" s="10" t="s">
        <v>28</v>
      </c>
      <c r="D24" s="10" t="s">
        <v>28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 t="s">
        <v>28</v>
      </c>
      <c r="K24" s="10" t="s">
        <v>28</v>
      </c>
      <c r="L24" s="10" t="s">
        <v>28</v>
      </c>
      <c r="M24" s="3">
        <f t="shared" si="0"/>
        <v>100</v>
      </c>
      <c r="N24" s="5">
        <f>Ab!$M24+Medal!$M24+Matrix!$M24</f>
        <v>210</v>
      </c>
    </row>
    <row r="25" spans="1:14" ht="15" customHeight="1">
      <c r="A25">
        <v>122</v>
      </c>
      <c r="B25" s="6" t="s">
        <v>1</v>
      </c>
      <c r="C25" s="10" t="s">
        <v>30</v>
      </c>
      <c r="D25" s="10" t="s">
        <v>30</v>
      </c>
      <c r="E25" s="10" t="s">
        <v>30</v>
      </c>
      <c r="F25" s="10" t="s">
        <v>30</v>
      </c>
      <c r="G25" s="10" t="s">
        <v>29</v>
      </c>
      <c r="H25" s="10" t="s">
        <v>30</v>
      </c>
      <c r="I25" s="10" t="s">
        <v>29</v>
      </c>
      <c r="J25" s="10" t="s">
        <v>29</v>
      </c>
      <c r="K25" s="10" t="s">
        <v>29</v>
      </c>
      <c r="L25" s="10" t="s">
        <v>29</v>
      </c>
      <c r="M25" s="3">
        <f t="shared" si="0"/>
        <v>0</v>
      </c>
      <c r="N25" s="5">
        <f>Ab!$M25+Medal!$M25+Matrix!$M25</f>
        <v>80</v>
      </c>
    </row>
    <row r="26" spans="1:14" ht="15" customHeight="1">
      <c r="A26">
        <v>123</v>
      </c>
      <c r="B26" s="23" t="s">
        <v>41</v>
      </c>
      <c r="C26" s="10" t="s">
        <v>30</v>
      </c>
      <c r="D26" s="10" t="s">
        <v>30</v>
      </c>
      <c r="E26" s="10" t="s">
        <v>30</v>
      </c>
      <c r="F26" s="10" t="s">
        <v>30</v>
      </c>
      <c r="G26" s="10" t="s">
        <v>30</v>
      </c>
      <c r="H26" s="10" t="s">
        <v>30</v>
      </c>
      <c r="I26" s="10" t="s">
        <v>30</v>
      </c>
      <c r="J26" s="10" t="s">
        <v>30</v>
      </c>
      <c r="K26" s="10" t="s">
        <v>30</v>
      </c>
      <c r="L26" s="10" t="s">
        <v>30</v>
      </c>
      <c r="M26" s="3">
        <f t="shared" si="0"/>
        <v>0</v>
      </c>
      <c r="N26" s="5">
        <f>Ab!$M26+Medal!$M26+Matrix!$M26</f>
        <v>60</v>
      </c>
    </row>
    <row r="27" spans="1:14" ht="15" customHeight="1">
      <c r="A27">
        <v>124</v>
      </c>
      <c r="B27" s="21" t="s">
        <v>22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3">
        <f>COUNTIF(B27:L27,"="&amp;$N$37)/10*100</f>
        <v>0</v>
      </c>
      <c r="N27" s="5">
        <f>Ab!$M27+Medal!$M27+Matrix!$M27</f>
        <v>190</v>
      </c>
    </row>
    <row r="28" spans="1:14" ht="15" customHeight="1">
      <c r="A28">
        <v>125</v>
      </c>
      <c r="B28" s="6" t="s">
        <v>54</v>
      </c>
      <c r="C28" s="10" t="s">
        <v>30</v>
      </c>
      <c r="D28" s="10" t="s">
        <v>30</v>
      </c>
      <c r="E28" s="10" t="s">
        <v>30</v>
      </c>
      <c r="F28" s="10" t="s">
        <v>30</v>
      </c>
      <c r="G28" s="10" t="s">
        <v>30</v>
      </c>
      <c r="H28" s="10" t="s">
        <v>30</v>
      </c>
      <c r="I28" s="10" t="s">
        <v>30</v>
      </c>
      <c r="J28" s="10" t="s">
        <v>30</v>
      </c>
      <c r="K28" s="10" t="s">
        <v>30</v>
      </c>
      <c r="L28" s="10" t="s">
        <v>30</v>
      </c>
      <c r="M28" s="3">
        <f t="shared" si="0"/>
        <v>0</v>
      </c>
      <c r="N28" s="5">
        <f>Ab!$M28+Medal!$M28+Matrix!$M28</f>
        <v>100</v>
      </c>
    </row>
    <row r="29" spans="1:14" ht="15" customHeight="1">
      <c r="A29">
        <v>126</v>
      </c>
      <c r="B29" s="6" t="s">
        <v>24</v>
      </c>
      <c r="C29" s="10" t="s">
        <v>30</v>
      </c>
      <c r="D29" s="10" t="s">
        <v>30</v>
      </c>
      <c r="E29" s="10" t="s">
        <v>30</v>
      </c>
      <c r="F29" s="10" t="s">
        <v>29</v>
      </c>
      <c r="G29" s="10" t="s">
        <v>29</v>
      </c>
      <c r="H29" s="10" t="s">
        <v>29</v>
      </c>
      <c r="I29" s="10" t="s">
        <v>29</v>
      </c>
      <c r="J29" s="10" t="s">
        <v>29</v>
      </c>
      <c r="K29" s="10" t="s">
        <v>29</v>
      </c>
      <c r="L29" s="10" t="s">
        <v>29</v>
      </c>
      <c r="M29" s="3">
        <f t="shared" si="0"/>
        <v>0</v>
      </c>
      <c r="N29" s="5">
        <f>Ab!$M29+Medal!$M29+Matrix!$M29</f>
        <v>110</v>
      </c>
    </row>
    <row r="30" spans="1:14" ht="15" customHeight="1">
      <c r="A30">
        <v>127</v>
      </c>
      <c r="B30" s="23" t="s">
        <v>40</v>
      </c>
      <c r="C30" s="10" t="s">
        <v>28</v>
      </c>
      <c r="D30" s="10" t="s">
        <v>28</v>
      </c>
      <c r="E30" s="10" t="s">
        <v>28</v>
      </c>
      <c r="F30" s="10" t="s">
        <v>28</v>
      </c>
      <c r="G30" s="10" t="s">
        <v>28</v>
      </c>
      <c r="H30" s="10" t="s">
        <v>28</v>
      </c>
      <c r="I30" s="10" t="s">
        <v>28</v>
      </c>
      <c r="J30" s="10" t="s">
        <v>28</v>
      </c>
      <c r="K30" s="10" t="s">
        <v>28</v>
      </c>
      <c r="L30" s="11" t="s">
        <v>28</v>
      </c>
      <c r="M30" s="3">
        <f t="shared" si="0"/>
        <v>100</v>
      </c>
      <c r="N30" s="5">
        <f>Ab!$M30+Medal!$M30+Matrix!$M30</f>
        <v>290</v>
      </c>
    </row>
    <row r="31" spans="1:14" ht="15" customHeight="1">
      <c r="A31">
        <v>128</v>
      </c>
      <c r="B31" s="6" t="s">
        <v>50</v>
      </c>
      <c r="C31" s="10" t="s">
        <v>28</v>
      </c>
      <c r="D31" s="10" t="s">
        <v>28</v>
      </c>
      <c r="E31" s="10" t="s">
        <v>28</v>
      </c>
      <c r="F31" s="10" t="s">
        <v>28</v>
      </c>
      <c r="G31" s="10" t="s">
        <v>28</v>
      </c>
      <c r="H31" s="10" t="s">
        <v>28</v>
      </c>
      <c r="I31" s="10" t="s">
        <v>28</v>
      </c>
      <c r="J31" s="10" t="s">
        <v>28</v>
      </c>
      <c r="K31" s="10" t="s">
        <v>28</v>
      </c>
      <c r="L31" s="10" t="s">
        <v>28</v>
      </c>
      <c r="M31" s="3">
        <f t="shared" si="0"/>
        <v>100</v>
      </c>
      <c r="N31" s="5">
        <f>Ab!$M31+Medal!$M31+Matrix!$M31</f>
        <v>280</v>
      </c>
    </row>
    <row r="32" spans="1:14" ht="15" customHeight="1">
      <c r="A32">
        <v>129</v>
      </c>
      <c r="B32" s="6" t="s">
        <v>47</v>
      </c>
      <c r="C32" s="10" t="s">
        <v>28</v>
      </c>
      <c r="D32" s="10" t="s">
        <v>28</v>
      </c>
      <c r="E32" s="10" t="s">
        <v>28</v>
      </c>
      <c r="F32" s="10" t="s">
        <v>28</v>
      </c>
      <c r="G32" s="10" t="s">
        <v>28</v>
      </c>
      <c r="H32" s="10" t="s">
        <v>28</v>
      </c>
      <c r="I32" s="10" t="s">
        <v>28</v>
      </c>
      <c r="J32" s="10" t="s">
        <v>28</v>
      </c>
      <c r="K32" s="10" t="s">
        <v>28</v>
      </c>
      <c r="L32" s="10" t="s">
        <v>28</v>
      </c>
      <c r="M32" s="3">
        <f t="shared" si="0"/>
        <v>100</v>
      </c>
      <c r="N32" s="5">
        <f>Ab!$M32+Medal!$M32+Matrix!$M32</f>
        <v>230</v>
      </c>
    </row>
    <row r="33" spans="1:29" ht="15" customHeight="1">
      <c r="A33">
        <v>130</v>
      </c>
      <c r="B33" s="6" t="s">
        <v>60</v>
      </c>
      <c r="C33" s="10" t="s">
        <v>30</v>
      </c>
      <c r="D33" s="10" t="s">
        <v>30</v>
      </c>
      <c r="E33" s="10" t="s">
        <v>30</v>
      </c>
      <c r="F33" s="10" t="s">
        <v>29</v>
      </c>
      <c r="G33" s="10" t="s">
        <v>29</v>
      </c>
      <c r="H33" s="10" t="s">
        <v>29</v>
      </c>
      <c r="I33" s="10" t="s">
        <v>29</v>
      </c>
      <c r="J33" s="10" t="s">
        <v>30</v>
      </c>
      <c r="K33" s="10" t="s">
        <v>29</v>
      </c>
      <c r="L33" s="10" t="s">
        <v>29</v>
      </c>
      <c r="M33" s="3">
        <f t="shared" si="0"/>
        <v>0</v>
      </c>
      <c r="N33" s="5">
        <f>Ab!$M33+Medal!$M33+Matrix!$M33</f>
        <v>100</v>
      </c>
      <c r="P33" s="4"/>
      <c r="Q33" s="4"/>
      <c r="R33" s="4"/>
      <c r="S33" s="4"/>
      <c r="T33" s="4"/>
    </row>
    <row r="34" spans="1:29">
      <c r="A34">
        <v>131</v>
      </c>
      <c r="B34" s="6" t="s">
        <v>9</v>
      </c>
      <c r="C34" s="10" t="s">
        <v>28</v>
      </c>
      <c r="D34" s="10" t="s">
        <v>28</v>
      </c>
      <c r="E34" s="10" t="s">
        <v>28</v>
      </c>
      <c r="F34" s="10" t="s">
        <v>28</v>
      </c>
      <c r="G34" s="10" t="s">
        <v>28</v>
      </c>
      <c r="H34" s="10" t="s">
        <v>28</v>
      </c>
      <c r="I34" s="10" t="s">
        <v>28</v>
      </c>
      <c r="J34" s="10" t="s">
        <v>28</v>
      </c>
      <c r="K34" s="10" t="s">
        <v>28</v>
      </c>
      <c r="L34" s="10" t="s">
        <v>28</v>
      </c>
      <c r="M34" s="3">
        <f t="shared" si="0"/>
        <v>100</v>
      </c>
      <c r="N34" s="5">
        <f>Ab!$M34+Medal!$M34+Matrix!$M34</f>
        <v>200</v>
      </c>
      <c r="P34" s="4"/>
      <c r="Q34" s="4"/>
      <c r="R34" s="4"/>
      <c r="S34" s="4"/>
    </row>
    <row r="35" spans="1:29">
      <c r="A35">
        <v>132</v>
      </c>
      <c r="B35" s="6" t="s">
        <v>3</v>
      </c>
      <c r="C35" s="10" t="s">
        <v>28</v>
      </c>
      <c r="D35" s="10" t="s">
        <v>28</v>
      </c>
      <c r="E35" s="10" t="s">
        <v>28</v>
      </c>
      <c r="F35" s="10" t="s">
        <v>30</v>
      </c>
      <c r="G35" s="10" t="s">
        <v>30</v>
      </c>
      <c r="H35" s="10" t="s">
        <v>30</v>
      </c>
      <c r="I35" s="10" t="s">
        <v>30</v>
      </c>
      <c r="J35" s="10" t="s">
        <v>31</v>
      </c>
      <c r="K35" s="10" t="s">
        <v>31</v>
      </c>
      <c r="L35" s="10" t="s">
        <v>31</v>
      </c>
      <c r="M35" s="3">
        <f t="shared" si="0"/>
        <v>30</v>
      </c>
      <c r="N35" s="5">
        <f>Ab!$M35+Medal!$M35+Matrix!$M35</f>
        <v>130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9">
      <c r="C37" s="14" t="s">
        <v>32</v>
      </c>
      <c r="D37" s="14"/>
      <c r="E37" s="14"/>
      <c r="F37" s="14" t="s">
        <v>33</v>
      </c>
      <c r="G37" s="14"/>
      <c r="H37" s="14"/>
      <c r="I37" s="14" t="s">
        <v>34</v>
      </c>
      <c r="J37" s="14"/>
      <c r="K37" s="14"/>
      <c r="L37" s="14" t="s">
        <v>35</v>
      </c>
      <c r="M37" s="14"/>
      <c r="N37" s="10" t="s">
        <v>28</v>
      </c>
    </row>
  </sheetData>
  <mergeCells count="12">
    <mergeCell ref="C37:E37"/>
    <mergeCell ref="F37:H37"/>
    <mergeCell ref="I37:K37"/>
    <mergeCell ref="L37:M37"/>
    <mergeCell ref="C20:L20"/>
    <mergeCell ref="B21:L21"/>
    <mergeCell ref="B27:L27"/>
    <mergeCell ref="A1:N1"/>
    <mergeCell ref="A2:A3"/>
    <mergeCell ref="B2:B3"/>
    <mergeCell ref="C2:M2"/>
    <mergeCell ref="N2:N3"/>
  </mergeCells>
  <conditionalFormatting sqref="A2:B3">
    <cfRule type="containsText" dxfId="5" priority="1" operator="containsText" text="COMPILE_ERROR">
      <formula>NOT(ISERROR(SEARCH("COMPILE_ERROR",A2)))</formula>
    </cfRule>
  </conditionalFormatting>
  <conditionalFormatting sqref="A2:B3">
    <cfRule type="containsText" dxfId="4" priority="2" operator="containsText" text="NO_SUBMISSION">
      <formula>NOT(ISERROR(SEARCH("NO_SUBMISSION",A2)))</formula>
    </cfRule>
  </conditionalFormatting>
  <pageMargins left="0.7" right="0.7" top="0.75" bottom="0.75" header="0.3" footer="0.3"/>
  <pageSetup paperSize="9" scale="7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topLeftCell="A10" zoomScaleNormal="100" workbookViewId="0">
      <selection activeCell="B30" sqref="B30"/>
    </sheetView>
  </sheetViews>
  <sheetFormatPr defaultRowHeight="15"/>
  <cols>
    <col min="1" max="1" width="11.85546875" customWidth="1"/>
    <col min="2" max="2" width="25.7109375" customWidth="1"/>
    <col min="3" max="12" width="5.7109375" customWidth="1"/>
    <col min="13" max="13" width="7.42578125" customWidth="1"/>
    <col min="14" max="14" width="7.5703125" customWidth="1"/>
    <col min="15" max="15" width="7.28515625" customWidth="1"/>
    <col min="16" max="22" width="5.7109375" customWidth="1"/>
  </cols>
  <sheetData>
    <row r="1" spans="1:15" ht="57" customHeight="1" thickBot="1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5" ht="45" customHeight="1" thickTop="1" thickBot="1">
      <c r="A2" s="15" t="s">
        <v>23</v>
      </c>
      <c r="B2" s="17" t="s">
        <v>0</v>
      </c>
      <c r="C2" s="13" t="s">
        <v>58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9" t="s">
        <v>26</v>
      </c>
    </row>
    <row r="3" spans="1:15" ht="60" customHeight="1">
      <c r="A3" s="16"/>
      <c r="B3" s="22"/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2" t="s">
        <v>25</v>
      </c>
      <c r="N3" s="20"/>
    </row>
    <row r="4" spans="1:15">
      <c r="A4">
        <v>101</v>
      </c>
      <c r="B4" s="6" t="s">
        <v>38</v>
      </c>
      <c r="C4" s="7" t="s">
        <v>28</v>
      </c>
      <c r="D4" s="7" t="s">
        <v>30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3">
        <f>COUNTIF(C4:L4,"="&amp;$N$37)/10*100</f>
        <v>10</v>
      </c>
      <c r="N4" s="5">
        <f>Ab!$M4+Medal!$M4+Matrix!$M4</f>
        <v>210</v>
      </c>
    </row>
    <row r="5" spans="1:15">
      <c r="A5">
        <v>102</v>
      </c>
      <c r="B5" s="6" t="s">
        <v>43</v>
      </c>
      <c r="C5" s="21" t="s">
        <v>36</v>
      </c>
      <c r="D5" s="21"/>
      <c r="E5" s="21"/>
      <c r="F5" s="21"/>
      <c r="G5" s="21"/>
      <c r="H5" s="21"/>
      <c r="I5" s="21"/>
      <c r="J5" s="21"/>
      <c r="K5" s="21"/>
      <c r="L5" s="21"/>
      <c r="M5" s="3">
        <f t="shared" ref="M5:M35" si="0">COUNTIF(C5:L5,"="&amp;$N$37)/10*100</f>
        <v>0</v>
      </c>
      <c r="N5" s="5">
        <f>Ab!$M5+Medal!$M5+Matrix!$M5</f>
        <v>100</v>
      </c>
    </row>
    <row r="6" spans="1:15">
      <c r="A6">
        <v>103</v>
      </c>
      <c r="B6" s="23" t="s">
        <v>7</v>
      </c>
      <c r="C6" s="7" t="s">
        <v>30</v>
      </c>
      <c r="D6" s="7" t="s">
        <v>30</v>
      </c>
      <c r="E6" s="7" t="s">
        <v>30</v>
      </c>
      <c r="F6" s="7" t="s">
        <v>29</v>
      </c>
      <c r="G6" s="7" t="s">
        <v>28</v>
      </c>
      <c r="H6" s="7" t="s">
        <v>28</v>
      </c>
      <c r="I6" s="7" t="s">
        <v>28</v>
      </c>
      <c r="J6" s="7" t="s">
        <v>28</v>
      </c>
      <c r="K6" s="7" t="s">
        <v>28</v>
      </c>
      <c r="L6" s="7" t="s">
        <v>29</v>
      </c>
      <c r="M6" s="3">
        <f t="shared" si="0"/>
        <v>50</v>
      </c>
      <c r="N6" s="5">
        <f>Ab!$M6+Medal!$M6+Matrix!$M6</f>
        <v>250</v>
      </c>
    </row>
    <row r="7" spans="1:15">
      <c r="A7">
        <v>104</v>
      </c>
      <c r="B7" s="6" t="s">
        <v>5</v>
      </c>
      <c r="C7" s="7" t="s">
        <v>30</v>
      </c>
      <c r="D7" s="7" t="s">
        <v>30</v>
      </c>
      <c r="E7" s="7" t="s">
        <v>30</v>
      </c>
      <c r="F7" s="7" t="s">
        <v>30</v>
      </c>
      <c r="G7" s="7" t="s">
        <v>30</v>
      </c>
      <c r="H7" s="7" t="s">
        <v>30</v>
      </c>
      <c r="I7" s="7" t="s">
        <v>30</v>
      </c>
      <c r="J7" s="7" t="s">
        <v>30</v>
      </c>
      <c r="K7" s="7" t="s">
        <v>30</v>
      </c>
      <c r="L7" s="7" t="s">
        <v>30</v>
      </c>
      <c r="M7" s="3">
        <f t="shared" si="0"/>
        <v>0</v>
      </c>
      <c r="N7" s="5">
        <f>Ab!$M7+Medal!$M7+Matrix!$M7</f>
        <v>180</v>
      </c>
      <c r="O7" t="s">
        <v>46</v>
      </c>
    </row>
    <row r="8" spans="1:15">
      <c r="A8">
        <v>105</v>
      </c>
      <c r="B8" s="6" t="s">
        <v>44</v>
      </c>
      <c r="C8" s="7" t="s">
        <v>28</v>
      </c>
      <c r="D8" s="7" t="s">
        <v>30</v>
      </c>
      <c r="E8" s="7" t="s">
        <v>28</v>
      </c>
      <c r="F8" s="7" t="s">
        <v>28</v>
      </c>
      <c r="G8" s="7" t="s">
        <v>28</v>
      </c>
      <c r="H8" s="7" t="s">
        <v>30</v>
      </c>
      <c r="I8" s="7" t="s">
        <v>28</v>
      </c>
      <c r="J8" s="7" t="s">
        <v>28</v>
      </c>
      <c r="K8" s="7" t="s">
        <v>28</v>
      </c>
      <c r="L8" s="7" t="s">
        <v>30</v>
      </c>
      <c r="M8" s="3">
        <f t="shared" si="0"/>
        <v>70</v>
      </c>
      <c r="N8" s="5">
        <f>Ab!$M8+Medal!$M8+Matrix!$M8</f>
        <v>270</v>
      </c>
    </row>
    <row r="9" spans="1:15">
      <c r="A9">
        <v>106</v>
      </c>
      <c r="B9" s="6" t="s">
        <v>8</v>
      </c>
      <c r="C9" s="7" t="s">
        <v>30</v>
      </c>
      <c r="D9" s="7" t="s">
        <v>30</v>
      </c>
      <c r="E9" s="7" t="s">
        <v>30</v>
      </c>
      <c r="F9" s="7" t="s">
        <v>28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3">
        <f t="shared" si="0"/>
        <v>70</v>
      </c>
      <c r="N9" s="5">
        <f>Ab!$M9+Medal!$M9+Matrix!$M9</f>
        <v>170</v>
      </c>
    </row>
    <row r="10" spans="1:15">
      <c r="A10">
        <v>107</v>
      </c>
      <c r="B10" s="21" t="s">
        <v>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3">
        <f t="shared" si="0"/>
        <v>0</v>
      </c>
      <c r="N10" s="5">
        <f>Ab!$M10+Medal!$M10+Matrix!$M10</f>
        <v>120</v>
      </c>
    </row>
    <row r="11" spans="1:15">
      <c r="A11">
        <v>108</v>
      </c>
      <c r="B11" s="6" t="s">
        <v>11</v>
      </c>
      <c r="C11" s="7" t="s">
        <v>30</v>
      </c>
      <c r="D11" s="7" t="s">
        <v>30</v>
      </c>
      <c r="E11" s="7" t="s">
        <v>29</v>
      </c>
      <c r="F11" s="7" t="s">
        <v>29</v>
      </c>
      <c r="G11" s="7" t="s">
        <v>29</v>
      </c>
      <c r="H11" s="7" t="s">
        <v>29</v>
      </c>
      <c r="I11" s="7" t="s">
        <v>29</v>
      </c>
      <c r="J11" s="7" t="s">
        <v>29</v>
      </c>
      <c r="K11" s="7" t="s">
        <v>29</v>
      </c>
      <c r="L11" s="7" t="s">
        <v>29</v>
      </c>
      <c r="M11" s="3">
        <f t="shared" si="0"/>
        <v>0</v>
      </c>
      <c r="N11" s="5">
        <f>Ab!$M11+Medal!$M11+Matrix!$M11</f>
        <v>100</v>
      </c>
    </row>
    <row r="12" spans="1:15">
      <c r="A12">
        <v>109</v>
      </c>
      <c r="B12" s="6" t="s">
        <v>27</v>
      </c>
      <c r="C12" s="7" t="s">
        <v>29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3">
        <f t="shared" si="0"/>
        <v>90</v>
      </c>
      <c r="N12" s="5">
        <f>Ab!$M12+Medal!$M12+Matrix!$M12</f>
        <v>190</v>
      </c>
    </row>
    <row r="13" spans="1:15">
      <c r="A13">
        <v>110</v>
      </c>
      <c r="B13" s="6" t="s">
        <v>51</v>
      </c>
      <c r="C13" s="7" t="s">
        <v>30</v>
      </c>
      <c r="D13" s="7" t="s">
        <v>30</v>
      </c>
      <c r="E13" s="7" t="s">
        <v>30</v>
      </c>
      <c r="F13" s="7" t="s">
        <v>28</v>
      </c>
      <c r="G13" s="7" t="s">
        <v>30</v>
      </c>
      <c r="H13" s="7" t="s">
        <v>30</v>
      </c>
      <c r="I13" s="7" t="s">
        <v>28</v>
      </c>
      <c r="J13" s="7" t="s">
        <v>28</v>
      </c>
      <c r="K13" s="7" t="s">
        <v>30</v>
      </c>
      <c r="L13" s="7" t="s">
        <v>30</v>
      </c>
      <c r="M13" s="3">
        <f t="shared" si="0"/>
        <v>30</v>
      </c>
      <c r="N13" s="5">
        <f>Ab!$M13+Medal!$M13+Matrix!$M13</f>
        <v>230</v>
      </c>
    </row>
    <row r="14" spans="1:15">
      <c r="A14">
        <v>111</v>
      </c>
      <c r="B14" s="6" t="s">
        <v>6</v>
      </c>
      <c r="C14" s="7" t="s">
        <v>30</v>
      </c>
      <c r="D14" s="7" t="s">
        <v>30</v>
      </c>
      <c r="E14" s="7" t="s">
        <v>31</v>
      </c>
      <c r="F14" s="7" t="s">
        <v>28</v>
      </c>
      <c r="G14" s="7" t="s">
        <v>28</v>
      </c>
      <c r="H14" s="7" t="s">
        <v>28</v>
      </c>
      <c r="I14" s="7" t="s">
        <v>28</v>
      </c>
      <c r="J14" s="7" t="s">
        <v>28</v>
      </c>
      <c r="K14" s="7" t="s">
        <v>28</v>
      </c>
      <c r="L14" s="7" t="s">
        <v>28</v>
      </c>
      <c r="M14" s="3">
        <f t="shared" si="0"/>
        <v>70</v>
      </c>
      <c r="N14" s="5">
        <f>Ab!$M14+Medal!$M14+Matrix!$M14</f>
        <v>170</v>
      </c>
    </row>
    <row r="15" spans="1:15">
      <c r="A15">
        <v>112</v>
      </c>
      <c r="B15" s="6" t="s">
        <v>4</v>
      </c>
      <c r="C15" s="7" t="s">
        <v>30</v>
      </c>
      <c r="D15" s="7" t="s">
        <v>30</v>
      </c>
      <c r="E15" s="7" t="s">
        <v>30</v>
      </c>
      <c r="F15" s="7" t="s">
        <v>30</v>
      </c>
      <c r="G15" s="7" t="s">
        <v>30</v>
      </c>
      <c r="H15" s="7" t="s">
        <v>30</v>
      </c>
      <c r="I15" s="7" t="s">
        <v>30</v>
      </c>
      <c r="J15" s="7" t="s">
        <v>30</v>
      </c>
      <c r="K15" s="7" t="s">
        <v>30</v>
      </c>
      <c r="L15" s="7" t="s">
        <v>30</v>
      </c>
      <c r="M15" s="3">
        <f t="shared" si="0"/>
        <v>0</v>
      </c>
      <c r="N15" s="5">
        <f>Ab!$M15+Medal!$M15+Matrix!$M15</f>
        <v>120</v>
      </c>
    </row>
    <row r="16" spans="1:15">
      <c r="A16">
        <v>113</v>
      </c>
      <c r="B16" s="6" t="s">
        <v>39</v>
      </c>
      <c r="C16" s="7" t="s">
        <v>30</v>
      </c>
      <c r="D16" s="7" t="s">
        <v>30</v>
      </c>
      <c r="E16" s="7" t="s">
        <v>30</v>
      </c>
      <c r="F16" s="7" t="s">
        <v>30</v>
      </c>
      <c r="G16" s="7" t="s">
        <v>30</v>
      </c>
      <c r="H16" s="7" t="s">
        <v>30</v>
      </c>
      <c r="I16" s="7" t="s">
        <v>30</v>
      </c>
      <c r="J16" s="7" t="s">
        <v>30</v>
      </c>
      <c r="K16" s="7" t="s">
        <v>30</v>
      </c>
      <c r="L16" s="7" t="s">
        <v>30</v>
      </c>
      <c r="M16" s="3">
        <f t="shared" si="0"/>
        <v>0</v>
      </c>
      <c r="N16" s="5">
        <f>Ab!$M16+Medal!$M16+Matrix!$M16</f>
        <v>100</v>
      </c>
      <c r="O16" t="s">
        <v>46</v>
      </c>
    </row>
    <row r="17" spans="1:15">
      <c r="A17">
        <v>114</v>
      </c>
      <c r="B17" s="21" t="s">
        <v>22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3">
        <f t="shared" si="0"/>
        <v>0</v>
      </c>
      <c r="N17" s="5">
        <f>Ab!$M17+Medal!$M17+Matrix!$M17</f>
        <v>30</v>
      </c>
    </row>
    <row r="18" spans="1:15">
      <c r="A18">
        <v>115</v>
      </c>
      <c r="B18" s="21" t="s">
        <v>22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3">
        <f t="shared" si="0"/>
        <v>0</v>
      </c>
      <c r="N18" s="5">
        <f>Ab!$M18+Medal!$M18+Matrix!$M18</f>
        <v>10</v>
      </c>
    </row>
    <row r="19" spans="1:15">
      <c r="A19">
        <v>116</v>
      </c>
      <c r="B19" s="21" t="s">
        <v>22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3">
        <f t="shared" si="0"/>
        <v>0</v>
      </c>
      <c r="N19" s="5">
        <f>Ab!$M19+Medal!$M19+Matrix!$M19</f>
        <v>10</v>
      </c>
    </row>
    <row r="20" spans="1:15">
      <c r="A20">
        <v>117</v>
      </c>
      <c r="B20" s="6" t="s">
        <v>42</v>
      </c>
      <c r="C20" s="7" t="s">
        <v>29</v>
      </c>
      <c r="D20" s="7" t="s">
        <v>30</v>
      </c>
      <c r="E20" s="7" t="s">
        <v>28</v>
      </c>
      <c r="F20" s="7" t="s">
        <v>28</v>
      </c>
      <c r="G20" s="7" t="s">
        <v>28</v>
      </c>
      <c r="H20" s="7" t="s">
        <v>28</v>
      </c>
      <c r="I20" s="7" t="s">
        <v>28</v>
      </c>
      <c r="J20" s="7" t="s">
        <v>28</v>
      </c>
      <c r="K20" s="7" t="s">
        <v>28</v>
      </c>
      <c r="L20" s="7" t="s">
        <v>28</v>
      </c>
      <c r="M20" s="3">
        <f t="shared" si="0"/>
        <v>80</v>
      </c>
      <c r="N20" s="5">
        <f>Ab!$M20+Medal!$M20+Matrix!$M20</f>
        <v>110</v>
      </c>
    </row>
    <row r="21" spans="1:15">
      <c r="A21">
        <v>118</v>
      </c>
      <c r="B21" s="21" t="s">
        <v>22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3">
        <f t="shared" si="0"/>
        <v>0</v>
      </c>
      <c r="N21" s="5">
        <f>Ab!$M21+Medal!$M21+Matrix!$M21</f>
        <v>100</v>
      </c>
    </row>
    <row r="22" spans="1:15">
      <c r="A22">
        <v>119</v>
      </c>
      <c r="B22" s="6" t="s">
        <v>37</v>
      </c>
      <c r="C22" s="7" t="s">
        <v>28</v>
      </c>
      <c r="D22" s="7" t="s">
        <v>28</v>
      </c>
      <c r="E22" s="7" t="s">
        <v>28</v>
      </c>
      <c r="F22" s="7" t="s">
        <v>28</v>
      </c>
      <c r="G22" s="7" t="s">
        <v>28</v>
      </c>
      <c r="H22" s="7" t="s">
        <v>28</v>
      </c>
      <c r="I22" s="7" t="s">
        <v>28</v>
      </c>
      <c r="J22" s="7" t="s">
        <v>28</v>
      </c>
      <c r="K22" s="7" t="s">
        <v>28</v>
      </c>
      <c r="L22" s="7" t="s">
        <v>28</v>
      </c>
      <c r="M22" s="3">
        <f t="shared" si="0"/>
        <v>100</v>
      </c>
      <c r="N22" s="5">
        <f>Ab!$M22+Medal!$M22+Matrix!$M22</f>
        <v>200</v>
      </c>
    </row>
    <row r="23" spans="1:15">
      <c r="A23">
        <v>120</v>
      </c>
      <c r="B23" s="23" t="s">
        <v>53</v>
      </c>
      <c r="C23" s="7" t="s">
        <v>30</v>
      </c>
      <c r="D23" s="7" t="s">
        <v>30</v>
      </c>
      <c r="E23" s="7" t="s">
        <v>30</v>
      </c>
      <c r="F23" s="7" t="s">
        <v>30</v>
      </c>
      <c r="G23" s="7" t="s">
        <v>30</v>
      </c>
      <c r="H23" s="7" t="s">
        <v>30</v>
      </c>
      <c r="I23" s="7" t="s">
        <v>30</v>
      </c>
      <c r="J23" s="7" t="s">
        <v>30</v>
      </c>
      <c r="K23" s="7" t="s">
        <v>30</v>
      </c>
      <c r="L23" s="7" t="s">
        <v>30</v>
      </c>
      <c r="M23" s="3">
        <f t="shared" si="0"/>
        <v>0</v>
      </c>
      <c r="N23" s="5">
        <f>Ab!$M23+Medal!$M23+Matrix!$M23</f>
        <v>200</v>
      </c>
      <c r="O23" t="s">
        <v>46</v>
      </c>
    </row>
    <row r="24" spans="1:15">
      <c r="A24">
        <v>121</v>
      </c>
      <c r="B24" s="6" t="s">
        <v>45</v>
      </c>
      <c r="C24" s="7" t="s">
        <v>28</v>
      </c>
      <c r="D24" s="7" t="s">
        <v>30</v>
      </c>
      <c r="E24" s="7" t="s">
        <v>30</v>
      </c>
      <c r="F24" s="7" t="s">
        <v>30</v>
      </c>
      <c r="G24" s="7" t="s">
        <v>30</v>
      </c>
      <c r="H24" s="7" t="s">
        <v>30</v>
      </c>
      <c r="I24" s="7" t="s">
        <v>30</v>
      </c>
      <c r="J24" s="7" t="s">
        <v>30</v>
      </c>
      <c r="K24" s="7" t="s">
        <v>30</v>
      </c>
      <c r="L24" s="7" t="s">
        <v>30</v>
      </c>
      <c r="M24" s="3">
        <f t="shared" si="0"/>
        <v>10</v>
      </c>
      <c r="N24" s="5">
        <f>Ab!$M24+Medal!$M24+Matrix!$M24</f>
        <v>210</v>
      </c>
    </row>
    <row r="25" spans="1:15">
      <c r="A25">
        <v>122</v>
      </c>
      <c r="B25" s="6" t="s">
        <v>1</v>
      </c>
      <c r="C25" s="7" t="s">
        <v>29</v>
      </c>
      <c r="D25" s="7" t="s">
        <v>30</v>
      </c>
      <c r="E25" s="7" t="s">
        <v>28</v>
      </c>
      <c r="F25" s="7" t="s">
        <v>28</v>
      </c>
      <c r="G25" s="7" t="s">
        <v>28</v>
      </c>
      <c r="H25" s="7" t="s">
        <v>28</v>
      </c>
      <c r="I25" s="7" t="s">
        <v>28</v>
      </c>
      <c r="J25" s="7" t="s">
        <v>28</v>
      </c>
      <c r="K25" s="7" t="s">
        <v>29</v>
      </c>
      <c r="L25" s="7" t="s">
        <v>28</v>
      </c>
      <c r="M25" s="3">
        <f t="shared" si="0"/>
        <v>70</v>
      </c>
      <c r="N25" s="5">
        <f>Ab!$M25+Medal!$M25+Matrix!$M25</f>
        <v>80</v>
      </c>
    </row>
    <row r="26" spans="1:15">
      <c r="A26">
        <v>123</v>
      </c>
      <c r="B26" s="23" t="s">
        <v>41</v>
      </c>
      <c r="C26" s="7" t="s">
        <v>30</v>
      </c>
      <c r="D26" s="7" t="s">
        <v>30</v>
      </c>
      <c r="E26" s="7" t="s">
        <v>30</v>
      </c>
      <c r="F26" s="7" t="s">
        <v>30</v>
      </c>
      <c r="G26" s="7" t="s">
        <v>30</v>
      </c>
      <c r="H26" s="7" t="s">
        <v>30</v>
      </c>
      <c r="I26" s="7" t="s">
        <v>30</v>
      </c>
      <c r="J26" s="7" t="s">
        <v>30</v>
      </c>
      <c r="K26" s="7" t="s">
        <v>30</v>
      </c>
      <c r="L26" s="7" t="s">
        <v>30</v>
      </c>
      <c r="M26" s="3">
        <f t="shared" si="0"/>
        <v>0</v>
      </c>
      <c r="N26" s="5">
        <f>Ab!$M26+Medal!$M26+Matrix!$M26</f>
        <v>60</v>
      </c>
    </row>
    <row r="27" spans="1:15">
      <c r="A27">
        <v>124</v>
      </c>
      <c r="B27" s="6" t="s">
        <v>10</v>
      </c>
      <c r="C27" s="7" t="s">
        <v>31</v>
      </c>
      <c r="D27" s="7" t="s">
        <v>28</v>
      </c>
      <c r="E27" s="7" t="s">
        <v>28</v>
      </c>
      <c r="F27" s="7" t="s">
        <v>28</v>
      </c>
      <c r="G27" s="7" t="s">
        <v>28</v>
      </c>
      <c r="H27" s="7" t="s">
        <v>28</v>
      </c>
      <c r="I27" s="7" t="s">
        <v>28</v>
      </c>
      <c r="J27" s="7" t="s">
        <v>28</v>
      </c>
      <c r="K27" s="7" t="s">
        <v>28</v>
      </c>
      <c r="L27" s="7" t="s">
        <v>28</v>
      </c>
      <c r="M27" s="3">
        <f t="shared" si="0"/>
        <v>90</v>
      </c>
      <c r="N27" s="5">
        <f>Ab!$M27+Medal!$M27+Matrix!$M27</f>
        <v>190</v>
      </c>
    </row>
    <row r="28" spans="1:15">
      <c r="A28">
        <v>125</v>
      </c>
      <c r="B28" s="21" t="s">
        <v>22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3">
        <f t="shared" si="0"/>
        <v>0</v>
      </c>
      <c r="N28" s="5">
        <f>Ab!$M28+Medal!$M28+Matrix!$M28</f>
        <v>100</v>
      </c>
    </row>
    <row r="29" spans="1:15">
      <c r="A29">
        <v>126</v>
      </c>
      <c r="B29" s="6" t="s">
        <v>24</v>
      </c>
      <c r="C29" s="7" t="s">
        <v>30</v>
      </c>
      <c r="D29" s="7" t="s">
        <v>30</v>
      </c>
      <c r="E29" s="7" t="s">
        <v>30</v>
      </c>
      <c r="F29" s="7" t="s">
        <v>30</v>
      </c>
      <c r="G29" s="7" t="s">
        <v>30</v>
      </c>
      <c r="H29" s="7" t="s">
        <v>30</v>
      </c>
      <c r="I29" s="7" t="s">
        <v>30</v>
      </c>
      <c r="J29" s="7" t="s">
        <v>28</v>
      </c>
      <c r="K29" s="7" t="s">
        <v>30</v>
      </c>
      <c r="L29" s="7" t="s">
        <v>30</v>
      </c>
      <c r="M29" s="3">
        <f t="shared" si="0"/>
        <v>10</v>
      </c>
      <c r="N29" s="5">
        <f>Ab!$M29+Medal!$M29+Matrix!$M29</f>
        <v>110</v>
      </c>
    </row>
    <row r="30" spans="1:15">
      <c r="A30">
        <v>127</v>
      </c>
      <c r="B30" s="23" t="s">
        <v>40</v>
      </c>
      <c r="C30" s="7" t="s">
        <v>28</v>
      </c>
      <c r="D30" s="7" t="s">
        <v>28</v>
      </c>
      <c r="E30" s="7" t="s">
        <v>30</v>
      </c>
      <c r="F30" s="7" t="s">
        <v>28</v>
      </c>
      <c r="G30" s="7" t="s">
        <v>28</v>
      </c>
      <c r="H30" s="7" t="s">
        <v>28</v>
      </c>
      <c r="I30" s="7" t="s">
        <v>28</v>
      </c>
      <c r="J30" s="7" t="s">
        <v>28</v>
      </c>
      <c r="K30" s="7" t="s">
        <v>28</v>
      </c>
      <c r="L30" s="7" t="s">
        <v>28</v>
      </c>
      <c r="M30" s="3">
        <f t="shared" si="0"/>
        <v>90</v>
      </c>
      <c r="N30" s="5">
        <f>Ab!$M30+Medal!$M30+Matrix!$M30</f>
        <v>290</v>
      </c>
    </row>
    <row r="31" spans="1:15">
      <c r="A31">
        <v>128</v>
      </c>
      <c r="B31" s="6" t="s">
        <v>50</v>
      </c>
      <c r="C31" s="7" t="s">
        <v>28</v>
      </c>
      <c r="D31" s="7" t="s">
        <v>28</v>
      </c>
      <c r="E31" s="7" t="s">
        <v>28</v>
      </c>
      <c r="F31" s="7" t="s">
        <v>28</v>
      </c>
      <c r="G31" s="7" t="s">
        <v>28</v>
      </c>
      <c r="H31" s="7" t="s">
        <v>30</v>
      </c>
      <c r="I31" s="7" t="s">
        <v>28</v>
      </c>
      <c r="J31" s="7" t="s">
        <v>28</v>
      </c>
      <c r="K31" s="7" t="s">
        <v>28</v>
      </c>
      <c r="L31" s="7" t="s">
        <v>30</v>
      </c>
      <c r="M31" s="3">
        <f t="shared" si="0"/>
        <v>80</v>
      </c>
      <c r="N31" s="5">
        <f>Ab!$M31+Medal!$M31+Matrix!$M31</f>
        <v>280</v>
      </c>
    </row>
    <row r="32" spans="1:15">
      <c r="A32">
        <v>129</v>
      </c>
      <c r="B32" s="6" t="s">
        <v>47</v>
      </c>
      <c r="C32" s="7" t="s">
        <v>30</v>
      </c>
      <c r="D32" s="7" t="s">
        <v>30</v>
      </c>
      <c r="E32" s="7" t="s">
        <v>30</v>
      </c>
      <c r="F32" s="7" t="s">
        <v>28</v>
      </c>
      <c r="G32" s="7" t="s">
        <v>30</v>
      </c>
      <c r="H32" s="7" t="s">
        <v>30</v>
      </c>
      <c r="I32" s="7" t="s">
        <v>28</v>
      </c>
      <c r="J32" s="7" t="s">
        <v>28</v>
      </c>
      <c r="K32" s="7" t="s">
        <v>30</v>
      </c>
      <c r="L32" s="7" t="s">
        <v>30</v>
      </c>
      <c r="M32" s="3">
        <f t="shared" si="0"/>
        <v>30</v>
      </c>
      <c r="N32" s="5">
        <f>Ab!$M32+Medal!$M32+Matrix!$M32</f>
        <v>230</v>
      </c>
    </row>
    <row r="33" spans="1:18">
      <c r="A33">
        <v>130</v>
      </c>
      <c r="B33" s="6" t="s">
        <v>55</v>
      </c>
      <c r="C33" s="7" t="s">
        <v>30</v>
      </c>
      <c r="D33" s="7" t="s">
        <v>30</v>
      </c>
      <c r="E33" s="7" t="s">
        <v>30</v>
      </c>
      <c r="F33" s="7" t="s">
        <v>30</v>
      </c>
      <c r="G33" s="7" t="s">
        <v>30</v>
      </c>
      <c r="H33" s="7" t="s">
        <v>30</v>
      </c>
      <c r="I33" s="7" t="s">
        <v>30</v>
      </c>
      <c r="J33" s="7" t="s">
        <v>30</v>
      </c>
      <c r="K33" s="7" t="s">
        <v>30</v>
      </c>
      <c r="L33" s="7" t="s">
        <v>30</v>
      </c>
      <c r="M33" s="3">
        <f t="shared" si="0"/>
        <v>0</v>
      </c>
      <c r="N33" s="5">
        <f>Ab!$M33+Medal!$M33+Matrix!$M33</f>
        <v>100</v>
      </c>
    </row>
    <row r="34" spans="1:18">
      <c r="A34">
        <v>131</v>
      </c>
      <c r="B34" s="6" t="s">
        <v>9</v>
      </c>
      <c r="C34" s="7" t="s">
        <v>30</v>
      </c>
      <c r="D34" s="7" t="s">
        <v>31</v>
      </c>
      <c r="E34" s="7" t="s">
        <v>31</v>
      </c>
      <c r="F34" s="7" t="s">
        <v>29</v>
      </c>
      <c r="G34" s="7" t="s">
        <v>29</v>
      </c>
      <c r="H34" s="7" t="s">
        <v>29</v>
      </c>
      <c r="I34" s="7" t="s">
        <v>29</v>
      </c>
      <c r="J34" s="7" t="s">
        <v>30</v>
      </c>
      <c r="K34" s="7" t="s">
        <v>30</v>
      </c>
      <c r="L34" s="7" t="s">
        <v>29</v>
      </c>
      <c r="M34" s="3">
        <f t="shared" si="0"/>
        <v>0</v>
      </c>
      <c r="N34" s="5">
        <f>Ab!$M34+Medal!$M34+Matrix!$M34</f>
        <v>200</v>
      </c>
    </row>
    <row r="35" spans="1:18">
      <c r="A35">
        <v>132</v>
      </c>
      <c r="B35" s="6" t="s">
        <v>3</v>
      </c>
      <c r="C35" s="21" t="s">
        <v>36</v>
      </c>
      <c r="D35" s="21"/>
      <c r="E35" s="21"/>
      <c r="F35" s="21"/>
      <c r="G35" s="21"/>
      <c r="H35" s="21"/>
      <c r="I35" s="21"/>
      <c r="J35" s="21"/>
      <c r="K35" s="21"/>
      <c r="L35" s="21"/>
      <c r="M35" s="3">
        <f t="shared" si="0"/>
        <v>0</v>
      </c>
      <c r="N35" s="5">
        <f>Ab!$M35+Medal!$M35+Matrix!$M35</f>
        <v>130</v>
      </c>
      <c r="O35" s="4"/>
      <c r="P35" s="4"/>
      <c r="Q35" s="4"/>
      <c r="R35" s="4"/>
    </row>
    <row r="37" spans="1:18">
      <c r="C37" s="14" t="s">
        <v>32</v>
      </c>
      <c r="D37" s="14"/>
      <c r="E37" s="14"/>
      <c r="F37" s="14" t="s">
        <v>33</v>
      </c>
      <c r="G37" s="14"/>
      <c r="H37" s="14"/>
      <c r="I37" s="14" t="s">
        <v>34</v>
      </c>
      <c r="J37" s="14"/>
      <c r="K37" s="14"/>
      <c r="L37" s="14" t="s">
        <v>35</v>
      </c>
      <c r="M37" s="14"/>
      <c r="N37" s="8" t="s">
        <v>28</v>
      </c>
    </row>
  </sheetData>
  <mergeCells count="17">
    <mergeCell ref="B18:L18"/>
    <mergeCell ref="B19:L19"/>
    <mergeCell ref="N2:N3"/>
    <mergeCell ref="C2:M2"/>
    <mergeCell ref="A1:N1"/>
    <mergeCell ref="C37:E37"/>
    <mergeCell ref="F37:H37"/>
    <mergeCell ref="I37:K37"/>
    <mergeCell ref="L37:M37"/>
    <mergeCell ref="A2:A3"/>
    <mergeCell ref="B2:B3"/>
    <mergeCell ref="B21:L21"/>
    <mergeCell ref="B28:L28"/>
    <mergeCell ref="C35:L35"/>
    <mergeCell ref="C5:L5"/>
    <mergeCell ref="B10:L10"/>
    <mergeCell ref="B17:L17"/>
  </mergeCells>
  <conditionalFormatting sqref="A1 N2 A2:C2 A6:A34 B6:L9 A5:B5 B11:L16 B20:L20 B22:L27 A35:B35 A3 C3:N3 A4:M4 M5:M35 B29:L34">
    <cfRule type="containsText" dxfId="3" priority="8" operator="containsText" text="NO_SUBMISSION">
      <formula>NOT(ISERROR(SEARCH("NO_SUBMISSION",A1)))</formula>
    </cfRule>
  </conditionalFormatting>
  <conditionalFormatting sqref="A1 N2 A2:C2 A6:A34 B6:L9 A5:B5 B11:L16 B20:L20 B22:L27 A35:B35 A3 C3:N3 A4:M4 M5:M35 B29:L34">
    <cfRule type="containsText" dxfId="2" priority="7" operator="containsText" text="COMPILE_ERROR">
      <formula>NOT(ISERROR(SEARCH("COMPILE_ERROR",A1)))</formula>
    </cfRule>
  </conditionalFormatting>
  <pageMargins left="0.7" right="0.7" top="0.75" bottom="0.75" header="0.3" footer="0.3"/>
  <pageSetup paperSize="9" scale="7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</vt:lpstr>
      <vt:lpstr>Medal</vt:lpstr>
      <vt:lpstr>Matrix</vt:lpstr>
      <vt:lpstr>Matrix!B</vt:lpstr>
      <vt:lpstr>Medal!B</vt:lpstr>
      <vt:lpstr>B</vt:lpstr>
    </vt:vector>
  </TitlesOfParts>
  <Company>MRT www.Win2Farsi.com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none-win</cp:lastModifiedBy>
  <cp:lastPrinted>2010-08-05T13:04:56Z</cp:lastPrinted>
  <dcterms:created xsi:type="dcterms:W3CDTF">2010-07-21T11:31:39Z</dcterms:created>
  <dcterms:modified xsi:type="dcterms:W3CDTF">2010-09-16T18:26:30Z</dcterms:modified>
</cp:coreProperties>
</file>