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goo\Desktop\nss-data-analytics\projects\He-who-must-not-be-named-as-capstone-\data\"/>
    </mc:Choice>
  </mc:AlternateContent>
  <xr:revisionPtr revIDLastSave="0" documentId="13_ncr:1_{0D5E0534-334C-4A4F-BDDB-C67A2F742A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y households" sheetId="12" r:id="rId1"/>
    <sheet name="values" sheetId="13" r:id="rId2"/>
    <sheet name="Percentages" sheetId="9" r:id="rId3"/>
    <sheet name="B19001 Values" sheetId="1" r:id="rId4"/>
    <sheet name="B19001 Percentages" sheetId="2" r:id="rId5"/>
  </sheets>
  <definedNames>
    <definedName name="_xlnm._FilterDatabase" localSheetId="0" hidden="1">'county households'!$C$1:$V$847</definedName>
    <definedName name="_xlnm._FilterDatabase" localSheetId="2" hidden="1">Percentages!$A$1:$T$1</definedName>
    <definedName name="_xlnm._FilterDatabase" localSheetId="1" hidden="1">values!$A$1:$B$1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2" l="1"/>
  <c r="B2" i="12"/>
  <c r="B96" i="12"/>
  <c r="B95" i="12"/>
  <c r="B94" i="12"/>
  <c r="B93" i="12"/>
  <c r="B92" i="12"/>
  <c r="B91" i="12"/>
  <c r="B90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47" i="12"/>
  <c r="B51" i="12"/>
  <c r="B50" i="12"/>
  <c r="B49" i="12"/>
  <c r="B48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20" i="12"/>
  <c r="B5" i="12"/>
  <c r="B4" i="12"/>
  <c r="B3" i="12"/>
</calcChain>
</file>

<file path=xl/sharedStrings.xml><?xml version="1.0" encoding="utf-8"?>
<sst xmlns="http://schemas.openxmlformats.org/spreadsheetml/2006/main" count="7020" uniqueCount="1057">
  <si>
    <t>B19001</t>
  </si>
  <si>
    <t>Household Income in the Past 12 Months (In 2019 Inflation-adjusted Dollars)</t>
  </si>
  <si>
    <t>District 1, Anderson County, TN</t>
  </si>
  <si>
    <t>District 2, Anderson County, TN</t>
  </si>
  <si>
    <t>District 3, Anderson County, TN</t>
  </si>
  <si>
    <t>District 4, Anderson County, TN</t>
  </si>
  <si>
    <t>District 5, Anderson County, TN</t>
  </si>
  <si>
    <t>District 6, Anderson County, TN</t>
  </si>
  <si>
    <t>District 7, Anderson County, TN</t>
  </si>
  <si>
    <t>District 8, Anderson County, TN</t>
  </si>
  <si>
    <t>District 1, Bedford County, TN</t>
  </si>
  <si>
    <t>District 2, Bedford County, TN</t>
  </si>
  <si>
    <t>District 3, Bedford County, TN</t>
  </si>
  <si>
    <t>District 4, Bedford County, TN</t>
  </si>
  <si>
    <t>District 5, Bedford County, TN</t>
  </si>
  <si>
    <t>District 6, Bedford County, TN</t>
  </si>
  <si>
    <t>District 7, Bedford County, TN</t>
  </si>
  <si>
    <t>District 8, Bedford County, TN</t>
  </si>
  <si>
    <t>District 9, Bedford County, TN</t>
  </si>
  <si>
    <t>District 1, Benton County, TN</t>
  </si>
  <si>
    <t>District 2, Benton County, TN</t>
  </si>
  <si>
    <t>District 3, Benton County, TN</t>
  </si>
  <si>
    <t>District 4, Benton County, TN</t>
  </si>
  <si>
    <t>District 5, Benton County, TN</t>
  </si>
  <si>
    <t>District 6, Benton County, TN</t>
  </si>
  <si>
    <t>District 1, Bledsoe County, TN</t>
  </si>
  <si>
    <t>District 2, Bledsoe County, TN</t>
  </si>
  <si>
    <t>District 3, Bledsoe County, TN</t>
  </si>
  <si>
    <t>District 4, Bledsoe County, TN</t>
  </si>
  <si>
    <t>District 5, Bledsoe County, TN</t>
  </si>
  <si>
    <t>District 6, Bledsoe County, TN</t>
  </si>
  <si>
    <t>District 1, Blount County, TN</t>
  </si>
  <si>
    <t>District 2, Blount County, TN</t>
  </si>
  <si>
    <t>District 3, Blount County, TN</t>
  </si>
  <si>
    <t>District 4, Blount County, TN</t>
  </si>
  <si>
    <t>District 5, Blount County, TN</t>
  </si>
  <si>
    <t>District 6, Blount County, TN</t>
  </si>
  <si>
    <t>District 7, Blount County, TN</t>
  </si>
  <si>
    <t>District 8, Blount County, TN</t>
  </si>
  <si>
    <t>District 9, Blount County, TN</t>
  </si>
  <si>
    <t>District 10, Blount County, TN</t>
  </si>
  <si>
    <t>District 1, Bradley County, TN</t>
  </si>
  <si>
    <t>District 2, Bradley County, TN</t>
  </si>
  <si>
    <t>District 3, Bradley County, TN</t>
  </si>
  <si>
    <t>District 4, Bradley County, TN</t>
  </si>
  <si>
    <t>District 5, Bradley County, TN</t>
  </si>
  <si>
    <t>District 6, Bradley County, TN</t>
  </si>
  <si>
    <t>District 7, Bradley County, TN</t>
  </si>
  <si>
    <t>District 1, Campbell County, TN</t>
  </si>
  <si>
    <t>District 2, Campbell County, TN</t>
  </si>
  <si>
    <t>District 3, Campbell County, TN</t>
  </si>
  <si>
    <t>District 4, Campbell County, TN</t>
  </si>
  <si>
    <t>District 5, Campbell County, TN</t>
  </si>
  <si>
    <t>District 1, Cannon County, TN</t>
  </si>
  <si>
    <t>District 2, Cannon County, TN</t>
  </si>
  <si>
    <t>District 3, Cannon County, TN</t>
  </si>
  <si>
    <t>District 4, Cannon County, TN</t>
  </si>
  <si>
    <t>District 5, Cannon County, TN</t>
  </si>
  <si>
    <t>District 1, Carroll County, TN</t>
  </si>
  <si>
    <t>District 2, Carroll County, TN</t>
  </si>
  <si>
    <t>District 3, Carroll County, TN</t>
  </si>
  <si>
    <t>District 4, Carroll County, TN</t>
  </si>
  <si>
    <t>District 5, Carroll County, TN</t>
  </si>
  <si>
    <t>District 6, Carroll County, TN</t>
  </si>
  <si>
    <t>District 7, Carroll County, TN</t>
  </si>
  <si>
    <t>District 8, Carroll County, TN</t>
  </si>
  <si>
    <t>District 9, Carroll County, TN</t>
  </si>
  <si>
    <t>District 1, Carter County, TN</t>
  </si>
  <si>
    <t>District 2, Carter County, TN</t>
  </si>
  <si>
    <t>District 3, Carter County, TN</t>
  </si>
  <si>
    <t>District 4, Carter County, TN</t>
  </si>
  <si>
    <t>District 5, Carter County, TN</t>
  </si>
  <si>
    <t>District 6, Carter County, TN</t>
  </si>
  <si>
    <t>District 7, Carter County, TN</t>
  </si>
  <si>
    <t>District 8, Carter County, TN</t>
  </si>
  <si>
    <t>District 1, Cheatham County, TN</t>
  </si>
  <si>
    <t>District 2, Cheatham County, TN</t>
  </si>
  <si>
    <t>District 3, Cheatham County, TN</t>
  </si>
  <si>
    <t>District 4, Cheatham County, TN</t>
  </si>
  <si>
    <t>District 5, Cheatham County, TN</t>
  </si>
  <si>
    <t>District 6, Cheatham County, TN</t>
  </si>
  <si>
    <t>District 1, Chester County, TN</t>
  </si>
  <si>
    <t>District 2, Chester County, TN</t>
  </si>
  <si>
    <t>District 3, Chester County, TN</t>
  </si>
  <si>
    <t>District 4, Chester County, TN</t>
  </si>
  <si>
    <t>District 5, Chester County, TN</t>
  </si>
  <si>
    <t>District 6, Chester County, TN</t>
  </si>
  <si>
    <t>District 1, Claiborne County, TN</t>
  </si>
  <si>
    <t>District 2, Claiborne County, TN</t>
  </si>
  <si>
    <t>District 3, Claiborne County, TN</t>
  </si>
  <si>
    <t>District 4, Claiborne County, TN</t>
  </si>
  <si>
    <t>District 5, Claiborne County, TN</t>
  </si>
  <si>
    <t>District 6, Claiborne County, TN</t>
  </si>
  <si>
    <t>District 7, Claiborne County, TN</t>
  </si>
  <si>
    <t>District 8, Claiborne County, TN</t>
  </si>
  <si>
    <t>District 9, Claiborne County, TN</t>
  </si>
  <si>
    <t>District 1, Clay County, TN</t>
  </si>
  <si>
    <t>District 2, Clay County, TN</t>
  </si>
  <si>
    <t>District 3, Clay County, TN</t>
  </si>
  <si>
    <t>District 4, Clay County, TN</t>
  </si>
  <si>
    <t>District 5, Clay County, TN</t>
  </si>
  <si>
    <t>District 1, Cocke County, TN</t>
  </si>
  <si>
    <t>District 2, Cocke County, TN</t>
  </si>
  <si>
    <t>District 3, Cocke County, TN</t>
  </si>
  <si>
    <t>District 4, Cocke County, TN</t>
  </si>
  <si>
    <t>District 5, Cocke County, TN</t>
  </si>
  <si>
    <t>District 6, Cocke County, TN</t>
  </si>
  <si>
    <t>District 7, Cocke County, TN</t>
  </si>
  <si>
    <t>District 1, Coffee County, TN</t>
  </si>
  <si>
    <t>District 2, Coffee County, TN</t>
  </si>
  <si>
    <t>District 3, Coffee County, TN</t>
  </si>
  <si>
    <t>District 4, Coffee County, TN</t>
  </si>
  <si>
    <t>District 5, Coffee County, TN</t>
  </si>
  <si>
    <t>District 6, Coffee County, TN</t>
  </si>
  <si>
    <t>District 7, Coffee County, TN</t>
  </si>
  <si>
    <t>District 8, Coffee County, TN</t>
  </si>
  <si>
    <t>District 9, Coffee County, TN</t>
  </si>
  <si>
    <t>District 10, Coffee County, TN</t>
  </si>
  <si>
    <t>District 11, Coffee County, TN</t>
  </si>
  <si>
    <t>District 12, Coffee County, TN</t>
  </si>
  <si>
    <t>District 13, Coffee County, TN</t>
  </si>
  <si>
    <t>District 14, Coffee County, TN</t>
  </si>
  <si>
    <t>District 15, Coffee County, TN</t>
  </si>
  <si>
    <t>District 16, Coffee County, TN</t>
  </si>
  <si>
    <t>District 17, Coffee County, TN</t>
  </si>
  <si>
    <t>District 18, Coffee County, TN</t>
  </si>
  <si>
    <t>District 19, Coffee County, TN</t>
  </si>
  <si>
    <t>District 20, Coffee County, TN</t>
  </si>
  <si>
    <t>District 21, Coffee County, TN</t>
  </si>
  <si>
    <t>District 1, Crockett County, TN</t>
  </si>
  <si>
    <t>District 2, Crockett County, TN</t>
  </si>
  <si>
    <t>District 3, Crockett County, TN</t>
  </si>
  <si>
    <t>District 4, Crockett County, TN</t>
  </si>
  <si>
    <t>District 5, Crockett County, TN</t>
  </si>
  <si>
    <t>District 6, Crockett County, TN</t>
  </si>
  <si>
    <t>District 7, Crockett County, TN</t>
  </si>
  <si>
    <t>District 8, Crockett County, TN</t>
  </si>
  <si>
    <t>District 9, Crockett County, TN</t>
  </si>
  <si>
    <t>District 10, Crockett County, TN</t>
  </si>
  <si>
    <t>District 11, Crockett County, TN</t>
  </si>
  <si>
    <t>District 12, Crockett County, TN</t>
  </si>
  <si>
    <t>District 1, Cumberland County, TN</t>
  </si>
  <si>
    <t>District 2, Cumberland County, TN</t>
  </si>
  <si>
    <t>District 3, Cumberland County, TN</t>
  </si>
  <si>
    <t>District 4, Cumberland County, TN</t>
  </si>
  <si>
    <t>District 5, Cumberland County, TN</t>
  </si>
  <si>
    <t>District 6, Cumberland County, TN</t>
  </si>
  <si>
    <t>District 7, Cumberland County, TN</t>
  </si>
  <si>
    <t>District 8, Cumberland County, TN</t>
  </si>
  <si>
    <t>District 9, Cumberland County, TN</t>
  </si>
  <si>
    <t>District 1, Davidson County, TN</t>
  </si>
  <si>
    <t>District 2, Davidson County, TN</t>
  </si>
  <si>
    <t>District 3, Davidson County, TN</t>
  </si>
  <si>
    <t>District 4, Davidson County, TN</t>
  </si>
  <si>
    <t>District 5, Davidson County, TN</t>
  </si>
  <si>
    <t>District 6, Davidson County, TN</t>
  </si>
  <si>
    <t>District 7, Davidson County, TN</t>
  </si>
  <si>
    <t>District 8, Davidson County, TN</t>
  </si>
  <si>
    <t>District 9, Davidson County, TN</t>
  </si>
  <si>
    <t>District 10, Davidson County, TN</t>
  </si>
  <si>
    <t>District 11, Davidson County, TN</t>
  </si>
  <si>
    <t>District 12, Davidson County, TN</t>
  </si>
  <si>
    <t>District 13, Davidson County, TN</t>
  </si>
  <si>
    <t>District 14, Davidson County, TN</t>
  </si>
  <si>
    <t>District 15, Davidson County, TN</t>
  </si>
  <si>
    <t>District 16, Davidson County, TN</t>
  </si>
  <si>
    <t>District 17, Davidson County, TN</t>
  </si>
  <si>
    <t>District 18, Davidson County, TN</t>
  </si>
  <si>
    <t>District 19, Davidson County, TN</t>
  </si>
  <si>
    <t>District 20, Davidson County, TN</t>
  </si>
  <si>
    <t>District 21, Davidson County, TN</t>
  </si>
  <si>
    <t>District 22, Davidson County, TN</t>
  </si>
  <si>
    <t>District 23, Davidson County, TN</t>
  </si>
  <si>
    <t>District 24, Davidson County, TN</t>
  </si>
  <si>
    <t>District 25, Davidson County, TN</t>
  </si>
  <si>
    <t>District 26, Davidson County, TN</t>
  </si>
  <si>
    <t>District 27, Davidson County, TN</t>
  </si>
  <si>
    <t>District 28, Davidson County, TN</t>
  </si>
  <si>
    <t>District 29, Davidson County, TN</t>
  </si>
  <si>
    <t>District 30, Davidson County, TN</t>
  </si>
  <si>
    <t>District 31, Davidson County, TN</t>
  </si>
  <si>
    <t>District 32, Davidson County, TN</t>
  </si>
  <si>
    <t>District 33, Davidson County, TN</t>
  </si>
  <si>
    <t>District 34, Davidson County, TN</t>
  </si>
  <si>
    <t>District 35, Davidson County, TN</t>
  </si>
  <si>
    <t>District 1, Decatur County, TN</t>
  </si>
  <si>
    <t>District 2, Decatur County, TN</t>
  </si>
  <si>
    <t>District 3, Decatur County, TN</t>
  </si>
  <si>
    <t>District 4, Decatur County, TN</t>
  </si>
  <si>
    <t>District 5, Decatur County, TN</t>
  </si>
  <si>
    <t>District 6, Decatur County, TN</t>
  </si>
  <si>
    <t>District 7, Decatur County, TN</t>
  </si>
  <si>
    <t>District 8, Decatur County, TN</t>
  </si>
  <si>
    <t>District 9, Decatur County, TN</t>
  </si>
  <si>
    <t>District 1, DeKalb County, TN</t>
  </si>
  <si>
    <t>District 2, DeKalb County, TN</t>
  </si>
  <si>
    <t>District 3, DeKalb County, TN</t>
  </si>
  <si>
    <t>District 4, DeKalb County, TN</t>
  </si>
  <si>
    <t>District 5, DeKalb County, TN</t>
  </si>
  <si>
    <t>District 6, DeKalb County, TN</t>
  </si>
  <si>
    <t>District 7, DeKalb County, TN</t>
  </si>
  <si>
    <t>District 1, Dickson County, TN</t>
  </si>
  <si>
    <t>District 2, Dickson County, TN</t>
  </si>
  <si>
    <t>District 3, Dickson County, TN</t>
  </si>
  <si>
    <t>District 4, Dickson County, TN</t>
  </si>
  <si>
    <t>District 5, Dickson County, TN</t>
  </si>
  <si>
    <t>District 6, Dickson County, TN</t>
  </si>
  <si>
    <t>District 7, Dickson County, TN</t>
  </si>
  <si>
    <t>District 8, Dickson County, TN</t>
  </si>
  <si>
    <t>District 9, Dickson County, TN</t>
  </si>
  <si>
    <t>District 10, Dickson County, TN</t>
  </si>
  <si>
    <t>District 11, Dickson County, TN</t>
  </si>
  <si>
    <t>District 12, Dickson County, TN</t>
  </si>
  <si>
    <t>District 1, Dyer County, TN</t>
  </si>
  <si>
    <t>District 2, Dyer County, TN</t>
  </si>
  <si>
    <t>District 3, Dyer County, TN</t>
  </si>
  <si>
    <t>District 4, Dyer County, TN</t>
  </si>
  <si>
    <t>District 5, Dyer County, TN</t>
  </si>
  <si>
    <t>District 6, Dyer County, TN</t>
  </si>
  <si>
    <t>District 7, Dyer County, TN</t>
  </si>
  <si>
    <t>District 8, Dyer County, TN</t>
  </si>
  <si>
    <t>District 9, Dyer County, TN</t>
  </si>
  <si>
    <t>District 10, Dyer County, TN</t>
  </si>
  <si>
    <t>District 1, Fayette County, TN</t>
  </si>
  <si>
    <t>District 2, Fayette County, TN</t>
  </si>
  <si>
    <t>District 3, Fayette County, TN</t>
  </si>
  <si>
    <t>District 4, Fayette County, TN</t>
  </si>
  <si>
    <t>District 5, Fayette County, TN</t>
  </si>
  <si>
    <t>District 6, Fayette County, TN</t>
  </si>
  <si>
    <t>District 7, Fayette County, TN</t>
  </si>
  <si>
    <t>District 8, Fayette County, TN</t>
  </si>
  <si>
    <t>District 1, Fentress County, TN</t>
  </si>
  <si>
    <t>District 2, Fentress County, TN</t>
  </si>
  <si>
    <t>District 3, Fentress County, TN</t>
  </si>
  <si>
    <t>District 4, Fentress County, TN</t>
  </si>
  <si>
    <t>District 5, Fentress County, TN</t>
  </si>
  <si>
    <t>District 1, Franklin County, TN</t>
  </si>
  <si>
    <t>District 2, Franklin County, TN</t>
  </si>
  <si>
    <t>District 3, Franklin County, TN</t>
  </si>
  <si>
    <t>District 4, Franklin County, TN</t>
  </si>
  <si>
    <t>District 5, Franklin County, TN</t>
  </si>
  <si>
    <t>District 6, Franklin County, TN</t>
  </si>
  <si>
    <t>District 7, Franklin County, TN</t>
  </si>
  <si>
    <t>District 8, Franklin County, TN</t>
  </si>
  <si>
    <t>District 1, Gibson County, TN</t>
  </si>
  <si>
    <t>District 2, Gibson County, TN</t>
  </si>
  <si>
    <t>District 3, Gibson County, TN</t>
  </si>
  <si>
    <t>District 4, Gibson County, TN</t>
  </si>
  <si>
    <t>District 5, Gibson County, TN</t>
  </si>
  <si>
    <t>District 6, Gibson County, TN</t>
  </si>
  <si>
    <t>District 7, Gibson County, TN</t>
  </si>
  <si>
    <t>District 8, Gibson County, TN</t>
  </si>
  <si>
    <t>District 9, Gibson County, TN</t>
  </si>
  <si>
    <t>District 10, Gibson County, TN</t>
  </si>
  <si>
    <t>District 11, Gibson County, TN</t>
  </si>
  <si>
    <t>District 12, Gibson County, TN</t>
  </si>
  <si>
    <t>District 13, Gibson County, TN</t>
  </si>
  <si>
    <t>District 14, Gibson County, TN</t>
  </si>
  <si>
    <t>District 15, Gibson County, TN</t>
  </si>
  <si>
    <t>District 16, Gibson County, TN</t>
  </si>
  <si>
    <t>District 17, Gibson County, TN</t>
  </si>
  <si>
    <t>District 18, Gibson County, TN</t>
  </si>
  <si>
    <t>District 19, Gibson County, TN</t>
  </si>
  <si>
    <t>District 1, Giles County, TN</t>
  </si>
  <si>
    <t>District 2, Giles County, TN</t>
  </si>
  <si>
    <t>District 3, Giles County, TN</t>
  </si>
  <si>
    <t>District 4, Giles County, TN</t>
  </si>
  <si>
    <t>District 5, Giles County, TN</t>
  </si>
  <si>
    <t>District 6, Giles County, TN</t>
  </si>
  <si>
    <t>District 7, Giles County, TN</t>
  </si>
  <si>
    <t>District 1, Grainger County, TN</t>
  </si>
  <si>
    <t>District 2, Grainger County, TN</t>
  </si>
  <si>
    <t>District 3, Grainger County, TN</t>
  </si>
  <si>
    <t>District 4, Grainger County, TN</t>
  </si>
  <si>
    <t>District 5, Grainger County, TN</t>
  </si>
  <si>
    <t>District 1, Greene County, TN</t>
  </si>
  <si>
    <t>District 2, Greene County, TN</t>
  </si>
  <si>
    <t>District 3, Greene County, TN</t>
  </si>
  <si>
    <t>District 4, Greene County, TN</t>
  </si>
  <si>
    <t>District 5, Greene County, TN</t>
  </si>
  <si>
    <t>District 6, Greene County, TN</t>
  </si>
  <si>
    <t>District 7, Greene County, TN</t>
  </si>
  <si>
    <t>District 1, Grundy County, TN</t>
  </si>
  <si>
    <t>District 2, Grundy County, TN</t>
  </si>
  <si>
    <t>District 3, Grundy County, TN</t>
  </si>
  <si>
    <t>District 1, Hamblen County, TN</t>
  </si>
  <si>
    <t>District 2, Hamblen County, TN</t>
  </si>
  <si>
    <t>District 3, Hamblen County, TN</t>
  </si>
  <si>
    <t>District 4, Hamblen County, TN</t>
  </si>
  <si>
    <t>District 5, Hamblen County, TN</t>
  </si>
  <si>
    <t>District 6, Hamblen County, TN</t>
  </si>
  <si>
    <t>District 7, Hamblen County, TN</t>
  </si>
  <si>
    <t>District 8, Hamblen County, TN</t>
  </si>
  <si>
    <t>District 9, Hamblen County, TN</t>
  </si>
  <si>
    <t>District 10, Hamblen County, TN</t>
  </si>
  <si>
    <t>District 11, Hamblen County, TN</t>
  </si>
  <si>
    <t>District 12, Hamblen County, TN</t>
  </si>
  <si>
    <t>District 13, Hamblen County, TN</t>
  </si>
  <si>
    <t>District 14, Hamblen County, TN</t>
  </si>
  <si>
    <t>District 1, Hamilton County, TN</t>
  </si>
  <si>
    <t>District 2, Hamilton County, TN</t>
  </si>
  <si>
    <t>District 3, Hamilton County, TN</t>
  </si>
  <si>
    <t>District 4, Hamilton County, TN</t>
  </si>
  <si>
    <t>District 5, Hamilton County, TN</t>
  </si>
  <si>
    <t>District 6, Hamilton County, TN</t>
  </si>
  <si>
    <t>District 7, Hamilton County, TN</t>
  </si>
  <si>
    <t>District 8, Hamilton County, TN</t>
  </si>
  <si>
    <t>District 9, Hamilton County, TN</t>
  </si>
  <si>
    <t>District 1, Hancock County, TN</t>
  </si>
  <si>
    <t>District 2, Hancock County, TN</t>
  </si>
  <si>
    <t>District 3, Hancock County, TN</t>
  </si>
  <si>
    <t>District 4, Hancock County, TN</t>
  </si>
  <si>
    <t>District 5, Hancock County, TN</t>
  </si>
  <si>
    <t>District 6, Hancock County, TN</t>
  </si>
  <si>
    <t>District 7, Hancock County, TN</t>
  </si>
  <si>
    <t>District 1, Hardeman County, TN</t>
  </si>
  <si>
    <t>District 2, Hardeman County, TN</t>
  </si>
  <si>
    <t>District 3, Hardeman County, TN</t>
  </si>
  <si>
    <t>District 4, Hardeman County, TN</t>
  </si>
  <si>
    <t>District 5, Hardeman County, TN</t>
  </si>
  <si>
    <t>District 6, Hardeman County, TN</t>
  </si>
  <si>
    <t>District 7, Hardeman County, TN</t>
  </si>
  <si>
    <t>District 8, Hardeman County, TN</t>
  </si>
  <si>
    <t>District 1, Hardin County, TN</t>
  </si>
  <si>
    <t>District 2, Hardin County, TN</t>
  </si>
  <si>
    <t>District 3, Hardin County, TN</t>
  </si>
  <si>
    <t>District 4, Hardin County, TN</t>
  </si>
  <si>
    <t>District 5, Hardin County, TN</t>
  </si>
  <si>
    <t>District 6, Hardin County, TN</t>
  </si>
  <si>
    <t>District 7, Hardin County, TN</t>
  </si>
  <si>
    <t>District 8, Hardin County, TN</t>
  </si>
  <si>
    <t>District 9, Hardin County, TN</t>
  </si>
  <si>
    <t>District 10, Hardin County, TN</t>
  </si>
  <si>
    <t>District 1, Hawkins County, TN</t>
  </si>
  <si>
    <t>District 2, Hawkins County, TN</t>
  </si>
  <si>
    <t>District 3, Hawkins County, TN</t>
  </si>
  <si>
    <t>District 4, Hawkins County, TN</t>
  </si>
  <si>
    <t>District 5, Hawkins County, TN</t>
  </si>
  <si>
    <t>District 6, Hawkins County, TN</t>
  </si>
  <si>
    <t>District 7, Hawkins County, TN</t>
  </si>
  <si>
    <t>District 1, Haywood County, TN</t>
  </si>
  <si>
    <t>District 2, Haywood County, TN</t>
  </si>
  <si>
    <t>District 3, Haywood County, TN</t>
  </si>
  <si>
    <t>District 4, Haywood County, TN</t>
  </si>
  <si>
    <t>District 5, Haywood County, TN</t>
  </si>
  <si>
    <t>District 6, Haywood County, TN</t>
  </si>
  <si>
    <t>District 7, Haywood County, TN</t>
  </si>
  <si>
    <t>District 8, Haywood County, TN</t>
  </si>
  <si>
    <t>District 9, Haywood County, TN</t>
  </si>
  <si>
    <t>District 10, Haywood County, TN</t>
  </si>
  <si>
    <t>District 1, Henderson County, TN</t>
  </si>
  <si>
    <t>District 2, Henderson County, TN</t>
  </si>
  <si>
    <t>District 3, Henderson County, TN</t>
  </si>
  <si>
    <t>District 4, Henderson County, TN</t>
  </si>
  <si>
    <t>District 5, Henderson County, TN</t>
  </si>
  <si>
    <t>District 6, Henderson County, TN</t>
  </si>
  <si>
    <t>District 7, Henderson County, TN</t>
  </si>
  <si>
    <t>District 1, Henry County, TN</t>
  </si>
  <si>
    <t>District 2, Henry County, TN</t>
  </si>
  <si>
    <t>District 3, Henry County, TN</t>
  </si>
  <si>
    <t>District 4, Henry County, TN</t>
  </si>
  <si>
    <t>District 5, Henry County, TN</t>
  </si>
  <si>
    <t>District 1, Hickman County, TN</t>
  </si>
  <si>
    <t>District 2, Hickman County, TN</t>
  </si>
  <si>
    <t>District 3, Hickman County, TN</t>
  </si>
  <si>
    <t>District 4, Hickman County, TN</t>
  </si>
  <si>
    <t>District 5, Hickman County, TN</t>
  </si>
  <si>
    <t>District 6, Hickman County, TN</t>
  </si>
  <si>
    <t>District 7, Hickman County, TN</t>
  </si>
  <si>
    <t>District 1, Houston County, TN</t>
  </si>
  <si>
    <t>District 2, Houston County, TN</t>
  </si>
  <si>
    <t>District 3, Houston County, TN</t>
  </si>
  <si>
    <t>District 4, Houston County, TN</t>
  </si>
  <si>
    <t>District 5, Houston County, TN</t>
  </si>
  <si>
    <t>District 6, Houston County, TN</t>
  </si>
  <si>
    <t>District 7, Houston County, TN</t>
  </si>
  <si>
    <t>District 1, Humphreys County, TN</t>
  </si>
  <si>
    <t>District 2, Humphreys County, TN</t>
  </si>
  <si>
    <t>District 3, Humphreys County, TN</t>
  </si>
  <si>
    <t>District 4, Humphreys County, TN</t>
  </si>
  <si>
    <t>District 5, Humphreys County, TN</t>
  </si>
  <si>
    <t>District 6, Humphreys County, TN</t>
  </si>
  <si>
    <t>District 7, Humphreys County, TN</t>
  </si>
  <si>
    <t>District 1, Jackson County, TN</t>
  </si>
  <si>
    <t>District 2, Jackson County, TN</t>
  </si>
  <si>
    <t>District 3, Jackson County, TN</t>
  </si>
  <si>
    <t>District 4, Jackson County, TN</t>
  </si>
  <si>
    <t>District 5, Jackson County, TN</t>
  </si>
  <si>
    <t>District 6, Jackson County, TN</t>
  </si>
  <si>
    <t>District 1, Jefferson County, TN</t>
  </si>
  <si>
    <t>District 2, Jefferson County, TN</t>
  </si>
  <si>
    <t>District 3, Jefferson County, TN</t>
  </si>
  <si>
    <t>District 4, Jefferson County, TN</t>
  </si>
  <si>
    <t>District 5, Jefferson County, TN</t>
  </si>
  <si>
    <t>District 6, Jefferson County, TN</t>
  </si>
  <si>
    <t>District 7, Jefferson County, TN</t>
  </si>
  <si>
    <t>District 8, Jefferson County, TN</t>
  </si>
  <si>
    <t>District 9, Jefferson County, TN</t>
  </si>
  <si>
    <t>District 10, Jefferson County, TN</t>
  </si>
  <si>
    <t>District 1, Johnson County, TN</t>
  </si>
  <si>
    <t>District 2, Johnson County, TN</t>
  </si>
  <si>
    <t>District 3, Johnson County, TN</t>
  </si>
  <si>
    <t>District 4, Johnson County, TN</t>
  </si>
  <si>
    <t>District 5, Johnson County, TN</t>
  </si>
  <si>
    <t>District 6, Johnson County, TN</t>
  </si>
  <si>
    <t>District 7, Johnson County, TN</t>
  </si>
  <si>
    <t>District 1, Knox County, TN</t>
  </si>
  <si>
    <t>District 2, Knox County, TN</t>
  </si>
  <si>
    <t>District 3, Knox County, TN</t>
  </si>
  <si>
    <t>District 4, Knox County, TN</t>
  </si>
  <si>
    <t>District 5, Knox County, TN</t>
  </si>
  <si>
    <t>District 6, Knox County, TN</t>
  </si>
  <si>
    <t>District 7, Knox County, TN</t>
  </si>
  <si>
    <t>District 8, Knox County, TN</t>
  </si>
  <si>
    <t>District 9, Knox County, TN</t>
  </si>
  <si>
    <t>District 1, Lake County, TN</t>
  </si>
  <si>
    <t>District 2, Lake County, TN</t>
  </si>
  <si>
    <t>District 3, Lake County, TN</t>
  </si>
  <si>
    <t>District 1, Lauderdale County, TN</t>
  </si>
  <si>
    <t>District 2, Lauderdale County, TN</t>
  </si>
  <si>
    <t>District 3, Lauderdale County, TN</t>
  </si>
  <si>
    <t>District 4, Lauderdale County, TN</t>
  </si>
  <si>
    <t>District 5, Lauderdale County, TN</t>
  </si>
  <si>
    <t>District 6, Lauderdale County, TN</t>
  </si>
  <si>
    <t>District 7, Lauderdale County, TN</t>
  </si>
  <si>
    <t>District 8, Lauderdale County, TN</t>
  </si>
  <si>
    <t>District 1, Lawrence County, TN</t>
  </si>
  <si>
    <t>District 2, Lawrence County, TN</t>
  </si>
  <si>
    <t>District 3, Lawrence County, TN</t>
  </si>
  <si>
    <t>District 4, Lawrence County, TN</t>
  </si>
  <si>
    <t>District 5, Lawrence County, TN</t>
  </si>
  <si>
    <t>District 6, Lawrence County, TN</t>
  </si>
  <si>
    <t>District 7, Lawrence County, TN</t>
  </si>
  <si>
    <t>District 8, Lawrence County, TN</t>
  </si>
  <si>
    <t>District 9, Lawrence County, TN</t>
  </si>
  <si>
    <t>District 10, Lawrence County, TN</t>
  </si>
  <si>
    <t>District 11, Lawrence County, TN</t>
  </si>
  <si>
    <t>District 12, Lawrence County, TN</t>
  </si>
  <si>
    <t>District 13, Lawrence County, TN</t>
  </si>
  <si>
    <t>District 14, Lawrence County, TN</t>
  </si>
  <si>
    <t>District 15, Lawrence County, TN</t>
  </si>
  <si>
    <t>District 16, Lawrence County, TN</t>
  </si>
  <si>
    <t>District 17, Lawrence County, TN</t>
  </si>
  <si>
    <t>District 18, Lawrence County, TN</t>
  </si>
  <si>
    <t>District 1, Lewis County, TN</t>
  </si>
  <si>
    <t>District 2, Lewis County, TN</t>
  </si>
  <si>
    <t>District 3, Lewis County, TN</t>
  </si>
  <si>
    <t>District 4, Lewis County, TN</t>
  </si>
  <si>
    <t>District 5, Lewis County, TN</t>
  </si>
  <si>
    <t>District 6, Lewis County, TN</t>
  </si>
  <si>
    <t>District 7, Lewis County, TN</t>
  </si>
  <si>
    <t>District 8, Lewis County, TN</t>
  </si>
  <si>
    <t>District 9, Lewis County, TN</t>
  </si>
  <si>
    <t>District 1, Lincoln County, TN</t>
  </si>
  <si>
    <t>District 2, Lincoln County, TN</t>
  </si>
  <si>
    <t>District 3, Lincoln County, TN</t>
  </si>
  <si>
    <t>District 4, Lincoln County, TN</t>
  </si>
  <si>
    <t>District 5, Lincoln County, TN</t>
  </si>
  <si>
    <t>District 6, Lincoln County, TN</t>
  </si>
  <si>
    <t>District 7, Lincoln County, TN</t>
  </si>
  <si>
    <t>District 8, Lincoln County, TN</t>
  </si>
  <si>
    <t>District 1, Loudon County, TN</t>
  </si>
  <si>
    <t>District 2, Loudon County, TN</t>
  </si>
  <si>
    <t>District 3, Loudon County, TN</t>
  </si>
  <si>
    <t>District 4, Loudon County, TN</t>
  </si>
  <si>
    <t>District 5, Loudon County, TN</t>
  </si>
  <si>
    <t>District 6, Loudon County, TN</t>
  </si>
  <si>
    <t>District 7, Loudon County, TN</t>
  </si>
  <si>
    <t>District 1, McMinn County, TN</t>
  </si>
  <si>
    <t>District 2, McMinn County, TN</t>
  </si>
  <si>
    <t>District 3, McMinn County, TN</t>
  </si>
  <si>
    <t>District 4, McMinn County, TN</t>
  </si>
  <si>
    <t>District 5, McMinn County, TN</t>
  </si>
  <si>
    <t>District 1, McNairy County, TN</t>
  </si>
  <si>
    <t>District 2, McNairy County, TN</t>
  </si>
  <si>
    <t>District 3, McNairy County, TN</t>
  </si>
  <si>
    <t>District 4, McNairy County, TN</t>
  </si>
  <si>
    <t>District 5, McNairy County, TN</t>
  </si>
  <si>
    <t>District 6, McNairy County, TN</t>
  </si>
  <si>
    <t>District 7, McNairy County, TN</t>
  </si>
  <si>
    <t>District 1, Macon County, TN</t>
  </si>
  <si>
    <t>District 2, Macon County, TN</t>
  </si>
  <si>
    <t>District 3, Macon County, TN</t>
  </si>
  <si>
    <t>District 4, Macon County, TN</t>
  </si>
  <si>
    <t>District 5, Macon County, TN</t>
  </si>
  <si>
    <t>District 6, Macon County, TN</t>
  </si>
  <si>
    <t>District 7, Macon County, TN</t>
  </si>
  <si>
    <t>District 8, Macon County, TN</t>
  </si>
  <si>
    <t>District 9, Macon County, TN</t>
  </si>
  <si>
    <t>District 10, Macon County, TN</t>
  </si>
  <si>
    <t>District 1, Madison County, TN</t>
  </si>
  <si>
    <t>District 2, Madison County, TN</t>
  </si>
  <si>
    <t>District 3, Madison County, TN</t>
  </si>
  <si>
    <t>District 4, Madison County, TN</t>
  </si>
  <si>
    <t>District 5, Madison County, TN</t>
  </si>
  <si>
    <t>District 6, Madison County, TN</t>
  </si>
  <si>
    <t>District 7, Madison County, TN</t>
  </si>
  <si>
    <t>District 8, Madison County, TN</t>
  </si>
  <si>
    <t>District 9, Madison County, TN</t>
  </si>
  <si>
    <t>District 10, Madison County, TN</t>
  </si>
  <si>
    <t>District 1, Marion County, TN</t>
  </si>
  <si>
    <t>District 2, Marion County, TN</t>
  </si>
  <si>
    <t>District 3, Marion County, TN</t>
  </si>
  <si>
    <t>District 4, Marion County, TN</t>
  </si>
  <si>
    <t>District 5, Marion County, TN</t>
  </si>
  <si>
    <t>District 1, Marshall County, TN</t>
  </si>
  <si>
    <t>District 2, Marshall County, TN</t>
  </si>
  <si>
    <t>District 3, Marshall County, TN</t>
  </si>
  <si>
    <t>District 4, Marshall County, TN</t>
  </si>
  <si>
    <t>District 5, Marshall County, TN</t>
  </si>
  <si>
    <t>District 6, Marshall County, TN</t>
  </si>
  <si>
    <t>District 7, Marshall County, TN</t>
  </si>
  <si>
    <t>District 8, Marshall County, TN</t>
  </si>
  <si>
    <t>District 9, Marshall County, TN</t>
  </si>
  <si>
    <t>District 1, Maury County, TN</t>
  </si>
  <si>
    <t>District 2, Maury County, TN</t>
  </si>
  <si>
    <t>District 3, Maury County, TN</t>
  </si>
  <si>
    <t>District 4, Maury County, TN</t>
  </si>
  <si>
    <t>District 5, Maury County, TN</t>
  </si>
  <si>
    <t>District 6, Maury County, TN</t>
  </si>
  <si>
    <t>District 7, Maury County, TN</t>
  </si>
  <si>
    <t>District 8, Maury County, TN</t>
  </si>
  <si>
    <t>District 9, Maury County, TN</t>
  </si>
  <si>
    <t>District 10, Maury County, TN</t>
  </si>
  <si>
    <t>District 11, Maury County, TN</t>
  </si>
  <si>
    <t>District 1, Meigs County, TN</t>
  </si>
  <si>
    <t>District 2, Meigs County, TN</t>
  </si>
  <si>
    <t>District 3, Meigs County, TN</t>
  </si>
  <si>
    <t>District 4, Meigs County, TN</t>
  </si>
  <si>
    <t>District 5, Meigs County, TN</t>
  </si>
  <si>
    <t>District 1, Monroe County, TN</t>
  </si>
  <si>
    <t>District 2, Monroe County, TN</t>
  </si>
  <si>
    <t>District 3, Monroe County, TN</t>
  </si>
  <si>
    <t>District 4, Monroe County, TN</t>
  </si>
  <si>
    <t>District 1, Montgomery County, TN</t>
  </si>
  <si>
    <t>District 2, Montgomery County, TN</t>
  </si>
  <si>
    <t>District 3, Montgomery County, TN</t>
  </si>
  <si>
    <t>District 4, Montgomery County, TN</t>
  </si>
  <si>
    <t>District 5, Montgomery County, TN</t>
  </si>
  <si>
    <t>District 6, Montgomery County, TN</t>
  </si>
  <si>
    <t>District 7, Montgomery County, TN</t>
  </si>
  <si>
    <t>District 8, Montgomery County, TN</t>
  </si>
  <si>
    <t>District 9, Montgomery County, TN</t>
  </si>
  <si>
    <t>District 10, Montgomery County, TN</t>
  </si>
  <si>
    <t>District 11, Montgomery County, TN</t>
  </si>
  <si>
    <t>District 12, Montgomery County, TN</t>
  </si>
  <si>
    <t>District 13, Montgomery County, TN</t>
  </si>
  <si>
    <t>District 14, Montgomery County, TN</t>
  </si>
  <si>
    <t>District 15, Montgomery County, TN</t>
  </si>
  <si>
    <t>District 16, Montgomery County, TN</t>
  </si>
  <si>
    <t>District 17, Montgomery County, TN</t>
  </si>
  <si>
    <t>District 18, Montgomery County, TN</t>
  </si>
  <si>
    <t>District 19, Montgomery County, TN</t>
  </si>
  <si>
    <t>District 20, Montgomery County, TN</t>
  </si>
  <si>
    <t>District 21, Montgomery County, TN</t>
  </si>
  <si>
    <t>District 1, Moore County, TN</t>
  </si>
  <si>
    <t>District 2, Moore County, TN</t>
  </si>
  <si>
    <t>District 3, Moore County, TN</t>
  </si>
  <si>
    <t>District 4, Moore County, TN</t>
  </si>
  <si>
    <t>District 5, Moore County, TN</t>
  </si>
  <si>
    <t>District 1, Morgan County, TN</t>
  </si>
  <si>
    <t>District 2, Morgan County, TN</t>
  </si>
  <si>
    <t>District 3, Morgan County, TN</t>
  </si>
  <si>
    <t>District 4, Morgan County, TN</t>
  </si>
  <si>
    <t>District 5, Morgan County, TN</t>
  </si>
  <si>
    <t>District 6, Morgan County, TN</t>
  </si>
  <si>
    <t>District 1, Obion County, TN</t>
  </si>
  <si>
    <t>District 2, Obion County, TN</t>
  </si>
  <si>
    <t>District 3, Obion County, TN</t>
  </si>
  <si>
    <t>District 4, Obion County, TN</t>
  </si>
  <si>
    <t>District 5, Obion County, TN</t>
  </si>
  <si>
    <t>District 6, Obion County, TN</t>
  </si>
  <si>
    <t>District 7, Obion County, TN</t>
  </si>
  <si>
    <t>District 1, Overton County, TN</t>
  </si>
  <si>
    <t>District 2, Overton County, TN</t>
  </si>
  <si>
    <t>District 3, Overton County, TN</t>
  </si>
  <si>
    <t>District 4, Overton County, TN</t>
  </si>
  <si>
    <t>District 5, Overton County, TN</t>
  </si>
  <si>
    <t>District 1, Perry County, TN</t>
  </si>
  <si>
    <t>District 2, Perry County, TN</t>
  </si>
  <si>
    <t>District 3, Perry County, TN</t>
  </si>
  <si>
    <t>District 4, Perry County, TN</t>
  </si>
  <si>
    <t>District 5, Perry County, TN</t>
  </si>
  <si>
    <t>District 6, Perry County, TN</t>
  </si>
  <si>
    <t>District 1, Pickett County, TN</t>
  </si>
  <si>
    <t>District 2, Pickett County, TN</t>
  </si>
  <si>
    <t>District 3, Pickett County, TN</t>
  </si>
  <si>
    <t>District 4, Pickett County, TN</t>
  </si>
  <si>
    <t>District 1, Polk County, TN</t>
  </si>
  <si>
    <t>District 2, Polk County, TN</t>
  </si>
  <si>
    <t>District 3, Polk County, TN</t>
  </si>
  <si>
    <t>District 1, Putnam County, TN</t>
  </si>
  <si>
    <t>District 2, Putnam County, TN</t>
  </si>
  <si>
    <t>District 3, Putnam County, TN</t>
  </si>
  <si>
    <t>District 4, Putnam County, TN</t>
  </si>
  <si>
    <t>District 5, Putnam County, TN</t>
  </si>
  <si>
    <t>District 6, Putnam County, TN</t>
  </si>
  <si>
    <t>District 7, Putnam County, TN</t>
  </si>
  <si>
    <t>District 8, Putnam County, TN</t>
  </si>
  <si>
    <t>District 9, Putnam County, TN</t>
  </si>
  <si>
    <t>District 10, Putnam County, TN</t>
  </si>
  <si>
    <t>District 11, Putnam County, TN</t>
  </si>
  <si>
    <t>District 12, Putnam County, TN</t>
  </si>
  <si>
    <t>District 1, Rhea County, TN</t>
  </si>
  <si>
    <t>District 2, Rhea County, TN</t>
  </si>
  <si>
    <t>District 3, Rhea County, TN</t>
  </si>
  <si>
    <t>District 4, Rhea County, TN</t>
  </si>
  <si>
    <t>District 5, Rhea County, TN</t>
  </si>
  <si>
    <t>District 6, Rhea County, TN</t>
  </si>
  <si>
    <t>District 7, Rhea County, TN</t>
  </si>
  <si>
    <t>District 8, Rhea County, TN</t>
  </si>
  <si>
    <t>District 9, Rhea County, TN</t>
  </si>
  <si>
    <t>District 1, Roane County, TN</t>
  </si>
  <si>
    <t>District 2, Roane County, TN</t>
  </si>
  <si>
    <t>District 3, Roane County, TN</t>
  </si>
  <si>
    <t>District 4, Roane County, TN</t>
  </si>
  <si>
    <t>District 5, Roane County, TN</t>
  </si>
  <si>
    <t>District 6, Roane County, TN</t>
  </si>
  <si>
    <t>District 7, Roane County, TN</t>
  </si>
  <si>
    <t>District 1, Robertson County, TN</t>
  </si>
  <si>
    <t>District 2, Robertson County, TN</t>
  </si>
  <si>
    <t>District 3, Robertson County, TN</t>
  </si>
  <si>
    <t>District 4, Robertson County, TN</t>
  </si>
  <si>
    <t>District 5, Robertson County, TN</t>
  </si>
  <si>
    <t>District 6, Robertson County, TN</t>
  </si>
  <si>
    <t>District 7, Robertson County, TN</t>
  </si>
  <si>
    <t>District 8, Robertson County, TN</t>
  </si>
  <si>
    <t>District 9, Robertson County, TN</t>
  </si>
  <si>
    <t>District 10, Robertson County, TN</t>
  </si>
  <si>
    <t>District 11, Robertson County, TN</t>
  </si>
  <si>
    <t>District 12, Robertson County, TN</t>
  </si>
  <si>
    <t>District 1, Rutherford County, TN</t>
  </si>
  <si>
    <t>District 2, Rutherford County, TN</t>
  </si>
  <si>
    <t>District 3, Rutherford County, TN</t>
  </si>
  <si>
    <t>District 4, Rutherford County, TN</t>
  </si>
  <si>
    <t>District 5, Rutherford County, TN</t>
  </si>
  <si>
    <t>District 6, Rutherford County, TN</t>
  </si>
  <si>
    <t>District 7, Rutherford County, TN</t>
  </si>
  <si>
    <t>District 8, Rutherford County, TN</t>
  </si>
  <si>
    <t>District 9, Rutherford County, TN</t>
  </si>
  <si>
    <t>District 10, Rutherford County, TN</t>
  </si>
  <si>
    <t>District 11, Rutherford County, TN</t>
  </si>
  <si>
    <t>District 12, Rutherford County, TN</t>
  </si>
  <si>
    <t>District 13, Rutherford County, TN</t>
  </si>
  <si>
    <t>District 14, Rutherford County, TN</t>
  </si>
  <si>
    <t>District 15, Rutherford County, TN</t>
  </si>
  <si>
    <t>District 16, Rutherford County, TN</t>
  </si>
  <si>
    <t>District 17, Rutherford County, TN</t>
  </si>
  <si>
    <t>District 18, Rutherford County, TN</t>
  </si>
  <si>
    <t>District 19, Rutherford County, TN</t>
  </si>
  <si>
    <t>District 20, Rutherford County, TN</t>
  </si>
  <si>
    <t>District 21, Rutherford County, TN</t>
  </si>
  <si>
    <t>District 1, Scott County, TN</t>
  </si>
  <si>
    <t>District 2, Scott County, TN</t>
  </si>
  <si>
    <t>District 3, Scott County, TN</t>
  </si>
  <si>
    <t>District 4, Scott County, TN</t>
  </si>
  <si>
    <t>District 5, Scott County, TN</t>
  </si>
  <si>
    <t>District 6, Scott County, TN</t>
  </si>
  <si>
    <t>District 7, Scott County, TN</t>
  </si>
  <si>
    <t>District 1, Sequatchie County, TN</t>
  </si>
  <si>
    <t>District 2, Sequatchie County, TN</t>
  </si>
  <si>
    <t>District 3, Sequatchie County, TN</t>
  </si>
  <si>
    <t>District 4, Sequatchie County, TN</t>
  </si>
  <si>
    <t>District 5, Sequatchie County, TN</t>
  </si>
  <si>
    <t>District 6, Sequatchie County, TN</t>
  </si>
  <si>
    <t>District 7, Sequatchie County, TN</t>
  </si>
  <si>
    <t>District 8, Sequatchie County, TN</t>
  </si>
  <si>
    <t>District 9, Sequatchie County, TN</t>
  </si>
  <si>
    <t>District 1, Sevier County, TN</t>
  </si>
  <si>
    <t>District 2, Sevier County, TN</t>
  </si>
  <si>
    <t>District 3, Sevier County, TN</t>
  </si>
  <si>
    <t>District 4, Sevier County, TN</t>
  </si>
  <si>
    <t>District 5, Sevier County, TN</t>
  </si>
  <si>
    <t>District 6, Sevier County, TN</t>
  </si>
  <si>
    <t>District 7, Sevier County, TN</t>
  </si>
  <si>
    <t>District 8, Sevier County, TN</t>
  </si>
  <si>
    <t>District 9, Sevier County, TN</t>
  </si>
  <si>
    <t>District 10, Sevier County, TN</t>
  </si>
  <si>
    <t>District 11, Sevier County, TN</t>
  </si>
  <si>
    <t>District 1, Shelby County, TN</t>
  </si>
  <si>
    <t>District 2, Shelby County, TN</t>
  </si>
  <si>
    <t>District 3, Shelby County, TN</t>
  </si>
  <si>
    <t>District 4, Shelby County, TN</t>
  </si>
  <si>
    <t>District 5, Shelby County, TN</t>
  </si>
  <si>
    <t>District 6, Shelby County, TN</t>
  </si>
  <si>
    <t>District 7, Shelby County, TN</t>
  </si>
  <si>
    <t>District 8, Shelby County, TN</t>
  </si>
  <si>
    <t>District 9, Shelby County, TN</t>
  </si>
  <si>
    <t>District 10, Shelby County, TN</t>
  </si>
  <si>
    <t>District 11, Shelby County, TN</t>
  </si>
  <si>
    <t>District 12, Shelby County, TN</t>
  </si>
  <si>
    <t>District 13, Shelby County, TN</t>
  </si>
  <si>
    <t>District 1, Smith County, TN</t>
  </si>
  <si>
    <t>District 2, Smith County, TN</t>
  </si>
  <si>
    <t>District 3, Smith County, TN</t>
  </si>
  <si>
    <t>District 4, Smith County, TN</t>
  </si>
  <si>
    <t>District 5, Smith County, TN</t>
  </si>
  <si>
    <t>District 6, Smith County, TN</t>
  </si>
  <si>
    <t>District 7, Smith County, TN</t>
  </si>
  <si>
    <t>District 8, Smith County, TN</t>
  </si>
  <si>
    <t>District 1, Stewart County, TN</t>
  </si>
  <si>
    <t>District 2, Stewart County, TN</t>
  </si>
  <si>
    <t>District 3, Stewart County, TN</t>
  </si>
  <si>
    <t>District 4, Stewart County, TN</t>
  </si>
  <si>
    <t>District 5, Stewart County, TN</t>
  </si>
  <si>
    <t>District 6, Stewart County, TN</t>
  </si>
  <si>
    <t>District 7, Stewart County, TN</t>
  </si>
  <si>
    <t>District 1, Sullivan County, TN</t>
  </si>
  <si>
    <t>District 2, Sullivan County, TN</t>
  </si>
  <si>
    <t>District 3, Sullivan County, TN</t>
  </si>
  <si>
    <t>District 4, Sullivan County, TN</t>
  </si>
  <si>
    <t>District 5, Sullivan County, TN</t>
  </si>
  <si>
    <t>District 6, Sullivan County, TN</t>
  </si>
  <si>
    <t>District 7, Sullivan County, TN</t>
  </si>
  <si>
    <t>District 8, Sullivan County, TN</t>
  </si>
  <si>
    <t>District 9, Sullivan County, TN</t>
  </si>
  <si>
    <t>District 10, Sullivan County, TN</t>
  </si>
  <si>
    <t>District 11, Sullivan County, TN</t>
  </si>
  <si>
    <t>District 1, Sumner County, TN</t>
  </si>
  <si>
    <t>District 2, Sumner County, TN</t>
  </si>
  <si>
    <t>District 3, Sumner County, TN</t>
  </si>
  <si>
    <t>District 4, Sumner County, TN</t>
  </si>
  <si>
    <t>District 5, Sumner County, TN</t>
  </si>
  <si>
    <t>District 6, Sumner County, TN</t>
  </si>
  <si>
    <t>District 7, Sumner County, TN</t>
  </si>
  <si>
    <t>District 8, Sumner County, TN</t>
  </si>
  <si>
    <t>District 9, Sumner County, TN</t>
  </si>
  <si>
    <t>District 10, Sumner County, TN</t>
  </si>
  <si>
    <t>District 11, Sumner County, TN</t>
  </si>
  <si>
    <t>District 12, Sumner County, TN</t>
  </si>
  <si>
    <t>District 1, Tipton County, TN</t>
  </si>
  <si>
    <t>District 2, Tipton County, TN</t>
  </si>
  <si>
    <t>District 3, Tipton County, TN</t>
  </si>
  <si>
    <t>District 4, Tipton County, TN</t>
  </si>
  <si>
    <t>District 5, Tipton County, TN</t>
  </si>
  <si>
    <t>District 6, Tipton County, TN</t>
  </si>
  <si>
    <t>District 7, Tipton County, TN</t>
  </si>
  <si>
    <t>District 8, Tipton County, TN</t>
  </si>
  <si>
    <t>District 9, Tipton County, TN</t>
  </si>
  <si>
    <t>District 1, Trousdale County, TN</t>
  </si>
  <si>
    <t>District 2, Trousdale County, TN</t>
  </si>
  <si>
    <t>District 3, Trousdale County, TN</t>
  </si>
  <si>
    <t>District 4, Trousdale County, TN</t>
  </si>
  <si>
    <t>District 5, Trousdale County, TN</t>
  </si>
  <si>
    <t>District 6, Trousdale County, TN</t>
  </si>
  <si>
    <t>District 7, Trousdale County, TN</t>
  </si>
  <si>
    <t>District 8, Trousdale County, TN</t>
  </si>
  <si>
    <t>District 9, Trousdale County, TN</t>
  </si>
  <si>
    <t>District 10, Trousdale County, TN</t>
  </si>
  <si>
    <t>District 1, Unicoi County, TN</t>
  </si>
  <si>
    <t>District 2, Unicoi County, TN</t>
  </si>
  <si>
    <t>District 3, Unicoi County, TN</t>
  </si>
  <si>
    <t>District 1, Union County, TN</t>
  </si>
  <si>
    <t>District 2, Union County, TN</t>
  </si>
  <si>
    <t>District 3, Union County, TN</t>
  </si>
  <si>
    <t>District 4, Union County, TN</t>
  </si>
  <si>
    <t>District 5, Union County, TN</t>
  </si>
  <si>
    <t>District 6, Union County, TN</t>
  </si>
  <si>
    <t>District 7, Union County, TN</t>
  </si>
  <si>
    <t>District 1, Van Buren County, TN</t>
  </si>
  <si>
    <t>District 2, Van Buren County, TN</t>
  </si>
  <si>
    <t>District 3, Van Buren County, TN</t>
  </si>
  <si>
    <t>District 4, Van Buren County, TN</t>
  </si>
  <si>
    <t>District 5, Van Buren County, TN</t>
  </si>
  <si>
    <t>District 1, Warren County, TN</t>
  </si>
  <si>
    <t>District 2, Warren County, TN</t>
  </si>
  <si>
    <t>District 3, Warren County, TN</t>
  </si>
  <si>
    <t>District 4, Warren County, TN</t>
  </si>
  <si>
    <t>District 5, Warren County, TN</t>
  </si>
  <si>
    <t>District 6, Warren County, TN</t>
  </si>
  <si>
    <t>District 7, Warren County, TN</t>
  </si>
  <si>
    <t>District 8, Warren County, TN</t>
  </si>
  <si>
    <t>District 9, Warren County, TN</t>
  </si>
  <si>
    <t>District 10, Warren County, TN</t>
  </si>
  <si>
    <t>District 11, Warren County, TN</t>
  </si>
  <si>
    <t>District 12, Warren County, TN</t>
  </si>
  <si>
    <t>District 1, Washington County, TN</t>
  </si>
  <si>
    <t>District 2, Washington County, TN</t>
  </si>
  <si>
    <t>District 3, Washington County, TN</t>
  </si>
  <si>
    <t>District 4, Washington County, TN</t>
  </si>
  <si>
    <t>District 5, Washington County, TN</t>
  </si>
  <si>
    <t>District 6, Washington County, TN</t>
  </si>
  <si>
    <t>District 7, Washington County, TN</t>
  </si>
  <si>
    <t>District 8, Washington County, TN</t>
  </si>
  <si>
    <t>District 9, Washington County, TN</t>
  </si>
  <si>
    <t>District 10, Washington County, TN</t>
  </si>
  <si>
    <t>District 1, Wayne County, TN</t>
  </si>
  <si>
    <t>District 2, Wayne County, TN</t>
  </si>
  <si>
    <t>District 3, Wayne County, TN</t>
  </si>
  <si>
    <t>District 4, Wayne County, TN</t>
  </si>
  <si>
    <t>District 5, Wayne County, TN</t>
  </si>
  <si>
    <t>District 6, Wayne County, TN</t>
  </si>
  <si>
    <t>District 7, Wayne County, TN</t>
  </si>
  <si>
    <t>District 1, Weakley County, TN</t>
  </si>
  <si>
    <t>District 2, Weakley County, TN</t>
  </si>
  <si>
    <t>District 3, Weakley County, TN</t>
  </si>
  <si>
    <t>District 4, Weakley County, TN</t>
  </si>
  <si>
    <t>District 5, Weakley County, TN</t>
  </si>
  <si>
    <t>District 6, Weakley County, TN</t>
  </si>
  <si>
    <t>District 7, Weakley County, TN</t>
  </si>
  <si>
    <t>District 8, Weakley County, TN</t>
  </si>
  <si>
    <t>District 9, Weakley County, TN</t>
  </si>
  <si>
    <t>District 1, White County, TN</t>
  </si>
  <si>
    <t>District 2, White County, TN</t>
  </si>
  <si>
    <t>District 3, White County, TN</t>
  </si>
  <si>
    <t>District 4, White County, TN</t>
  </si>
  <si>
    <t>District 5, White County, TN</t>
  </si>
  <si>
    <t>District 6, White County, TN</t>
  </si>
  <si>
    <t>District 7, White County, TN</t>
  </si>
  <si>
    <t>District 1, Williamson County, TN</t>
  </si>
  <si>
    <t>District 2, Williamson County, TN</t>
  </si>
  <si>
    <t>District 3, Williamson County, TN</t>
  </si>
  <si>
    <t>District 4, Williamson County, TN</t>
  </si>
  <si>
    <t>District 5, Williamson County, TN</t>
  </si>
  <si>
    <t>District 6, Williamson County, TN</t>
  </si>
  <si>
    <t>District 7, Williamson County, TN</t>
  </si>
  <si>
    <t>District 8, Williamson County, TN</t>
  </si>
  <si>
    <t>District 9, Williamson County, TN</t>
  </si>
  <si>
    <t>District 10, Williamson County, TN</t>
  </si>
  <si>
    <t>District 11, Williamson County, TN</t>
  </si>
  <si>
    <t>District 12, Williamson County, TN</t>
  </si>
  <si>
    <t>District 1, Wilson County, TN</t>
  </si>
  <si>
    <t>District 2, Wilson County, TN</t>
  </si>
  <si>
    <t>District 3, Wilson County, TN</t>
  </si>
  <si>
    <t>District 4, Wilson County, TN</t>
  </si>
  <si>
    <t>District 5, Wilson County, TN</t>
  </si>
  <si>
    <t>District 6, Wilson County, TN</t>
  </si>
  <si>
    <t>District 7, Wilson County, TN</t>
  </si>
  <si>
    <t>District 8, Wilson County, TN</t>
  </si>
  <si>
    <t>District 9, Wilson County, TN</t>
  </si>
  <si>
    <t>District 10, Wilson County, TN</t>
  </si>
  <si>
    <t>District 11, Wilson County, TN</t>
  </si>
  <si>
    <t>District 12, Wilson County, TN</t>
  </si>
  <si>
    <t>District 13, Wilson County, TN</t>
  </si>
  <si>
    <t>District 14, Wilson County, TN</t>
  </si>
  <si>
    <t>District 15, Wilson County, TN</t>
  </si>
  <si>
    <t>District 16, Wilson County, TN</t>
  </si>
  <si>
    <t>District 17, Wilson County, TN</t>
  </si>
  <si>
    <t>District 18, Wilson County, TN</t>
  </si>
  <si>
    <t>District 19, Wilson County, TN</t>
  </si>
  <si>
    <t>District 20, Wilson County, TN</t>
  </si>
  <si>
    <t>District 21, Wilson County, TN</t>
  </si>
  <si>
    <t>District 22, Wilson County, TN</t>
  </si>
  <si>
    <t>District 23, Wilson County, TN</t>
  </si>
  <si>
    <t>District 24, Wilson County, TN</t>
  </si>
  <si>
    <t>District 25, Wilson County, TN</t>
  </si>
  <si>
    <t>Value</t>
  </si>
  <si>
    <t>Error</t>
  </si>
  <si>
    <t>Total: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</si>
  <si>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</si>
  <si>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</si>
  <si>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</si>
  <si>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</si>
  <si>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</si>
  <si>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</si>
  <si>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</si>
  <si>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</si>
  <si>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</si>
  <si>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</si>
  <si>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</si>
  <si>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</si>
  <si>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</si>
  <si>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</si>
  <si>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</si>
  <si>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</si>
  <si>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Bedford</t>
  </si>
  <si>
    <t>county</t>
  </si>
  <si>
    <t>districts</t>
  </si>
  <si>
    <t>county total</t>
  </si>
  <si>
    <t xml:space="preserve">Anderson </t>
  </si>
  <si>
    <t xml:space="preserve">Benton </t>
  </si>
  <si>
    <t xml:space="preserve">Bledsoe </t>
  </si>
  <si>
    <t xml:space="preserve">Blount </t>
  </si>
  <si>
    <t xml:space="preserve">Bradley </t>
  </si>
  <si>
    <t xml:space="preserve">Campbell </t>
  </si>
  <si>
    <t xml:space="preserve">Cannon </t>
  </si>
  <si>
    <t xml:space="preserve">Carroll </t>
  </si>
  <si>
    <t xml:space="preserve">Carter </t>
  </si>
  <si>
    <t xml:space="preserve">Cheatham </t>
  </si>
  <si>
    <t xml:space="preserve">Chester </t>
  </si>
  <si>
    <t xml:space="preserve">Claiborne </t>
  </si>
  <si>
    <t xml:space="preserve">Clay </t>
  </si>
  <si>
    <t xml:space="preserve">Cocke </t>
  </si>
  <si>
    <t xml:space="preserve">Coffee </t>
  </si>
  <si>
    <t xml:space="preserve">Crockett </t>
  </si>
  <si>
    <t xml:space="preserve">Cumberland </t>
  </si>
  <si>
    <t xml:space="preserve">Davidson </t>
  </si>
  <si>
    <t xml:space="preserve">Decatur </t>
  </si>
  <si>
    <t xml:space="preserve">DeKalb </t>
  </si>
  <si>
    <t xml:space="preserve">Dickson </t>
  </si>
  <si>
    <t xml:space="preserve">Dyer </t>
  </si>
  <si>
    <t xml:space="preserve">Fayette </t>
  </si>
  <si>
    <t xml:space="preserve">Fentress </t>
  </si>
  <si>
    <t xml:space="preserve">Franklin </t>
  </si>
  <si>
    <t xml:space="preserve">Gibson </t>
  </si>
  <si>
    <t xml:space="preserve">Giles </t>
  </si>
  <si>
    <t xml:space="preserve">Grainger </t>
  </si>
  <si>
    <t xml:space="preserve">Greene </t>
  </si>
  <si>
    <t xml:space="preserve">Grundy </t>
  </si>
  <si>
    <t xml:space="preserve">Hamblen </t>
  </si>
  <si>
    <t xml:space="preserve">Hamilton </t>
  </si>
  <si>
    <t xml:space="preserve">Hancock </t>
  </si>
  <si>
    <t xml:space="preserve">Hardeman </t>
  </si>
  <si>
    <t xml:space="preserve">Hardin </t>
  </si>
  <si>
    <t xml:space="preserve">Hawkins </t>
  </si>
  <si>
    <t xml:space="preserve">Haywood </t>
  </si>
  <si>
    <t xml:space="preserve">Henderson </t>
  </si>
  <si>
    <t xml:space="preserve">Henry </t>
  </si>
  <si>
    <t xml:space="preserve">Hickman </t>
  </si>
  <si>
    <t xml:space="preserve">Houston </t>
  </si>
  <si>
    <t xml:space="preserve">Humphreys </t>
  </si>
  <si>
    <t xml:space="preserve">Jackson </t>
  </si>
  <si>
    <t xml:space="preserve">Jefferson </t>
  </si>
  <si>
    <t xml:space="preserve">Johnson </t>
  </si>
  <si>
    <t xml:space="preserve">Knox </t>
  </si>
  <si>
    <t xml:space="preserve">Lake </t>
  </si>
  <si>
    <t xml:space="preserve">Lauderdale </t>
  </si>
  <si>
    <t xml:space="preserve">Lawrence </t>
  </si>
  <si>
    <t xml:space="preserve">Lewis </t>
  </si>
  <si>
    <t xml:space="preserve">Lincoln </t>
  </si>
  <si>
    <t xml:space="preserve">Loudon </t>
  </si>
  <si>
    <t xml:space="preserve">Macon </t>
  </si>
  <si>
    <t xml:space="preserve">Madison </t>
  </si>
  <si>
    <t xml:space="preserve">Marion </t>
  </si>
  <si>
    <t xml:space="preserve">Marshall </t>
  </si>
  <si>
    <t xml:space="preserve">Maury </t>
  </si>
  <si>
    <t xml:space="preserve">McMinn </t>
  </si>
  <si>
    <t xml:space="preserve">McNairy </t>
  </si>
  <si>
    <t xml:space="preserve">Meigs </t>
  </si>
  <si>
    <t xml:space="preserve">Monroe </t>
  </si>
  <si>
    <t xml:space="preserve">Montgomery </t>
  </si>
  <si>
    <t xml:space="preserve">Moore </t>
  </si>
  <si>
    <t xml:space="preserve">Morgan </t>
  </si>
  <si>
    <t xml:space="preserve">Obion </t>
  </si>
  <si>
    <t xml:space="preserve">Overton </t>
  </si>
  <si>
    <t xml:space="preserve">Perry </t>
  </si>
  <si>
    <t xml:space="preserve">Pickett </t>
  </si>
  <si>
    <t xml:space="preserve">Polk </t>
  </si>
  <si>
    <t xml:space="preserve">Putnam </t>
  </si>
  <si>
    <t xml:space="preserve">Rhea </t>
  </si>
  <si>
    <t xml:space="preserve">Roane </t>
  </si>
  <si>
    <t xml:space="preserve">Robertson </t>
  </si>
  <si>
    <t xml:space="preserve">Rutherford </t>
  </si>
  <si>
    <t xml:space="preserve">Scott </t>
  </si>
  <si>
    <t xml:space="preserve">Sequatchie </t>
  </si>
  <si>
    <t xml:space="preserve">Sevier </t>
  </si>
  <si>
    <t xml:space="preserve">Shelby </t>
  </si>
  <si>
    <t xml:space="preserve">Smith </t>
  </si>
  <si>
    <t xml:space="preserve">Stewart </t>
  </si>
  <si>
    <t xml:space="preserve">Sullivan </t>
  </si>
  <si>
    <t xml:space="preserve">Sumner </t>
  </si>
  <si>
    <t xml:space="preserve">Tipton </t>
  </si>
  <si>
    <t xml:space="preserve">Trousdale </t>
  </si>
  <si>
    <t xml:space="preserve">Unicoi </t>
  </si>
  <si>
    <t xml:space="preserve">Union </t>
  </si>
  <si>
    <t xml:space="preserve">Van Buren </t>
  </si>
  <si>
    <t xml:space="preserve">Warren </t>
  </si>
  <si>
    <t xml:space="preserve">Washington </t>
  </si>
  <si>
    <t xml:space="preserve">Wayne </t>
  </si>
  <si>
    <t xml:space="preserve">Weakley </t>
  </si>
  <si>
    <t xml:space="preserve">White </t>
  </si>
  <si>
    <t xml:space="preserve">Williamson </t>
  </si>
  <si>
    <t xml:space="preserve">Wilson </t>
  </si>
  <si>
    <t>Anderson</t>
  </si>
  <si>
    <t>Benton</t>
  </si>
  <si>
    <t>Bledsoe</t>
  </si>
  <si>
    <t>Blount</t>
  </si>
  <si>
    <t>Bradley</t>
  </si>
  <si>
    <t>Campbell</t>
  </si>
  <si>
    <t>Cannon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</si>
  <si>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</si>
  <si>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</si>
  <si>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</si>
  <si>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</si>
  <si>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</si>
  <si>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</si>
  <si>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</si>
  <si>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</si>
  <si>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</si>
  <si>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</si>
  <si>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</si>
  <si>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</si>
  <si>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</si>
  <si>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</si>
  <si>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</si>
  <si>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</si>
  <si>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</si>
  <si>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</si>
  <si>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</si>
  <si>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</si>
  <si>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</si>
  <si>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</si>
  <si>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</si>
  <si>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</si>
  <si>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</si>
  <si>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</si>
  <si>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</si>
  <si>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</si>
  <si>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</si>
  <si>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</si>
  <si>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</si>
  <si>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</si>
  <si>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</si>
  <si>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</si>
  <si>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</si>
  <si>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</si>
  <si>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</si>
  <si>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</si>
  <si>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</si>
  <si>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</si>
  <si>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</si>
  <si>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</si>
  <si>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</si>
  <si>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</si>
  <si>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</si>
  <si>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</si>
  <si>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</si>
  <si>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</si>
  <si>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</si>
  <si>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</si>
  <si>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</si>
  <si>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</si>
  <si>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</si>
  <si>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</si>
  <si>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</si>
  <si>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</si>
  <si>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</si>
  <si>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</si>
  <si>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</si>
  <si>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</si>
  <si>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</si>
  <si>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</si>
  <si>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</si>
  <si>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</si>
  <si>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</si>
  <si>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</si>
  <si>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</si>
  <si>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</si>
  <si>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</si>
  <si>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</si>
  <si>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</si>
  <si>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</si>
  <si>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</si>
  <si>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</si>
  <si>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</si>
  <si>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</si>
  <si>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</si>
  <si>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</si>
  <si>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Warren</t>
  </si>
  <si>
    <t>Washington</t>
  </si>
  <si>
    <t>Wayne</t>
  </si>
  <si>
    <t>Weakley</t>
  </si>
  <si>
    <t>White</t>
  </si>
  <si>
    <t>Williamson</t>
  </si>
  <si>
    <t>Wilson</t>
  </si>
  <si>
    <t>Carroll</t>
  </si>
  <si>
    <t>Van Buren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</si>
</sst>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10" fontId="0" fillId="0" borderId="0" xfId="0" applyNumberFormat="1"/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C3FF-3497-496E-B016-B573868EE1D6}">
  <dimension ref="A1:T845"/>
  <sheetViews>
    <sheetView tabSelected="1" topLeftCell="A83" zoomScaleNormal="100" workbookViewId="0">
      <selection activeCell="E90" sqref="E90"/>
    </sheetView>
  </sheetViews>
  <sheetFormatPr defaultRowHeight="14.4" x14ac:dyDescent="0.3"/>
  <cols>
    <col min="1" max="1" width="8.88671875" style="5"/>
    <col min="2" max="2" width="10.88671875" style="5" bestFit="1" customWidth="1"/>
    <col min="3" max="3" width="30.6640625" bestFit="1" customWidth="1"/>
    <col min="4" max="4" width="8" bestFit="1" customWidth="1"/>
    <col min="5" max="5" width="17.77734375" bestFit="1" customWidth="1"/>
    <col min="6" max="16" width="18.88671875" bestFit="1" customWidth="1"/>
    <col min="17" max="19" width="21" bestFit="1" customWidth="1"/>
    <col min="20" max="20" width="17.77734375" bestFit="1" customWidth="1"/>
  </cols>
  <sheetData>
    <row r="1" spans="1:20" x14ac:dyDescent="0.3">
      <c r="A1" s="5" t="s">
        <v>866</v>
      </c>
      <c r="B1" s="5" t="s">
        <v>868</v>
      </c>
      <c r="C1" t="s">
        <v>867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  <c r="J1" t="s">
        <v>854</v>
      </c>
      <c r="K1" t="s">
        <v>855</v>
      </c>
      <c r="L1" t="s">
        <v>856</v>
      </c>
      <c r="M1" t="s">
        <v>857</v>
      </c>
      <c r="N1" t="s">
        <v>858</v>
      </c>
      <c r="O1" t="s">
        <v>859</v>
      </c>
      <c r="P1" t="s">
        <v>860</v>
      </c>
      <c r="Q1" t="s">
        <v>861</v>
      </c>
      <c r="R1" t="s">
        <v>862</v>
      </c>
      <c r="S1" t="s">
        <v>863</v>
      </c>
      <c r="T1" t="s">
        <v>864</v>
      </c>
    </row>
    <row r="2" spans="1:20" x14ac:dyDescent="0.3">
      <c r="A2" s="5" t="s">
        <v>963</v>
      </c>
      <c r="B2" s="5">
        <f>SUMIF($C$2:$C$845,"*Anderson*",$D$2:$D$845)</f>
        <v>30541</v>
      </c>
      <c r="C2" t="s">
        <v>2</v>
      </c>
      <c r="D2">
        <v>3896</v>
      </c>
      <c r="E2">
        <v>218</v>
      </c>
      <c r="F2">
        <v>190</v>
      </c>
      <c r="G2">
        <v>170</v>
      </c>
      <c r="H2">
        <v>273</v>
      </c>
      <c r="I2">
        <v>254</v>
      </c>
      <c r="J2">
        <v>150</v>
      </c>
      <c r="K2">
        <v>186</v>
      </c>
      <c r="L2">
        <v>117</v>
      </c>
      <c r="M2">
        <v>167</v>
      </c>
      <c r="N2">
        <v>290</v>
      </c>
      <c r="O2">
        <v>240</v>
      </c>
      <c r="P2">
        <v>777</v>
      </c>
      <c r="Q2">
        <v>409</v>
      </c>
      <c r="R2">
        <v>147</v>
      </c>
      <c r="S2">
        <v>175</v>
      </c>
      <c r="T2">
        <v>133</v>
      </c>
    </row>
    <row r="3" spans="1:20" x14ac:dyDescent="0.3">
      <c r="A3" s="5" t="s">
        <v>865</v>
      </c>
      <c r="B3" s="5">
        <f>SUMIF($C$2:$C$845,"*Bedford*",$D$2:$D$845)</f>
        <v>17029</v>
      </c>
      <c r="C3" t="s">
        <v>10</v>
      </c>
      <c r="D3">
        <v>1802</v>
      </c>
      <c r="E3">
        <v>124</v>
      </c>
      <c r="F3">
        <v>53</v>
      </c>
      <c r="G3">
        <v>48</v>
      </c>
      <c r="H3">
        <v>66</v>
      </c>
      <c r="I3">
        <v>77</v>
      </c>
      <c r="J3">
        <v>34</v>
      </c>
      <c r="K3">
        <v>87</v>
      </c>
      <c r="L3">
        <v>66</v>
      </c>
      <c r="M3">
        <v>100</v>
      </c>
      <c r="N3">
        <v>193</v>
      </c>
      <c r="O3">
        <v>199</v>
      </c>
      <c r="P3">
        <v>341</v>
      </c>
      <c r="Q3">
        <v>140</v>
      </c>
      <c r="R3">
        <v>53</v>
      </c>
      <c r="S3">
        <v>95</v>
      </c>
      <c r="T3">
        <v>126</v>
      </c>
    </row>
    <row r="4" spans="1:20" x14ac:dyDescent="0.3">
      <c r="A4" s="5" t="s">
        <v>964</v>
      </c>
      <c r="B4" s="5">
        <f>SUMIF($C$2:$C$845,"*Benton*",$D$2:$D$845)</f>
        <v>6762</v>
      </c>
      <c r="C4" t="s">
        <v>19</v>
      </c>
      <c r="D4">
        <v>1118</v>
      </c>
      <c r="E4">
        <v>122</v>
      </c>
      <c r="F4">
        <v>64</v>
      </c>
      <c r="G4">
        <v>94</v>
      </c>
      <c r="H4">
        <v>52</v>
      </c>
      <c r="I4">
        <v>84</v>
      </c>
      <c r="J4">
        <v>68</v>
      </c>
      <c r="K4">
        <v>58</v>
      </c>
      <c r="L4">
        <v>101</v>
      </c>
      <c r="M4">
        <v>34</v>
      </c>
      <c r="N4">
        <v>120</v>
      </c>
      <c r="O4">
        <v>136</v>
      </c>
      <c r="P4">
        <v>98</v>
      </c>
      <c r="Q4">
        <v>32</v>
      </c>
      <c r="R4">
        <v>36</v>
      </c>
      <c r="S4">
        <v>14</v>
      </c>
      <c r="T4">
        <v>5</v>
      </c>
    </row>
    <row r="5" spans="1:20" x14ac:dyDescent="0.3">
      <c r="A5" s="5" t="s">
        <v>965</v>
      </c>
      <c r="B5" s="5">
        <f>SUMIF($C$2:$C$845,"*Bledsoe*",$D$2:$D$845)</f>
        <v>4894</v>
      </c>
      <c r="C5" t="s">
        <v>25</v>
      </c>
      <c r="D5">
        <v>755</v>
      </c>
      <c r="E5">
        <v>71</v>
      </c>
      <c r="F5">
        <v>52</v>
      </c>
      <c r="G5">
        <v>28</v>
      </c>
      <c r="H5">
        <v>99</v>
      </c>
      <c r="I5">
        <v>71</v>
      </c>
      <c r="J5">
        <v>46</v>
      </c>
      <c r="K5">
        <v>8</v>
      </c>
      <c r="L5">
        <v>26</v>
      </c>
      <c r="M5">
        <v>47</v>
      </c>
      <c r="N5">
        <v>45</v>
      </c>
      <c r="O5">
        <v>88</v>
      </c>
      <c r="P5">
        <v>91</v>
      </c>
      <c r="Q5">
        <v>59</v>
      </c>
      <c r="R5">
        <v>18</v>
      </c>
      <c r="S5">
        <v>6</v>
      </c>
      <c r="T5">
        <v>0</v>
      </c>
    </row>
    <row r="6" spans="1:20" x14ac:dyDescent="0.3">
      <c r="A6" s="5" t="s">
        <v>966</v>
      </c>
      <c r="B6" s="5">
        <f>SUMIF($C$2:$C$845,"*Blount*",$D$2:$D$845)</f>
        <v>50557</v>
      </c>
      <c r="C6" t="s">
        <v>31</v>
      </c>
      <c r="D6">
        <v>4844</v>
      </c>
      <c r="E6">
        <v>480</v>
      </c>
      <c r="F6">
        <v>316</v>
      </c>
      <c r="G6">
        <v>279</v>
      </c>
      <c r="H6">
        <v>248</v>
      </c>
      <c r="I6">
        <v>317</v>
      </c>
      <c r="J6">
        <v>366</v>
      </c>
      <c r="K6">
        <v>205</v>
      </c>
      <c r="L6">
        <v>279</v>
      </c>
      <c r="M6">
        <v>206</v>
      </c>
      <c r="N6">
        <v>481</v>
      </c>
      <c r="O6">
        <v>562</v>
      </c>
      <c r="P6">
        <v>454</v>
      </c>
      <c r="Q6">
        <v>403</v>
      </c>
      <c r="R6">
        <v>101</v>
      </c>
      <c r="S6">
        <v>102</v>
      </c>
      <c r="T6">
        <v>45</v>
      </c>
    </row>
    <row r="7" spans="1:20" x14ac:dyDescent="0.3">
      <c r="A7" s="5" t="s">
        <v>967</v>
      </c>
      <c r="B7" s="5">
        <f>SUMIF($C$2:$C$845,"*Bradley*",$D$2:$D$845)</f>
        <v>40192</v>
      </c>
      <c r="C7" t="s">
        <v>41</v>
      </c>
      <c r="D7">
        <v>6076</v>
      </c>
      <c r="E7">
        <v>249</v>
      </c>
      <c r="F7">
        <v>360</v>
      </c>
      <c r="G7">
        <v>206</v>
      </c>
      <c r="H7">
        <v>205</v>
      </c>
      <c r="I7">
        <v>390</v>
      </c>
      <c r="J7">
        <v>460</v>
      </c>
      <c r="K7">
        <v>165</v>
      </c>
      <c r="L7">
        <v>321</v>
      </c>
      <c r="M7">
        <v>196</v>
      </c>
      <c r="N7">
        <v>412</v>
      </c>
      <c r="O7">
        <v>625</v>
      </c>
      <c r="P7">
        <v>869</v>
      </c>
      <c r="Q7">
        <v>637</v>
      </c>
      <c r="R7">
        <v>435</v>
      </c>
      <c r="S7">
        <v>229</v>
      </c>
      <c r="T7">
        <v>317</v>
      </c>
    </row>
    <row r="8" spans="1:20" x14ac:dyDescent="0.3">
      <c r="A8" s="5" t="s">
        <v>968</v>
      </c>
      <c r="B8" s="5">
        <f>SUMIF($C$2:$C$845,"*Campbell*",$D$2:$D$845)</f>
        <v>16192</v>
      </c>
      <c r="C8" t="s">
        <v>48</v>
      </c>
      <c r="D8">
        <v>3363</v>
      </c>
      <c r="E8">
        <v>296</v>
      </c>
      <c r="F8">
        <v>268</v>
      </c>
      <c r="G8">
        <v>311</v>
      </c>
      <c r="H8">
        <v>244</v>
      </c>
      <c r="I8">
        <v>228</v>
      </c>
      <c r="J8">
        <v>269</v>
      </c>
      <c r="K8">
        <v>150</v>
      </c>
      <c r="L8">
        <v>226</v>
      </c>
      <c r="M8">
        <v>137</v>
      </c>
      <c r="N8">
        <v>262</v>
      </c>
      <c r="O8">
        <v>208</v>
      </c>
      <c r="P8">
        <v>334</v>
      </c>
      <c r="Q8">
        <v>157</v>
      </c>
      <c r="R8">
        <v>80</v>
      </c>
      <c r="S8">
        <v>146</v>
      </c>
      <c r="T8">
        <v>47</v>
      </c>
    </row>
    <row r="9" spans="1:20" x14ac:dyDescent="0.3">
      <c r="A9" s="5" t="s">
        <v>969</v>
      </c>
      <c r="B9" s="5">
        <f>SUMIF($C$2:$C$845,"*Cannon*",$D$2:$D$845)</f>
        <v>5488</v>
      </c>
      <c r="C9" t="s">
        <v>53</v>
      </c>
      <c r="D9">
        <v>1172</v>
      </c>
      <c r="E9">
        <v>115</v>
      </c>
      <c r="F9">
        <v>65</v>
      </c>
      <c r="G9">
        <v>14</v>
      </c>
      <c r="H9">
        <v>79</v>
      </c>
      <c r="I9">
        <v>61</v>
      </c>
      <c r="J9">
        <v>55</v>
      </c>
      <c r="K9">
        <v>19</v>
      </c>
      <c r="L9">
        <v>44</v>
      </c>
      <c r="M9">
        <v>19</v>
      </c>
      <c r="N9">
        <v>132</v>
      </c>
      <c r="O9">
        <v>166</v>
      </c>
      <c r="P9">
        <v>182</v>
      </c>
      <c r="Q9">
        <v>67</v>
      </c>
      <c r="R9">
        <v>65</v>
      </c>
      <c r="S9">
        <v>72</v>
      </c>
      <c r="T9">
        <v>17</v>
      </c>
    </row>
    <row r="10" spans="1:20" x14ac:dyDescent="0.3">
      <c r="A10" s="5" t="s">
        <v>1055</v>
      </c>
      <c r="B10" s="5">
        <f>SUMIF($C$2:$C$845,"*Carroll*",$D$2:$D$845)</f>
        <v>10962</v>
      </c>
      <c r="C10" t="s">
        <v>58</v>
      </c>
      <c r="D10">
        <v>1582</v>
      </c>
      <c r="E10">
        <v>91</v>
      </c>
      <c r="F10">
        <v>92</v>
      </c>
      <c r="G10">
        <v>148</v>
      </c>
      <c r="H10">
        <v>127</v>
      </c>
      <c r="I10">
        <v>212</v>
      </c>
      <c r="J10">
        <v>83</v>
      </c>
      <c r="K10">
        <v>40</v>
      </c>
      <c r="L10">
        <v>57</v>
      </c>
      <c r="M10">
        <v>71</v>
      </c>
      <c r="N10">
        <v>229</v>
      </c>
      <c r="O10">
        <v>130</v>
      </c>
      <c r="P10">
        <v>149</v>
      </c>
      <c r="Q10">
        <v>69</v>
      </c>
      <c r="R10">
        <v>49</v>
      </c>
      <c r="S10">
        <v>13</v>
      </c>
      <c r="T10">
        <v>22</v>
      </c>
    </row>
    <row r="11" spans="1:20" x14ac:dyDescent="0.3">
      <c r="A11" s="5" t="s">
        <v>970</v>
      </c>
      <c r="B11" s="5">
        <f>SUMIF($C$2:$C$845,"*Carter*",$D$2:$D$845)</f>
        <v>23784</v>
      </c>
      <c r="C11" t="s">
        <v>67</v>
      </c>
      <c r="D11">
        <v>3333</v>
      </c>
      <c r="E11">
        <v>261</v>
      </c>
      <c r="F11">
        <v>206</v>
      </c>
      <c r="G11">
        <v>285</v>
      </c>
      <c r="H11">
        <v>252</v>
      </c>
      <c r="I11">
        <v>270</v>
      </c>
      <c r="J11">
        <v>214</v>
      </c>
      <c r="K11">
        <v>96</v>
      </c>
      <c r="L11">
        <v>155</v>
      </c>
      <c r="M11">
        <v>145</v>
      </c>
      <c r="N11">
        <v>238</v>
      </c>
      <c r="O11">
        <v>498</v>
      </c>
      <c r="P11">
        <v>170</v>
      </c>
      <c r="Q11">
        <v>180</v>
      </c>
      <c r="R11">
        <v>169</v>
      </c>
      <c r="S11">
        <v>129</v>
      </c>
      <c r="T11">
        <v>65</v>
      </c>
    </row>
    <row r="12" spans="1:20" x14ac:dyDescent="0.3">
      <c r="A12" s="5" t="s">
        <v>971</v>
      </c>
      <c r="B12" s="5">
        <f>SUMIF($C$2:$C$845,"*Cheatham*",$D$2:$D$845)</f>
        <v>15089</v>
      </c>
      <c r="C12" t="s">
        <v>75</v>
      </c>
      <c r="D12">
        <v>2749</v>
      </c>
      <c r="E12">
        <v>245</v>
      </c>
      <c r="F12">
        <v>115</v>
      </c>
      <c r="G12">
        <v>48</v>
      </c>
      <c r="H12">
        <v>167</v>
      </c>
      <c r="I12">
        <v>226</v>
      </c>
      <c r="J12">
        <v>272</v>
      </c>
      <c r="K12">
        <v>179</v>
      </c>
      <c r="L12">
        <v>88</v>
      </c>
      <c r="M12">
        <v>131</v>
      </c>
      <c r="N12">
        <v>250</v>
      </c>
      <c r="O12">
        <v>375</v>
      </c>
      <c r="P12">
        <v>295</v>
      </c>
      <c r="Q12">
        <v>193</v>
      </c>
      <c r="R12">
        <v>127</v>
      </c>
      <c r="S12">
        <v>20</v>
      </c>
      <c r="T12">
        <v>18</v>
      </c>
    </row>
    <row r="13" spans="1:20" x14ac:dyDescent="0.3">
      <c r="A13" s="5" t="s">
        <v>972</v>
      </c>
      <c r="B13" s="5">
        <f>SUMIF($C$2:$C$845,"*Chester*",$D$2:$D$845)</f>
        <v>6060</v>
      </c>
      <c r="C13" t="s">
        <v>81</v>
      </c>
      <c r="D13">
        <v>1209</v>
      </c>
      <c r="E13">
        <v>12</v>
      </c>
      <c r="F13">
        <v>29</v>
      </c>
      <c r="G13">
        <v>118</v>
      </c>
      <c r="H13">
        <v>58</v>
      </c>
      <c r="I13">
        <v>21</v>
      </c>
      <c r="J13">
        <v>197</v>
      </c>
      <c r="K13">
        <v>84</v>
      </c>
      <c r="L13">
        <v>73</v>
      </c>
      <c r="M13">
        <v>40</v>
      </c>
      <c r="N13">
        <v>154</v>
      </c>
      <c r="O13">
        <v>109</v>
      </c>
      <c r="P13">
        <v>114</v>
      </c>
      <c r="Q13">
        <v>110</v>
      </c>
      <c r="R13">
        <v>62</v>
      </c>
      <c r="S13">
        <v>18</v>
      </c>
      <c r="T13">
        <v>10</v>
      </c>
    </row>
    <row r="14" spans="1:20" x14ac:dyDescent="0.3">
      <c r="A14" s="5" t="s">
        <v>973</v>
      </c>
      <c r="B14" s="5">
        <f>SUMIF($C$2:$C$845,"*Claiborne*",$D$2:$D$845)</f>
        <v>13281</v>
      </c>
      <c r="C14" t="s">
        <v>87</v>
      </c>
      <c r="D14">
        <v>1931</v>
      </c>
      <c r="E14">
        <v>232</v>
      </c>
      <c r="F14">
        <v>153</v>
      </c>
      <c r="G14">
        <v>160</v>
      </c>
      <c r="H14">
        <v>139</v>
      </c>
      <c r="I14">
        <v>145</v>
      </c>
      <c r="J14">
        <v>61</v>
      </c>
      <c r="K14">
        <v>108</v>
      </c>
      <c r="L14">
        <v>116</v>
      </c>
      <c r="M14">
        <v>52</v>
      </c>
      <c r="N14">
        <v>210</v>
      </c>
      <c r="O14">
        <v>199</v>
      </c>
      <c r="P14">
        <v>142</v>
      </c>
      <c r="Q14">
        <v>112</v>
      </c>
      <c r="R14">
        <v>53</v>
      </c>
      <c r="S14">
        <v>39</v>
      </c>
      <c r="T14">
        <v>10</v>
      </c>
    </row>
    <row r="15" spans="1:20" x14ac:dyDescent="0.3">
      <c r="A15" s="5" t="s">
        <v>974</v>
      </c>
      <c r="B15" s="5">
        <f>SUMIF($C$2:$C$845,"*Clay*",$D$2:$D$845)</f>
        <v>3039</v>
      </c>
      <c r="C15" t="s">
        <v>96</v>
      </c>
      <c r="D15">
        <v>574</v>
      </c>
      <c r="E15">
        <v>13</v>
      </c>
      <c r="F15">
        <v>23</v>
      </c>
      <c r="G15">
        <v>100</v>
      </c>
      <c r="H15">
        <v>67</v>
      </c>
      <c r="I15">
        <v>52</v>
      </c>
      <c r="J15">
        <v>14</v>
      </c>
      <c r="K15">
        <v>30</v>
      </c>
      <c r="L15">
        <v>28</v>
      </c>
      <c r="M15">
        <v>13</v>
      </c>
      <c r="N15">
        <v>57</v>
      </c>
      <c r="O15">
        <v>92</v>
      </c>
      <c r="P15">
        <v>78</v>
      </c>
      <c r="Q15">
        <v>0</v>
      </c>
      <c r="R15">
        <v>0</v>
      </c>
      <c r="S15">
        <v>7</v>
      </c>
      <c r="T15">
        <v>0</v>
      </c>
    </row>
    <row r="16" spans="1:20" x14ac:dyDescent="0.3">
      <c r="A16" s="5" t="s">
        <v>975</v>
      </c>
      <c r="B16" s="5">
        <f>SUMIF($C$2:$C$845,"*Cocke*",$D$2:$D$845)</f>
        <v>14060</v>
      </c>
      <c r="C16" t="s">
        <v>101</v>
      </c>
      <c r="D16">
        <v>2192</v>
      </c>
      <c r="E16">
        <v>191</v>
      </c>
      <c r="F16">
        <v>213</v>
      </c>
      <c r="G16">
        <v>145</v>
      </c>
      <c r="H16">
        <v>101</v>
      </c>
      <c r="I16">
        <v>116</v>
      </c>
      <c r="J16">
        <v>193</v>
      </c>
      <c r="K16">
        <v>102</v>
      </c>
      <c r="L16">
        <v>69</v>
      </c>
      <c r="M16">
        <v>93</v>
      </c>
      <c r="N16">
        <v>147</v>
      </c>
      <c r="O16">
        <v>274</v>
      </c>
      <c r="P16">
        <v>192</v>
      </c>
      <c r="Q16">
        <v>142</v>
      </c>
      <c r="R16">
        <v>81</v>
      </c>
      <c r="S16">
        <v>70</v>
      </c>
      <c r="T16">
        <v>63</v>
      </c>
    </row>
    <row r="17" spans="1:20" x14ac:dyDescent="0.3">
      <c r="A17" s="5" t="s">
        <v>976</v>
      </c>
      <c r="B17" s="5">
        <f>SUMIF($C$2:$C$845,"*Coffee*",$D$2:$D$845)</f>
        <v>21646</v>
      </c>
      <c r="C17" t="s">
        <v>108</v>
      </c>
      <c r="D17">
        <v>1304</v>
      </c>
      <c r="E17">
        <v>68</v>
      </c>
      <c r="F17">
        <v>141</v>
      </c>
      <c r="G17">
        <v>84</v>
      </c>
      <c r="H17">
        <v>85</v>
      </c>
      <c r="I17">
        <v>39</v>
      </c>
      <c r="J17">
        <v>71</v>
      </c>
      <c r="K17">
        <v>88</v>
      </c>
      <c r="L17">
        <v>51</v>
      </c>
      <c r="M17">
        <v>99</v>
      </c>
      <c r="N17">
        <v>90</v>
      </c>
      <c r="O17">
        <v>164</v>
      </c>
      <c r="P17">
        <v>158</v>
      </c>
      <c r="Q17">
        <v>53</v>
      </c>
      <c r="R17">
        <v>42</v>
      </c>
      <c r="S17">
        <v>49</v>
      </c>
      <c r="T17">
        <v>22</v>
      </c>
    </row>
    <row r="18" spans="1:20" x14ac:dyDescent="0.3">
      <c r="A18" s="5" t="s">
        <v>977</v>
      </c>
      <c r="B18" s="5">
        <f>SUMIF($C$2:$C$845,"*Crockett*",$D$2:$D$845)</f>
        <v>5491</v>
      </c>
      <c r="C18" t="s">
        <v>129</v>
      </c>
      <c r="D18">
        <v>416</v>
      </c>
      <c r="E18">
        <v>25</v>
      </c>
      <c r="F18">
        <v>53</v>
      </c>
      <c r="G18">
        <v>17</v>
      </c>
      <c r="H18">
        <v>31</v>
      </c>
      <c r="I18">
        <v>37</v>
      </c>
      <c r="J18">
        <v>2</v>
      </c>
      <c r="K18">
        <v>20</v>
      </c>
      <c r="L18">
        <v>11</v>
      </c>
      <c r="M18">
        <v>16</v>
      </c>
      <c r="N18">
        <v>26</v>
      </c>
      <c r="O18">
        <v>52</v>
      </c>
      <c r="P18">
        <v>54</v>
      </c>
      <c r="Q18">
        <v>37</v>
      </c>
      <c r="R18">
        <v>10</v>
      </c>
      <c r="S18">
        <v>23</v>
      </c>
      <c r="T18">
        <v>2</v>
      </c>
    </row>
    <row r="19" spans="1:20" x14ac:dyDescent="0.3">
      <c r="A19" s="5" t="s">
        <v>978</v>
      </c>
      <c r="B19" s="5">
        <f>SUMIF($C$2:$C$845,"*Cumberland*",$D$2:$D$845)</f>
        <v>25801</v>
      </c>
      <c r="C19" t="s">
        <v>141</v>
      </c>
      <c r="D19">
        <v>3255</v>
      </c>
      <c r="E19">
        <v>216</v>
      </c>
      <c r="F19">
        <v>305</v>
      </c>
      <c r="G19">
        <v>133</v>
      </c>
      <c r="H19">
        <v>119</v>
      </c>
      <c r="I19">
        <v>185</v>
      </c>
      <c r="J19">
        <v>300</v>
      </c>
      <c r="K19">
        <v>329</v>
      </c>
      <c r="L19">
        <v>125</v>
      </c>
      <c r="M19">
        <v>112</v>
      </c>
      <c r="N19">
        <v>286</v>
      </c>
      <c r="O19">
        <v>485</v>
      </c>
      <c r="P19">
        <v>348</v>
      </c>
      <c r="Q19">
        <v>132</v>
      </c>
      <c r="R19">
        <v>62</v>
      </c>
      <c r="S19">
        <v>45</v>
      </c>
      <c r="T19">
        <v>73</v>
      </c>
    </row>
    <row r="20" spans="1:20" x14ac:dyDescent="0.3">
      <c r="A20" s="5" t="s">
        <v>979</v>
      </c>
      <c r="B20" s="5">
        <f>SUMIF($C$2:$C$845,"*Davidson*",$D$2:$D$845)</f>
        <v>282366</v>
      </c>
      <c r="C20" t="s">
        <v>150</v>
      </c>
      <c r="D20">
        <v>6806</v>
      </c>
      <c r="E20">
        <v>439</v>
      </c>
      <c r="F20">
        <v>376</v>
      </c>
      <c r="G20">
        <v>376</v>
      </c>
      <c r="H20">
        <v>295</v>
      </c>
      <c r="I20">
        <v>193</v>
      </c>
      <c r="J20">
        <v>445</v>
      </c>
      <c r="K20">
        <v>367</v>
      </c>
      <c r="L20">
        <v>282</v>
      </c>
      <c r="M20">
        <v>313</v>
      </c>
      <c r="N20">
        <v>499</v>
      </c>
      <c r="O20">
        <v>686</v>
      </c>
      <c r="P20">
        <v>1038</v>
      </c>
      <c r="Q20">
        <v>548</v>
      </c>
      <c r="R20">
        <v>302</v>
      </c>
      <c r="S20">
        <v>306</v>
      </c>
      <c r="T20">
        <v>341</v>
      </c>
    </row>
    <row r="21" spans="1:20" x14ac:dyDescent="0.3">
      <c r="A21" s="5" t="s">
        <v>980</v>
      </c>
      <c r="B21" s="5">
        <f>SUMIF($C$2:$C$845,"*Decatur*",$D$2:$D$845)</f>
        <v>4440</v>
      </c>
      <c r="C21" t="s">
        <v>185</v>
      </c>
      <c r="D21">
        <v>482</v>
      </c>
      <c r="E21">
        <v>20</v>
      </c>
      <c r="F21">
        <v>31</v>
      </c>
      <c r="G21">
        <v>15</v>
      </c>
      <c r="H21">
        <v>32</v>
      </c>
      <c r="I21">
        <v>25</v>
      </c>
      <c r="J21">
        <v>13</v>
      </c>
      <c r="K21">
        <v>34</v>
      </c>
      <c r="L21">
        <v>30</v>
      </c>
      <c r="M21">
        <v>21</v>
      </c>
      <c r="N21">
        <v>78</v>
      </c>
      <c r="O21">
        <v>39</v>
      </c>
      <c r="P21">
        <v>62</v>
      </c>
      <c r="Q21">
        <v>32</v>
      </c>
      <c r="R21">
        <v>28</v>
      </c>
      <c r="S21">
        <v>9</v>
      </c>
      <c r="T21">
        <v>13</v>
      </c>
    </row>
    <row r="22" spans="1:20" x14ac:dyDescent="0.3">
      <c r="A22" s="5" t="s">
        <v>981</v>
      </c>
      <c r="B22" s="5">
        <f>SUMIF($C$2:$C$845,"*Dekalb*",$D$2:$D$845)</f>
        <v>7704</v>
      </c>
      <c r="C22" t="s">
        <v>194</v>
      </c>
      <c r="D22">
        <v>1119</v>
      </c>
      <c r="E22">
        <v>180</v>
      </c>
      <c r="F22">
        <v>35</v>
      </c>
      <c r="G22">
        <v>81</v>
      </c>
      <c r="H22">
        <v>32</v>
      </c>
      <c r="I22">
        <v>11</v>
      </c>
      <c r="J22">
        <v>69</v>
      </c>
      <c r="K22">
        <v>53</v>
      </c>
      <c r="L22">
        <v>108</v>
      </c>
      <c r="M22">
        <v>55</v>
      </c>
      <c r="N22">
        <v>90</v>
      </c>
      <c r="O22">
        <v>95</v>
      </c>
      <c r="P22">
        <v>152</v>
      </c>
      <c r="Q22">
        <v>68</v>
      </c>
      <c r="R22">
        <v>70</v>
      </c>
      <c r="S22">
        <v>0</v>
      </c>
      <c r="T22">
        <v>20</v>
      </c>
    </row>
    <row r="23" spans="1:20" x14ac:dyDescent="0.3">
      <c r="A23" s="5" t="s">
        <v>982</v>
      </c>
      <c r="B23" s="5">
        <f>SUMIF($C$2:$C$845,"*Dickson*",$D$2:$D$845)</f>
        <v>19198</v>
      </c>
      <c r="C23" t="s">
        <v>201</v>
      </c>
      <c r="D23">
        <v>1507</v>
      </c>
      <c r="E23">
        <v>61</v>
      </c>
      <c r="F23">
        <v>37</v>
      </c>
      <c r="G23">
        <v>75</v>
      </c>
      <c r="H23">
        <v>118</v>
      </c>
      <c r="I23">
        <v>70</v>
      </c>
      <c r="J23">
        <v>74</v>
      </c>
      <c r="K23">
        <v>54</v>
      </c>
      <c r="L23">
        <v>265</v>
      </c>
      <c r="M23">
        <v>78</v>
      </c>
      <c r="N23">
        <v>42</v>
      </c>
      <c r="O23">
        <v>72</v>
      </c>
      <c r="P23">
        <v>274</v>
      </c>
      <c r="Q23">
        <v>168</v>
      </c>
      <c r="R23">
        <v>27</v>
      </c>
      <c r="S23">
        <v>21</v>
      </c>
      <c r="T23">
        <v>71</v>
      </c>
    </row>
    <row r="24" spans="1:20" x14ac:dyDescent="0.3">
      <c r="A24" s="5" t="s">
        <v>983</v>
      </c>
      <c r="B24" s="5">
        <f>SUMIF($C$2:$C$845,"*Dyer*",$D$2:$D$845)</f>
        <v>15120</v>
      </c>
      <c r="C24" t="s">
        <v>213</v>
      </c>
      <c r="D24">
        <v>1677</v>
      </c>
      <c r="E24">
        <v>120</v>
      </c>
      <c r="F24">
        <v>92</v>
      </c>
      <c r="G24">
        <v>74</v>
      </c>
      <c r="H24">
        <v>142</v>
      </c>
      <c r="I24">
        <v>58</v>
      </c>
      <c r="J24">
        <v>39</v>
      </c>
      <c r="K24">
        <v>122</v>
      </c>
      <c r="L24">
        <v>123</v>
      </c>
      <c r="M24">
        <v>50</v>
      </c>
      <c r="N24">
        <v>219</v>
      </c>
      <c r="O24">
        <v>194</v>
      </c>
      <c r="P24">
        <v>202</v>
      </c>
      <c r="Q24">
        <v>148</v>
      </c>
      <c r="R24">
        <v>0</v>
      </c>
      <c r="S24">
        <v>33</v>
      </c>
      <c r="T24">
        <v>61</v>
      </c>
    </row>
    <row r="25" spans="1:20" x14ac:dyDescent="0.3">
      <c r="A25" s="5" t="s">
        <v>984</v>
      </c>
      <c r="B25" s="5">
        <f>SUMIF($C$2:$C$845,"*Fayette*",$D$2:$D$845)</f>
        <v>15596</v>
      </c>
      <c r="C25" t="s">
        <v>223</v>
      </c>
      <c r="D25">
        <v>1625</v>
      </c>
      <c r="E25">
        <v>293</v>
      </c>
      <c r="F25">
        <v>124</v>
      </c>
      <c r="G25">
        <v>167</v>
      </c>
      <c r="H25">
        <v>192</v>
      </c>
      <c r="I25">
        <v>90</v>
      </c>
      <c r="J25">
        <v>70</v>
      </c>
      <c r="K25">
        <v>81</v>
      </c>
      <c r="L25">
        <v>17</v>
      </c>
      <c r="M25">
        <v>43</v>
      </c>
      <c r="N25">
        <v>134</v>
      </c>
      <c r="O25">
        <v>86</v>
      </c>
      <c r="P25">
        <v>82</v>
      </c>
      <c r="Q25">
        <v>35</v>
      </c>
      <c r="R25">
        <v>89</v>
      </c>
      <c r="S25">
        <v>26</v>
      </c>
      <c r="T25">
        <v>96</v>
      </c>
    </row>
    <row r="26" spans="1:20" x14ac:dyDescent="0.3">
      <c r="A26" s="5" t="s">
        <v>985</v>
      </c>
      <c r="B26" s="5">
        <f>SUMIF($C$2:$C$845,"*Fentress*",$D$2:$D$845)</f>
        <v>7443</v>
      </c>
      <c r="C26" t="s">
        <v>231</v>
      </c>
      <c r="D26">
        <v>1524</v>
      </c>
      <c r="E26">
        <v>308</v>
      </c>
      <c r="F26">
        <v>172</v>
      </c>
      <c r="G26">
        <v>187</v>
      </c>
      <c r="H26">
        <v>149</v>
      </c>
      <c r="I26">
        <v>147</v>
      </c>
      <c r="J26">
        <v>72</v>
      </c>
      <c r="K26">
        <v>116</v>
      </c>
      <c r="L26">
        <v>76</v>
      </c>
      <c r="M26">
        <v>90</v>
      </c>
      <c r="N26">
        <v>71</v>
      </c>
      <c r="O26">
        <v>105</v>
      </c>
      <c r="P26">
        <v>15</v>
      </c>
      <c r="Q26">
        <v>13</v>
      </c>
      <c r="R26">
        <v>3</v>
      </c>
      <c r="S26">
        <v>0</v>
      </c>
      <c r="T26">
        <v>0</v>
      </c>
    </row>
    <row r="27" spans="1:20" x14ac:dyDescent="0.3">
      <c r="A27" s="5" t="s">
        <v>986</v>
      </c>
      <c r="B27" s="5">
        <f>SUMIF($C$2:$C$845,"*Franklin*",$D$2:$D$845)</f>
        <v>16326</v>
      </c>
      <c r="C27" t="s">
        <v>236</v>
      </c>
      <c r="D27">
        <v>2173</v>
      </c>
      <c r="E27">
        <v>184</v>
      </c>
      <c r="F27">
        <v>74</v>
      </c>
      <c r="G27">
        <v>178</v>
      </c>
      <c r="H27">
        <v>73</v>
      </c>
      <c r="I27">
        <v>216</v>
      </c>
      <c r="J27">
        <v>98</v>
      </c>
      <c r="K27">
        <v>162</v>
      </c>
      <c r="L27">
        <v>21</v>
      </c>
      <c r="M27">
        <v>149</v>
      </c>
      <c r="N27">
        <v>179</v>
      </c>
      <c r="O27">
        <v>207</v>
      </c>
      <c r="P27">
        <v>240</v>
      </c>
      <c r="Q27">
        <v>113</v>
      </c>
      <c r="R27">
        <v>70</v>
      </c>
      <c r="S27">
        <v>100</v>
      </c>
      <c r="T27">
        <v>109</v>
      </c>
    </row>
    <row r="28" spans="1:20" x14ac:dyDescent="0.3">
      <c r="A28" s="5" t="s">
        <v>987</v>
      </c>
      <c r="B28" s="5">
        <f>SUMIF($C$2:$C$845,"*Gibson*",$D$2:$D$845)</f>
        <v>19320</v>
      </c>
      <c r="C28" t="s">
        <v>244</v>
      </c>
      <c r="D28">
        <v>2431</v>
      </c>
      <c r="E28">
        <v>34</v>
      </c>
      <c r="F28">
        <v>76</v>
      </c>
      <c r="G28">
        <v>110</v>
      </c>
      <c r="H28">
        <v>42</v>
      </c>
      <c r="I28">
        <v>73</v>
      </c>
      <c r="J28">
        <v>39</v>
      </c>
      <c r="K28">
        <v>72</v>
      </c>
      <c r="L28">
        <v>101</v>
      </c>
      <c r="M28">
        <v>91</v>
      </c>
      <c r="N28">
        <v>155</v>
      </c>
      <c r="O28">
        <v>367</v>
      </c>
      <c r="P28">
        <v>430</v>
      </c>
      <c r="Q28">
        <v>276</v>
      </c>
      <c r="R28">
        <v>264</v>
      </c>
      <c r="S28">
        <v>121</v>
      </c>
      <c r="T28">
        <v>180</v>
      </c>
    </row>
    <row r="29" spans="1:20" x14ac:dyDescent="0.3">
      <c r="A29" s="5" t="s">
        <v>988</v>
      </c>
      <c r="B29" s="5">
        <f>SUMIF($C$2:$C$845,"*Giles*",$D$2:$D$845)</f>
        <v>11904</v>
      </c>
      <c r="C29" t="s">
        <v>263</v>
      </c>
      <c r="D29">
        <v>1728</v>
      </c>
      <c r="E29">
        <v>68</v>
      </c>
      <c r="F29">
        <v>100</v>
      </c>
      <c r="G29">
        <v>151</v>
      </c>
      <c r="H29">
        <v>71</v>
      </c>
      <c r="I29">
        <v>57</v>
      </c>
      <c r="J29">
        <v>195</v>
      </c>
      <c r="K29">
        <v>94</v>
      </c>
      <c r="L29">
        <v>74</v>
      </c>
      <c r="M29">
        <v>73</v>
      </c>
      <c r="N29">
        <v>143</v>
      </c>
      <c r="O29">
        <v>141</v>
      </c>
      <c r="P29">
        <v>286</v>
      </c>
      <c r="Q29">
        <v>135</v>
      </c>
      <c r="R29">
        <v>82</v>
      </c>
      <c r="S29">
        <v>44</v>
      </c>
      <c r="T29">
        <v>14</v>
      </c>
    </row>
    <row r="30" spans="1:20" x14ac:dyDescent="0.3">
      <c r="A30" s="5" t="s">
        <v>989</v>
      </c>
      <c r="B30" s="5">
        <f>SUMIF($C$2:$C$845,"*Grainger*",$D$2:$D$845)</f>
        <v>8959</v>
      </c>
      <c r="C30" t="s">
        <v>270</v>
      </c>
      <c r="D30">
        <v>1871</v>
      </c>
      <c r="E30">
        <v>167</v>
      </c>
      <c r="F30">
        <v>167</v>
      </c>
      <c r="G30">
        <v>108</v>
      </c>
      <c r="H30">
        <v>92</v>
      </c>
      <c r="I30">
        <v>114</v>
      </c>
      <c r="J30">
        <v>113</v>
      </c>
      <c r="K30">
        <v>130</v>
      </c>
      <c r="L30">
        <v>74</v>
      </c>
      <c r="M30">
        <v>88</v>
      </c>
      <c r="N30">
        <v>186</v>
      </c>
      <c r="O30">
        <v>274</v>
      </c>
      <c r="P30">
        <v>165</v>
      </c>
      <c r="Q30">
        <v>107</v>
      </c>
      <c r="R30">
        <v>58</v>
      </c>
      <c r="S30">
        <v>14</v>
      </c>
      <c r="T30">
        <v>14</v>
      </c>
    </row>
    <row r="31" spans="1:20" x14ac:dyDescent="0.3">
      <c r="A31" s="5" t="s">
        <v>990</v>
      </c>
      <c r="B31" s="5">
        <f>SUMIF($C$2:$C$845,"*Greene*",$D$2:$D$845)</f>
        <v>27396</v>
      </c>
      <c r="C31" t="s">
        <v>275</v>
      </c>
      <c r="D31">
        <v>3778</v>
      </c>
      <c r="E31">
        <v>251</v>
      </c>
      <c r="F31">
        <v>362</v>
      </c>
      <c r="G31">
        <v>206</v>
      </c>
      <c r="H31">
        <v>373</v>
      </c>
      <c r="I31">
        <v>188</v>
      </c>
      <c r="J31">
        <v>188</v>
      </c>
      <c r="K31">
        <v>144</v>
      </c>
      <c r="L31">
        <v>144</v>
      </c>
      <c r="M31">
        <v>140</v>
      </c>
      <c r="N31">
        <v>308</v>
      </c>
      <c r="O31">
        <v>255</v>
      </c>
      <c r="P31">
        <v>596</v>
      </c>
      <c r="Q31">
        <v>248</v>
      </c>
      <c r="R31">
        <v>145</v>
      </c>
      <c r="S31">
        <v>109</v>
      </c>
      <c r="T31">
        <v>121</v>
      </c>
    </row>
    <row r="32" spans="1:20" x14ac:dyDescent="0.3">
      <c r="A32" s="5" t="s">
        <v>991</v>
      </c>
      <c r="B32" s="5">
        <f>SUMIF($C$2:$C$845,"*Grundy*",$D$2:$D$845)</f>
        <v>4820</v>
      </c>
      <c r="C32" t="s">
        <v>282</v>
      </c>
      <c r="D32">
        <v>1578</v>
      </c>
      <c r="E32">
        <v>188</v>
      </c>
      <c r="F32">
        <v>135</v>
      </c>
      <c r="G32">
        <v>145</v>
      </c>
      <c r="H32">
        <v>72</v>
      </c>
      <c r="I32">
        <v>107</v>
      </c>
      <c r="J32">
        <v>98</v>
      </c>
      <c r="K32">
        <v>60</v>
      </c>
      <c r="L32">
        <v>74</v>
      </c>
      <c r="M32">
        <v>40</v>
      </c>
      <c r="N32">
        <v>110</v>
      </c>
      <c r="O32">
        <v>103</v>
      </c>
      <c r="P32">
        <v>248</v>
      </c>
      <c r="Q32">
        <v>61</v>
      </c>
      <c r="R32">
        <v>65</v>
      </c>
      <c r="S32">
        <v>38</v>
      </c>
      <c r="T32">
        <v>34</v>
      </c>
    </row>
    <row r="33" spans="1:20" x14ac:dyDescent="0.3">
      <c r="A33" s="5" t="s">
        <v>992</v>
      </c>
      <c r="B33" s="5">
        <f>SUMIF($C$2:$C$845,"*Hamblen*",$D$2:$D$845)</f>
        <v>24456</v>
      </c>
      <c r="C33" t="s">
        <v>285</v>
      </c>
      <c r="D33">
        <v>1496</v>
      </c>
      <c r="E33">
        <v>167</v>
      </c>
      <c r="F33">
        <v>140</v>
      </c>
      <c r="G33">
        <v>90</v>
      </c>
      <c r="H33">
        <v>155</v>
      </c>
      <c r="I33">
        <v>152</v>
      </c>
      <c r="J33">
        <v>106</v>
      </c>
      <c r="K33">
        <v>148</v>
      </c>
      <c r="L33">
        <v>108</v>
      </c>
      <c r="M33">
        <v>43</v>
      </c>
      <c r="N33">
        <v>72</v>
      </c>
      <c r="O33">
        <v>114</v>
      </c>
      <c r="P33">
        <v>83</v>
      </c>
      <c r="Q33">
        <v>51</v>
      </c>
      <c r="R33">
        <v>28</v>
      </c>
      <c r="S33">
        <v>9</v>
      </c>
      <c r="T33">
        <v>30</v>
      </c>
    </row>
    <row r="34" spans="1:20" x14ac:dyDescent="0.3">
      <c r="A34" s="5" t="s">
        <v>993</v>
      </c>
      <c r="B34" s="5">
        <f>SUMIF($C$2:$C$845,"*Hamilton*",$D$2:$D$845)</f>
        <v>145213</v>
      </c>
      <c r="C34" t="s">
        <v>299</v>
      </c>
      <c r="D34">
        <v>14539</v>
      </c>
      <c r="E34">
        <v>721</v>
      </c>
      <c r="F34">
        <v>822</v>
      </c>
      <c r="G34">
        <v>734</v>
      </c>
      <c r="H34">
        <v>629</v>
      </c>
      <c r="I34">
        <v>695</v>
      </c>
      <c r="J34">
        <v>735</v>
      </c>
      <c r="K34">
        <v>797</v>
      </c>
      <c r="L34">
        <v>694</v>
      </c>
      <c r="M34">
        <v>701</v>
      </c>
      <c r="N34">
        <v>1245</v>
      </c>
      <c r="O34">
        <v>1525</v>
      </c>
      <c r="P34">
        <v>1983</v>
      </c>
      <c r="Q34">
        <v>904</v>
      </c>
      <c r="R34">
        <v>719</v>
      </c>
      <c r="S34">
        <v>773</v>
      </c>
      <c r="T34">
        <v>862</v>
      </c>
    </row>
    <row r="35" spans="1:20" x14ac:dyDescent="0.3">
      <c r="A35" s="5" t="s">
        <v>994</v>
      </c>
      <c r="B35" s="5">
        <f>SUMIF($C$2:$C$845,"*Hancock*",$D$2:$D$845)</f>
        <v>2742</v>
      </c>
      <c r="C35" t="s">
        <v>308</v>
      </c>
      <c r="D35">
        <v>448</v>
      </c>
      <c r="E35">
        <v>46</v>
      </c>
      <c r="F35">
        <v>20</v>
      </c>
      <c r="G35">
        <v>47</v>
      </c>
      <c r="H35">
        <v>49</v>
      </c>
      <c r="I35">
        <v>57</v>
      </c>
      <c r="J35">
        <v>22</v>
      </c>
      <c r="K35">
        <v>19</v>
      </c>
      <c r="L35">
        <v>39</v>
      </c>
      <c r="M35">
        <v>6</v>
      </c>
      <c r="N35">
        <v>38</v>
      </c>
      <c r="O35">
        <v>0</v>
      </c>
      <c r="P35">
        <v>33</v>
      </c>
      <c r="Q35">
        <v>6</v>
      </c>
      <c r="R35">
        <v>18</v>
      </c>
      <c r="S35">
        <v>11</v>
      </c>
      <c r="T35">
        <v>37</v>
      </c>
    </row>
    <row r="36" spans="1:20" x14ac:dyDescent="0.3">
      <c r="A36" s="5" t="s">
        <v>995</v>
      </c>
      <c r="B36" s="5">
        <f>SUMIF($C$2:$C$845,"*Hardeman*",$D$2:$D$845)</f>
        <v>8891</v>
      </c>
      <c r="C36" t="s">
        <v>315</v>
      </c>
      <c r="D36">
        <v>2425</v>
      </c>
      <c r="E36">
        <v>288</v>
      </c>
      <c r="F36">
        <v>309</v>
      </c>
      <c r="G36">
        <v>337</v>
      </c>
      <c r="H36">
        <v>49</v>
      </c>
      <c r="I36">
        <v>101</v>
      </c>
      <c r="J36">
        <v>57</v>
      </c>
      <c r="K36">
        <v>145</v>
      </c>
      <c r="L36">
        <v>220</v>
      </c>
      <c r="M36">
        <v>105</v>
      </c>
      <c r="N36">
        <v>157</v>
      </c>
      <c r="O36">
        <v>188</v>
      </c>
      <c r="P36">
        <v>209</v>
      </c>
      <c r="Q36">
        <v>96</v>
      </c>
      <c r="R36">
        <v>100</v>
      </c>
      <c r="S36">
        <v>42</v>
      </c>
      <c r="T36">
        <v>22</v>
      </c>
    </row>
    <row r="37" spans="1:20" x14ac:dyDescent="0.3">
      <c r="A37" s="5" t="s">
        <v>996</v>
      </c>
      <c r="B37" s="5">
        <f>SUMIF($C$2:$C$845,"*Hardin*",$D$2:$D$845)</f>
        <v>10137</v>
      </c>
      <c r="C37" t="s">
        <v>323</v>
      </c>
      <c r="D37">
        <v>1099</v>
      </c>
      <c r="E37">
        <v>102</v>
      </c>
      <c r="F37">
        <v>37</v>
      </c>
      <c r="G37">
        <v>62</v>
      </c>
      <c r="H37">
        <v>87</v>
      </c>
      <c r="I37">
        <v>9</v>
      </c>
      <c r="J37">
        <v>63</v>
      </c>
      <c r="K37">
        <v>116</v>
      </c>
      <c r="L37">
        <v>46</v>
      </c>
      <c r="M37">
        <v>63</v>
      </c>
      <c r="N37">
        <v>77</v>
      </c>
      <c r="O37">
        <v>107</v>
      </c>
      <c r="P37">
        <v>128</v>
      </c>
      <c r="Q37">
        <v>70</v>
      </c>
      <c r="R37">
        <v>132</v>
      </c>
      <c r="S37">
        <v>0</v>
      </c>
      <c r="T37">
        <v>0</v>
      </c>
    </row>
    <row r="38" spans="1:20" x14ac:dyDescent="0.3">
      <c r="A38" s="5" t="s">
        <v>997</v>
      </c>
      <c r="B38" s="5">
        <f>SUMIF($C$2:$C$845,"*Hawkins*",$D$2:$D$845)</f>
        <v>23135</v>
      </c>
      <c r="C38" t="s">
        <v>333</v>
      </c>
      <c r="D38">
        <v>3673</v>
      </c>
      <c r="E38">
        <v>247</v>
      </c>
      <c r="F38">
        <v>200</v>
      </c>
      <c r="G38">
        <v>296</v>
      </c>
      <c r="H38">
        <v>273</v>
      </c>
      <c r="I38">
        <v>178</v>
      </c>
      <c r="J38">
        <v>213</v>
      </c>
      <c r="K38">
        <v>105</v>
      </c>
      <c r="L38">
        <v>246</v>
      </c>
      <c r="M38">
        <v>116</v>
      </c>
      <c r="N38">
        <v>202</v>
      </c>
      <c r="O38">
        <v>459</v>
      </c>
      <c r="P38">
        <v>388</v>
      </c>
      <c r="Q38">
        <v>343</v>
      </c>
      <c r="R38">
        <v>134</v>
      </c>
      <c r="S38">
        <v>104</v>
      </c>
      <c r="T38">
        <v>169</v>
      </c>
    </row>
    <row r="39" spans="1:20" x14ac:dyDescent="0.3">
      <c r="A39" s="5" t="s">
        <v>998</v>
      </c>
      <c r="B39" s="5">
        <f>SUMIF($C$2:$C$845,"*Haywood*",$D$2:$D$845)</f>
        <v>7181</v>
      </c>
      <c r="C39" t="s">
        <v>340</v>
      </c>
      <c r="D39">
        <v>757</v>
      </c>
      <c r="E39">
        <v>196</v>
      </c>
      <c r="F39">
        <v>73</v>
      </c>
      <c r="G39">
        <v>54</v>
      </c>
      <c r="H39">
        <v>127</v>
      </c>
      <c r="I39">
        <v>37</v>
      </c>
      <c r="J39">
        <v>14</v>
      </c>
      <c r="K39">
        <v>51</v>
      </c>
      <c r="L39">
        <v>8</v>
      </c>
      <c r="M39">
        <v>41</v>
      </c>
      <c r="N39">
        <v>60</v>
      </c>
      <c r="O39">
        <v>46</v>
      </c>
      <c r="P39">
        <v>36</v>
      </c>
      <c r="Q39">
        <v>9</v>
      </c>
      <c r="R39">
        <v>0</v>
      </c>
      <c r="S39">
        <v>0</v>
      </c>
      <c r="T39">
        <v>5</v>
      </c>
    </row>
    <row r="40" spans="1:20" x14ac:dyDescent="0.3">
      <c r="A40" s="5" t="s">
        <v>999</v>
      </c>
      <c r="B40" s="5">
        <f>SUMIF($C$2:$C$845,"*Henderson*",$D$2:$D$845)</f>
        <v>10711</v>
      </c>
      <c r="C40" t="s">
        <v>350</v>
      </c>
      <c r="D40">
        <v>1531</v>
      </c>
      <c r="E40">
        <v>117</v>
      </c>
      <c r="F40">
        <v>113</v>
      </c>
      <c r="G40">
        <v>47</v>
      </c>
      <c r="H40">
        <v>135</v>
      </c>
      <c r="I40">
        <v>122</v>
      </c>
      <c r="J40">
        <v>22</v>
      </c>
      <c r="K40">
        <v>126</v>
      </c>
      <c r="L40">
        <v>105</v>
      </c>
      <c r="M40">
        <v>88</v>
      </c>
      <c r="N40">
        <v>127</v>
      </c>
      <c r="O40">
        <v>129</v>
      </c>
      <c r="P40">
        <v>156</v>
      </c>
      <c r="Q40">
        <v>107</v>
      </c>
      <c r="R40">
        <v>105</v>
      </c>
      <c r="S40">
        <v>30</v>
      </c>
      <c r="T40">
        <v>2</v>
      </c>
    </row>
    <row r="41" spans="1:20" x14ac:dyDescent="0.3">
      <c r="A41" s="5" t="s">
        <v>1000</v>
      </c>
      <c r="B41" s="5">
        <f>SUMIF($C$2:$C$845,"*Henry*",$D$2:$D$845)</f>
        <v>13394</v>
      </c>
      <c r="C41" t="s">
        <v>357</v>
      </c>
      <c r="D41">
        <v>2464</v>
      </c>
      <c r="E41">
        <v>113</v>
      </c>
      <c r="F41">
        <v>246</v>
      </c>
      <c r="G41">
        <v>201</v>
      </c>
      <c r="H41">
        <v>168</v>
      </c>
      <c r="I41">
        <v>178</v>
      </c>
      <c r="J41">
        <v>242</v>
      </c>
      <c r="K41">
        <v>120</v>
      </c>
      <c r="L41">
        <v>124</v>
      </c>
      <c r="M41">
        <v>76</v>
      </c>
      <c r="N41">
        <v>226</v>
      </c>
      <c r="O41">
        <v>182</v>
      </c>
      <c r="P41">
        <v>208</v>
      </c>
      <c r="Q41">
        <v>154</v>
      </c>
      <c r="R41">
        <v>107</v>
      </c>
      <c r="S41">
        <v>62</v>
      </c>
      <c r="T41">
        <v>57</v>
      </c>
    </row>
    <row r="42" spans="1:20" x14ac:dyDescent="0.3">
      <c r="A42" s="5" t="s">
        <v>1001</v>
      </c>
      <c r="B42" s="5">
        <f>SUMIF($C$2:$C$845,"*Hickman*",$D$2:$D$845)</f>
        <v>8636</v>
      </c>
      <c r="C42" t="s">
        <v>362</v>
      </c>
      <c r="D42">
        <v>996</v>
      </c>
      <c r="E42">
        <v>122</v>
      </c>
      <c r="F42">
        <v>181</v>
      </c>
      <c r="G42">
        <v>29</v>
      </c>
      <c r="H42">
        <v>37</v>
      </c>
      <c r="I42">
        <v>84</v>
      </c>
      <c r="J42">
        <v>48</v>
      </c>
      <c r="K42">
        <v>97</v>
      </c>
      <c r="L42">
        <v>37</v>
      </c>
      <c r="M42">
        <v>24</v>
      </c>
      <c r="N42">
        <v>128</v>
      </c>
      <c r="O42">
        <v>69</v>
      </c>
      <c r="P42">
        <v>64</v>
      </c>
      <c r="Q42">
        <v>10</v>
      </c>
      <c r="R42">
        <v>25</v>
      </c>
      <c r="S42">
        <v>25</v>
      </c>
      <c r="T42">
        <v>16</v>
      </c>
    </row>
    <row r="43" spans="1:20" x14ac:dyDescent="0.3">
      <c r="A43" s="5" t="s">
        <v>1002</v>
      </c>
      <c r="B43" s="5">
        <f>SUMIF($C$2:$C$845,"*Houston*",$D$2:$D$845)</f>
        <v>2878</v>
      </c>
      <c r="C43" t="s">
        <v>369</v>
      </c>
      <c r="D43">
        <v>402</v>
      </c>
      <c r="E43">
        <v>99</v>
      </c>
      <c r="F43">
        <v>35</v>
      </c>
      <c r="G43">
        <v>30</v>
      </c>
      <c r="H43">
        <v>12</v>
      </c>
      <c r="I43">
        <v>47</v>
      </c>
      <c r="J43">
        <v>32</v>
      </c>
      <c r="K43">
        <v>18</v>
      </c>
      <c r="L43">
        <v>11</v>
      </c>
      <c r="M43">
        <v>18</v>
      </c>
      <c r="N43">
        <v>30</v>
      </c>
      <c r="O43">
        <v>19</v>
      </c>
      <c r="P43">
        <v>0</v>
      </c>
      <c r="Q43">
        <v>21</v>
      </c>
      <c r="R43">
        <v>13</v>
      </c>
      <c r="S43">
        <v>8</v>
      </c>
      <c r="T43">
        <v>9</v>
      </c>
    </row>
    <row r="44" spans="1:20" x14ac:dyDescent="0.3">
      <c r="A44" s="5" t="s">
        <v>1003</v>
      </c>
      <c r="B44" s="5">
        <f>SUMIF($C$2:$C$845,"*Humphrey*",$D$2:$D$845)</f>
        <v>6763</v>
      </c>
      <c r="C44" t="s">
        <v>376</v>
      </c>
      <c r="D44">
        <v>948</v>
      </c>
      <c r="E44">
        <v>40</v>
      </c>
      <c r="F44">
        <v>29</v>
      </c>
      <c r="G44">
        <v>46</v>
      </c>
      <c r="H44">
        <v>95</v>
      </c>
      <c r="I44">
        <v>66</v>
      </c>
      <c r="J44">
        <v>78</v>
      </c>
      <c r="K44">
        <v>43</v>
      </c>
      <c r="L44">
        <v>148</v>
      </c>
      <c r="M44">
        <v>37</v>
      </c>
      <c r="N44">
        <v>83</v>
      </c>
      <c r="O44">
        <v>78</v>
      </c>
      <c r="P44">
        <v>114</v>
      </c>
      <c r="Q44">
        <v>27</v>
      </c>
      <c r="R44">
        <v>20</v>
      </c>
      <c r="S44">
        <v>24</v>
      </c>
      <c r="T44">
        <v>20</v>
      </c>
    </row>
    <row r="45" spans="1:20" x14ac:dyDescent="0.3">
      <c r="A45" s="5" t="s">
        <v>1004</v>
      </c>
      <c r="B45" s="5">
        <f>SUMIF($C$2:$C$845,"*Jackson*",$D$2:$D$845)</f>
        <v>4566</v>
      </c>
      <c r="C45" t="s">
        <v>383</v>
      </c>
      <c r="D45">
        <v>680</v>
      </c>
      <c r="E45">
        <v>83</v>
      </c>
      <c r="F45">
        <v>89</v>
      </c>
      <c r="G45">
        <v>75</v>
      </c>
      <c r="H45">
        <v>37</v>
      </c>
      <c r="I45">
        <v>74</v>
      </c>
      <c r="J45">
        <v>16</v>
      </c>
      <c r="K45">
        <v>23</v>
      </c>
      <c r="L45">
        <v>61</v>
      </c>
      <c r="M45">
        <v>25</v>
      </c>
      <c r="N45">
        <v>86</v>
      </c>
      <c r="O45">
        <v>54</v>
      </c>
      <c r="P45">
        <v>30</v>
      </c>
      <c r="Q45">
        <v>13</v>
      </c>
      <c r="R45">
        <v>2</v>
      </c>
      <c r="S45">
        <v>8</v>
      </c>
      <c r="T45">
        <v>4</v>
      </c>
    </row>
    <row r="46" spans="1:20" x14ac:dyDescent="0.3">
      <c r="A46" s="5" t="s">
        <v>1005</v>
      </c>
      <c r="B46" s="5">
        <f>SUMIF($C$2:$C$845,"*Jefferson*",$D$2:$D$845)</f>
        <v>20154</v>
      </c>
      <c r="C46" t="s">
        <v>389</v>
      </c>
      <c r="D46">
        <v>2175</v>
      </c>
      <c r="E46">
        <v>45</v>
      </c>
      <c r="F46">
        <v>83</v>
      </c>
      <c r="G46">
        <v>105</v>
      </c>
      <c r="H46">
        <v>95</v>
      </c>
      <c r="I46">
        <v>105</v>
      </c>
      <c r="J46">
        <v>125</v>
      </c>
      <c r="K46">
        <v>196</v>
      </c>
      <c r="L46">
        <v>107</v>
      </c>
      <c r="M46">
        <v>94</v>
      </c>
      <c r="N46">
        <v>156</v>
      </c>
      <c r="O46">
        <v>381</v>
      </c>
      <c r="P46">
        <v>189</v>
      </c>
      <c r="Q46">
        <v>178</v>
      </c>
      <c r="R46">
        <v>84</v>
      </c>
      <c r="S46">
        <v>117</v>
      </c>
      <c r="T46">
        <v>115</v>
      </c>
    </row>
    <row r="47" spans="1:20" x14ac:dyDescent="0.3">
      <c r="A47" s="5" t="s">
        <v>1006</v>
      </c>
      <c r="B47" s="5">
        <f>SUMIF($C$2:$C$845,"*Johnson*",$D$2:$D$845)</f>
        <v>6794</v>
      </c>
      <c r="C47" t="s">
        <v>399</v>
      </c>
      <c r="D47">
        <v>1549</v>
      </c>
      <c r="E47">
        <v>228</v>
      </c>
      <c r="F47">
        <v>192</v>
      </c>
      <c r="G47">
        <v>119</v>
      </c>
      <c r="H47">
        <v>125</v>
      </c>
      <c r="I47">
        <v>109</v>
      </c>
      <c r="J47">
        <v>75</v>
      </c>
      <c r="K47">
        <v>58</v>
      </c>
      <c r="L47">
        <v>151</v>
      </c>
      <c r="M47">
        <v>85</v>
      </c>
      <c r="N47">
        <v>55</v>
      </c>
      <c r="O47">
        <v>120</v>
      </c>
      <c r="P47">
        <v>64</v>
      </c>
      <c r="Q47">
        <v>37</v>
      </c>
      <c r="R47">
        <v>0</v>
      </c>
      <c r="S47">
        <v>74</v>
      </c>
      <c r="T47">
        <v>57</v>
      </c>
    </row>
    <row r="48" spans="1:20" x14ac:dyDescent="0.3">
      <c r="A48" s="5" t="s">
        <v>1007</v>
      </c>
      <c r="B48" s="5">
        <f>SUMIF($C$2:$C$845,"*Knox*",$D$2:$D$845)</f>
        <v>187319</v>
      </c>
      <c r="C48" t="s">
        <v>406</v>
      </c>
      <c r="D48">
        <v>21569</v>
      </c>
      <c r="E48">
        <v>4149</v>
      </c>
      <c r="F48">
        <v>1860</v>
      </c>
      <c r="G48">
        <v>2096</v>
      </c>
      <c r="H48">
        <v>2154</v>
      </c>
      <c r="I48">
        <v>1505</v>
      </c>
      <c r="J48">
        <v>1313</v>
      </c>
      <c r="K48">
        <v>1119</v>
      </c>
      <c r="L48">
        <v>909</v>
      </c>
      <c r="M48">
        <v>933</v>
      </c>
      <c r="N48">
        <v>1503</v>
      </c>
      <c r="O48">
        <v>1252</v>
      </c>
      <c r="P48">
        <v>1316</v>
      </c>
      <c r="Q48">
        <v>599</v>
      </c>
      <c r="R48">
        <v>301</v>
      </c>
      <c r="S48">
        <v>245</v>
      </c>
      <c r="T48">
        <v>315</v>
      </c>
    </row>
    <row r="49" spans="1:20" x14ac:dyDescent="0.3">
      <c r="A49" s="5" t="s">
        <v>1008</v>
      </c>
      <c r="B49" s="5">
        <f>SUMIF($C$2:$C$845,"*Lake*",$D$2:$D$845)</f>
        <v>2243</v>
      </c>
      <c r="C49" t="s">
        <v>415</v>
      </c>
      <c r="D49">
        <v>72</v>
      </c>
      <c r="E49">
        <v>0</v>
      </c>
      <c r="F49">
        <v>0</v>
      </c>
      <c r="G49">
        <v>0</v>
      </c>
      <c r="H49">
        <v>0</v>
      </c>
      <c r="I49">
        <v>35</v>
      </c>
      <c r="J49">
        <v>10</v>
      </c>
      <c r="K49">
        <v>16</v>
      </c>
      <c r="L49">
        <v>0</v>
      </c>
      <c r="M49">
        <v>0</v>
      </c>
      <c r="N49">
        <v>0</v>
      </c>
      <c r="O49">
        <v>5</v>
      </c>
      <c r="P49">
        <v>0</v>
      </c>
      <c r="Q49">
        <v>0</v>
      </c>
      <c r="R49">
        <v>6</v>
      </c>
      <c r="S49">
        <v>0</v>
      </c>
      <c r="T49">
        <v>0</v>
      </c>
    </row>
    <row r="50" spans="1:20" x14ac:dyDescent="0.3">
      <c r="A50" s="5" t="s">
        <v>1009</v>
      </c>
      <c r="B50" s="5">
        <f>SUMIF($C$2:$C$845,"*Lauderdale*",$D$2:$D$845)</f>
        <v>9675</v>
      </c>
      <c r="C50" t="s">
        <v>418</v>
      </c>
      <c r="D50">
        <v>1336</v>
      </c>
      <c r="E50">
        <v>129</v>
      </c>
      <c r="F50">
        <v>77</v>
      </c>
      <c r="G50">
        <v>138</v>
      </c>
      <c r="H50">
        <v>109</v>
      </c>
      <c r="I50">
        <v>117</v>
      </c>
      <c r="J50">
        <v>43</v>
      </c>
      <c r="K50">
        <v>87</v>
      </c>
      <c r="L50">
        <v>60</v>
      </c>
      <c r="M50">
        <v>98</v>
      </c>
      <c r="N50">
        <v>109</v>
      </c>
      <c r="O50">
        <v>117</v>
      </c>
      <c r="P50">
        <v>149</v>
      </c>
      <c r="Q50">
        <v>46</v>
      </c>
      <c r="R50">
        <v>10</v>
      </c>
      <c r="S50">
        <v>44</v>
      </c>
      <c r="T50">
        <v>3</v>
      </c>
    </row>
    <row r="51" spans="1:20" x14ac:dyDescent="0.3">
      <c r="A51" s="5" t="s">
        <v>1010</v>
      </c>
      <c r="B51" s="5">
        <f>SUMIF($C$2:$C$845,"*Lawrence*",$D$2:$D$845)</f>
        <v>15960</v>
      </c>
      <c r="C51" t="s">
        <v>426</v>
      </c>
      <c r="D51">
        <v>969</v>
      </c>
      <c r="E51">
        <v>92</v>
      </c>
      <c r="F51">
        <v>69</v>
      </c>
      <c r="G51">
        <v>97</v>
      </c>
      <c r="H51">
        <v>54</v>
      </c>
      <c r="I51">
        <v>35</v>
      </c>
      <c r="J51">
        <v>53</v>
      </c>
      <c r="K51">
        <v>49</v>
      </c>
      <c r="L51">
        <v>43</v>
      </c>
      <c r="M51">
        <v>37</v>
      </c>
      <c r="N51">
        <v>71</v>
      </c>
      <c r="O51">
        <v>74</v>
      </c>
      <c r="P51">
        <v>142</v>
      </c>
      <c r="Q51">
        <v>107</v>
      </c>
      <c r="R51">
        <v>16</v>
      </c>
      <c r="S51">
        <v>16</v>
      </c>
      <c r="T51">
        <v>14</v>
      </c>
    </row>
    <row r="52" spans="1:20" x14ac:dyDescent="0.3">
      <c r="A52" s="5" t="s">
        <v>1011</v>
      </c>
      <c r="B52" s="5">
        <f>SUMIF($C$2:$C$845,"*Lewis*",$D$2:$D$845)</f>
        <v>4715</v>
      </c>
      <c r="C52" t="s">
        <v>444</v>
      </c>
      <c r="D52">
        <v>479</v>
      </c>
      <c r="E52">
        <v>42</v>
      </c>
      <c r="F52">
        <v>7</v>
      </c>
      <c r="G52">
        <v>42</v>
      </c>
      <c r="H52">
        <v>52</v>
      </c>
      <c r="I52">
        <v>31</v>
      </c>
      <c r="J52">
        <v>26</v>
      </c>
      <c r="K52">
        <v>38</v>
      </c>
      <c r="L52">
        <v>84</v>
      </c>
      <c r="M52">
        <v>24</v>
      </c>
      <c r="N52">
        <v>14</v>
      </c>
      <c r="O52">
        <v>35</v>
      </c>
      <c r="P52">
        <v>63</v>
      </c>
      <c r="Q52">
        <v>5</v>
      </c>
      <c r="R52">
        <v>7</v>
      </c>
      <c r="S52">
        <v>0</v>
      </c>
      <c r="T52">
        <v>9</v>
      </c>
    </row>
    <row r="53" spans="1:20" x14ac:dyDescent="0.3">
      <c r="A53" s="5" t="s">
        <v>1012</v>
      </c>
      <c r="B53" s="5">
        <f>SUMIF($C$2:$C$845,"*Lincoln*",$D$2:$D$845)</f>
        <v>13548</v>
      </c>
      <c r="C53" t="s">
        <v>453</v>
      </c>
      <c r="D53">
        <v>1456</v>
      </c>
      <c r="E53">
        <v>63</v>
      </c>
      <c r="F53">
        <v>77</v>
      </c>
      <c r="G53">
        <v>129</v>
      </c>
      <c r="H53">
        <v>96</v>
      </c>
      <c r="I53">
        <v>28</v>
      </c>
      <c r="J53">
        <v>75</v>
      </c>
      <c r="K53">
        <v>74</v>
      </c>
      <c r="L53">
        <v>95</v>
      </c>
      <c r="M53">
        <v>3</v>
      </c>
      <c r="N53">
        <v>67</v>
      </c>
      <c r="O53">
        <v>130</v>
      </c>
      <c r="P53">
        <v>144</v>
      </c>
      <c r="Q53">
        <v>189</v>
      </c>
      <c r="R53">
        <v>88</v>
      </c>
      <c r="S53">
        <v>119</v>
      </c>
      <c r="T53">
        <v>79</v>
      </c>
    </row>
    <row r="54" spans="1:20" x14ac:dyDescent="0.3">
      <c r="A54" s="5" t="s">
        <v>1013</v>
      </c>
      <c r="B54" s="5">
        <f>SUMIF($C$2:$C$845,"*Loudon*",$D$2:$D$845)</f>
        <v>20669</v>
      </c>
      <c r="C54" t="s">
        <v>461</v>
      </c>
      <c r="D54">
        <v>3958</v>
      </c>
      <c r="E54">
        <v>164</v>
      </c>
      <c r="F54">
        <v>212</v>
      </c>
      <c r="G54">
        <v>314</v>
      </c>
      <c r="H54">
        <v>264</v>
      </c>
      <c r="I54">
        <v>163</v>
      </c>
      <c r="J54">
        <v>143</v>
      </c>
      <c r="K54">
        <v>170</v>
      </c>
      <c r="L54">
        <v>262</v>
      </c>
      <c r="M54">
        <v>116</v>
      </c>
      <c r="N54">
        <v>504</v>
      </c>
      <c r="O54">
        <v>300</v>
      </c>
      <c r="P54">
        <v>534</v>
      </c>
      <c r="Q54">
        <v>519</v>
      </c>
      <c r="R54">
        <v>121</v>
      </c>
      <c r="S54">
        <v>76</v>
      </c>
      <c r="T54">
        <v>96</v>
      </c>
    </row>
    <row r="55" spans="1:20" x14ac:dyDescent="0.3">
      <c r="A55" s="5" t="s">
        <v>1014</v>
      </c>
      <c r="B55" s="5">
        <f>SUMIF($C$2:$C$845,"*Macon*",$D$2:$D$845)</f>
        <v>9170</v>
      </c>
      <c r="C55" t="s">
        <v>480</v>
      </c>
      <c r="D55">
        <v>899</v>
      </c>
      <c r="E55">
        <v>141</v>
      </c>
      <c r="F55">
        <v>73</v>
      </c>
      <c r="G55">
        <v>107</v>
      </c>
      <c r="H55">
        <v>126</v>
      </c>
      <c r="I55">
        <v>75</v>
      </c>
      <c r="J55">
        <v>30</v>
      </c>
      <c r="K55">
        <v>91</v>
      </c>
      <c r="L55">
        <v>31</v>
      </c>
      <c r="M55">
        <v>22</v>
      </c>
      <c r="N55">
        <v>24</v>
      </c>
      <c r="O55">
        <v>26</v>
      </c>
      <c r="P55">
        <v>91</v>
      </c>
      <c r="Q55">
        <v>54</v>
      </c>
      <c r="R55">
        <v>0</v>
      </c>
      <c r="S55">
        <v>0</v>
      </c>
      <c r="T55">
        <v>8</v>
      </c>
    </row>
    <row r="56" spans="1:20" x14ac:dyDescent="0.3">
      <c r="A56" s="5" t="s">
        <v>1015</v>
      </c>
      <c r="B56" s="5">
        <f>SUMIF($C$2:$C$845,"*Madison*",$D$2:$D$845)</f>
        <v>37944</v>
      </c>
      <c r="C56" t="s">
        <v>490</v>
      </c>
      <c r="D56">
        <v>2618</v>
      </c>
      <c r="E56">
        <v>507</v>
      </c>
      <c r="F56">
        <v>403</v>
      </c>
      <c r="G56">
        <v>326</v>
      </c>
      <c r="H56">
        <v>191</v>
      </c>
      <c r="I56">
        <v>152</v>
      </c>
      <c r="J56">
        <v>162</v>
      </c>
      <c r="K56">
        <v>124</v>
      </c>
      <c r="L56">
        <v>91</v>
      </c>
      <c r="M56">
        <v>116</v>
      </c>
      <c r="N56">
        <v>171</v>
      </c>
      <c r="O56">
        <v>180</v>
      </c>
      <c r="P56">
        <v>46</v>
      </c>
      <c r="Q56">
        <v>89</v>
      </c>
      <c r="R56">
        <v>14</v>
      </c>
      <c r="S56">
        <v>40</v>
      </c>
      <c r="T56">
        <v>6</v>
      </c>
    </row>
    <row r="57" spans="1:20" x14ac:dyDescent="0.3">
      <c r="A57" s="5" t="s">
        <v>1016</v>
      </c>
      <c r="B57" s="5">
        <f>SUMIF($C$2:$C$845,"*Marion*",$D$2:$D$845)</f>
        <v>11477</v>
      </c>
      <c r="C57" t="s">
        <v>500</v>
      </c>
      <c r="D57">
        <v>2132</v>
      </c>
      <c r="E57">
        <v>284</v>
      </c>
      <c r="F57">
        <v>170</v>
      </c>
      <c r="G57">
        <v>104</v>
      </c>
      <c r="H57">
        <v>139</v>
      </c>
      <c r="I57">
        <v>79</v>
      </c>
      <c r="J57">
        <v>175</v>
      </c>
      <c r="K57">
        <v>160</v>
      </c>
      <c r="L57">
        <v>73</v>
      </c>
      <c r="M57">
        <v>79</v>
      </c>
      <c r="N57">
        <v>191</v>
      </c>
      <c r="O57">
        <v>176</v>
      </c>
      <c r="P57">
        <v>182</v>
      </c>
      <c r="Q57">
        <v>106</v>
      </c>
      <c r="R57">
        <v>108</v>
      </c>
      <c r="S57">
        <v>66</v>
      </c>
      <c r="T57">
        <v>40</v>
      </c>
    </row>
    <row r="58" spans="1:20" x14ac:dyDescent="0.3">
      <c r="A58" s="5" t="s">
        <v>1017</v>
      </c>
      <c r="B58" s="5">
        <f>SUMIF($C$2:$C$845,"*Marshall*",$D$2:$D$845)</f>
        <v>12324</v>
      </c>
      <c r="C58" t="s">
        <v>505</v>
      </c>
      <c r="D58">
        <v>1615</v>
      </c>
      <c r="E58">
        <v>85</v>
      </c>
      <c r="F58">
        <v>38</v>
      </c>
      <c r="G58">
        <v>52</v>
      </c>
      <c r="H58">
        <v>21</v>
      </c>
      <c r="I58">
        <v>63</v>
      </c>
      <c r="J58">
        <v>46</v>
      </c>
      <c r="K58">
        <v>80</v>
      </c>
      <c r="L58">
        <v>127</v>
      </c>
      <c r="M58">
        <v>102</v>
      </c>
      <c r="N58">
        <v>175</v>
      </c>
      <c r="O58">
        <v>222</v>
      </c>
      <c r="P58">
        <v>274</v>
      </c>
      <c r="Q58">
        <v>188</v>
      </c>
      <c r="R58">
        <v>52</v>
      </c>
      <c r="S58">
        <v>57</v>
      </c>
      <c r="T58">
        <v>33</v>
      </c>
    </row>
    <row r="59" spans="1:20" x14ac:dyDescent="0.3">
      <c r="A59" s="5" t="s">
        <v>1018</v>
      </c>
      <c r="B59" s="5">
        <f>SUMIF($C$2:$C$845,"*Maury*",$D$2:$D$845)</f>
        <v>34688</v>
      </c>
      <c r="C59" t="s">
        <v>514</v>
      </c>
      <c r="D59">
        <v>3139</v>
      </c>
      <c r="E59">
        <v>184</v>
      </c>
      <c r="F59">
        <v>236</v>
      </c>
      <c r="G59">
        <v>130</v>
      </c>
      <c r="H59">
        <v>219</v>
      </c>
      <c r="I59">
        <v>160</v>
      </c>
      <c r="J59">
        <v>331</v>
      </c>
      <c r="K59">
        <v>212</v>
      </c>
      <c r="L59">
        <v>118</v>
      </c>
      <c r="M59">
        <v>144</v>
      </c>
      <c r="N59">
        <v>367</v>
      </c>
      <c r="O59">
        <v>365</v>
      </c>
      <c r="P59">
        <v>272</v>
      </c>
      <c r="Q59">
        <v>116</v>
      </c>
      <c r="R59">
        <v>98</v>
      </c>
      <c r="S59">
        <v>101</v>
      </c>
      <c r="T59">
        <v>86</v>
      </c>
    </row>
    <row r="60" spans="1:20" x14ac:dyDescent="0.3">
      <c r="A60" s="5" t="s">
        <v>1019</v>
      </c>
      <c r="B60" s="5">
        <f>SUMIF($C$2:$C$845,"*McMinn*",$D$2:$D$845)</f>
        <v>20804</v>
      </c>
      <c r="C60" t="s">
        <v>468</v>
      </c>
      <c r="D60">
        <v>4125</v>
      </c>
      <c r="E60">
        <v>632</v>
      </c>
      <c r="F60">
        <v>376</v>
      </c>
      <c r="G60">
        <v>480</v>
      </c>
      <c r="H60">
        <v>212</v>
      </c>
      <c r="I60">
        <v>167</v>
      </c>
      <c r="J60">
        <v>314</v>
      </c>
      <c r="K60">
        <v>263</v>
      </c>
      <c r="L60">
        <v>256</v>
      </c>
      <c r="M60">
        <v>77</v>
      </c>
      <c r="N60">
        <v>370</v>
      </c>
      <c r="O60">
        <v>346</v>
      </c>
      <c r="P60">
        <v>289</v>
      </c>
      <c r="Q60">
        <v>173</v>
      </c>
      <c r="R60">
        <v>61</v>
      </c>
      <c r="S60">
        <v>40</v>
      </c>
      <c r="T60">
        <v>69</v>
      </c>
    </row>
    <row r="61" spans="1:20" x14ac:dyDescent="0.3">
      <c r="A61" s="5" t="s">
        <v>1020</v>
      </c>
      <c r="B61" s="5">
        <f>SUMIF($C$2:$C$845,"*McNairy*",$D$2:$D$845)</f>
        <v>10022</v>
      </c>
      <c r="C61" t="s">
        <v>473</v>
      </c>
      <c r="D61">
        <v>1478</v>
      </c>
      <c r="E61">
        <v>136</v>
      </c>
      <c r="F61">
        <v>106</v>
      </c>
      <c r="G61">
        <v>137</v>
      </c>
      <c r="H61">
        <v>95</v>
      </c>
      <c r="I61">
        <v>131</v>
      </c>
      <c r="J61">
        <v>93</v>
      </c>
      <c r="K61">
        <v>80</v>
      </c>
      <c r="L61">
        <v>85</v>
      </c>
      <c r="M61">
        <v>51</v>
      </c>
      <c r="N61">
        <v>92</v>
      </c>
      <c r="O61">
        <v>175</v>
      </c>
      <c r="P61">
        <v>129</v>
      </c>
      <c r="Q61">
        <v>72</v>
      </c>
      <c r="R61">
        <v>65</v>
      </c>
      <c r="S61">
        <v>21</v>
      </c>
      <c r="T61">
        <v>10</v>
      </c>
    </row>
    <row r="62" spans="1:20" x14ac:dyDescent="0.3">
      <c r="A62" s="5" t="s">
        <v>1021</v>
      </c>
      <c r="B62" s="5">
        <f>SUMIF($C$2:$C$845,"*Meigs*",$D$2:$D$845)</f>
        <v>4938</v>
      </c>
      <c r="C62" t="s">
        <v>525</v>
      </c>
      <c r="D62">
        <v>960</v>
      </c>
      <c r="E62">
        <v>54</v>
      </c>
      <c r="F62">
        <v>80</v>
      </c>
      <c r="G62">
        <v>51</v>
      </c>
      <c r="H62">
        <v>39</v>
      </c>
      <c r="I62">
        <v>37</v>
      </c>
      <c r="J62">
        <v>59</v>
      </c>
      <c r="K62">
        <v>29</v>
      </c>
      <c r="L62">
        <v>48</v>
      </c>
      <c r="M62">
        <v>37</v>
      </c>
      <c r="N62">
        <v>140</v>
      </c>
      <c r="O62">
        <v>74</v>
      </c>
      <c r="P62">
        <v>112</v>
      </c>
      <c r="Q62">
        <v>74</v>
      </c>
      <c r="R62">
        <v>62</v>
      </c>
      <c r="S62">
        <v>49</v>
      </c>
      <c r="T62">
        <v>15</v>
      </c>
    </row>
    <row r="63" spans="1:20" x14ac:dyDescent="0.3">
      <c r="A63" s="5" t="s">
        <v>1022</v>
      </c>
      <c r="B63" s="5">
        <f>SUMIF($C$2:$C$845,"*Monroe*",$D$2:$D$845)</f>
        <v>17987</v>
      </c>
      <c r="C63" t="s">
        <v>530</v>
      </c>
      <c r="D63">
        <v>5025</v>
      </c>
      <c r="E63">
        <v>356</v>
      </c>
      <c r="F63">
        <v>339</v>
      </c>
      <c r="G63">
        <v>299</v>
      </c>
      <c r="H63">
        <v>288</v>
      </c>
      <c r="I63">
        <v>379</v>
      </c>
      <c r="J63">
        <v>277</v>
      </c>
      <c r="K63">
        <v>419</v>
      </c>
      <c r="L63">
        <v>295</v>
      </c>
      <c r="M63">
        <v>128</v>
      </c>
      <c r="N63">
        <v>525</v>
      </c>
      <c r="O63">
        <v>542</v>
      </c>
      <c r="P63">
        <v>640</v>
      </c>
      <c r="Q63">
        <v>256</v>
      </c>
      <c r="R63">
        <v>205</v>
      </c>
      <c r="S63">
        <v>30</v>
      </c>
      <c r="T63">
        <v>47</v>
      </c>
    </row>
    <row r="64" spans="1:20" x14ac:dyDescent="0.3">
      <c r="A64" s="5" t="s">
        <v>1023</v>
      </c>
      <c r="B64" s="5">
        <f>SUMIF($C$2:$C$845,"*Montgomery*",$D$2:$D$845)</f>
        <v>72617</v>
      </c>
      <c r="C64" t="s">
        <v>534</v>
      </c>
      <c r="D64">
        <v>4006</v>
      </c>
      <c r="E64">
        <v>311</v>
      </c>
      <c r="F64">
        <v>30</v>
      </c>
      <c r="G64">
        <v>197</v>
      </c>
      <c r="H64">
        <v>117</v>
      </c>
      <c r="I64">
        <v>170</v>
      </c>
      <c r="J64">
        <v>155</v>
      </c>
      <c r="K64">
        <v>192</v>
      </c>
      <c r="L64">
        <v>422</v>
      </c>
      <c r="M64">
        <v>190</v>
      </c>
      <c r="N64">
        <v>282</v>
      </c>
      <c r="O64">
        <v>733</v>
      </c>
      <c r="P64">
        <v>480</v>
      </c>
      <c r="Q64">
        <v>347</v>
      </c>
      <c r="R64">
        <v>196</v>
      </c>
      <c r="S64">
        <v>87</v>
      </c>
      <c r="T64">
        <v>97</v>
      </c>
    </row>
    <row r="65" spans="1:20" x14ac:dyDescent="0.3">
      <c r="A65" s="5" t="s">
        <v>1024</v>
      </c>
      <c r="B65" s="5">
        <f>SUMIF($C$2:$C$845,"*Moore*",$D$2:$D$845)</f>
        <v>2592</v>
      </c>
      <c r="C65" t="s">
        <v>555</v>
      </c>
      <c r="D65">
        <v>358</v>
      </c>
      <c r="E65">
        <v>44</v>
      </c>
      <c r="F65">
        <v>10</v>
      </c>
      <c r="G65">
        <v>22</v>
      </c>
      <c r="H65">
        <v>11</v>
      </c>
      <c r="I65">
        <v>7</v>
      </c>
      <c r="J65">
        <v>42</v>
      </c>
      <c r="K65">
        <v>0</v>
      </c>
      <c r="L65">
        <v>13</v>
      </c>
      <c r="M65">
        <v>19</v>
      </c>
      <c r="N65">
        <v>35</v>
      </c>
      <c r="O65">
        <v>57</v>
      </c>
      <c r="P65">
        <v>19</v>
      </c>
      <c r="Q65">
        <v>25</v>
      </c>
      <c r="R65">
        <v>26</v>
      </c>
      <c r="S65">
        <v>21</v>
      </c>
      <c r="T65">
        <v>7</v>
      </c>
    </row>
    <row r="66" spans="1:20" x14ac:dyDescent="0.3">
      <c r="A66" s="5" t="s">
        <v>1025</v>
      </c>
      <c r="B66" s="5">
        <f>SUMIF($C$2:$C$845,"*Morgan*",$D$2:$D$845)</f>
        <v>7625</v>
      </c>
      <c r="C66" t="s">
        <v>560</v>
      </c>
      <c r="D66">
        <v>1509</v>
      </c>
      <c r="E66">
        <v>61</v>
      </c>
      <c r="F66">
        <v>139</v>
      </c>
      <c r="G66">
        <v>70</v>
      </c>
      <c r="H66">
        <v>111</v>
      </c>
      <c r="I66">
        <v>102</v>
      </c>
      <c r="J66">
        <v>107</v>
      </c>
      <c r="K66">
        <v>90</v>
      </c>
      <c r="L66">
        <v>80</v>
      </c>
      <c r="M66">
        <v>76</v>
      </c>
      <c r="N66">
        <v>97</v>
      </c>
      <c r="O66">
        <v>185</v>
      </c>
      <c r="P66">
        <v>160</v>
      </c>
      <c r="Q66">
        <v>92</v>
      </c>
      <c r="R66">
        <v>46</v>
      </c>
      <c r="S66">
        <v>68</v>
      </c>
      <c r="T66">
        <v>25</v>
      </c>
    </row>
    <row r="67" spans="1:20" x14ac:dyDescent="0.3">
      <c r="A67" s="5" t="s">
        <v>1026</v>
      </c>
      <c r="B67" s="5">
        <f>SUMIF($C$2:$C$845,"*Obion*",$D$2:$D$845)</f>
        <v>12717</v>
      </c>
      <c r="C67" t="s">
        <v>566</v>
      </c>
      <c r="D67">
        <v>1891</v>
      </c>
      <c r="E67">
        <v>189</v>
      </c>
      <c r="F67">
        <v>96</v>
      </c>
      <c r="G67">
        <v>99</v>
      </c>
      <c r="H67">
        <v>110</v>
      </c>
      <c r="I67">
        <v>104</v>
      </c>
      <c r="J67">
        <v>115</v>
      </c>
      <c r="K67">
        <v>109</v>
      </c>
      <c r="L67">
        <v>104</v>
      </c>
      <c r="M67">
        <v>94</v>
      </c>
      <c r="N67">
        <v>171</v>
      </c>
      <c r="O67">
        <v>170</v>
      </c>
      <c r="P67">
        <v>205</v>
      </c>
      <c r="Q67">
        <v>143</v>
      </c>
      <c r="R67">
        <v>63</v>
      </c>
      <c r="S67">
        <v>20</v>
      </c>
      <c r="T67">
        <v>99</v>
      </c>
    </row>
    <row r="68" spans="1:20" x14ac:dyDescent="0.3">
      <c r="A68" s="5" t="s">
        <v>1027</v>
      </c>
      <c r="B68" s="5">
        <f>SUMIF($C$2:$C$845,"*Overton*",$D$2:$D$845)</f>
        <v>9140</v>
      </c>
      <c r="C68" t="s">
        <v>573</v>
      </c>
      <c r="D68">
        <v>1863</v>
      </c>
      <c r="E68">
        <v>284</v>
      </c>
      <c r="F68">
        <v>195</v>
      </c>
      <c r="G68">
        <v>183</v>
      </c>
      <c r="H68">
        <v>92</v>
      </c>
      <c r="I68">
        <v>71</v>
      </c>
      <c r="J68">
        <v>234</v>
      </c>
      <c r="K68">
        <v>75</v>
      </c>
      <c r="L68">
        <v>48</v>
      </c>
      <c r="M68">
        <v>61</v>
      </c>
      <c r="N68">
        <v>122</v>
      </c>
      <c r="O68">
        <v>175</v>
      </c>
      <c r="P68">
        <v>171</v>
      </c>
      <c r="Q68">
        <v>93</v>
      </c>
      <c r="R68">
        <v>34</v>
      </c>
      <c r="S68">
        <v>0</v>
      </c>
      <c r="T68">
        <v>25</v>
      </c>
    </row>
    <row r="69" spans="1:20" x14ac:dyDescent="0.3">
      <c r="A69" s="5" t="s">
        <v>1028</v>
      </c>
      <c r="B69" s="5">
        <f>SUMIF($C$2:$C$845,"*Perry*",$D$2:$D$845)</f>
        <v>3073</v>
      </c>
      <c r="C69" t="s">
        <v>578</v>
      </c>
      <c r="D69">
        <v>386</v>
      </c>
      <c r="E69">
        <v>34</v>
      </c>
      <c r="F69">
        <v>5</v>
      </c>
      <c r="G69">
        <v>58</v>
      </c>
      <c r="H69">
        <v>39</v>
      </c>
      <c r="I69">
        <v>43</v>
      </c>
      <c r="J69">
        <v>11</v>
      </c>
      <c r="K69">
        <v>7</v>
      </c>
      <c r="L69">
        <v>18</v>
      </c>
      <c r="M69">
        <v>17</v>
      </c>
      <c r="N69">
        <v>43</v>
      </c>
      <c r="O69">
        <v>23</v>
      </c>
      <c r="P69">
        <v>17</v>
      </c>
      <c r="Q69">
        <v>44</v>
      </c>
      <c r="R69">
        <v>13</v>
      </c>
      <c r="S69">
        <v>0</v>
      </c>
      <c r="T69">
        <v>14</v>
      </c>
    </row>
    <row r="70" spans="1:20" x14ac:dyDescent="0.3">
      <c r="A70" s="5" t="s">
        <v>1029</v>
      </c>
      <c r="B70" s="5">
        <f>SUMIF($C$2:$C$845,"*Pickett*",$D$2:$D$845)</f>
        <v>2281</v>
      </c>
      <c r="C70" t="s">
        <v>584</v>
      </c>
      <c r="D70">
        <v>625</v>
      </c>
      <c r="E70">
        <v>66</v>
      </c>
      <c r="F70">
        <v>111</v>
      </c>
      <c r="G70">
        <v>39</v>
      </c>
      <c r="H70">
        <v>26</v>
      </c>
      <c r="I70">
        <v>74</v>
      </c>
      <c r="J70">
        <v>61</v>
      </c>
      <c r="K70">
        <v>18</v>
      </c>
      <c r="L70">
        <v>15</v>
      </c>
      <c r="M70">
        <v>11</v>
      </c>
      <c r="N70">
        <v>24</v>
      </c>
      <c r="O70">
        <v>58</v>
      </c>
      <c r="P70">
        <v>77</v>
      </c>
      <c r="Q70">
        <v>29</v>
      </c>
      <c r="R70">
        <v>13</v>
      </c>
      <c r="S70">
        <v>2</v>
      </c>
      <c r="T70">
        <v>1</v>
      </c>
    </row>
    <row r="71" spans="1:20" x14ac:dyDescent="0.3">
      <c r="A71" s="5" t="s">
        <v>1030</v>
      </c>
      <c r="B71" s="5">
        <f>SUMIF($C$2:$C$845,"*Polk*",$D$2:$D$845)</f>
        <v>7383</v>
      </c>
      <c r="C71" t="s">
        <v>588</v>
      </c>
      <c r="D71">
        <v>2687</v>
      </c>
      <c r="E71">
        <v>175</v>
      </c>
      <c r="F71">
        <v>154</v>
      </c>
      <c r="G71">
        <v>104</v>
      </c>
      <c r="H71">
        <v>238</v>
      </c>
      <c r="I71">
        <v>163</v>
      </c>
      <c r="J71">
        <v>172</v>
      </c>
      <c r="K71">
        <v>166</v>
      </c>
      <c r="L71">
        <v>240</v>
      </c>
      <c r="M71">
        <v>33</v>
      </c>
      <c r="N71">
        <v>244</v>
      </c>
      <c r="O71">
        <v>258</v>
      </c>
      <c r="P71">
        <v>280</v>
      </c>
      <c r="Q71">
        <v>140</v>
      </c>
      <c r="R71">
        <v>180</v>
      </c>
      <c r="S71">
        <v>100</v>
      </c>
      <c r="T71">
        <v>40</v>
      </c>
    </row>
    <row r="72" spans="1:20" x14ac:dyDescent="0.3">
      <c r="A72" s="5" t="s">
        <v>1031</v>
      </c>
      <c r="B72" s="5">
        <f>SUMIF($C$2:$C$845,"*Putnam*",$D$2:$D$845)</f>
        <v>31424</v>
      </c>
      <c r="C72" t="s">
        <v>591</v>
      </c>
      <c r="D72">
        <v>2740</v>
      </c>
      <c r="E72">
        <v>190</v>
      </c>
      <c r="F72">
        <v>175</v>
      </c>
      <c r="G72">
        <v>221</v>
      </c>
      <c r="H72">
        <v>229</v>
      </c>
      <c r="I72">
        <v>93</v>
      </c>
      <c r="J72">
        <v>260</v>
      </c>
      <c r="K72">
        <v>133</v>
      </c>
      <c r="L72">
        <v>91</v>
      </c>
      <c r="M72">
        <v>85</v>
      </c>
      <c r="N72">
        <v>168</v>
      </c>
      <c r="O72">
        <v>285</v>
      </c>
      <c r="P72">
        <v>253</v>
      </c>
      <c r="Q72">
        <v>115</v>
      </c>
      <c r="R72">
        <v>141</v>
      </c>
      <c r="S72">
        <v>112</v>
      </c>
      <c r="T72">
        <v>189</v>
      </c>
    </row>
    <row r="73" spans="1:20" x14ac:dyDescent="0.3">
      <c r="A73" s="5" t="s">
        <v>1032</v>
      </c>
      <c r="B73" s="5">
        <f>SUMIF($C$2:$C$845,"*Rhea*",$D$2:$D$845)</f>
        <v>12177</v>
      </c>
      <c r="C73" t="s">
        <v>603</v>
      </c>
      <c r="D73">
        <v>1427</v>
      </c>
      <c r="E73">
        <v>184</v>
      </c>
      <c r="F73">
        <v>72</v>
      </c>
      <c r="G73">
        <v>50</v>
      </c>
      <c r="H73">
        <v>102</v>
      </c>
      <c r="I73">
        <v>161</v>
      </c>
      <c r="J73">
        <v>59</v>
      </c>
      <c r="K73">
        <v>131</v>
      </c>
      <c r="L73">
        <v>58</v>
      </c>
      <c r="M73">
        <v>66</v>
      </c>
      <c r="N73">
        <v>54</v>
      </c>
      <c r="O73">
        <v>189</v>
      </c>
      <c r="P73">
        <v>67</v>
      </c>
      <c r="Q73">
        <v>98</v>
      </c>
      <c r="R73">
        <v>39</v>
      </c>
      <c r="S73">
        <v>54</v>
      </c>
      <c r="T73">
        <v>43</v>
      </c>
    </row>
    <row r="74" spans="1:20" x14ac:dyDescent="0.3">
      <c r="A74" s="5" t="s">
        <v>1033</v>
      </c>
      <c r="B74" s="5">
        <f>SUMIF($C$2:$C$845,"*Roane*",$D$2:$D$845)</f>
        <v>20901</v>
      </c>
      <c r="C74" t="s">
        <v>612</v>
      </c>
      <c r="D74">
        <v>4032</v>
      </c>
      <c r="E74">
        <v>281</v>
      </c>
      <c r="F74">
        <v>407</v>
      </c>
      <c r="G74">
        <v>277</v>
      </c>
      <c r="H74">
        <v>186</v>
      </c>
      <c r="I74">
        <v>244</v>
      </c>
      <c r="J74">
        <v>242</v>
      </c>
      <c r="K74">
        <v>187</v>
      </c>
      <c r="L74">
        <v>232</v>
      </c>
      <c r="M74">
        <v>90</v>
      </c>
      <c r="N74">
        <v>471</v>
      </c>
      <c r="O74">
        <v>286</v>
      </c>
      <c r="P74">
        <v>411</v>
      </c>
      <c r="Q74">
        <v>275</v>
      </c>
      <c r="R74">
        <v>168</v>
      </c>
      <c r="S74">
        <v>202</v>
      </c>
      <c r="T74">
        <v>73</v>
      </c>
    </row>
    <row r="75" spans="1:20" x14ac:dyDescent="0.3">
      <c r="A75" s="5" t="s">
        <v>1034</v>
      </c>
      <c r="B75" s="5">
        <f>SUMIF($C$2:$C$845,"*Robertson*",$D$2:$D$845)</f>
        <v>25713</v>
      </c>
      <c r="C75" t="s">
        <v>619</v>
      </c>
      <c r="D75">
        <v>2223</v>
      </c>
      <c r="E75">
        <v>44</v>
      </c>
      <c r="F75">
        <v>115</v>
      </c>
      <c r="G75">
        <v>87</v>
      </c>
      <c r="H75">
        <v>112</v>
      </c>
      <c r="I75">
        <v>60</v>
      </c>
      <c r="J75">
        <v>144</v>
      </c>
      <c r="K75">
        <v>61</v>
      </c>
      <c r="L75">
        <v>66</v>
      </c>
      <c r="M75">
        <v>84</v>
      </c>
      <c r="N75">
        <v>160</v>
      </c>
      <c r="O75">
        <v>311</v>
      </c>
      <c r="P75">
        <v>282</v>
      </c>
      <c r="Q75">
        <v>269</v>
      </c>
      <c r="R75">
        <v>149</v>
      </c>
      <c r="S75">
        <v>159</v>
      </c>
      <c r="T75">
        <v>120</v>
      </c>
    </row>
    <row r="76" spans="1:20" x14ac:dyDescent="0.3">
      <c r="A76" s="5" t="s">
        <v>1035</v>
      </c>
      <c r="B76" s="5">
        <f>SUMIF($C$2:$C$845,"*Rutherford*",$D$2:$D$845)</f>
        <v>111676</v>
      </c>
      <c r="C76" t="s">
        <v>631</v>
      </c>
      <c r="D76">
        <v>4186</v>
      </c>
      <c r="E76">
        <v>56</v>
      </c>
      <c r="F76">
        <v>87</v>
      </c>
      <c r="G76">
        <v>101</v>
      </c>
      <c r="H76">
        <v>34</v>
      </c>
      <c r="I76">
        <v>110</v>
      </c>
      <c r="J76">
        <v>190</v>
      </c>
      <c r="K76">
        <v>165</v>
      </c>
      <c r="L76">
        <v>287</v>
      </c>
      <c r="M76">
        <v>300</v>
      </c>
      <c r="N76">
        <v>463</v>
      </c>
      <c r="O76">
        <v>626</v>
      </c>
      <c r="P76">
        <v>667</v>
      </c>
      <c r="Q76">
        <v>668</v>
      </c>
      <c r="R76">
        <v>134</v>
      </c>
      <c r="S76">
        <v>45</v>
      </c>
      <c r="T76">
        <v>253</v>
      </c>
    </row>
    <row r="77" spans="1:20" x14ac:dyDescent="0.3">
      <c r="A77" s="5" t="s">
        <v>1036</v>
      </c>
      <c r="B77" s="5">
        <f>SUMIF($C$2:$C$845,"*Scott*",$D$2:$D$845)</f>
        <v>8664</v>
      </c>
      <c r="C77" t="s">
        <v>652</v>
      </c>
      <c r="D77">
        <v>1266</v>
      </c>
      <c r="E77">
        <v>153</v>
      </c>
      <c r="F77">
        <v>51</v>
      </c>
      <c r="G77">
        <v>112</v>
      </c>
      <c r="H77">
        <v>59</v>
      </c>
      <c r="I77">
        <v>60</v>
      </c>
      <c r="J77">
        <v>108</v>
      </c>
      <c r="K77">
        <v>46</v>
      </c>
      <c r="L77">
        <v>71</v>
      </c>
      <c r="M77">
        <v>75</v>
      </c>
      <c r="N77">
        <v>200</v>
      </c>
      <c r="O77">
        <v>98</v>
      </c>
      <c r="P77">
        <v>62</v>
      </c>
      <c r="Q77">
        <v>84</v>
      </c>
      <c r="R77">
        <v>33</v>
      </c>
      <c r="S77">
        <v>32</v>
      </c>
      <c r="T77">
        <v>22</v>
      </c>
    </row>
    <row r="78" spans="1:20" x14ac:dyDescent="0.3">
      <c r="A78" s="5" t="s">
        <v>1037</v>
      </c>
      <c r="B78" s="5">
        <f>SUMIF($C$2:$C$845,"*Sequatchie*",$D$2:$D$845)</f>
        <v>5528</v>
      </c>
      <c r="C78" t="s">
        <v>659</v>
      </c>
      <c r="D78">
        <v>608</v>
      </c>
      <c r="E78">
        <v>0</v>
      </c>
      <c r="F78">
        <v>24</v>
      </c>
      <c r="G78">
        <v>44</v>
      </c>
      <c r="H78">
        <v>12</v>
      </c>
      <c r="I78">
        <v>62</v>
      </c>
      <c r="J78">
        <v>4</v>
      </c>
      <c r="K78">
        <v>78</v>
      </c>
      <c r="L78">
        <v>24</v>
      </c>
      <c r="M78">
        <v>0</v>
      </c>
      <c r="N78">
        <v>42</v>
      </c>
      <c r="O78">
        <v>31</v>
      </c>
      <c r="P78">
        <v>143</v>
      </c>
      <c r="Q78">
        <v>52</v>
      </c>
      <c r="R78">
        <v>31</v>
      </c>
      <c r="S78">
        <v>43</v>
      </c>
      <c r="T78">
        <v>18</v>
      </c>
    </row>
    <row r="79" spans="1:20" x14ac:dyDescent="0.3">
      <c r="A79" s="5" t="s">
        <v>1038</v>
      </c>
      <c r="B79" s="5">
        <f>SUMIF($C$2:$C$845,"*Sevier*",$D$2:$D$845)</f>
        <v>37210</v>
      </c>
      <c r="C79" t="s">
        <v>668</v>
      </c>
      <c r="D79">
        <v>2944</v>
      </c>
      <c r="E79">
        <v>93</v>
      </c>
      <c r="F79">
        <v>125</v>
      </c>
      <c r="G79">
        <v>86</v>
      </c>
      <c r="H79">
        <v>161</v>
      </c>
      <c r="I79">
        <v>326</v>
      </c>
      <c r="J79">
        <v>84</v>
      </c>
      <c r="K79">
        <v>140</v>
      </c>
      <c r="L79">
        <v>160</v>
      </c>
      <c r="M79">
        <v>190</v>
      </c>
      <c r="N79">
        <v>366</v>
      </c>
      <c r="O79">
        <v>529</v>
      </c>
      <c r="P79">
        <v>316</v>
      </c>
      <c r="Q79">
        <v>252</v>
      </c>
      <c r="R79">
        <v>43</v>
      </c>
      <c r="S79">
        <v>18</v>
      </c>
      <c r="T79">
        <v>55</v>
      </c>
    </row>
    <row r="80" spans="1:20" x14ac:dyDescent="0.3">
      <c r="A80" s="5" t="s">
        <v>1039</v>
      </c>
      <c r="B80" s="5">
        <f>SUMIF($C$2:$C$845,"*Shelby*",$D$2:$D$845)</f>
        <v>351194</v>
      </c>
      <c r="C80" t="s">
        <v>679</v>
      </c>
      <c r="D80">
        <v>24327</v>
      </c>
      <c r="E80">
        <v>1047</v>
      </c>
      <c r="F80">
        <v>680</v>
      </c>
      <c r="G80">
        <v>858</v>
      </c>
      <c r="H80">
        <v>841</v>
      </c>
      <c r="I80">
        <v>683</v>
      </c>
      <c r="J80">
        <v>868</v>
      </c>
      <c r="K80">
        <v>1017</v>
      </c>
      <c r="L80">
        <v>851</v>
      </c>
      <c r="M80">
        <v>1170</v>
      </c>
      <c r="N80">
        <v>2602</v>
      </c>
      <c r="O80">
        <v>3232</v>
      </c>
      <c r="P80">
        <v>3710</v>
      </c>
      <c r="Q80">
        <v>2285</v>
      </c>
      <c r="R80">
        <v>1943</v>
      </c>
      <c r="S80">
        <v>1523</v>
      </c>
      <c r="T80">
        <v>1017</v>
      </c>
    </row>
    <row r="81" spans="1:20" x14ac:dyDescent="0.3">
      <c r="A81" s="5" t="s">
        <v>1040</v>
      </c>
      <c r="B81" s="5">
        <f>SUMIF($C$2:$C$845,"*Smith*",$D$2:$D$845)</f>
        <v>7603</v>
      </c>
      <c r="C81" t="s">
        <v>692</v>
      </c>
      <c r="D81">
        <v>1005</v>
      </c>
      <c r="E81">
        <v>122</v>
      </c>
      <c r="F81">
        <v>78</v>
      </c>
      <c r="G81">
        <v>52</v>
      </c>
      <c r="H81">
        <v>42</v>
      </c>
      <c r="I81">
        <v>62</v>
      </c>
      <c r="J81">
        <v>41</v>
      </c>
      <c r="K81">
        <v>40</v>
      </c>
      <c r="L81">
        <v>21</v>
      </c>
      <c r="M81">
        <v>41</v>
      </c>
      <c r="N81">
        <v>142</v>
      </c>
      <c r="O81">
        <v>105</v>
      </c>
      <c r="P81">
        <v>101</v>
      </c>
      <c r="Q81">
        <v>53</v>
      </c>
      <c r="R81">
        <v>40</v>
      </c>
      <c r="S81">
        <v>38</v>
      </c>
      <c r="T81">
        <v>27</v>
      </c>
    </row>
    <row r="82" spans="1:20" x14ac:dyDescent="0.3">
      <c r="A82" s="5" t="s">
        <v>1041</v>
      </c>
      <c r="B82" s="5">
        <f>SUMIF($C$2:$C$845,"*Stewart*",$D$2:$D$845)</f>
        <v>5178</v>
      </c>
      <c r="C82" t="s">
        <v>700</v>
      </c>
      <c r="D82">
        <v>710</v>
      </c>
      <c r="E82">
        <v>28</v>
      </c>
      <c r="F82">
        <v>0</v>
      </c>
      <c r="G82">
        <v>30</v>
      </c>
      <c r="H82">
        <v>83</v>
      </c>
      <c r="I82">
        <v>0</v>
      </c>
      <c r="J82">
        <v>59</v>
      </c>
      <c r="K82">
        <v>93</v>
      </c>
      <c r="L82">
        <v>116</v>
      </c>
      <c r="M82">
        <v>66</v>
      </c>
      <c r="N82">
        <v>21</v>
      </c>
      <c r="O82">
        <v>0</v>
      </c>
      <c r="P82">
        <v>94</v>
      </c>
      <c r="Q82">
        <v>10</v>
      </c>
      <c r="R82">
        <v>30</v>
      </c>
      <c r="S82">
        <v>69</v>
      </c>
      <c r="T82">
        <v>11</v>
      </c>
    </row>
    <row r="83" spans="1:20" x14ac:dyDescent="0.3">
      <c r="A83" s="5" t="s">
        <v>1042</v>
      </c>
      <c r="B83" s="5">
        <f>SUMIF($C$2:$C$845,"*Sullivan*",$D$2:$D$845)</f>
        <v>66511</v>
      </c>
      <c r="C83" t="s">
        <v>707</v>
      </c>
      <c r="D83">
        <v>2508</v>
      </c>
      <c r="E83">
        <v>174</v>
      </c>
      <c r="F83">
        <v>233</v>
      </c>
      <c r="G83">
        <v>256</v>
      </c>
      <c r="H83">
        <v>217</v>
      </c>
      <c r="I83">
        <v>159</v>
      </c>
      <c r="J83">
        <v>154</v>
      </c>
      <c r="K83">
        <v>86</v>
      </c>
      <c r="L83">
        <v>43</v>
      </c>
      <c r="M83">
        <v>111</v>
      </c>
      <c r="N83">
        <v>213</v>
      </c>
      <c r="O83">
        <v>281</v>
      </c>
      <c r="P83">
        <v>293</v>
      </c>
      <c r="Q83">
        <v>165</v>
      </c>
      <c r="R83">
        <v>51</v>
      </c>
      <c r="S83">
        <v>44</v>
      </c>
      <c r="T83">
        <v>28</v>
      </c>
    </row>
    <row r="84" spans="1:20" x14ac:dyDescent="0.3">
      <c r="A84" s="5" t="s">
        <v>1043</v>
      </c>
      <c r="B84" s="5">
        <f>SUMIF($C$2:$C$845,"*Sumner*",$D$2:$D$845)</f>
        <v>67089</v>
      </c>
      <c r="C84" t="s">
        <v>718</v>
      </c>
      <c r="D84">
        <v>4903</v>
      </c>
      <c r="E84">
        <v>360</v>
      </c>
      <c r="F84">
        <v>217</v>
      </c>
      <c r="G84">
        <v>242</v>
      </c>
      <c r="H84">
        <v>199</v>
      </c>
      <c r="I84">
        <v>312</v>
      </c>
      <c r="J84">
        <v>283</v>
      </c>
      <c r="K84">
        <v>236</v>
      </c>
      <c r="L84">
        <v>318</v>
      </c>
      <c r="M84">
        <v>203</v>
      </c>
      <c r="N84">
        <v>463</v>
      </c>
      <c r="O84">
        <v>508</v>
      </c>
      <c r="P84">
        <v>704</v>
      </c>
      <c r="Q84">
        <v>458</v>
      </c>
      <c r="R84">
        <v>183</v>
      </c>
      <c r="S84">
        <v>129</v>
      </c>
      <c r="T84">
        <v>88</v>
      </c>
    </row>
    <row r="85" spans="1:20" x14ac:dyDescent="0.3">
      <c r="A85" s="5" t="s">
        <v>1044</v>
      </c>
      <c r="B85" s="5">
        <f>SUMIF($C$2:$C$845,"*Tipton*",$D$2:$D$845)</f>
        <v>21452</v>
      </c>
      <c r="C85" t="s">
        <v>730</v>
      </c>
      <c r="D85">
        <v>2707</v>
      </c>
      <c r="E85">
        <v>357</v>
      </c>
      <c r="F85">
        <v>151</v>
      </c>
      <c r="G85">
        <v>277</v>
      </c>
      <c r="H85">
        <v>134</v>
      </c>
      <c r="I85">
        <v>156</v>
      </c>
      <c r="J85">
        <v>232</v>
      </c>
      <c r="K85">
        <v>184</v>
      </c>
      <c r="L85">
        <v>82</v>
      </c>
      <c r="M85">
        <v>66</v>
      </c>
      <c r="N85">
        <v>148</v>
      </c>
      <c r="O85">
        <v>237</v>
      </c>
      <c r="P85">
        <v>302</v>
      </c>
      <c r="Q85">
        <v>236</v>
      </c>
      <c r="R85">
        <v>56</v>
      </c>
      <c r="S85">
        <v>66</v>
      </c>
      <c r="T85">
        <v>23</v>
      </c>
    </row>
    <row r="86" spans="1:20" x14ac:dyDescent="0.3">
      <c r="A86" s="5" t="s">
        <v>1045</v>
      </c>
      <c r="B86" s="5">
        <f>SUMIF($C$2:$C$845,"*Trousdale*",$D$2:$D$845)</f>
        <v>3189</v>
      </c>
      <c r="C86" t="s">
        <v>739</v>
      </c>
      <c r="D86">
        <v>309</v>
      </c>
      <c r="E86">
        <v>4</v>
      </c>
      <c r="F86">
        <v>12</v>
      </c>
      <c r="G86">
        <v>9</v>
      </c>
      <c r="H86">
        <v>5</v>
      </c>
      <c r="I86">
        <v>0</v>
      </c>
      <c r="J86">
        <v>19</v>
      </c>
      <c r="K86">
        <v>15</v>
      </c>
      <c r="L86">
        <v>21</v>
      </c>
      <c r="M86">
        <v>5</v>
      </c>
      <c r="N86">
        <v>82</v>
      </c>
      <c r="O86">
        <v>34</v>
      </c>
      <c r="P86">
        <v>26</v>
      </c>
      <c r="Q86">
        <v>41</v>
      </c>
      <c r="R86">
        <v>27</v>
      </c>
      <c r="S86">
        <v>0</v>
      </c>
      <c r="T86">
        <v>9</v>
      </c>
    </row>
    <row r="87" spans="1:20" x14ac:dyDescent="0.3">
      <c r="A87" s="5" t="s">
        <v>1046</v>
      </c>
      <c r="B87" s="5">
        <f>SUMIF($C$2:$C$845,"*Unicoi*",$D$2:$D$845)</f>
        <v>7658</v>
      </c>
      <c r="C87" t="s">
        <v>749</v>
      </c>
      <c r="D87">
        <v>2559</v>
      </c>
      <c r="E87">
        <v>222</v>
      </c>
      <c r="F87">
        <v>159</v>
      </c>
      <c r="G87">
        <v>250</v>
      </c>
      <c r="H87">
        <v>166</v>
      </c>
      <c r="I87">
        <v>279</v>
      </c>
      <c r="J87">
        <v>113</v>
      </c>
      <c r="K87">
        <v>144</v>
      </c>
      <c r="L87">
        <v>70</v>
      </c>
      <c r="M87">
        <v>111</v>
      </c>
      <c r="N87">
        <v>183</v>
      </c>
      <c r="O87">
        <v>310</v>
      </c>
      <c r="P87">
        <v>250</v>
      </c>
      <c r="Q87">
        <v>212</v>
      </c>
      <c r="R87">
        <v>13</v>
      </c>
      <c r="S87">
        <v>29</v>
      </c>
      <c r="T87">
        <v>48</v>
      </c>
    </row>
    <row r="88" spans="1:20" x14ac:dyDescent="0.3">
      <c r="A88" s="5" t="s">
        <v>1047</v>
      </c>
      <c r="B88" s="5">
        <f>SUMIF($C$2:$C$845,"*Union*",$D$2:$D$845)</f>
        <v>7405</v>
      </c>
      <c r="C88" t="s">
        <v>752</v>
      </c>
      <c r="D88">
        <v>1586</v>
      </c>
      <c r="E88">
        <v>175</v>
      </c>
      <c r="F88">
        <v>107</v>
      </c>
      <c r="G88">
        <v>66</v>
      </c>
      <c r="H88">
        <v>39</v>
      </c>
      <c r="I88">
        <v>98</v>
      </c>
      <c r="J88">
        <v>122</v>
      </c>
      <c r="K88">
        <v>77</v>
      </c>
      <c r="L88">
        <v>132</v>
      </c>
      <c r="M88">
        <v>73</v>
      </c>
      <c r="N88">
        <v>139</v>
      </c>
      <c r="O88">
        <v>126</v>
      </c>
      <c r="P88">
        <v>195</v>
      </c>
      <c r="Q88">
        <v>59</v>
      </c>
      <c r="R88">
        <v>26</v>
      </c>
      <c r="S88">
        <v>111</v>
      </c>
      <c r="T88">
        <v>41</v>
      </c>
    </row>
    <row r="89" spans="1:20" x14ac:dyDescent="0.3">
      <c r="A89" s="5" t="s">
        <v>1056</v>
      </c>
      <c r="B89" s="5">
        <f>SUMIF($C$2:$C$845,"*Van Buren*",$D$2:$D$845)</f>
        <v>2141</v>
      </c>
      <c r="C89" t="s">
        <v>759</v>
      </c>
      <c r="D89">
        <v>377</v>
      </c>
      <c r="E89">
        <v>34</v>
      </c>
      <c r="F89">
        <v>45</v>
      </c>
      <c r="G89">
        <v>18</v>
      </c>
      <c r="H89">
        <v>34</v>
      </c>
      <c r="I89">
        <v>4</v>
      </c>
      <c r="J89">
        <v>20</v>
      </c>
      <c r="K89">
        <v>36</v>
      </c>
      <c r="L89">
        <v>15</v>
      </c>
      <c r="M89">
        <v>31</v>
      </c>
      <c r="N89">
        <v>39</v>
      </c>
      <c r="O89">
        <v>28</v>
      </c>
      <c r="P89">
        <v>40</v>
      </c>
      <c r="Q89">
        <v>19</v>
      </c>
      <c r="R89">
        <v>8</v>
      </c>
      <c r="S89">
        <v>6</v>
      </c>
      <c r="T89">
        <v>0</v>
      </c>
    </row>
    <row r="90" spans="1:20" x14ac:dyDescent="0.3">
      <c r="A90" s="5" t="s">
        <v>1048</v>
      </c>
      <c r="B90" s="5">
        <f>SUMIF($C$2:$C$845,"*Warren*",$D$2:$D$845)</f>
        <v>15727</v>
      </c>
      <c r="C90" t="s">
        <v>764</v>
      </c>
      <c r="D90">
        <v>1401</v>
      </c>
      <c r="E90">
        <v>119</v>
      </c>
      <c r="F90">
        <v>111</v>
      </c>
      <c r="G90">
        <v>63</v>
      </c>
      <c r="H90">
        <v>57</v>
      </c>
      <c r="I90">
        <v>219</v>
      </c>
      <c r="J90">
        <v>137</v>
      </c>
      <c r="K90">
        <v>83</v>
      </c>
      <c r="L90">
        <v>90</v>
      </c>
      <c r="M90">
        <v>70</v>
      </c>
      <c r="N90">
        <v>155</v>
      </c>
      <c r="O90">
        <v>86</v>
      </c>
      <c r="P90">
        <v>49</v>
      </c>
      <c r="Q90">
        <v>92</v>
      </c>
      <c r="R90">
        <v>21</v>
      </c>
      <c r="S90">
        <v>26</v>
      </c>
      <c r="T90">
        <v>23</v>
      </c>
    </row>
    <row r="91" spans="1:20" x14ac:dyDescent="0.3">
      <c r="A91" s="5" t="s">
        <v>1049</v>
      </c>
      <c r="B91" s="5">
        <f>SUMIF($C$2:$C$845,"*Washington*",$D$2:$D$845)</f>
        <v>53859</v>
      </c>
      <c r="C91" t="s">
        <v>776</v>
      </c>
      <c r="D91">
        <v>6480</v>
      </c>
      <c r="E91">
        <v>255</v>
      </c>
      <c r="F91">
        <v>167</v>
      </c>
      <c r="G91">
        <v>325</v>
      </c>
      <c r="H91">
        <v>464</v>
      </c>
      <c r="I91">
        <v>345</v>
      </c>
      <c r="J91">
        <v>209</v>
      </c>
      <c r="K91">
        <v>377</v>
      </c>
      <c r="L91">
        <v>200</v>
      </c>
      <c r="M91">
        <v>253</v>
      </c>
      <c r="N91">
        <v>339</v>
      </c>
      <c r="O91">
        <v>454</v>
      </c>
      <c r="P91">
        <v>686</v>
      </c>
      <c r="Q91">
        <v>744</v>
      </c>
      <c r="R91">
        <v>452</v>
      </c>
      <c r="S91">
        <v>605</v>
      </c>
      <c r="T91">
        <v>605</v>
      </c>
    </row>
    <row r="92" spans="1:20" x14ac:dyDescent="0.3">
      <c r="A92" s="5" t="s">
        <v>1050</v>
      </c>
      <c r="B92" s="5">
        <f>SUMIF($C$2:$C$845,"*Wayne*",$D$2:$D$845)</f>
        <v>5764</v>
      </c>
      <c r="C92" t="s">
        <v>786</v>
      </c>
      <c r="D92">
        <v>937</v>
      </c>
      <c r="E92">
        <v>114</v>
      </c>
      <c r="F92">
        <v>60</v>
      </c>
      <c r="G92">
        <v>63</v>
      </c>
      <c r="H92">
        <v>58</v>
      </c>
      <c r="I92">
        <v>41</v>
      </c>
      <c r="J92">
        <v>48</v>
      </c>
      <c r="K92">
        <v>38</v>
      </c>
      <c r="L92">
        <v>14</v>
      </c>
      <c r="M92">
        <v>26</v>
      </c>
      <c r="N92">
        <v>97</v>
      </c>
      <c r="O92">
        <v>105</v>
      </c>
      <c r="P92">
        <v>120</v>
      </c>
      <c r="Q92">
        <v>54</v>
      </c>
      <c r="R92">
        <v>16</v>
      </c>
      <c r="S92">
        <v>53</v>
      </c>
      <c r="T92">
        <v>30</v>
      </c>
    </row>
    <row r="93" spans="1:20" x14ac:dyDescent="0.3">
      <c r="A93" s="5" t="s">
        <v>1051</v>
      </c>
      <c r="B93" s="5">
        <f>SUMIF($C$2:$C$845,"*Weakley*",$D$2:$D$845)</f>
        <v>13640</v>
      </c>
      <c r="C93" t="s">
        <v>793</v>
      </c>
      <c r="D93">
        <v>1591</v>
      </c>
      <c r="E93">
        <v>73</v>
      </c>
      <c r="F93">
        <v>123</v>
      </c>
      <c r="G93">
        <v>96</v>
      </c>
      <c r="H93">
        <v>137</v>
      </c>
      <c r="I93">
        <v>168</v>
      </c>
      <c r="J93">
        <v>150</v>
      </c>
      <c r="K93">
        <v>66</v>
      </c>
      <c r="L93">
        <v>66</v>
      </c>
      <c r="M93">
        <v>55</v>
      </c>
      <c r="N93">
        <v>100</v>
      </c>
      <c r="O93">
        <v>255</v>
      </c>
      <c r="P93">
        <v>195</v>
      </c>
      <c r="Q93">
        <v>77</v>
      </c>
      <c r="R93">
        <v>6</v>
      </c>
      <c r="S93">
        <v>24</v>
      </c>
      <c r="T93">
        <v>0</v>
      </c>
    </row>
    <row r="94" spans="1:20" x14ac:dyDescent="0.3">
      <c r="A94" s="5" t="s">
        <v>1052</v>
      </c>
      <c r="B94" s="5">
        <f>SUMIF($C$2:$C$845,"*White*",$D$2:$D$845)</f>
        <v>10048</v>
      </c>
      <c r="C94" t="s">
        <v>802</v>
      </c>
      <c r="D94">
        <v>1282</v>
      </c>
      <c r="E94">
        <v>125</v>
      </c>
      <c r="F94">
        <v>87</v>
      </c>
      <c r="G94">
        <v>137</v>
      </c>
      <c r="H94">
        <v>98</v>
      </c>
      <c r="I94">
        <v>95</v>
      </c>
      <c r="J94">
        <v>150</v>
      </c>
      <c r="K94">
        <v>34</v>
      </c>
      <c r="L94">
        <v>38</v>
      </c>
      <c r="M94">
        <v>116</v>
      </c>
      <c r="N94">
        <v>80</v>
      </c>
      <c r="O94">
        <v>166</v>
      </c>
      <c r="P94">
        <v>106</v>
      </c>
      <c r="Q94">
        <v>17</v>
      </c>
      <c r="R94">
        <v>17</v>
      </c>
      <c r="S94">
        <v>8</v>
      </c>
      <c r="T94">
        <v>8</v>
      </c>
    </row>
    <row r="95" spans="1:20" x14ac:dyDescent="0.3">
      <c r="A95" s="5" t="s">
        <v>1053</v>
      </c>
      <c r="B95" s="5">
        <f>SUMIF($C$2:$C$845,"*Williamson*",$D$2:$D$845)</f>
        <v>77855</v>
      </c>
      <c r="C95" t="s">
        <v>809</v>
      </c>
      <c r="D95">
        <v>5989</v>
      </c>
      <c r="E95">
        <v>236</v>
      </c>
      <c r="F95">
        <v>134</v>
      </c>
      <c r="G95">
        <v>199</v>
      </c>
      <c r="H95">
        <v>153</v>
      </c>
      <c r="I95">
        <v>159</v>
      </c>
      <c r="J95">
        <v>248</v>
      </c>
      <c r="K95">
        <v>153</v>
      </c>
      <c r="L95">
        <v>235</v>
      </c>
      <c r="M95">
        <v>302</v>
      </c>
      <c r="N95">
        <v>355</v>
      </c>
      <c r="O95">
        <v>709</v>
      </c>
      <c r="P95">
        <v>961</v>
      </c>
      <c r="Q95">
        <v>730</v>
      </c>
      <c r="R95">
        <v>424</v>
      </c>
      <c r="S95">
        <v>603</v>
      </c>
      <c r="T95">
        <v>388</v>
      </c>
    </row>
    <row r="96" spans="1:20" x14ac:dyDescent="0.3">
      <c r="A96" s="5" t="s">
        <v>1054</v>
      </c>
      <c r="B96" s="5">
        <f>SUMIF($C$2:$C$845,"*Wilson*",$D$2:$D$845)</f>
        <v>49664</v>
      </c>
      <c r="C96" t="s">
        <v>821</v>
      </c>
      <c r="D96">
        <v>1803</v>
      </c>
      <c r="E96">
        <v>34</v>
      </c>
      <c r="F96">
        <v>16</v>
      </c>
      <c r="G96">
        <v>49</v>
      </c>
      <c r="H96">
        <v>0</v>
      </c>
      <c r="I96">
        <v>47</v>
      </c>
      <c r="J96">
        <v>52</v>
      </c>
      <c r="K96">
        <v>29</v>
      </c>
      <c r="L96">
        <v>109</v>
      </c>
      <c r="M96">
        <v>24</v>
      </c>
      <c r="N96">
        <v>99</v>
      </c>
      <c r="O96">
        <v>207</v>
      </c>
      <c r="P96">
        <v>380</v>
      </c>
      <c r="Q96">
        <v>234</v>
      </c>
      <c r="R96">
        <v>194</v>
      </c>
      <c r="S96">
        <v>141</v>
      </c>
      <c r="T96">
        <v>188</v>
      </c>
    </row>
    <row r="97" spans="3:20" x14ac:dyDescent="0.3">
      <c r="C97" t="s">
        <v>40</v>
      </c>
      <c r="D97">
        <v>5090</v>
      </c>
      <c r="E97">
        <v>173</v>
      </c>
      <c r="F97">
        <v>158</v>
      </c>
      <c r="G97">
        <v>274</v>
      </c>
      <c r="H97">
        <v>270</v>
      </c>
      <c r="I97">
        <v>278</v>
      </c>
      <c r="J97">
        <v>249</v>
      </c>
      <c r="K97">
        <v>375</v>
      </c>
      <c r="L97">
        <v>321</v>
      </c>
      <c r="M97">
        <v>250</v>
      </c>
      <c r="N97">
        <v>451</v>
      </c>
      <c r="O97">
        <v>432</v>
      </c>
      <c r="P97">
        <v>639</v>
      </c>
      <c r="Q97">
        <v>274</v>
      </c>
      <c r="R97">
        <v>263</v>
      </c>
      <c r="S97">
        <v>311</v>
      </c>
      <c r="T97">
        <v>372</v>
      </c>
    </row>
    <row r="98" spans="3:20" x14ac:dyDescent="0.3">
      <c r="C98" t="s">
        <v>117</v>
      </c>
      <c r="D98">
        <v>1039</v>
      </c>
      <c r="E98">
        <v>146</v>
      </c>
      <c r="F98">
        <v>28</v>
      </c>
      <c r="G98">
        <v>56</v>
      </c>
      <c r="H98">
        <v>60</v>
      </c>
      <c r="I98">
        <v>72</v>
      </c>
      <c r="J98">
        <v>46</v>
      </c>
      <c r="K98">
        <v>103</v>
      </c>
      <c r="L98">
        <v>80</v>
      </c>
      <c r="M98">
        <v>18</v>
      </c>
      <c r="N98">
        <v>106</v>
      </c>
      <c r="O98">
        <v>54</v>
      </c>
      <c r="P98">
        <v>72</v>
      </c>
      <c r="Q98">
        <v>52</v>
      </c>
      <c r="R98">
        <v>91</v>
      </c>
      <c r="S98">
        <v>36</v>
      </c>
      <c r="T98">
        <v>19</v>
      </c>
    </row>
    <row r="99" spans="3:20" x14ac:dyDescent="0.3">
      <c r="C99" t="s">
        <v>138</v>
      </c>
      <c r="D99">
        <v>447</v>
      </c>
      <c r="E99">
        <v>72</v>
      </c>
      <c r="F99">
        <v>15</v>
      </c>
      <c r="G99">
        <v>36</v>
      </c>
      <c r="H99">
        <v>25</v>
      </c>
      <c r="I99">
        <v>39</v>
      </c>
      <c r="J99">
        <v>28</v>
      </c>
      <c r="K99">
        <v>22</v>
      </c>
      <c r="L99">
        <v>24</v>
      </c>
      <c r="M99">
        <v>0</v>
      </c>
      <c r="N99">
        <v>40</v>
      </c>
      <c r="O99">
        <v>34</v>
      </c>
      <c r="P99">
        <v>38</v>
      </c>
      <c r="Q99">
        <v>61</v>
      </c>
      <c r="R99">
        <v>12</v>
      </c>
      <c r="S99">
        <v>1</v>
      </c>
      <c r="T99">
        <v>0</v>
      </c>
    </row>
    <row r="100" spans="3:20" x14ac:dyDescent="0.3">
      <c r="C100" t="s">
        <v>159</v>
      </c>
      <c r="D100">
        <v>7609</v>
      </c>
      <c r="E100">
        <v>393</v>
      </c>
      <c r="F100">
        <v>237</v>
      </c>
      <c r="G100">
        <v>244</v>
      </c>
      <c r="H100">
        <v>407</v>
      </c>
      <c r="I100">
        <v>476</v>
      </c>
      <c r="J100">
        <v>362</v>
      </c>
      <c r="K100">
        <v>534</v>
      </c>
      <c r="L100">
        <v>293</v>
      </c>
      <c r="M100">
        <v>535</v>
      </c>
      <c r="N100">
        <v>845</v>
      </c>
      <c r="O100">
        <v>755</v>
      </c>
      <c r="P100">
        <v>1211</v>
      </c>
      <c r="Q100">
        <v>618</v>
      </c>
      <c r="R100">
        <v>298</v>
      </c>
      <c r="S100">
        <v>220</v>
      </c>
      <c r="T100">
        <v>181</v>
      </c>
    </row>
    <row r="101" spans="3:20" x14ac:dyDescent="0.3">
      <c r="C101" t="s">
        <v>210</v>
      </c>
      <c r="D101">
        <v>1616</v>
      </c>
      <c r="E101">
        <v>167</v>
      </c>
      <c r="F101">
        <v>22</v>
      </c>
      <c r="G101">
        <v>53</v>
      </c>
      <c r="H101">
        <v>111</v>
      </c>
      <c r="I101">
        <v>45</v>
      </c>
      <c r="J101">
        <v>29</v>
      </c>
      <c r="K101">
        <v>84</v>
      </c>
      <c r="L101">
        <v>117</v>
      </c>
      <c r="M101">
        <v>68</v>
      </c>
      <c r="N101">
        <v>254</v>
      </c>
      <c r="O101">
        <v>143</v>
      </c>
      <c r="P101">
        <v>207</v>
      </c>
      <c r="Q101">
        <v>139</v>
      </c>
      <c r="R101">
        <v>69</v>
      </c>
      <c r="S101">
        <v>57</v>
      </c>
      <c r="T101">
        <v>51</v>
      </c>
    </row>
    <row r="102" spans="3:20" x14ac:dyDescent="0.3">
      <c r="C102" t="s">
        <v>222</v>
      </c>
      <c r="D102">
        <v>1597</v>
      </c>
      <c r="E102">
        <v>58</v>
      </c>
      <c r="F102">
        <v>86</v>
      </c>
      <c r="G102">
        <v>127</v>
      </c>
      <c r="H102">
        <v>36</v>
      </c>
      <c r="I102">
        <v>83</v>
      </c>
      <c r="J102">
        <v>68</v>
      </c>
      <c r="K102">
        <v>125</v>
      </c>
      <c r="L102">
        <v>56</v>
      </c>
      <c r="M102">
        <v>12</v>
      </c>
      <c r="N102">
        <v>92</v>
      </c>
      <c r="O102">
        <v>79</v>
      </c>
      <c r="P102">
        <v>205</v>
      </c>
      <c r="Q102">
        <v>197</v>
      </c>
      <c r="R102">
        <v>71</v>
      </c>
      <c r="S102">
        <v>178</v>
      </c>
      <c r="T102">
        <v>124</v>
      </c>
    </row>
    <row r="103" spans="3:20" x14ac:dyDescent="0.3">
      <c r="C103" t="s">
        <v>253</v>
      </c>
      <c r="D103">
        <v>1607</v>
      </c>
      <c r="E103">
        <v>256</v>
      </c>
      <c r="F103">
        <v>181</v>
      </c>
      <c r="G103">
        <v>146</v>
      </c>
      <c r="H103">
        <v>200</v>
      </c>
      <c r="I103">
        <v>97</v>
      </c>
      <c r="J103">
        <v>12</v>
      </c>
      <c r="K103">
        <v>168</v>
      </c>
      <c r="L103">
        <v>102</v>
      </c>
      <c r="M103">
        <v>127</v>
      </c>
      <c r="N103">
        <v>39</v>
      </c>
      <c r="O103">
        <v>66</v>
      </c>
      <c r="P103">
        <v>149</v>
      </c>
      <c r="Q103">
        <v>29</v>
      </c>
      <c r="R103">
        <v>10</v>
      </c>
      <c r="S103">
        <v>15</v>
      </c>
      <c r="T103">
        <v>10</v>
      </c>
    </row>
    <row r="104" spans="3:20" x14ac:dyDescent="0.3">
      <c r="C104" t="s">
        <v>294</v>
      </c>
      <c r="D104">
        <v>1826</v>
      </c>
      <c r="E104">
        <v>10</v>
      </c>
      <c r="F104">
        <v>58</v>
      </c>
      <c r="G104">
        <v>50</v>
      </c>
      <c r="H104">
        <v>85</v>
      </c>
      <c r="I104">
        <v>146</v>
      </c>
      <c r="J104">
        <v>86</v>
      </c>
      <c r="K104">
        <v>135</v>
      </c>
      <c r="L104">
        <v>206</v>
      </c>
      <c r="M104">
        <v>68</v>
      </c>
      <c r="N104">
        <v>203</v>
      </c>
      <c r="O104">
        <v>213</v>
      </c>
      <c r="P104">
        <v>331</v>
      </c>
      <c r="Q104">
        <v>103</v>
      </c>
      <c r="R104">
        <v>93</v>
      </c>
      <c r="S104">
        <v>18</v>
      </c>
      <c r="T104">
        <v>21</v>
      </c>
    </row>
    <row r="105" spans="3:20" x14ac:dyDescent="0.3">
      <c r="C105" t="s">
        <v>332</v>
      </c>
      <c r="D105">
        <v>1018</v>
      </c>
      <c r="E105">
        <v>52</v>
      </c>
      <c r="F105">
        <v>49</v>
      </c>
      <c r="G105">
        <v>125</v>
      </c>
      <c r="H105">
        <v>52</v>
      </c>
      <c r="I105">
        <v>75</v>
      </c>
      <c r="J105">
        <v>84</v>
      </c>
      <c r="K105">
        <v>76</v>
      </c>
      <c r="L105">
        <v>74</v>
      </c>
      <c r="M105">
        <v>39</v>
      </c>
      <c r="N105">
        <v>83</v>
      </c>
      <c r="O105">
        <v>89</v>
      </c>
      <c r="P105">
        <v>144</v>
      </c>
      <c r="Q105">
        <v>9</v>
      </c>
      <c r="R105">
        <v>55</v>
      </c>
      <c r="S105">
        <v>0</v>
      </c>
      <c r="T105">
        <v>12</v>
      </c>
    </row>
    <row r="106" spans="3:20" x14ac:dyDescent="0.3">
      <c r="C106" t="s">
        <v>349</v>
      </c>
      <c r="D106">
        <v>709</v>
      </c>
      <c r="E106">
        <v>71</v>
      </c>
      <c r="F106">
        <v>15</v>
      </c>
      <c r="G106">
        <v>17</v>
      </c>
      <c r="H106">
        <v>59</v>
      </c>
      <c r="I106">
        <v>29</v>
      </c>
      <c r="J106">
        <v>55</v>
      </c>
      <c r="K106">
        <v>16</v>
      </c>
      <c r="L106">
        <v>13</v>
      </c>
      <c r="M106">
        <v>15</v>
      </c>
      <c r="N106">
        <v>60</v>
      </c>
      <c r="O106">
        <v>134</v>
      </c>
      <c r="P106">
        <v>93</v>
      </c>
      <c r="Q106">
        <v>65</v>
      </c>
      <c r="R106">
        <v>47</v>
      </c>
      <c r="S106">
        <v>16</v>
      </c>
      <c r="T106">
        <v>4</v>
      </c>
    </row>
    <row r="107" spans="3:20" x14ac:dyDescent="0.3">
      <c r="C107" t="s">
        <v>398</v>
      </c>
      <c r="D107">
        <v>1505</v>
      </c>
      <c r="E107">
        <v>179</v>
      </c>
      <c r="F107">
        <v>56</v>
      </c>
      <c r="G107">
        <v>90</v>
      </c>
      <c r="H107">
        <v>151</v>
      </c>
      <c r="I107">
        <v>108</v>
      </c>
      <c r="J107">
        <v>166</v>
      </c>
      <c r="K107">
        <v>32</v>
      </c>
      <c r="L107">
        <v>120</v>
      </c>
      <c r="M107">
        <v>41</v>
      </c>
      <c r="N107">
        <v>122</v>
      </c>
      <c r="O107">
        <v>70</v>
      </c>
      <c r="P107">
        <v>189</v>
      </c>
      <c r="Q107">
        <v>141</v>
      </c>
      <c r="R107">
        <v>5</v>
      </c>
      <c r="S107">
        <v>24</v>
      </c>
      <c r="T107">
        <v>11</v>
      </c>
    </row>
    <row r="108" spans="3:20" x14ac:dyDescent="0.3">
      <c r="C108" t="s">
        <v>435</v>
      </c>
      <c r="D108">
        <v>844</v>
      </c>
      <c r="E108">
        <v>32</v>
      </c>
      <c r="F108">
        <v>55</v>
      </c>
      <c r="G108">
        <v>103</v>
      </c>
      <c r="H108">
        <v>38</v>
      </c>
      <c r="I108">
        <v>0</v>
      </c>
      <c r="J108">
        <v>32</v>
      </c>
      <c r="K108">
        <v>0</v>
      </c>
      <c r="L108">
        <v>77</v>
      </c>
      <c r="M108">
        <v>50</v>
      </c>
      <c r="N108">
        <v>123</v>
      </c>
      <c r="O108">
        <v>121</v>
      </c>
      <c r="P108">
        <v>69</v>
      </c>
      <c r="Q108">
        <v>76</v>
      </c>
      <c r="R108">
        <v>48</v>
      </c>
      <c r="S108">
        <v>9</v>
      </c>
      <c r="T108">
        <v>11</v>
      </c>
    </row>
    <row r="109" spans="3:20" x14ac:dyDescent="0.3">
      <c r="C109" t="s">
        <v>489</v>
      </c>
      <c r="D109">
        <v>875</v>
      </c>
      <c r="E109">
        <v>14</v>
      </c>
      <c r="F109">
        <v>117</v>
      </c>
      <c r="G109">
        <v>176</v>
      </c>
      <c r="H109">
        <v>33</v>
      </c>
      <c r="I109">
        <v>69</v>
      </c>
      <c r="J109">
        <v>98</v>
      </c>
      <c r="K109">
        <v>103</v>
      </c>
      <c r="L109">
        <v>43</v>
      </c>
      <c r="M109">
        <v>0</v>
      </c>
      <c r="N109">
        <v>20</v>
      </c>
      <c r="O109">
        <v>87</v>
      </c>
      <c r="P109">
        <v>53</v>
      </c>
      <c r="Q109">
        <v>22</v>
      </c>
      <c r="R109">
        <v>0</v>
      </c>
      <c r="S109">
        <v>33</v>
      </c>
      <c r="T109">
        <v>7</v>
      </c>
    </row>
    <row r="110" spans="3:20" x14ac:dyDescent="0.3">
      <c r="C110" t="s">
        <v>499</v>
      </c>
      <c r="D110">
        <v>4915</v>
      </c>
      <c r="E110">
        <v>253</v>
      </c>
      <c r="F110">
        <v>210</v>
      </c>
      <c r="G110">
        <v>181</v>
      </c>
      <c r="H110">
        <v>265</v>
      </c>
      <c r="I110">
        <v>234</v>
      </c>
      <c r="J110">
        <v>339</v>
      </c>
      <c r="K110">
        <v>321</v>
      </c>
      <c r="L110">
        <v>329</v>
      </c>
      <c r="M110">
        <v>195</v>
      </c>
      <c r="N110">
        <v>402</v>
      </c>
      <c r="O110">
        <v>329</v>
      </c>
      <c r="P110">
        <v>676</v>
      </c>
      <c r="Q110">
        <v>485</v>
      </c>
      <c r="R110">
        <v>346</v>
      </c>
      <c r="S110">
        <v>235</v>
      </c>
      <c r="T110">
        <v>115</v>
      </c>
    </row>
    <row r="111" spans="3:20" x14ac:dyDescent="0.3">
      <c r="C111" t="s">
        <v>523</v>
      </c>
      <c r="D111">
        <v>2946</v>
      </c>
      <c r="E111">
        <v>357</v>
      </c>
      <c r="F111">
        <v>165</v>
      </c>
      <c r="G111">
        <v>228</v>
      </c>
      <c r="H111">
        <v>135</v>
      </c>
      <c r="I111">
        <v>151</v>
      </c>
      <c r="J111">
        <v>211</v>
      </c>
      <c r="K111">
        <v>128</v>
      </c>
      <c r="L111">
        <v>144</v>
      </c>
      <c r="M111">
        <v>191</v>
      </c>
      <c r="N111">
        <v>129</v>
      </c>
      <c r="O111">
        <v>220</v>
      </c>
      <c r="P111">
        <v>205</v>
      </c>
      <c r="Q111">
        <v>218</v>
      </c>
      <c r="R111">
        <v>160</v>
      </c>
      <c r="S111">
        <v>156</v>
      </c>
      <c r="T111">
        <v>148</v>
      </c>
    </row>
    <row r="112" spans="3:20" x14ac:dyDescent="0.3">
      <c r="C112" t="s">
        <v>543</v>
      </c>
      <c r="D112">
        <v>3546</v>
      </c>
      <c r="E112">
        <v>201</v>
      </c>
      <c r="F112">
        <v>91</v>
      </c>
      <c r="G112">
        <v>254</v>
      </c>
      <c r="H112">
        <v>80</v>
      </c>
      <c r="I112">
        <v>212</v>
      </c>
      <c r="J112">
        <v>226</v>
      </c>
      <c r="K112">
        <v>168</v>
      </c>
      <c r="L112">
        <v>205</v>
      </c>
      <c r="M112">
        <v>181</v>
      </c>
      <c r="N112">
        <v>343</v>
      </c>
      <c r="O112">
        <v>589</v>
      </c>
      <c r="P112">
        <v>466</v>
      </c>
      <c r="Q112">
        <v>371</v>
      </c>
      <c r="R112">
        <v>82</v>
      </c>
      <c r="S112">
        <v>61</v>
      </c>
      <c r="T112">
        <v>16</v>
      </c>
    </row>
    <row r="113" spans="3:20" x14ac:dyDescent="0.3">
      <c r="C113" t="s">
        <v>600</v>
      </c>
      <c r="D113">
        <v>2865</v>
      </c>
      <c r="E113">
        <v>375</v>
      </c>
      <c r="F113">
        <v>177</v>
      </c>
      <c r="G113">
        <v>228</v>
      </c>
      <c r="H113">
        <v>217</v>
      </c>
      <c r="I113">
        <v>199</v>
      </c>
      <c r="J113">
        <v>219</v>
      </c>
      <c r="K113">
        <v>88</v>
      </c>
      <c r="L113">
        <v>120</v>
      </c>
      <c r="M113">
        <v>313</v>
      </c>
      <c r="N113">
        <v>156</v>
      </c>
      <c r="O113">
        <v>187</v>
      </c>
      <c r="P113">
        <v>237</v>
      </c>
      <c r="Q113">
        <v>145</v>
      </c>
      <c r="R113">
        <v>175</v>
      </c>
      <c r="S113">
        <v>29</v>
      </c>
      <c r="T113">
        <v>0</v>
      </c>
    </row>
    <row r="114" spans="3:20" x14ac:dyDescent="0.3">
      <c r="C114" t="s">
        <v>628</v>
      </c>
      <c r="D114">
        <v>2009</v>
      </c>
      <c r="E114">
        <v>83</v>
      </c>
      <c r="F114">
        <v>10</v>
      </c>
      <c r="G114">
        <v>98</v>
      </c>
      <c r="H114">
        <v>121</v>
      </c>
      <c r="I114">
        <v>121</v>
      </c>
      <c r="J114">
        <v>122</v>
      </c>
      <c r="K114">
        <v>117</v>
      </c>
      <c r="L114">
        <v>119</v>
      </c>
      <c r="M114">
        <v>61</v>
      </c>
      <c r="N114">
        <v>163</v>
      </c>
      <c r="O114">
        <v>242</v>
      </c>
      <c r="P114">
        <v>309</v>
      </c>
      <c r="Q114">
        <v>177</v>
      </c>
      <c r="R114">
        <v>65</v>
      </c>
      <c r="S114">
        <v>125</v>
      </c>
      <c r="T114">
        <v>76</v>
      </c>
    </row>
    <row r="115" spans="3:20" x14ac:dyDescent="0.3">
      <c r="C115" t="s">
        <v>640</v>
      </c>
      <c r="D115">
        <v>4770</v>
      </c>
      <c r="E115">
        <v>73</v>
      </c>
      <c r="F115">
        <v>118</v>
      </c>
      <c r="G115">
        <v>120</v>
      </c>
      <c r="H115">
        <v>42</v>
      </c>
      <c r="I115">
        <v>206</v>
      </c>
      <c r="J115">
        <v>195</v>
      </c>
      <c r="K115">
        <v>91</v>
      </c>
      <c r="L115">
        <v>256</v>
      </c>
      <c r="M115">
        <v>225</v>
      </c>
      <c r="N115">
        <v>395</v>
      </c>
      <c r="O115">
        <v>599</v>
      </c>
      <c r="P115">
        <v>959</v>
      </c>
      <c r="Q115">
        <v>646</v>
      </c>
      <c r="R115">
        <v>398</v>
      </c>
      <c r="S115">
        <v>369</v>
      </c>
      <c r="T115">
        <v>78</v>
      </c>
    </row>
    <row r="116" spans="3:20" x14ac:dyDescent="0.3">
      <c r="C116" t="s">
        <v>677</v>
      </c>
      <c r="D116">
        <v>2987</v>
      </c>
      <c r="E116">
        <v>260</v>
      </c>
      <c r="F116">
        <v>95</v>
      </c>
      <c r="G116">
        <v>137</v>
      </c>
      <c r="H116">
        <v>138</v>
      </c>
      <c r="I116">
        <v>177</v>
      </c>
      <c r="J116">
        <v>181</v>
      </c>
      <c r="K116">
        <v>170</v>
      </c>
      <c r="L116">
        <v>82</v>
      </c>
      <c r="M116">
        <v>247</v>
      </c>
      <c r="N116">
        <v>201</v>
      </c>
      <c r="O116">
        <v>388</v>
      </c>
      <c r="P116">
        <v>521</v>
      </c>
      <c r="Q116">
        <v>128</v>
      </c>
      <c r="R116">
        <v>42</v>
      </c>
      <c r="S116">
        <v>89</v>
      </c>
      <c r="T116">
        <v>131</v>
      </c>
    </row>
    <row r="117" spans="3:20" x14ac:dyDescent="0.3">
      <c r="C117" t="s">
        <v>688</v>
      </c>
      <c r="D117">
        <v>29523</v>
      </c>
      <c r="E117">
        <v>1916</v>
      </c>
      <c r="F117">
        <v>1505</v>
      </c>
      <c r="G117">
        <v>1307</v>
      </c>
      <c r="H117">
        <v>1737</v>
      </c>
      <c r="I117">
        <v>1468</v>
      </c>
      <c r="J117">
        <v>1411</v>
      </c>
      <c r="K117">
        <v>1444</v>
      </c>
      <c r="L117">
        <v>1328</v>
      </c>
      <c r="M117">
        <v>920</v>
      </c>
      <c r="N117">
        <v>2591</v>
      </c>
      <c r="O117">
        <v>2489</v>
      </c>
      <c r="P117">
        <v>3442</v>
      </c>
      <c r="Q117">
        <v>2170</v>
      </c>
      <c r="R117">
        <v>1191</v>
      </c>
      <c r="S117">
        <v>1666</v>
      </c>
      <c r="T117">
        <v>2938</v>
      </c>
    </row>
    <row r="118" spans="3:20" x14ac:dyDescent="0.3">
      <c r="C118" t="s">
        <v>716</v>
      </c>
      <c r="D118">
        <v>5547</v>
      </c>
      <c r="E118">
        <v>441</v>
      </c>
      <c r="F118">
        <v>209</v>
      </c>
      <c r="G118">
        <v>278</v>
      </c>
      <c r="H118">
        <v>498</v>
      </c>
      <c r="I118">
        <v>232</v>
      </c>
      <c r="J118">
        <v>382</v>
      </c>
      <c r="K118">
        <v>314</v>
      </c>
      <c r="L118">
        <v>280</v>
      </c>
      <c r="M118">
        <v>217</v>
      </c>
      <c r="N118">
        <v>566</v>
      </c>
      <c r="O118">
        <v>611</v>
      </c>
      <c r="P118">
        <v>579</v>
      </c>
      <c r="Q118">
        <v>301</v>
      </c>
      <c r="R118">
        <v>285</v>
      </c>
      <c r="S118">
        <v>163</v>
      </c>
      <c r="T118">
        <v>191</v>
      </c>
    </row>
    <row r="119" spans="3:20" x14ac:dyDescent="0.3">
      <c r="C119" t="s">
        <v>727</v>
      </c>
      <c r="D119">
        <v>5098</v>
      </c>
      <c r="E119">
        <v>289</v>
      </c>
      <c r="F119">
        <v>121</v>
      </c>
      <c r="G119">
        <v>73</v>
      </c>
      <c r="H119">
        <v>72</v>
      </c>
      <c r="I119">
        <v>124</v>
      </c>
      <c r="J119">
        <v>240</v>
      </c>
      <c r="K119">
        <v>307</v>
      </c>
      <c r="L119">
        <v>133</v>
      </c>
      <c r="M119">
        <v>138</v>
      </c>
      <c r="N119">
        <v>320</v>
      </c>
      <c r="O119">
        <v>892</v>
      </c>
      <c r="P119">
        <v>709</v>
      </c>
      <c r="Q119">
        <v>423</v>
      </c>
      <c r="R119">
        <v>536</v>
      </c>
      <c r="S119">
        <v>290</v>
      </c>
      <c r="T119">
        <v>431</v>
      </c>
    </row>
    <row r="120" spans="3:20" x14ac:dyDescent="0.3">
      <c r="C120" t="s">
        <v>748</v>
      </c>
      <c r="D120">
        <v>296</v>
      </c>
      <c r="E120">
        <v>14</v>
      </c>
      <c r="F120">
        <v>51</v>
      </c>
      <c r="G120">
        <v>33</v>
      </c>
      <c r="H120">
        <v>0</v>
      </c>
      <c r="I120">
        <v>0</v>
      </c>
      <c r="J120">
        <v>0</v>
      </c>
      <c r="K120">
        <v>41</v>
      </c>
      <c r="L120">
        <v>18</v>
      </c>
      <c r="M120">
        <v>0</v>
      </c>
      <c r="N120">
        <v>16</v>
      </c>
      <c r="O120">
        <v>2</v>
      </c>
      <c r="P120">
        <v>23</v>
      </c>
      <c r="Q120">
        <v>27</v>
      </c>
      <c r="R120">
        <v>55</v>
      </c>
      <c r="S120">
        <v>16</v>
      </c>
      <c r="T120">
        <v>0</v>
      </c>
    </row>
    <row r="121" spans="3:20" x14ac:dyDescent="0.3">
      <c r="C121" t="s">
        <v>773</v>
      </c>
      <c r="D121">
        <v>1496</v>
      </c>
      <c r="E121">
        <v>59</v>
      </c>
      <c r="F121">
        <v>179</v>
      </c>
      <c r="G121">
        <v>45</v>
      </c>
      <c r="H121">
        <v>79</v>
      </c>
      <c r="I121">
        <v>48</v>
      </c>
      <c r="J121">
        <v>60</v>
      </c>
      <c r="K121">
        <v>58</v>
      </c>
      <c r="L121">
        <v>87</v>
      </c>
      <c r="M121">
        <v>30</v>
      </c>
      <c r="N121">
        <v>156</v>
      </c>
      <c r="O121">
        <v>204</v>
      </c>
      <c r="P121">
        <v>177</v>
      </c>
      <c r="Q121">
        <v>79</v>
      </c>
      <c r="R121">
        <v>84</v>
      </c>
      <c r="S121">
        <v>65</v>
      </c>
      <c r="T121">
        <v>86</v>
      </c>
    </row>
    <row r="122" spans="3:20" x14ac:dyDescent="0.3">
      <c r="C122" t="s">
        <v>785</v>
      </c>
      <c r="D122">
        <v>2035</v>
      </c>
      <c r="E122">
        <v>145</v>
      </c>
      <c r="F122">
        <v>123</v>
      </c>
      <c r="G122">
        <v>103</v>
      </c>
      <c r="H122">
        <v>133</v>
      </c>
      <c r="I122">
        <v>78</v>
      </c>
      <c r="J122">
        <v>95</v>
      </c>
      <c r="K122">
        <v>38</v>
      </c>
      <c r="L122">
        <v>165</v>
      </c>
      <c r="M122">
        <v>138</v>
      </c>
      <c r="N122">
        <v>213</v>
      </c>
      <c r="O122">
        <v>305</v>
      </c>
      <c r="P122">
        <v>223</v>
      </c>
      <c r="Q122">
        <v>91</v>
      </c>
      <c r="R122">
        <v>128</v>
      </c>
      <c r="S122">
        <v>16</v>
      </c>
      <c r="T122">
        <v>41</v>
      </c>
    </row>
    <row r="123" spans="3:20" x14ac:dyDescent="0.3">
      <c r="C123" t="s">
        <v>818</v>
      </c>
      <c r="D123">
        <v>6114</v>
      </c>
      <c r="E123">
        <v>164</v>
      </c>
      <c r="F123">
        <v>44</v>
      </c>
      <c r="G123">
        <v>187</v>
      </c>
      <c r="H123">
        <v>77</v>
      </c>
      <c r="I123">
        <v>160</v>
      </c>
      <c r="J123">
        <v>275</v>
      </c>
      <c r="K123">
        <v>275</v>
      </c>
      <c r="L123">
        <v>234</v>
      </c>
      <c r="M123">
        <v>216</v>
      </c>
      <c r="N123">
        <v>420</v>
      </c>
      <c r="O123">
        <v>646</v>
      </c>
      <c r="P123">
        <v>532</v>
      </c>
      <c r="Q123">
        <v>735</v>
      </c>
      <c r="R123">
        <v>675</v>
      </c>
      <c r="S123">
        <v>647</v>
      </c>
      <c r="T123">
        <v>827</v>
      </c>
    </row>
    <row r="124" spans="3:20" x14ac:dyDescent="0.3">
      <c r="C124" t="s">
        <v>830</v>
      </c>
      <c r="D124">
        <v>1732</v>
      </c>
      <c r="E124">
        <v>43</v>
      </c>
      <c r="F124">
        <v>14</v>
      </c>
      <c r="G124">
        <v>30</v>
      </c>
      <c r="H124">
        <v>44</v>
      </c>
      <c r="I124">
        <v>77</v>
      </c>
      <c r="J124">
        <v>16</v>
      </c>
      <c r="K124">
        <v>47</v>
      </c>
      <c r="L124">
        <v>39</v>
      </c>
      <c r="M124">
        <v>132</v>
      </c>
      <c r="N124">
        <v>94</v>
      </c>
      <c r="O124">
        <v>207</v>
      </c>
      <c r="P124">
        <v>288</v>
      </c>
      <c r="Q124">
        <v>218</v>
      </c>
      <c r="R124">
        <v>82</v>
      </c>
      <c r="S124">
        <v>278</v>
      </c>
      <c r="T124">
        <v>123</v>
      </c>
    </row>
    <row r="125" spans="3:20" x14ac:dyDescent="0.3">
      <c r="C125" t="s">
        <v>118</v>
      </c>
      <c r="D125">
        <v>837</v>
      </c>
      <c r="E125">
        <v>78</v>
      </c>
      <c r="F125">
        <v>58</v>
      </c>
      <c r="G125">
        <v>21</v>
      </c>
      <c r="H125">
        <v>46</v>
      </c>
      <c r="I125">
        <v>81</v>
      </c>
      <c r="J125">
        <v>58</v>
      </c>
      <c r="K125">
        <v>11</v>
      </c>
      <c r="L125">
        <v>48</v>
      </c>
      <c r="M125">
        <v>50</v>
      </c>
      <c r="N125">
        <v>88</v>
      </c>
      <c r="O125">
        <v>113</v>
      </c>
      <c r="P125">
        <v>80</v>
      </c>
      <c r="Q125">
        <v>23</v>
      </c>
      <c r="R125">
        <v>0</v>
      </c>
      <c r="S125">
        <v>64</v>
      </c>
      <c r="T125">
        <v>18</v>
      </c>
    </row>
    <row r="126" spans="3:20" x14ac:dyDescent="0.3">
      <c r="C126" t="s">
        <v>139</v>
      </c>
      <c r="D126">
        <v>499</v>
      </c>
      <c r="E126">
        <v>4</v>
      </c>
      <c r="F126">
        <v>35</v>
      </c>
      <c r="G126">
        <v>6</v>
      </c>
      <c r="H126">
        <v>0</v>
      </c>
      <c r="I126">
        <v>29</v>
      </c>
      <c r="J126">
        <v>45</v>
      </c>
      <c r="K126">
        <v>37</v>
      </c>
      <c r="L126">
        <v>50</v>
      </c>
      <c r="M126">
        <v>13</v>
      </c>
      <c r="N126">
        <v>40</v>
      </c>
      <c r="O126">
        <v>54</v>
      </c>
      <c r="P126">
        <v>100</v>
      </c>
      <c r="Q126">
        <v>43</v>
      </c>
      <c r="R126">
        <v>10</v>
      </c>
      <c r="S126">
        <v>14</v>
      </c>
      <c r="T126">
        <v>19</v>
      </c>
    </row>
    <row r="127" spans="3:20" x14ac:dyDescent="0.3">
      <c r="C127" t="s">
        <v>160</v>
      </c>
      <c r="D127">
        <v>8345</v>
      </c>
      <c r="E127">
        <v>275</v>
      </c>
      <c r="F127">
        <v>237</v>
      </c>
      <c r="G127">
        <v>254</v>
      </c>
      <c r="H127">
        <v>375</v>
      </c>
      <c r="I127">
        <v>498</v>
      </c>
      <c r="J127">
        <v>376</v>
      </c>
      <c r="K127">
        <v>429</v>
      </c>
      <c r="L127">
        <v>571</v>
      </c>
      <c r="M127">
        <v>423</v>
      </c>
      <c r="N127">
        <v>558</v>
      </c>
      <c r="O127">
        <v>1184</v>
      </c>
      <c r="P127">
        <v>1293</v>
      </c>
      <c r="Q127">
        <v>645</v>
      </c>
      <c r="R127">
        <v>438</v>
      </c>
      <c r="S127">
        <v>565</v>
      </c>
      <c r="T127">
        <v>224</v>
      </c>
    </row>
    <row r="128" spans="3:20" x14ac:dyDescent="0.3">
      <c r="C128" t="s">
        <v>211</v>
      </c>
      <c r="D128">
        <v>1488</v>
      </c>
      <c r="E128">
        <v>97</v>
      </c>
      <c r="F128">
        <v>90</v>
      </c>
      <c r="G128">
        <v>34</v>
      </c>
      <c r="H128">
        <v>50</v>
      </c>
      <c r="I128">
        <v>100</v>
      </c>
      <c r="J128">
        <v>59</v>
      </c>
      <c r="K128">
        <v>81</v>
      </c>
      <c r="L128">
        <v>136</v>
      </c>
      <c r="M128">
        <v>61</v>
      </c>
      <c r="N128">
        <v>183</v>
      </c>
      <c r="O128">
        <v>146</v>
      </c>
      <c r="P128">
        <v>239</v>
      </c>
      <c r="Q128">
        <v>64</v>
      </c>
      <c r="R128">
        <v>32</v>
      </c>
      <c r="S128">
        <v>42</v>
      </c>
      <c r="T128">
        <v>74</v>
      </c>
    </row>
    <row r="129" spans="3:20" x14ac:dyDescent="0.3">
      <c r="C129" t="s">
        <v>254</v>
      </c>
      <c r="D129">
        <v>1524</v>
      </c>
      <c r="E129">
        <v>127</v>
      </c>
      <c r="F129">
        <v>119</v>
      </c>
      <c r="G129">
        <v>0</v>
      </c>
      <c r="H129">
        <v>98</v>
      </c>
      <c r="I129">
        <v>39</v>
      </c>
      <c r="J129">
        <v>97</v>
      </c>
      <c r="K129">
        <v>116</v>
      </c>
      <c r="L129">
        <v>52</v>
      </c>
      <c r="M129">
        <v>92</v>
      </c>
      <c r="N129">
        <v>197</v>
      </c>
      <c r="O129">
        <v>178</v>
      </c>
      <c r="P129">
        <v>191</v>
      </c>
      <c r="Q129">
        <v>110</v>
      </c>
      <c r="R129">
        <v>36</v>
      </c>
      <c r="S129">
        <v>30</v>
      </c>
      <c r="T129">
        <v>42</v>
      </c>
    </row>
    <row r="130" spans="3:20" x14ac:dyDescent="0.3">
      <c r="C130" t="s">
        <v>295</v>
      </c>
      <c r="D130">
        <v>1709</v>
      </c>
      <c r="E130">
        <v>430</v>
      </c>
      <c r="F130">
        <v>147</v>
      </c>
      <c r="G130">
        <v>76</v>
      </c>
      <c r="H130">
        <v>150</v>
      </c>
      <c r="I130">
        <v>95</v>
      </c>
      <c r="J130">
        <v>143</v>
      </c>
      <c r="K130">
        <v>53</v>
      </c>
      <c r="L130">
        <v>45</v>
      </c>
      <c r="M130">
        <v>73</v>
      </c>
      <c r="N130">
        <v>66</v>
      </c>
      <c r="O130">
        <v>106</v>
      </c>
      <c r="P130">
        <v>139</v>
      </c>
      <c r="Q130">
        <v>106</v>
      </c>
      <c r="R130">
        <v>22</v>
      </c>
      <c r="S130">
        <v>34</v>
      </c>
      <c r="T130">
        <v>24</v>
      </c>
    </row>
    <row r="131" spans="3:20" x14ac:dyDescent="0.3">
      <c r="C131" t="s">
        <v>436</v>
      </c>
      <c r="D131">
        <v>775</v>
      </c>
      <c r="E131">
        <v>59</v>
      </c>
      <c r="F131">
        <v>7</v>
      </c>
      <c r="G131">
        <v>63</v>
      </c>
      <c r="H131">
        <v>35</v>
      </c>
      <c r="I131">
        <v>73</v>
      </c>
      <c r="J131">
        <v>53</v>
      </c>
      <c r="K131">
        <v>14</v>
      </c>
      <c r="L131">
        <v>96</v>
      </c>
      <c r="M131">
        <v>65</v>
      </c>
      <c r="N131">
        <v>89</v>
      </c>
      <c r="O131">
        <v>56</v>
      </c>
      <c r="P131">
        <v>70</v>
      </c>
      <c r="Q131">
        <v>69</v>
      </c>
      <c r="R131">
        <v>9</v>
      </c>
      <c r="S131">
        <v>17</v>
      </c>
      <c r="T131">
        <v>0</v>
      </c>
    </row>
    <row r="132" spans="3:20" x14ac:dyDescent="0.3">
      <c r="C132" t="s">
        <v>524</v>
      </c>
      <c r="D132">
        <v>4473</v>
      </c>
      <c r="E132">
        <v>169</v>
      </c>
      <c r="F132">
        <v>40</v>
      </c>
      <c r="G132">
        <v>183</v>
      </c>
      <c r="H132">
        <v>43</v>
      </c>
      <c r="I132">
        <v>179</v>
      </c>
      <c r="J132">
        <v>285</v>
      </c>
      <c r="K132">
        <v>227</v>
      </c>
      <c r="L132">
        <v>348</v>
      </c>
      <c r="M132">
        <v>173</v>
      </c>
      <c r="N132">
        <v>310</v>
      </c>
      <c r="O132">
        <v>397</v>
      </c>
      <c r="P132">
        <v>964</v>
      </c>
      <c r="Q132">
        <v>537</v>
      </c>
      <c r="R132">
        <v>217</v>
      </c>
      <c r="S132">
        <v>307</v>
      </c>
      <c r="T132">
        <v>94</v>
      </c>
    </row>
    <row r="133" spans="3:20" x14ac:dyDescent="0.3">
      <c r="C133" t="s">
        <v>544</v>
      </c>
      <c r="D133">
        <v>2869</v>
      </c>
      <c r="E133">
        <v>274</v>
      </c>
      <c r="F133">
        <v>29</v>
      </c>
      <c r="G133">
        <v>228</v>
      </c>
      <c r="H133">
        <v>195</v>
      </c>
      <c r="I133">
        <v>145</v>
      </c>
      <c r="J133">
        <v>188</v>
      </c>
      <c r="K133">
        <v>208</v>
      </c>
      <c r="L133">
        <v>156</v>
      </c>
      <c r="M133">
        <v>139</v>
      </c>
      <c r="N133">
        <v>237</v>
      </c>
      <c r="O133">
        <v>285</v>
      </c>
      <c r="P133">
        <v>493</v>
      </c>
      <c r="Q133">
        <v>213</v>
      </c>
      <c r="R133">
        <v>65</v>
      </c>
      <c r="S133">
        <v>14</v>
      </c>
      <c r="T133">
        <v>0</v>
      </c>
    </row>
    <row r="134" spans="3:20" x14ac:dyDescent="0.3">
      <c r="C134" t="s">
        <v>601</v>
      </c>
      <c r="D134">
        <v>2909</v>
      </c>
      <c r="E134">
        <v>173</v>
      </c>
      <c r="F134">
        <v>59</v>
      </c>
      <c r="G134">
        <v>222</v>
      </c>
      <c r="H134">
        <v>157</v>
      </c>
      <c r="I134">
        <v>142</v>
      </c>
      <c r="J134">
        <v>308</v>
      </c>
      <c r="K134">
        <v>138</v>
      </c>
      <c r="L134">
        <v>104</v>
      </c>
      <c r="M134">
        <v>71</v>
      </c>
      <c r="N134">
        <v>220</v>
      </c>
      <c r="O134">
        <v>318</v>
      </c>
      <c r="P134">
        <v>419</v>
      </c>
      <c r="Q134">
        <v>96</v>
      </c>
      <c r="R134">
        <v>56</v>
      </c>
      <c r="S134">
        <v>197</v>
      </c>
      <c r="T134">
        <v>229</v>
      </c>
    </row>
    <row r="135" spans="3:20" x14ac:dyDescent="0.3">
      <c r="C135" t="s">
        <v>629</v>
      </c>
      <c r="D135">
        <v>2085</v>
      </c>
      <c r="E135">
        <v>116</v>
      </c>
      <c r="F135">
        <v>53</v>
      </c>
      <c r="G135">
        <v>63</v>
      </c>
      <c r="H135">
        <v>66</v>
      </c>
      <c r="I135">
        <v>30</v>
      </c>
      <c r="J135">
        <v>128</v>
      </c>
      <c r="K135">
        <v>53</v>
      </c>
      <c r="L135">
        <v>123</v>
      </c>
      <c r="M135">
        <v>58</v>
      </c>
      <c r="N135">
        <v>165</v>
      </c>
      <c r="O135">
        <v>325</v>
      </c>
      <c r="P135">
        <v>341</v>
      </c>
      <c r="Q135">
        <v>227</v>
      </c>
      <c r="R135">
        <v>146</v>
      </c>
      <c r="S135">
        <v>122</v>
      </c>
      <c r="T135">
        <v>69</v>
      </c>
    </row>
    <row r="136" spans="3:20" x14ac:dyDescent="0.3">
      <c r="C136" t="s">
        <v>641</v>
      </c>
      <c r="D136">
        <v>6052</v>
      </c>
      <c r="E136">
        <v>269</v>
      </c>
      <c r="F136">
        <v>410</v>
      </c>
      <c r="G136">
        <v>278</v>
      </c>
      <c r="H136">
        <v>248</v>
      </c>
      <c r="I136">
        <v>339</v>
      </c>
      <c r="J136">
        <v>332</v>
      </c>
      <c r="K136">
        <v>290</v>
      </c>
      <c r="L136">
        <v>406</v>
      </c>
      <c r="M136">
        <v>314</v>
      </c>
      <c r="N136">
        <v>519</v>
      </c>
      <c r="O136">
        <v>774</v>
      </c>
      <c r="P136">
        <v>759</v>
      </c>
      <c r="Q136">
        <v>616</v>
      </c>
      <c r="R136">
        <v>254</v>
      </c>
      <c r="S136">
        <v>177</v>
      </c>
      <c r="T136">
        <v>67</v>
      </c>
    </row>
    <row r="137" spans="3:20" x14ac:dyDescent="0.3">
      <c r="C137" t="s">
        <v>678</v>
      </c>
      <c r="D137">
        <v>3142</v>
      </c>
      <c r="E137">
        <v>225</v>
      </c>
      <c r="F137">
        <v>313</v>
      </c>
      <c r="G137">
        <v>110</v>
      </c>
      <c r="H137">
        <v>258</v>
      </c>
      <c r="I137">
        <v>143</v>
      </c>
      <c r="J137">
        <v>237</v>
      </c>
      <c r="K137">
        <v>242</v>
      </c>
      <c r="L137">
        <v>162</v>
      </c>
      <c r="M137">
        <v>102</v>
      </c>
      <c r="N137">
        <v>230</v>
      </c>
      <c r="O137">
        <v>404</v>
      </c>
      <c r="P137">
        <v>298</v>
      </c>
      <c r="Q137">
        <v>203</v>
      </c>
      <c r="R137">
        <v>115</v>
      </c>
      <c r="S137">
        <v>70</v>
      </c>
      <c r="T137">
        <v>30</v>
      </c>
    </row>
    <row r="138" spans="3:20" x14ac:dyDescent="0.3">
      <c r="C138" t="s">
        <v>689</v>
      </c>
      <c r="D138">
        <v>26340</v>
      </c>
      <c r="E138">
        <v>2828</v>
      </c>
      <c r="F138">
        <v>2443</v>
      </c>
      <c r="G138">
        <v>2394</v>
      </c>
      <c r="H138">
        <v>2044</v>
      </c>
      <c r="I138">
        <v>1630</v>
      </c>
      <c r="J138">
        <v>2000</v>
      </c>
      <c r="K138">
        <v>1282</v>
      </c>
      <c r="L138">
        <v>1485</v>
      </c>
      <c r="M138">
        <v>1264</v>
      </c>
      <c r="N138">
        <v>1963</v>
      </c>
      <c r="O138">
        <v>2220</v>
      </c>
      <c r="P138">
        <v>2295</v>
      </c>
      <c r="Q138">
        <v>1124</v>
      </c>
      <c r="R138">
        <v>600</v>
      </c>
      <c r="S138">
        <v>402</v>
      </c>
      <c r="T138">
        <v>366</v>
      </c>
    </row>
    <row r="139" spans="3:20" x14ac:dyDescent="0.3">
      <c r="C139" t="s">
        <v>717</v>
      </c>
      <c r="D139">
        <v>8590</v>
      </c>
      <c r="E139">
        <v>966</v>
      </c>
      <c r="F139">
        <v>772</v>
      </c>
      <c r="G139">
        <v>817</v>
      </c>
      <c r="H139">
        <v>621</v>
      </c>
      <c r="I139">
        <v>554</v>
      </c>
      <c r="J139">
        <v>730</v>
      </c>
      <c r="K139">
        <v>436</v>
      </c>
      <c r="L139">
        <v>437</v>
      </c>
      <c r="M139">
        <v>399</v>
      </c>
      <c r="N139">
        <v>496</v>
      </c>
      <c r="O139">
        <v>757</v>
      </c>
      <c r="P139">
        <v>755</v>
      </c>
      <c r="Q139">
        <v>319</v>
      </c>
      <c r="R139">
        <v>177</v>
      </c>
      <c r="S139">
        <v>223</v>
      </c>
      <c r="T139">
        <v>131</v>
      </c>
    </row>
    <row r="140" spans="3:20" x14ac:dyDescent="0.3">
      <c r="C140" t="s">
        <v>728</v>
      </c>
      <c r="D140">
        <v>5193</v>
      </c>
      <c r="E140">
        <v>151</v>
      </c>
      <c r="F140">
        <v>90</v>
      </c>
      <c r="G140">
        <v>131</v>
      </c>
      <c r="H140">
        <v>249</v>
      </c>
      <c r="I140">
        <v>244</v>
      </c>
      <c r="J140">
        <v>193</v>
      </c>
      <c r="K140">
        <v>159</v>
      </c>
      <c r="L140">
        <v>290</v>
      </c>
      <c r="M140">
        <v>164</v>
      </c>
      <c r="N140">
        <v>330</v>
      </c>
      <c r="O140">
        <v>505</v>
      </c>
      <c r="P140">
        <v>974</v>
      </c>
      <c r="Q140">
        <v>581</v>
      </c>
      <c r="R140">
        <v>439</v>
      </c>
      <c r="S140">
        <v>337</v>
      </c>
      <c r="T140">
        <v>356</v>
      </c>
    </row>
    <row r="141" spans="3:20" x14ac:dyDescent="0.3">
      <c r="C141" t="s">
        <v>774</v>
      </c>
      <c r="D141">
        <v>1115</v>
      </c>
      <c r="E141">
        <v>68</v>
      </c>
      <c r="F141">
        <v>22</v>
      </c>
      <c r="G141">
        <v>63</v>
      </c>
      <c r="H141">
        <v>86</v>
      </c>
      <c r="I141">
        <v>19</v>
      </c>
      <c r="J141">
        <v>9</v>
      </c>
      <c r="K141">
        <v>170</v>
      </c>
      <c r="L141">
        <v>49</v>
      </c>
      <c r="M141">
        <v>54</v>
      </c>
      <c r="N141">
        <v>124</v>
      </c>
      <c r="O141">
        <v>72</v>
      </c>
      <c r="P141">
        <v>164</v>
      </c>
      <c r="Q141">
        <v>62</v>
      </c>
      <c r="R141">
        <v>49</v>
      </c>
      <c r="S141">
        <v>33</v>
      </c>
      <c r="T141">
        <v>71</v>
      </c>
    </row>
    <row r="142" spans="3:20" x14ac:dyDescent="0.3">
      <c r="C142" t="s">
        <v>819</v>
      </c>
      <c r="D142">
        <v>6311</v>
      </c>
      <c r="E142">
        <v>282</v>
      </c>
      <c r="F142">
        <v>72</v>
      </c>
      <c r="G142">
        <v>279</v>
      </c>
      <c r="H142">
        <v>225</v>
      </c>
      <c r="I142">
        <v>218</v>
      </c>
      <c r="J142">
        <v>252</v>
      </c>
      <c r="K142">
        <v>262</v>
      </c>
      <c r="L142">
        <v>142</v>
      </c>
      <c r="M142">
        <v>149</v>
      </c>
      <c r="N142">
        <v>685</v>
      </c>
      <c r="O142">
        <v>519</v>
      </c>
      <c r="P142">
        <v>720</v>
      </c>
      <c r="Q142">
        <v>506</v>
      </c>
      <c r="R142">
        <v>521</v>
      </c>
      <c r="S142">
        <v>566</v>
      </c>
      <c r="T142">
        <v>913</v>
      </c>
    </row>
    <row r="143" spans="3:20" x14ac:dyDescent="0.3">
      <c r="C143" t="s">
        <v>831</v>
      </c>
      <c r="D143">
        <v>3188</v>
      </c>
      <c r="E143">
        <v>128</v>
      </c>
      <c r="F143">
        <v>121</v>
      </c>
      <c r="G143">
        <v>63</v>
      </c>
      <c r="H143">
        <v>43</v>
      </c>
      <c r="I143">
        <v>57</v>
      </c>
      <c r="J143">
        <v>66</v>
      </c>
      <c r="K143">
        <v>152</v>
      </c>
      <c r="L143">
        <v>92</v>
      </c>
      <c r="M143">
        <v>37</v>
      </c>
      <c r="N143">
        <v>178</v>
      </c>
      <c r="O143">
        <v>242</v>
      </c>
      <c r="P143">
        <v>722</v>
      </c>
      <c r="Q143">
        <v>345</v>
      </c>
      <c r="R143">
        <v>316</v>
      </c>
      <c r="S143">
        <v>375</v>
      </c>
      <c r="T143">
        <v>251</v>
      </c>
    </row>
    <row r="144" spans="3:20" x14ac:dyDescent="0.3">
      <c r="C144" t="s">
        <v>119</v>
      </c>
      <c r="D144">
        <v>1224</v>
      </c>
      <c r="E144">
        <v>58</v>
      </c>
      <c r="F144">
        <v>0</v>
      </c>
      <c r="G144">
        <v>108</v>
      </c>
      <c r="H144">
        <v>38</v>
      </c>
      <c r="I144">
        <v>144</v>
      </c>
      <c r="J144">
        <v>85</v>
      </c>
      <c r="K144">
        <v>43</v>
      </c>
      <c r="L144">
        <v>92</v>
      </c>
      <c r="M144">
        <v>70</v>
      </c>
      <c r="N144">
        <v>178</v>
      </c>
      <c r="O144">
        <v>154</v>
      </c>
      <c r="P144">
        <v>151</v>
      </c>
      <c r="Q144">
        <v>98</v>
      </c>
      <c r="R144">
        <v>0</v>
      </c>
      <c r="S144">
        <v>0</v>
      </c>
      <c r="T144">
        <v>5</v>
      </c>
    </row>
    <row r="145" spans="3:20" x14ac:dyDescent="0.3">
      <c r="C145" t="s">
        <v>140</v>
      </c>
      <c r="D145">
        <v>379</v>
      </c>
      <c r="E145">
        <v>22</v>
      </c>
      <c r="F145">
        <v>14</v>
      </c>
      <c r="G145">
        <v>15</v>
      </c>
      <c r="H145">
        <v>16</v>
      </c>
      <c r="I145">
        <v>12</v>
      </c>
      <c r="J145">
        <v>9</v>
      </c>
      <c r="K145">
        <v>34</v>
      </c>
      <c r="L145">
        <v>58</v>
      </c>
      <c r="M145">
        <v>29</v>
      </c>
      <c r="N145">
        <v>29</v>
      </c>
      <c r="O145">
        <v>61</v>
      </c>
      <c r="P145">
        <v>39</v>
      </c>
      <c r="Q145">
        <v>17</v>
      </c>
      <c r="R145">
        <v>10</v>
      </c>
      <c r="S145">
        <v>2</v>
      </c>
      <c r="T145">
        <v>12</v>
      </c>
    </row>
    <row r="146" spans="3:20" x14ac:dyDescent="0.3">
      <c r="C146" t="s">
        <v>161</v>
      </c>
      <c r="D146">
        <v>8612</v>
      </c>
      <c r="E146">
        <v>284</v>
      </c>
      <c r="F146">
        <v>245</v>
      </c>
      <c r="G146">
        <v>358</v>
      </c>
      <c r="H146">
        <v>228</v>
      </c>
      <c r="I146">
        <v>449</v>
      </c>
      <c r="J146">
        <v>201</v>
      </c>
      <c r="K146">
        <v>478</v>
      </c>
      <c r="L146">
        <v>184</v>
      </c>
      <c r="M146">
        <v>393</v>
      </c>
      <c r="N146">
        <v>575</v>
      </c>
      <c r="O146">
        <v>994</v>
      </c>
      <c r="P146">
        <v>1404</v>
      </c>
      <c r="Q146">
        <v>952</v>
      </c>
      <c r="R146">
        <v>586</v>
      </c>
      <c r="S146">
        <v>764</v>
      </c>
      <c r="T146">
        <v>517</v>
      </c>
    </row>
    <row r="147" spans="3:20" x14ac:dyDescent="0.3">
      <c r="C147" t="s">
        <v>212</v>
      </c>
      <c r="D147">
        <v>1666</v>
      </c>
      <c r="E147">
        <v>115</v>
      </c>
      <c r="F147">
        <v>35</v>
      </c>
      <c r="G147">
        <v>75</v>
      </c>
      <c r="H147">
        <v>40</v>
      </c>
      <c r="I147">
        <v>50</v>
      </c>
      <c r="J147">
        <v>77</v>
      </c>
      <c r="K147">
        <v>37</v>
      </c>
      <c r="L147">
        <v>14</v>
      </c>
      <c r="M147">
        <v>39</v>
      </c>
      <c r="N147">
        <v>144</v>
      </c>
      <c r="O147">
        <v>144</v>
      </c>
      <c r="P147">
        <v>268</v>
      </c>
      <c r="Q147">
        <v>271</v>
      </c>
      <c r="R147">
        <v>66</v>
      </c>
      <c r="S147">
        <v>140</v>
      </c>
      <c r="T147">
        <v>151</v>
      </c>
    </row>
    <row r="148" spans="3:20" x14ac:dyDescent="0.3">
      <c r="C148" t="s">
        <v>255</v>
      </c>
      <c r="D148">
        <v>729</v>
      </c>
      <c r="E148">
        <v>18</v>
      </c>
      <c r="F148">
        <v>48</v>
      </c>
      <c r="G148">
        <v>28</v>
      </c>
      <c r="H148">
        <v>42</v>
      </c>
      <c r="I148">
        <v>69</v>
      </c>
      <c r="J148">
        <v>47</v>
      </c>
      <c r="K148">
        <v>0</v>
      </c>
      <c r="L148">
        <v>0</v>
      </c>
      <c r="M148">
        <v>33</v>
      </c>
      <c r="N148">
        <v>34</v>
      </c>
      <c r="O148">
        <v>42</v>
      </c>
      <c r="P148">
        <v>213</v>
      </c>
      <c r="Q148">
        <v>101</v>
      </c>
      <c r="R148">
        <v>54</v>
      </c>
      <c r="S148">
        <v>0</v>
      </c>
      <c r="T148">
        <v>0</v>
      </c>
    </row>
    <row r="149" spans="3:20" x14ac:dyDescent="0.3">
      <c r="C149" t="s">
        <v>296</v>
      </c>
      <c r="D149">
        <v>1827</v>
      </c>
      <c r="E149">
        <v>68</v>
      </c>
      <c r="F149">
        <v>86</v>
      </c>
      <c r="G149">
        <v>0</v>
      </c>
      <c r="H149">
        <v>54</v>
      </c>
      <c r="I149">
        <v>138</v>
      </c>
      <c r="J149">
        <v>66</v>
      </c>
      <c r="K149">
        <v>76</v>
      </c>
      <c r="L149">
        <v>76</v>
      </c>
      <c r="M149">
        <v>111</v>
      </c>
      <c r="N149">
        <v>179</v>
      </c>
      <c r="O149">
        <v>206</v>
      </c>
      <c r="P149">
        <v>471</v>
      </c>
      <c r="Q149">
        <v>171</v>
      </c>
      <c r="R149">
        <v>90</v>
      </c>
      <c r="S149">
        <v>0</v>
      </c>
      <c r="T149">
        <v>35</v>
      </c>
    </row>
    <row r="150" spans="3:20" x14ac:dyDescent="0.3">
      <c r="C150" t="s">
        <v>437</v>
      </c>
      <c r="D150">
        <v>737</v>
      </c>
      <c r="E150">
        <v>97</v>
      </c>
      <c r="F150">
        <v>31</v>
      </c>
      <c r="G150">
        <v>34</v>
      </c>
      <c r="H150">
        <v>44</v>
      </c>
      <c r="I150">
        <v>5</v>
      </c>
      <c r="J150">
        <v>16</v>
      </c>
      <c r="K150">
        <v>67</v>
      </c>
      <c r="L150">
        <v>92</v>
      </c>
      <c r="M150">
        <v>41</v>
      </c>
      <c r="N150">
        <v>82</v>
      </c>
      <c r="O150">
        <v>96</v>
      </c>
      <c r="P150">
        <v>34</v>
      </c>
      <c r="Q150">
        <v>40</v>
      </c>
      <c r="R150">
        <v>27</v>
      </c>
      <c r="S150">
        <v>20</v>
      </c>
      <c r="T150">
        <v>11</v>
      </c>
    </row>
    <row r="151" spans="3:20" x14ac:dyDescent="0.3">
      <c r="C151" t="s">
        <v>545</v>
      </c>
      <c r="D151">
        <v>3585</v>
      </c>
      <c r="E151">
        <v>150</v>
      </c>
      <c r="F151">
        <v>124</v>
      </c>
      <c r="G151">
        <v>103</v>
      </c>
      <c r="H151">
        <v>185</v>
      </c>
      <c r="I151">
        <v>208</v>
      </c>
      <c r="J151">
        <v>296</v>
      </c>
      <c r="K151">
        <v>340</v>
      </c>
      <c r="L151">
        <v>242</v>
      </c>
      <c r="M151">
        <v>188</v>
      </c>
      <c r="N151">
        <v>322</v>
      </c>
      <c r="O151">
        <v>489</v>
      </c>
      <c r="P151">
        <v>532</v>
      </c>
      <c r="Q151">
        <v>208</v>
      </c>
      <c r="R151">
        <v>88</v>
      </c>
      <c r="S151">
        <v>54</v>
      </c>
      <c r="T151">
        <v>56</v>
      </c>
    </row>
    <row r="152" spans="3:20" x14ac:dyDescent="0.3">
      <c r="C152" t="s">
        <v>602</v>
      </c>
      <c r="D152">
        <v>2679</v>
      </c>
      <c r="E152">
        <v>374</v>
      </c>
      <c r="F152">
        <v>198</v>
      </c>
      <c r="G152">
        <v>139</v>
      </c>
      <c r="H152">
        <v>182</v>
      </c>
      <c r="I152">
        <v>47</v>
      </c>
      <c r="J152">
        <v>195</v>
      </c>
      <c r="K152">
        <v>181</v>
      </c>
      <c r="L152">
        <v>120</v>
      </c>
      <c r="M152">
        <v>250</v>
      </c>
      <c r="N152">
        <v>179</v>
      </c>
      <c r="O152">
        <v>222</v>
      </c>
      <c r="P152">
        <v>99</v>
      </c>
      <c r="Q152">
        <v>186</v>
      </c>
      <c r="R152">
        <v>153</v>
      </c>
      <c r="S152">
        <v>19</v>
      </c>
      <c r="T152">
        <v>135</v>
      </c>
    </row>
    <row r="153" spans="3:20" x14ac:dyDescent="0.3">
      <c r="C153" t="s">
        <v>630</v>
      </c>
      <c r="D153">
        <v>1947</v>
      </c>
      <c r="E153">
        <v>406</v>
      </c>
      <c r="F153">
        <v>188</v>
      </c>
      <c r="G153">
        <v>195</v>
      </c>
      <c r="H153">
        <v>143</v>
      </c>
      <c r="I153">
        <v>197</v>
      </c>
      <c r="J153">
        <v>128</v>
      </c>
      <c r="K153">
        <v>100</v>
      </c>
      <c r="L153">
        <v>59</v>
      </c>
      <c r="M153">
        <v>24</v>
      </c>
      <c r="N153">
        <v>208</v>
      </c>
      <c r="O153">
        <v>80</v>
      </c>
      <c r="P153">
        <v>104</v>
      </c>
      <c r="Q153">
        <v>68</v>
      </c>
      <c r="R153">
        <v>19</v>
      </c>
      <c r="S153">
        <v>0</v>
      </c>
      <c r="T153">
        <v>28</v>
      </c>
    </row>
    <row r="154" spans="3:20" x14ac:dyDescent="0.3">
      <c r="C154" t="s">
        <v>642</v>
      </c>
      <c r="D154">
        <v>4882</v>
      </c>
      <c r="E154">
        <v>189</v>
      </c>
      <c r="F154">
        <v>176</v>
      </c>
      <c r="G154">
        <v>86</v>
      </c>
      <c r="H154">
        <v>301</v>
      </c>
      <c r="I154">
        <v>374</v>
      </c>
      <c r="J154">
        <v>338</v>
      </c>
      <c r="K154">
        <v>184</v>
      </c>
      <c r="L154">
        <v>214</v>
      </c>
      <c r="M154">
        <v>307</v>
      </c>
      <c r="N154">
        <v>473</v>
      </c>
      <c r="O154">
        <v>714</v>
      </c>
      <c r="P154">
        <v>696</v>
      </c>
      <c r="Q154">
        <v>436</v>
      </c>
      <c r="R154">
        <v>181</v>
      </c>
      <c r="S154">
        <v>153</v>
      </c>
      <c r="T154">
        <v>60</v>
      </c>
    </row>
    <row r="155" spans="3:20" x14ac:dyDescent="0.3">
      <c r="C155" t="s">
        <v>690</v>
      </c>
      <c r="D155">
        <v>24836</v>
      </c>
      <c r="E155">
        <v>2366</v>
      </c>
      <c r="F155">
        <v>2075</v>
      </c>
      <c r="G155">
        <v>1819</v>
      </c>
      <c r="H155">
        <v>1857</v>
      </c>
      <c r="I155">
        <v>1512</v>
      </c>
      <c r="J155">
        <v>1993</v>
      </c>
      <c r="K155">
        <v>1591</v>
      </c>
      <c r="L155">
        <v>1463</v>
      </c>
      <c r="M155">
        <v>1242</v>
      </c>
      <c r="N155">
        <v>2370</v>
      </c>
      <c r="O155">
        <v>2242</v>
      </c>
      <c r="P155">
        <v>2061</v>
      </c>
      <c r="Q155">
        <v>1264</v>
      </c>
      <c r="R155">
        <v>541</v>
      </c>
      <c r="S155">
        <v>289</v>
      </c>
      <c r="T155">
        <v>151</v>
      </c>
    </row>
    <row r="156" spans="3:20" x14ac:dyDescent="0.3">
      <c r="C156" t="s">
        <v>729</v>
      </c>
      <c r="D156">
        <v>5496</v>
      </c>
      <c r="E156">
        <v>100</v>
      </c>
      <c r="F156">
        <v>119</v>
      </c>
      <c r="G156">
        <v>245</v>
      </c>
      <c r="H156">
        <v>163</v>
      </c>
      <c r="I156">
        <v>237</v>
      </c>
      <c r="J156">
        <v>204</v>
      </c>
      <c r="K156">
        <v>335</v>
      </c>
      <c r="L156">
        <v>340</v>
      </c>
      <c r="M156">
        <v>151</v>
      </c>
      <c r="N156">
        <v>403</v>
      </c>
      <c r="O156">
        <v>495</v>
      </c>
      <c r="P156">
        <v>956</v>
      </c>
      <c r="Q156">
        <v>738</v>
      </c>
      <c r="R156">
        <v>369</v>
      </c>
      <c r="S156">
        <v>415</v>
      </c>
      <c r="T156">
        <v>226</v>
      </c>
    </row>
    <row r="157" spans="3:20" x14ac:dyDescent="0.3">
      <c r="C157" t="s">
        <v>775</v>
      </c>
      <c r="D157">
        <v>1228</v>
      </c>
      <c r="E157">
        <v>53</v>
      </c>
      <c r="F157">
        <v>154</v>
      </c>
      <c r="G157">
        <v>97</v>
      </c>
      <c r="H157">
        <v>68</v>
      </c>
      <c r="I157">
        <v>79</v>
      </c>
      <c r="J157">
        <v>69</v>
      </c>
      <c r="K157">
        <v>93</v>
      </c>
      <c r="L157">
        <v>81</v>
      </c>
      <c r="M157">
        <v>88</v>
      </c>
      <c r="N157">
        <v>69</v>
      </c>
      <c r="O157">
        <v>160</v>
      </c>
      <c r="P157">
        <v>49</v>
      </c>
      <c r="Q157">
        <v>38</v>
      </c>
      <c r="R157">
        <v>91</v>
      </c>
      <c r="S157">
        <v>16</v>
      </c>
      <c r="T157">
        <v>23</v>
      </c>
    </row>
    <row r="158" spans="3:20" x14ac:dyDescent="0.3">
      <c r="C158" t="s">
        <v>820</v>
      </c>
      <c r="D158">
        <v>8046</v>
      </c>
      <c r="E158">
        <v>271</v>
      </c>
      <c r="F158">
        <v>170</v>
      </c>
      <c r="G158">
        <v>199</v>
      </c>
      <c r="H158">
        <v>317</v>
      </c>
      <c r="I158">
        <v>182</v>
      </c>
      <c r="J158">
        <v>116</v>
      </c>
      <c r="K158">
        <v>222</v>
      </c>
      <c r="L158">
        <v>210</v>
      </c>
      <c r="M158">
        <v>165</v>
      </c>
      <c r="N158">
        <v>431</v>
      </c>
      <c r="O158">
        <v>399</v>
      </c>
      <c r="P158">
        <v>1046</v>
      </c>
      <c r="Q158">
        <v>991</v>
      </c>
      <c r="R158">
        <v>1176</v>
      </c>
      <c r="S158">
        <v>985</v>
      </c>
      <c r="T158">
        <v>1166</v>
      </c>
    </row>
    <row r="159" spans="3:20" x14ac:dyDescent="0.3">
      <c r="C159" t="s">
        <v>832</v>
      </c>
      <c r="D159">
        <v>1612</v>
      </c>
      <c r="E159">
        <v>74</v>
      </c>
      <c r="F159">
        <v>93</v>
      </c>
      <c r="G159">
        <v>27</v>
      </c>
      <c r="H159">
        <v>62</v>
      </c>
      <c r="I159">
        <v>40</v>
      </c>
      <c r="J159">
        <v>88</v>
      </c>
      <c r="K159">
        <v>16</v>
      </c>
      <c r="L159">
        <v>132</v>
      </c>
      <c r="M159">
        <v>122</v>
      </c>
      <c r="N159">
        <v>104</v>
      </c>
      <c r="O159">
        <v>133</v>
      </c>
      <c r="P159">
        <v>252</v>
      </c>
      <c r="Q159">
        <v>147</v>
      </c>
      <c r="R159">
        <v>140</v>
      </c>
      <c r="S159">
        <v>116</v>
      </c>
      <c r="T159">
        <v>66</v>
      </c>
    </row>
    <row r="160" spans="3:20" x14ac:dyDescent="0.3">
      <c r="C160" t="s">
        <v>120</v>
      </c>
      <c r="D160">
        <v>981</v>
      </c>
      <c r="E160">
        <v>59</v>
      </c>
      <c r="F160">
        <v>14</v>
      </c>
      <c r="G160">
        <v>17</v>
      </c>
      <c r="H160">
        <v>0</v>
      </c>
      <c r="I160">
        <v>50</v>
      </c>
      <c r="J160">
        <v>33</v>
      </c>
      <c r="K160">
        <v>29</v>
      </c>
      <c r="L160">
        <v>45</v>
      </c>
      <c r="M160">
        <v>65</v>
      </c>
      <c r="N160">
        <v>16</v>
      </c>
      <c r="O160">
        <v>210</v>
      </c>
      <c r="P160">
        <v>126</v>
      </c>
      <c r="Q160">
        <v>230</v>
      </c>
      <c r="R160">
        <v>27</v>
      </c>
      <c r="S160">
        <v>43</v>
      </c>
      <c r="T160">
        <v>17</v>
      </c>
    </row>
    <row r="161" spans="3:20" x14ac:dyDescent="0.3">
      <c r="C161" t="s">
        <v>162</v>
      </c>
      <c r="D161">
        <v>7268</v>
      </c>
      <c r="E161">
        <v>269</v>
      </c>
      <c r="F161">
        <v>315</v>
      </c>
      <c r="G161">
        <v>256</v>
      </c>
      <c r="H161">
        <v>230</v>
      </c>
      <c r="I161">
        <v>335</v>
      </c>
      <c r="J161">
        <v>521</v>
      </c>
      <c r="K161">
        <v>395</v>
      </c>
      <c r="L161">
        <v>455</v>
      </c>
      <c r="M161">
        <v>590</v>
      </c>
      <c r="N161">
        <v>689</v>
      </c>
      <c r="O161">
        <v>892</v>
      </c>
      <c r="P161">
        <v>977</v>
      </c>
      <c r="Q161">
        <v>659</v>
      </c>
      <c r="R161">
        <v>208</v>
      </c>
      <c r="S161">
        <v>268</v>
      </c>
      <c r="T161">
        <v>209</v>
      </c>
    </row>
    <row r="162" spans="3:20" x14ac:dyDescent="0.3">
      <c r="C162" t="s">
        <v>256</v>
      </c>
      <c r="D162">
        <v>603</v>
      </c>
      <c r="E162">
        <v>72</v>
      </c>
      <c r="F162">
        <v>133</v>
      </c>
      <c r="G162">
        <v>64</v>
      </c>
      <c r="H162">
        <v>28</v>
      </c>
      <c r="I162">
        <v>29</v>
      </c>
      <c r="J162">
        <v>0</v>
      </c>
      <c r="K162">
        <v>17</v>
      </c>
      <c r="L162">
        <v>93</v>
      </c>
      <c r="M162">
        <v>32</v>
      </c>
      <c r="N162">
        <v>9</v>
      </c>
      <c r="O162">
        <v>69</v>
      </c>
      <c r="P162">
        <v>45</v>
      </c>
      <c r="Q162">
        <v>12</v>
      </c>
      <c r="R162">
        <v>0</v>
      </c>
      <c r="S162">
        <v>0</v>
      </c>
      <c r="T162">
        <v>0</v>
      </c>
    </row>
    <row r="163" spans="3:20" x14ac:dyDescent="0.3">
      <c r="C163" t="s">
        <v>297</v>
      </c>
      <c r="D163">
        <v>1822</v>
      </c>
      <c r="E163">
        <v>0</v>
      </c>
      <c r="F163">
        <v>0</v>
      </c>
      <c r="G163">
        <v>37</v>
      </c>
      <c r="H163">
        <v>87</v>
      </c>
      <c r="I163">
        <v>89</v>
      </c>
      <c r="J163">
        <v>136</v>
      </c>
      <c r="K163">
        <v>109</v>
      </c>
      <c r="L163">
        <v>91</v>
      </c>
      <c r="M163">
        <v>121</v>
      </c>
      <c r="N163">
        <v>186</v>
      </c>
      <c r="O163">
        <v>216</v>
      </c>
      <c r="P163">
        <v>336</v>
      </c>
      <c r="Q163">
        <v>142</v>
      </c>
      <c r="R163">
        <v>114</v>
      </c>
      <c r="S163">
        <v>84</v>
      </c>
      <c r="T163">
        <v>74</v>
      </c>
    </row>
    <row r="164" spans="3:20" x14ac:dyDescent="0.3">
      <c r="C164" t="s">
        <v>438</v>
      </c>
      <c r="D164">
        <v>952</v>
      </c>
      <c r="E164">
        <v>16</v>
      </c>
      <c r="F164">
        <v>44</v>
      </c>
      <c r="G164">
        <v>116</v>
      </c>
      <c r="H164">
        <v>93</v>
      </c>
      <c r="I164">
        <v>60</v>
      </c>
      <c r="J164">
        <v>82</v>
      </c>
      <c r="K164">
        <v>44</v>
      </c>
      <c r="L164">
        <v>27</v>
      </c>
      <c r="M164">
        <v>71</v>
      </c>
      <c r="N164">
        <v>105</v>
      </c>
      <c r="O164">
        <v>48</v>
      </c>
      <c r="P164">
        <v>138</v>
      </c>
      <c r="Q164">
        <v>53</v>
      </c>
      <c r="R164">
        <v>40</v>
      </c>
      <c r="S164">
        <v>12</v>
      </c>
      <c r="T164">
        <v>3</v>
      </c>
    </row>
    <row r="165" spans="3:20" x14ac:dyDescent="0.3">
      <c r="C165" t="s">
        <v>546</v>
      </c>
      <c r="D165">
        <v>2984</v>
      </c>
      <c r="E165">
        <v>359</v>
      </c>
      <c r="F165">
        <v>121</v>
      </c>
      <c r="G165">
        <v>311</v>
      </c>
      <c r="H165">
        <v>201</v>
      </c>
      <c r="I165">
        <v>88</v>
      </c>
      <c r="J165">
        <v>270</v>
      </c>
      <c r="K165">
        <v>158</v>
      </c>
      <c r="L165">
        <v>169</v>
      </c>
      <c r="M165">
        <v>136</v>
      </c>
      <c r="N165">
        <v>283</v>
      </c>
      <c r="O165">
        <v>310</v>
      </c>
      <c r="P165">
        <v>193</v>
      </c>
      <c r="Q165">
        <v>161</v>
      </c>
      <c r="R165">
        <v>66</v>
      </c>
      <c r="S165">
        <v>88</v>
      </c>
      <c r="T165">
        <v>70</v>
      </c>
    </row>
    <row r="166" spans="3:20" x14ac:dyDescent="0.3">
      <c r="C166" t="s">
        <v>643</v>
      </c>
      <c r="D166">
        <v>4481</v>
      </c>
      <c r="E166">
        <v>139</v>
      </c>
      <c r="F166">
        <v>129</v>
      </c>
      <c r="G166">
        <v>163</v>
      </c>
      <c r="H166">
        <v>128</v>
      </c>
      <c r="I166">
        <v>74</v>
      </c>
      <c r="J166">
        <v>243</v>
      </c>
      <c r="K166">
        <v>198</v>
      </c>
      <c r="L166">
        <v>192</v>
      </c>
      <c r="M166">
        <v>204</v>
      </c>
      <c r="N166">
        <v>404</v>
      </c>
      <c r="O166">
        <v>692</v>
      </c>
      <c r="P166">
        <v>745</v>
      </c>
      <c r="Q166">
        <v>462</v>
      </c>
      <c r="R166">
        <v>199</v>
      </c>
      <c r="S166">
        <v>278</v>
      </c>
      <c r="T166">
        <v>231</v>
      </c>
    </row>
    <row r="167" spans="3:20" x14ac:dyDescent="0.3">
      <c r="C167" t="s">
        <v>691</v>
      </c>
      <c r="D167">
        <v>27391</v>
      </c>
      <c r="E167">
        <v>1733</v>
      </c>
      <c r="F167">
        <v>922</v>
      </c>
      <c r="G167">
        <v>1636</v>
      </c>
      <c r="H167">
        <v>1598</v>
      </c>
      <c r="I167">
        <v>1711</v>
      </c>
      <c r="J167">
        <v>1851</v>
      </c>
      <c r="K167">
        <v>1780</v>
      </c>
      <c r="L167">
        <v>1564</v>
      </c>
      <c r="M167">
        <v>1397</v>
      </c>
      <c r="N167">
        <v>2426</v>
      </c>
      <c r="O167">
        <v>2773</v>
      </c>
      <c r="P167">
        <v>3106</v>
      </c>
      <c r="Q167">
        <v>2261</v>
      </c>
      <c r="R167">
        <v>1290</v>
      </c>
      <c r="S167">
        <v>933</v>
      </c>
      <c r="T167">
        <v>410</v>
      </c>
    </row>
    <row r="168" spans="3:20" x14ac:dyDescent="0.3">
      <c r="C168" t="s">
        <v>833</v>
      </c>
      <c r="D168">
        <v>1984</v>
      </c>
      <c r="E168">
        <v>23</v>
      </c>
      <c r="F168">
        <v>3</v>
      </c>
      <c r="G168">
        <v>42</v>
      </c>
      <c r="H168">
        <v>47</v>
      </c>
      <c r="I168">
        <v>95</v>
      </c>
      <c r="J168">
        <v>54</v>
      </c>
      <c r="K168">
        <v>51</v>
      </c>
      <c r="L168">
        <v>62</v>
      </c>
      <c r="M168">
        <v>53</v>
      </c>
      <c r="N168">
        <v>259</v>
      </c>
      <c r="O168">
        <v>279</v>
      </c>
      <c r="P168">
        <v>268</v>
      </c>
      <c r="Q168">
        <v>421</v>
      </c>
      <c r="R168">
        <v>126</v>
      </c>
      <c r="S168">
        <v>152</v>
      </c>
      <c r="T168">
        <v>49</v>
      </c>
    </row>
    <row r="169" spans="3:20" x14ac:dyDescent="0.3">
      <c r="C169" t="s">
        <v>121</v>
      </c>
      <c r="D169">
        <v>1090</v>
      </c>
      <c r="E169">
        <v>95</v>
      </c>
      <c r="F169">
        <v>36</v>
      </c>
      <c r="G169">
        <v>62</v>
      </c>
      <c r="H169">
        <v>43</v>
      </c>
      <c r="I169">
        <v>23</v>
      </c>
      <c r="J169">
        <v>9</v>
      </c>
      <c r="K169">
        <v>36</v>
      </c>
      <c r="L169">
        <v>12</v>
      </c>
      <c r="M169">
        <v>74</v>
      </c>
      <c r="N169">
        <v>149</v>
      </c>
      <c r="O169">
        <v>177</v>
      </c>
      <c r="P169">
        <v>88</v>
      </c>
      <c r="Q169">
        <v>148</v>
      </c>
      <c r="R169">
        <v>112</v>
      </c>
      <c r="S169">
        <v>18</v>
      </c>
      <c r="T169">
        <v>8</v>
      </c>
    </row>
    <row r="170" spans="3:20" x14ac:dyDescent="0.3">
      <c r="C170" t="s">
        <v>163</v>
      </c>
      <c r="D170">
        <v>9701</v>
      </c>
      <c r="E170">
        <v>532</v>
      </c>
      <c r="F170">
        <v>245</v>
      </c>
      <c r="G170">
        <v>414</v>
      </c>
      <c r="H170">
        <v>365</v>
      </c>
      <c r="I170">
        <v>572</v>
      </c>
      <c r="J170">
        <v>660</v>
      </c>
      <c r="K170">
        <v>410</v>
      </c>
      <c r="L170">
        <v>508</v>
      </c>
      <c r="M170">
        <v>467</v>
      </c>
      <c r="N170">
        <v>1156</v>
      </c>
      <c r="O170">
        <v>1248</v>
      </c>
      <c r="P170">
        <v>1343</v>
      </c>
      <c r="Q170">
        <v>798</v>
      </c>
      <c r="R170">
        <v>481</v>
      </c>
      <c r="S170">
        <v>249</v>
      </c>
      <c r="T170">
        <v>253</v>
      </c>
    </row>
    <row r="171" spans="3:20" x14ac:dyDescent="0.3">
      <c r="C171" t="s">
        <v>257</v>
      </c>
      <c r="D171">
        <v>838</v>
      </c>
      <c r="E171">
        <v>42</v>
      </c>
      <c r="F171">
        <v>165</v>
      </c>
      <c r="G171">
        <v>11</v>
      </c>
      <c r="H171">
        <v>111</v>
      </c>
      <c r="I171">
        <v>62</v>
      </c>
      <c r="J171">
        <v>89</v>
      </c>
      <c r="K171">
        <v>0</v>
      </c>
      <c r="L171">
        <v>68</v>
      </c>
      <c r="M171">
        <v>0</v>
      </c>
      <c r="N171">
        <v>26</v>
      </c>
      <c r="O171">
        <v>36</v>
      </c>
      <c r="P171">
        <v>51</v>
      </c>
      <c r="Q171">
        <v>165</v>
      </c>
      <c r="R171">
        <v>12</v>
      </c>
      <c r="S171">
        <v>0</v>
      </c>
      <c r="T171">
        <v>0</v>
      </c>
    </row>
    <row r="172" spans="3:20" x14ac:dyDescent="0.3">
      <c r="C172" t="s">
        <v>298</v>
      </c>
      <c r="D172">
        <v>1435</v>
      </c>
      <c r="E172">
        <v>39</v>
      </c>
      <c r="F172">
        <v>7</v>
      </c>
      <c r="G172">
        <v>80</v>
      </c>
      <c r="H172">
        <v>68</v>
      </c>
      <c r="I172">
        <v>31</v>
      </c>
      <c r="J172">
        <v>57</v>
      </c>
      <c r="K172">
        <v>78</v>
      </c>
      <c r="L172">
        <v>73</v>
      </c>
      <c r="M172">
        <v>55</v>
      </c>
      <c r="N172">
        <v>146</v>
      </c>
      <c r="O172">
        <v>245</v>
      </c>
      <c r="P172">
        <v>156</v>
      </c>
      <c r="Q172">
        <v>143</v>
      </c>
      <c r="R172">
        <v>88</v>
      </c>
      <c r="S172">
        <v>84</v>
      </c>
      <c r="T172">
        <v>85</v>
      </c>
    </row>
    <row r="173" spans="3:20" x14ac:dyDescent="0.3">
      <c r="C173" t="s">
        <v>439</v>
      </c>
      <c r="D173">
        <v>764</v>
      </c>
      <c r="E173">
        <v>78</v>
      </c>
      <c r="F173">
        <v>60</v>
      </c>
      <c r="G173">
        <v>42</v>
      </c>
      <c r="H173">
        <v>38</v>
      </c>
      <c r="I173">
        <v>62</v>
      </c>
      <c r="J173">
        <v>24</v>
      </c>
      <c r="K173">
        <v>75</v>
      </c>
      <c r="L173">
        <v>49</v>
      </c>
      <c r="M173">
        <v>41</v>
      </c>
      <c r="N173">
        <v>64</v>
      </c>
      <c r="O173">
        <v>68</v>
      </c>
      <c r="P173">
        <v>58</v>
      </c>
      <c r="Q173">
        <v>46</v>
      </c>
      <c r="R173">
        <v>17</v>
      </c>
      <c r="S173">
        <v>17</v>
      </c>
      <c r="T173">
        <v>25</v>
      </c>
    </row>
    <row r="174" spans="3:20" x14ac:dyDescent="0.3">
      <c r="C174" t="s">
        <v>547</v>
      </c>
      <c r="D174">
        <v>3409</v>
      </c>
      <c r="E174">
        <v>191</v>
      </c>
      <c r="F174">
        <v>140</v>
      </c>
      <c r="G174">
        <v>161</v>
      </c>
      <c r="H174">
        <v>123</v>
      </c>
      <c r="I174">
        <v>63</v>
      </c>
      <c r="J174">
        <v>254</v>
      </c>
      <c r="K174">
        <v>131</v>
      </c>
      <c r="L174">
        <v>108</v>
      </c>
      <c r="M174">
        <v>178</v>
      </c>
      <c r="N174">
        <v>319</v>
      </c>
      <c r="O174">
        <v>304</v>
      </c>
      <c r="P174">
        <v>657</v>
      </c>
      <c r="Q174">
        <v>384</v>
      </c>
      <c r="R174">
        <v>204</v>
      </c>
      <c r="S174">
        <v>119</v>
      </c>
      <c r="T174">
        <v>73</v>
      </c>
    </row>
    <row r="175" spans="3:20" x14ac:dyDescent="0.3">
      <c r="C175" t="s">
        <v>644</v>
      </c>
      <c r="D175">
        <v>5239</v>
      </c>
      <c r="E175">
        <v>200</v>
      </c>
      <c r="F175">
        <v>96</v>
      </c>
      <c r="G175">
        <v>155</v>
      </c>
      <c r="H175">
        <v>36</v>
      </c>
      <c r="I175">
        <v>161</v>
      </c>
      <c r="J175">
        <v>128</v>
      </c>
      <c r="K175">
        <v>185</v>
      </c>
      <c r="L175">
        <v>173</v>
      </c>
      <c r="M175">
        <v>242</v>
      </c>
      <c r="N175">
        <v>252</v>
      </c>
      <c r="O175">
        <v>568</v>
      </c>
      <c r="P175">
        <v>751</v>
      </c>
      <c r="Q175">
        <v>493</v>
      </c>
      <c r="R175">
        <v>508</v>
      </c>
      <c r="S175">
        <v>666</v>
      </c>
      <c r="T175">
        <v>625</v>
      </c>
    </row>
    <row r="176" spans="3:20" x14ac:dyDescent="0.3">
      <c r="C176" t="s">
        <v>834</v>
      </c>
      <c r="D176">
        <v>2477</v>
      </c>
      <c r="E176">
        <v>105</v>
      </c>
      <c r="F176">
        <v>37</v>
      </c>
      <c r="G176">
        <v>0</v>
      </c>
      <c r="H176">
        <v>116</v>
      </c>
      <c r="I176">
        <v>28</v>
      </c>
      <c r="J176">
        <v>82</v>
      </c>
      <c r="K176">
        <v>0</v>
      </c>
      <c r="L176">
        <v>39</v>
      </c>
      <c r="M176">
        <v>33</v>
      </c>
      <c r="N176">
        <v>192</v>
      </c>
      <c r="O176">
        <v>266</v>
      </c>
      <c r="P176">
        <v>304</v>
      </c>
      <c r="Q176">
        <v>296</v>
      </c>
      <c r="R176">
        <v>379</v>
      </c>
      <c r="S176">
        <v>153</v>
      </c>
      <c r="T176">
        <v>447</v>
      </c>
    </row>
    <row r="177" spans="3:20" x14ac:dyDescent="0.3">
      <c r="C177" t="s">
        <v>122</v>
      </c>
      <c r="D177">
        <v>1107</v>
      </c>
      <c r="E177">
        <v>8</v>
      </c>
      <c r="F177">
        <v>26</v>
      </c>
      <c r="G177">
        <v>148</v>
      </c>
      <c r="H177">
        <v>62</v>
      </c>
      <c r="I177">
        <v>16</v>
      </c>
      <c r="J177">
        <v>26</v>
      </c>
      <c r="K177">
        <v>52</v>
      </c>
      <c r="L177">
        <v>101</v>
      </c>
      <c r="M177">
        <v>39</v>
      </c>
      <c r="N177">
        <v>59</v>
      </c>
      <c r="O177">
        <v>80</v>
      </c>
      <c r="P177">
        <v>210</v>
      </c>
      <c r="Q177">
        <v>84</v>
      </c>
      <c r="R177">
        <v>55</v>
      </c>
      <c r="S177">
        <v>88</v>
      </c>
      <c r="T177">
        <v>53</v>
      </c>
    </row>
    <row r="178" spans="3:20" x14ac:dyDescent="0.3">
      <c r="C178" t="s">
        <v>164</v>
      </c>
      <c r="D178">
        <v>8020</v>
      </c>
      <c r="E178">
        <v>281</v>
      </c>
      <c r="F178">
        <v>183</v>
      </c>
      <c r="G178">
        <v>273</v>
      </c>
      <c r="H178">
        <v>315</v>
      </c>
      <c r="I178">
        <v>251</v>
      </c>
      <c r="J178">
        <v>357</v>
      </c>
      <c r="K178">
        <v>459</v>
      </c>
      <c r="L178">
        <v>374</v>
      </c>
      <c r="M178">
        <v>305</v>
      </c>
      <c r="N178">
        <v>992</v>
      </c>
      <c r="O178">
        <v>1150</v>
      </c>
      <c r="P178">
        <v>1331</v>
      </c>
      <c r="Q178">
        <v>680</v>
      </c>
      <c r="R178">
        <v>501</v>
      </c>
      <c r="S178">
        <v>346</v>
      </c>
      <c r="T178">
        <v>222</v>
      </c>
    </row>
    <row r="179" spans="3:20" x14ac:dyDescent="0.3">
      <c r="C179" t="s">
        <v>258</v>
      </c>
      <c r="D179">
        <v>930</v>
      </c>
      <c r="E179">
        <v>15</v>
      </c>
      <c r="F179">
        <v>84</v>
      </c>
      <c r="G179">
        <v>39</v>
      </c>
      <c r="H179">
        <v>15</v>
      </c>
      <c r="I179">
        <v>47</v>
      </c>
      <c r="J179">
        <v>159</v>
      </c>
      <c r="K179">
        <v>45</v>
      </c>
      <c r="L179">
        <v>40</v>
      </c>
      <c r="M179">
        <v>0</v>
      </c>
      <c r="N179">
        <v>39</v>
      </c>
      <c r="O179">
        <v>109</v>
      </c>
      <c r="P179">
        <v>78</v>
      </c>
      <c r="Q179">
        <v>119</v>
      </c>
      <c r="R179">
        <v>70</v>
      </c>
      <c r="S179">
        <v>55</v>
      </c>
      <c r="T179">
        <v>16</v>
      </c>
    </row>
    <row r="180" spans="3:20" x14ac:dyDescent="0.3">
      <c r="C180" t="s">
        <v>440</v>
      </c>
      <c r="D180">
        <v>795</v>
      </c>
      <c r="E180">
        <v>30</v>
      </c>
      <c r="F180">
        <v>82</v>
      </c>
      <c r="G180">
        <v>5</v>
      </c>
      <c r="H180">
        <v>53</v>
      </c>
      <c r="I180">
        <v>27</v>
      </c>
      <c r="J180">
        <v>101</v>
      </c>
      <c r="K180">
        <v>32</v>
      </c>
      <c r="L180">
        <v>41</v>
      </c>
      <c r="M180">
        <v>15</v>
      </c>
      <c r="N180">
        <v>137</v>
      </c>
      <c r="O180">
        <v>114</v>
      </c>
      <c r="P180">
        <v>80</v>
      </c>
      <c r="Q180">
        <v>59</v>
      </c>
      <c r="R180">
        <v>6</v>
      </c>
      <c r="S180">
        <v>7</v>
      </c>
      <c r="T180">
        <v>6</v>
      </c>
    </row>
    <row r="181" spans="3:20" x14ac:dyDescent="0.3">
      <c r="C181" t="s">
        <v>548</v>
      </c>
      <c r="D181">
        <v>3326</v>
      </c>
      <c r="E181">
        <v>37</v>
      </c>
      <c r="F181">
        <v>62</v>
      </c>
      <c r="G181">
        <v>144</v>
      </c>
      <c r="H181">
        <v>14</v>
      </c>
      <c r="I181">
        <v>79</v>
      </c>
      <c r="J181">
        <v>30</v>
      </c>
      <c r="K181">
        <v>116</v>
      </c>
      <c r="L181">
        <v>87</v>
      </c>
      <c r="M181">
        <v>142</v>
      </c>
      <c r="N181">
        <v>395</v>
      </c>
      <c r="O181">
        <v>231</v>
      </c>
      <c r="P181">
        <v>566</v>
      </c>
      <c r="Q181">
        <v>503</v>
      </c>
      <c r="R181">
        <v>328</v>
      </c>
      <c r="S181">
        <v>230</v>
      </c>
      <c r="T181">
        <v>362</v>
      </c>
    </row>
    <row r="182" spans="3:20" x14ac:dyDescent="0.3">
      <c r="C182" t="s">
        <v>645</v>
      </c>
      <c r="D182">
        <v>5445</v>
      </c>
      <c r="E182">
        <v>281</v>
      </c>
      <c r="F182">
        <v>85</v>
      </c>
      <c r="G182">
        <v>81</v>
      </c>
      <c r="H182">
        <v>221</v>
      </c>
      <c r="I182">
        <v>392</v>
      </c>
      <c r="J182">
        <v>204</v>
      </c>
      <c r="K182">
        <v>204</v>
      </c>
      <c r="L182">
        <v>243</v>
      </c>
      <c r="M182">
        <v>222</v>
      </c>
      <c r="N182">
        <v>593</v>
      </c>
      <c r="O182">
        <v>422</v>
      </c>
      <c r="P182">
        <v>758</v>
      </c>
      <c r="Q182">
        <v>525</v>
      </c>
      <c r="R182">
        <v>421</v>
      </c>
      <c r="S182">
        <v>368</v>
      </c>
      <c r="T182">
        <v>425</v>
      </c>
    </row>
    <row r="183" spans="3:20" x14ac:dyDescent="0.3">
      <c r="C183" t="s">
        <v>835</v>
      </c>
      <c r="D183">
        <v>1664</v>
      </c>
      <c r="E183">
        <v>11</v>
      </c>
      <c r="F183">
        <v>17</v>
      </c>
      <c r="G183">
        <v>72</v>
      </c>
      <c r="H183">
        <v>126</v>
      </c>
      <c r="I183">
        <v>49</v>
      </c>
      <c r="J183">
        <v>189</v>
      </c>
      <c r="K183">
        <v>92</v>
      </c>
      <c r="L183">
        <v>157</v>
      </c>
      <c r="M183">
        <v>75</v>
      </c>
      <c r="N183">
        <v>169</v>
      </c>
      <c r="O183">
        <v>90</v>
      </c>
      <c r="P183">
        <v>170</v>
      </c>
      <c r="Q183">
        <v>262</v>
      </c>
      <c r="R183">
        <v>97</v>
      </c>
      <c r="S183">
        <v>40</v>
      </c>
      <c r="T183">
        <v>48</v>
      </c>
    </row>
    <row r="184" spans="3:20" x14ac:dyDescent="0.3">
      <c r="C184" t="s">
        <v>123</v>
      </c>
      <c r="D184">
        <v>1013</v>
      </c>
      <c r="E184">
        <v>16</v>
      </c>
      <c r="F184">
        <v>0</v>
      </c>
      <c r="G184">
        <v>5</v>
      </c>
      <c r="H184">
        <v>35</v>
      </c>
      <c r="I184">
        <v>53</v>
      </c>
      <c r="J184">
        <v>69</v>
      </c>
      <c r="K184">
        <v>41</v>
      </c>
      <c r="L184">
        <v>26</v>
      </c>
      <c r="M184">
        <v>49</v>
      </c>
      <c r="N184">
        <v>135</v>
      </c>
      <c r="O184">
        <v>57</v>
      </c>
      <c r="P184">
        <v>124</v>
      </c>
      <c r="Q184">
        <v>169</v>
      </c>
      <c r="R184">
        <v>51</v>
      </c>
      <c r="S184">
        <v>147</v>
      </c>
      <c r="T184">
        <v>36</v>
      </c>
    </row>
    <row r="185" spans="3:20" x14ac:dyDescent="0.3">
      <c r="C185" t="s">
        <v>165</v>
      </c>
      <c r="D185">
        <v>7575</v>
      </c>
      <c r="E185">
        <v>576</v>
      </c>
      <c r="F185">
        <v>463</v>
      </c>
      <c r="G185">
        <v>323</v>
      </c>
      <c r="H185">
        <v>368</v>
      </c>
      <c r="I185">
        <v>946</v>
      </c>
      <c r="J185">
        <v>416</v>
      </c>
      <c r="K185">
        <v>602</v>
      </c>
      <c r="L185">
        <v>475</v>
      </c>
      <c r="M185">
        <v>343</v>
      </c>
      <c r="N185">
        <v>490</v>
      </c>
      <c r="O185">
        <v>502</v>
      </c>
      <c r="P185">
        <v>844</v>
      </c>
      <c r="Q185">
        <v>670</v>
      </c>
      <c r="R185">
        <v>324</v>
      </c>
      <c r="S185">
        <v>162</v>
      </c>
      <c r="T185">
        <v>71</v>
      </c>
    </row>
    <row r="186" spans="3:20" x14ac:dyDescent="0.3">
      <c r="C186" t="s">
        <v>259</v>
      </c>
      <c r="D186">
        <v>1422</v>
      </c>
      <c r="E186">
        <v>102</v>
      </c>
      <c r="F186">
        <v>68</v>
      </c>
      <c r="G186">
        <v>113</v>
      </c>
      <c r="H186">
        <v>81</v>
      </c>
      <c r="I186">
        <v>113</v>
      </c>
      <c r="J186">
        <v>59</v>
      </c>
      <c r="K186">
        <v>83</v>
      </c>
      <c r="L186">
        <v>49</v>
      </c>
      <c r="M186">
        <v>131</v>
      </c>
      <c r="N186">
        <v>161</v>
      </c>
      <c r="O186">
        <v>91</v>
      </c>
      <c r="P186">
        <v>189</v>
      </c>
      <c r="Q186">
        <v>92</v>
      </c>
      <c r="R186">
        <v>43</v>
      </c>
      <c r="S186">
        <v>20</v>
      </c>
      <c r="T186">
        <v>27</v>
      </c>
    </row>
    <row r="187" spans="3:20" x14ac:dyDescent="0.3">
      <c r="C187" t="s">
        <v>441</v>
      </c>
      <c r="D187">
        <v>937</v>
      </c>
      <c r="E187">
        <v>156</v>
      </c>
      <c r="F187">
        <v>138</v>
      </c>
      <c r="G187">
        <v>50</v>
      </c>
      <c r="H187">
        <v>59</v>
      </c>
      <c r="I187">
        <v>64</v>
      </c>
      <c r="J187">
        <v>40</v>
      </c>
      <c r="K187">
        <v>96</v>
      </c>
      <c r="L187">
        <v>45</v>
      </c>
      <c r="M187">
        <v>58</v>
      </c>
      <c r="N187">
        <v>63</v>
      </c>
      <c r="O187">
        <v>41</v>
      </c>
      <c r="P187">
        <v>66</v>
      </c>
      <c r="Q187">
        <v>49</v>
      </c>
      <c r="R187">
        <v>12</v>
      </c>
      <c r="S187">
        <v>0</v>
      </c>
      <c r="T187">
        <v>0</v>
      </c>
    </row>
    <row r="188" spans="3:20" x14ac:dyDescent="0.3">
      <c r="C188" t="s">
        <v>549</v>
      </c>
      <c r="D188">
        <v>2894</v>
      </c>
      <c r="E188">
        <v>270</v>
      </c>
      <c r="F188">
        <v>136</v>
      </c>
      <c r="G188">
        <v>84</v>
      </c>
      <c r="H188">
        <v>141</v>
      </c>
      <c r="I188">
        <v>282</v>
      </c>
      <c r="J188">
        <v>159</v>
      </c>
      <c r="K188">
        <v>187</v>
      </c>
      <c r="L188">
        <v>209</v>
      </c>
      <c r="M188">
        <v>146</v>
      </c>
      <c r="N188">
        <v>395</v>
      </c>
      <c r="O188">
        <v>355</v>
      </c>
      <c r="P188">
        <v>272</v>
      </c>
      <c r="Q188">
        <v>147</v>
      </c>
      <c r="R188">
        <v>75</v>
      </c>
      <c r="S188">
        <v>6</v>
      </c>
      <c r="T188">
        <v>30</v>
      </c>
    </row>
    <row r="189" spans="3:20" x14ac:dyDescent="0.3">
      <c r="C189" t="s">
        <v>646</v>
      </c>
      <c r="D189">
        <v>6531</v>
      </c>
      <c r="E189">
        <v>311</v>
      </c>
      <c r="F189">
        <v>304</v>
      </c>
      <c r="G189">
        <v>465</v>
      </c>
      <c r="H189">
        <v>181</v>
      </c>
      <c r="I189">
        <v>294</v>
      </c>
      <c r="J189">
        <v>301</v>
      </c>
      <c r="K189">
        <v>428</v>
      </c>
      <c r="L189">
        <v>320</v>
      </c>
      <c r="M189">
        <v>331</v>
      </c>
      <c r="N189">
        <v>522</v>
      </c>
      <c r="O189">
        <v>794</v>
      </c>
      <c r="P189">
        <v>1126</v>
      </c>
      <c r="Q189">
        <v>619</v>
      </c>
      <c r="R189">
        <v>292</v>
      </c>
      <c r="S189">
        <v>141</v>
      </c>
      <c r="T189">
        <v>102</v>
      </c>
    </row>
    <row r="190" spans="3:20" x14ac:dyDescent="0.3">
      <c r="C190" t="s">
        <v>836</v>
      </c>
      <c r="D190">
        <v>2112</v>
      </c>
      <c r="E190">
        <v>50</v>
      </c>
      <c r="F190">
        <v>84</v>
      </c>
      <c r="G190">
        <v>25</v>
      </c>
      <c r="H190">
        <v>57</v>
      </c>
      <c r="I190">
        <v>35</v>
      </c>
      <c r="J190">
        <v>0</v>
      </c>
      <c r="K190">
        <v>38</v>
      </c>
      <c r="L190">
        <v>151</v>
      </c>
      <c r="M190">
        <v>99</v>
      </c>
      <c r="N190">
        <v>99</v>
      </c>
      <c r="O190">
        <v>296</v>
      </c>
      <c r="P190">
        <v>367</v>
      </c>
      <c r="Q190">
        <v>183</v>
      </c>
      <c r="R190">
        <v>279</v>
      </c>
      <c r="S190">
        <v>227</v>
      </c>
      <c r="T190">
        <v>122</v>
      </c>
    </row>
    <row r="191" spans="3:20" x14ac:dyDescent="0.3">
      <c r="C191" t="s">
        <v>124</v>
      </c>
      <c r="D191">
        <v>976</v>
      </c>
      <c r="E191">
        <v>171</v>
      </c>
      <c r="F191">
        <v>129</v>
      </c>
      <c r="G191">
        <v>52</v>
      </c>
      <c r="H191">
        <v>57</v>
      </c>
      <c r="I191">
        <v>74</v>
      </c>
      <c r="J191">
        <v>130</v>
      </c>
      <c r="K191">
        <v>124</v>
      </c>
      <c r="L191">
        <v>14</v>
      </c>
      <c r="M191">
        <v>58</v>
      </c>
      <c r="N191">
        <v>47</v>
      </c>
      <c r="O191">
        <v>60</v>
      </c>
      <c r="P191">
        <v>44</v>
      </c>
      <c r="Q191">
        <v>8</v>
      </c>
      <c r="R191">
        <v>0</v>
      </c>
      <c r="S191">
        <v>0</v>
      </c>
      <c r="T191">
        <v>8</v>
      </c>
    </row>
    <row r="192" spans="3:20" x14ac:dyDescent="0.3">
      <c r="C192" t="s">
        <v>166</v>
      </c>
      <c r="D192">
        <v>8189</v>
      </c>
      <c r="E192">
        <v>1232</v>
      </c>
      <c r="F192">
        <v>438</v>
      </c>
      <c r="G192">
        <v>408</v>
      </c>
      <c r="H192">
        <v>580</v>
      </c>
      <c r="I192">
        <v>285</v>
      </c>
      <c r="J192">
        <v>340</v>
      </c>
      <c r="K192">
        <v>395</v>
      </c>
      <c r="L192">
        <v>353</v>
      </c>
      <c r="M192">
        <v>168</v>
      </c>
      <c r="N192">
        <v>527</v>
      </c>
      <c r="O192">
        <v>702</v>
      </c>
      <c r="P192">
        <v>872</v>
      </c>
      <c r="Q192">
        <v>413</v>
      </c>
      <c r="R192">
        <v>375</v>
      </c>
      <c r="S192">
        <v>372</v>
      </c>
      <c r="T192">
        <v>729</v>
      </c>
    </row>
    <row r="193" spans="3:20" x14ac:dyDescent="0.3">
      <c r="C193" t="s">
        <v>260</v>
      </c>
      <c r="D193">
        <v>715</v>
      </c>
      <c r="E193">
        <v>47</v>
      </c>
      <c r="F193">
        <v>27</v>
      </c>
      <c r="G193">
        <v>65</v>
      </c>
      <c r="H193">
        <v>41</v>
      </c>
      <c r="I193">
        <v>43</v>
      </c>
      <c r="J193">
        <v>62</v>
      </c>
      <c r="K193">
        <v>41</v>
      </c>
      <c r="L193">
        <v>36</v>
      </c>
      <c r="M193">
        <v>36</v>
      </c>
      <c r="N193">
        <v>73</v>
      </c>
      <c r="O193">
        <v>42</v>
      </c>
      <c r="P193">
        <v>79</v>
      </c>
      <c r="Q193">
        <v>101</v>
      </c>
      <c r="R193">
        <v>22</v>
      </c>
      <c r="S193">
        <v>0</v>
      </c>
      <c r="T193">
        <v>0</v>
      </c>
    </row>
    <row r="194" spans="3:20" x14ac:dyDescent="0.3">
      <c r="C194" t="s">
        <v>442</v>
      </c>
      <c r="D194">
        <v>997</v>
      </c>
      <c r="E194">
        <v>183</v>
      </c>
      <c r="F194">
        <v>228</v>
      </c>
      <c r="G194">
        <v>69</v>
      </c>
      <c r="H194">
        <v>89</v>
      </c>
      <c r="I194">
        <v>30</v>
      </c>
      <c r="J194">
        <v>54</v>
      </c>
      <c r="K194">
        <v>27</v>
      </c>
      <c r="L194">
        <v>99</v>
      </c>
      <c r="M194">
        <v>50</v>
      </c>
      <c r="N194">
        <v>71</v>
      </c>
      <c r="O194">
        <v>43</v>
      </c>
      <c r="P194">
        <v>0</v>
      </c>
      <c r="Q194">
        <v>7</v>
      </c>
      <c r="R194">
        <v>0</v>
      </c>
      <c r="S194">
        <v>14</v>
      </c>
      <c r="T194">
        <v>33</v>
      </c>
    </row>
    <row r="195" spans="3:20" x14ac:dyDescent="0.3">
      <c r="C195" t="s">
        <v>550</v>
      </c>
      <c r="D195">
        <v>3668</v>
      </c>
      <c r="E195">
        <v>216</v>
      </c>
      <c r="F195">
        <v>79</v>
      </c>
      <c r="G195">
        <v>23</v>
      </c>
      <c r="H195">
        <v>66</v>
      </c>
      <c r="I195">
        <v>222</v>
      </c>
      <c r="J195">
        <v>211</v>
      </c>
      <c r="K195">
        <v>160</v>
      </c>
      <c r="L195">
        <v>194</v>
      </c>
      <c r="M195">
        <v>356</v>
      </c>
      <c r="N195">
        <v>318</v>
      </c>
      <c r="O195">
        <v>538</v>
      </c>
      <c r="P195">
        <v>555</v>
      </c>
      <c r="Q195">
        <v>365</v>
      </c>
      <c r="R195">
        <v>198</v>
      </c>
      <c r="S195">
        <v>154</v>
      </c>
      <c r="T195">
        <v>13</v>
      </c>
    </row>
    <row r="196" spans="3:20" x14ac:dyDescent="0.3">
      <c r="C196" t="s">
        <v>647</v>
      </c>
      <c r="D196">
        <v>3924</v>
      </c>
      <c r="E196">
        <v>532</v>
      </c>
      <c r="F196">
        <v>225</v>
      </c>
      <c r="G196">
        <v>298</v>
      </c>
      <c r="H196">
        <v>172</v>
      </c>
      <c r="I196">
        <v>371</v>
      </c>
      <c r="J196">
        <v>240</v>
      </c>
      <c r="K196">
        <v>192</v>
      </c>
      <c r="L196">
        <v>89</v>
      </c>
      <c r="M196">
        <v>135</v>
      </c>
      <c r="N196">
        <v>413</v>
      </c>
      <c r="O196">
        <v>410</v>
      </c>
      <c r="P196">
        <v>518</v>
      </c>
      <c r="Q196">
        <v>157</v>
      </c>
      <c r="R196">
        <v>57</v>
      </c>
      <c r="S196">
        <v>92</v>
      </c>
      <c r="T196">
        <v>23</v>
      </c>
    </row>
    <row r="197" spans="3:20" x14ac:dyDescent="0.3">
      <c r="C197" t="s">
        <v>837</v>
      </c>
      <c r="D197">
        <v>1863</v>
      </c>
      <c r="E197">
        <v>47</v>
      </c>
      <c r="F197">
        <v>150</v>
      </c>
      <c r="G197">
        <v>52</v>
      </c>
      <c r="H197">
        <v>67</v>
      </c>
      <c r="I197">
        <v>75</v>
      </c>
      <c r="J197">
        <v>102</v>
      </c>
      <c r="K197">
        <v>192</v>
      </c>
      <c r="L197">
        <v>88</v>
      </c>
      <c r="M197">
        <v>51</v>
      </c>
      <c r="N197">
        <v>152</v>
      </c>
      <c r="O197">
        <v>228</v>
      </c>
      <c r="P197">
        <v>267</v>
      </c>
      <c r="Q197">
        <v>142</v>
      </c>
      <c r="R197">
        <v>110</v>
      </c>
      <c r="S197">
        <v>76</v>
      </c>
      <c r="T197">
        <v>64</v>
      </c>
    </row>
    <row r="198" spans="3:20" x14ac:dyDescent="0.3">
      <c r="C198" t="s">
        <v>125</v>
      </c>
      <c r="D198">
        <v>1099</v>
      </c>
      <c r="E198">
        <v>17</v>
      </c>
      <c r="F198">
        <v>83</v>
      </c>
      <c r="G198">
        <v>83</v>
      </c>
      <c r="H198">
        <v>60</v>
      </c>
      <c r="I198">
        <v>88</v>
      </c>
      <c r="J198">
        <v>80</v>
      </c>
      <c r="K198">
        <v>48</v>
      </c>
      <c r="L198">
        <v>15</v>
      </c>
      <c r="M198">
        <v>88</v>
      </c>
      <c r="N198">
        <v>78</v>
      </c>
      <c r="O198">
        <v>99</v>
      </c>
      <c r="P198">
        <v>151</v>
      </c>
      <c r="Q198">
        <v>59</v>
      </c>
      <c r="R198">
        <v>29</v>
      </c>
      <c r="S198">
        <v>20</v>
      </c>
      <c r="T198">
        <v>101</v>
      </c>
    </row>
    <row r="199" spans="3:20" x14ac:dyDescent="0.3">
      <c r="C199" t="s">
        <v>167</v>
      </c>
      <c r="D199">
        <v>5465</v>
      </c>
      <c r="E199">
        <v>222</v>
      </c>
      <c r="F199">
        <v>182</v>
      </c>
      <c r="G199">
        <v>187</v>
      </c>
      <c r="H199">
        <v>293</v>
      </c>
      <c r="I199">
        <v>148</v>
      </c>
      <c r="J199">
        <v>342</v>
      </c>
      <c r="K199">
        <v>195</v>
      </c>
      <c r="L199">
        <v>307</v>
      </c>
      <c r="M199">
        <v>140</v>
      </c>
      <c r="N199">
        <v>488</v>
      </c>
      <c r="O199">
        <v>288</v>
      </c>
      <c r="P199">
        <v>580</v>
      </c>
      <c r="Q199">
        <v>366</v>
      </c>
      <c r="R199">
        <v>360</v>
      </c>
      <c r="S199">
        <v>548</v>
      </c>
      <c r="T199">
        <v>819</v>
      </c>
    </row>
    <row r="200" spans="3:20" x14ac:dyDescent="0.3">
      <c r="C200" t="s">
        <v>261</v>
      </c>
      <c r="D200">
        <v>686</v>
      </c>
      <c r="E200">
        <v>10</v>
      </c>
      <c r="F200">
        <v>20</v>
      </c>
      <c r="G200">
        <v>86</v>
      </c>
      <c r="H200">
        <v>36</v>
      </c>
      <c r="I200">
        <v>47</v>
      </c>
      <c r="J200">
        <v>52</v>
      </c>
      <c r="K200">
        <v>28</v>
      </c>
      <c r="L200">
        <v>35</v>
      </c>
      <c r="M200">
        <v>24</v>
      </c>
      <c r="N200">
        <v>54</v>
      </c>
      <c r="O200">
        <v>106</v>
      </c>
      <c r="P200">
        <v>99</v>
      </c>
      <c r="Q200">
        <v>26</v>
      </c>
      <c r="R200">
        <v>51</v>
      </c>
      <c r="S200">
        <v>12</v>
      </c>
      <c r="T200">
        <v>0</v>
      </c>
    </row>
    <row r="201" spans="3:20" x14ac:dyDescent="0.3">
      <c r="C201" t="s">
        <v>443</v>
      </c>
      <c r="D201">
        <v>980</v>
      </c>
      <c r="E201">
        <v>51</v>
      </c>
      <c r="F201">
        <v>64</v>
      </c>
      <c r="G201">
        <v>121</v>
      </c>
      <c r="H201">
        <v>82</v>
      </c>
      <c r="I201">
        <v>25</v>
      </c>
      <c r="J201">
        <v>34</v>
      </c>
      <c r="K201">
        <v>91</v>
      </c>
      <c r="L201">
        <v>64</v>
      </c>
      <c r="M201">
        <v>0</v>
      </c>
      <c r="N201">
        <v>94</v>
      </c>
      <c r="O201">
        <v>128</v>
      </c>
      <c r="P201">
        <v>122</v>
      </c>
      <c r="Q201">
        <v>27</v>
      </c>
      <c r="R201">
        <v>36</v>
      </c>
      <c r="S201">
        <v>32</v>
      </c>
      <c r="T201">
        <v>9</v>
      </c>
    </row>
    <row r="202" spans="3:20" x14ac:dyDescent="0.3">
      <c r="C202" t="s">
        <v>551</v>
      </c>
      <c r="D202">
        <v>3800</v>
      </c>
      <c r="E202">
        <v>67</v>
      </c>
      <c r="F202">
        <v>24</v>
      </c>
      <c r="G202">
        <v>21</v>
      </c>
      <c r="H202">
        <v>135</v>
      </c>
      <c r="I202">
        <v>290</v>
      </c>
      <c r="J202">
        <v>173</v>
      </c>
      <c r="K202">
        <v>87</v>
      </c>
      <c r="L202">
        <v>341</v>
      </c>
      <c r="M202">
        <v>257</v>
      </c>
      <c r="N202">
        <v>300</v>
      </c>
      <c r="O202">
        <v>678</v>
      </c>
      <c r="P202">
        <v>687</v>
      </c>
      <c r="Q202">
        <v>397</v>
      </c>
      <c r="R202">
        <v>179</v>
      </c>
      <c r="S202">
        <v>120</v>
      </c>
      <c r="T202">
        <v>44</v>
      </c>
    </row>
    <row r="203" spans="3:20" x14ac:dyDescent="0.3">
      <c r="C203" t="s">
        <v>648</v>
      </c>
      <c r="D203">
        <v>5049</v>
      </c>
      <c r="E203">
        <v>436</v>
      </c>
      <c r="F203">
        <v>192</v>
      </c>
      <c r="G203">
        <v>275</v>
      </c>
      <c r="H203">
        <v>355</v>
      </c>
      <c r="I203">
        <v>216</v>
      </c>
      <c r="J203">
        <v>197</v>
      </c>
      <c r="K203">
        <v>270</v>
      </c>
      <c r="L203">
        <v>319</v>
      </c>
      <c r="M203">
        <v>169</v>
      </c>
      <c r="N203">
        <v>500</v>
      </c>
      <c r="O203">
        <v>507</v>
      </c>
      <c r="P203">
        <v>491</v>
      </c>
      <c r="Q203">
        <v>399</v>
      </c>
      <c r="R203">
        <v>243</v>
      </c>
      <c r="S203">
        <v>202</v>
      </c>
      <c r="T203">
        <v>278</v>
      </c>
    </row>
    <row r="204" spans="3:20" x14ac:dyDescent="0.3">
      <c r="C204" t="s">
        <v>838</v>
      </c>
      <c r="D204">
        <v>1730</v>
      </c>
      <c r="E204">
        <v>16</v>
      </c>
      <c r="F204">
        <v>17</v>
      </c>
      <c r="G204">
        <v>24</v>
      </c>
      <c r="H204">
        <v>62</v>
      </c>
      <c r="I204">
        <v>94</v>
      </c>
      <c r="J204">
        <v>117</v>
      </c>
      <c r="K204">
        <v>83</v>
      </c>
      <c r="L204">
        <v>46</v>
      </c>
      <c r="M204">
        <v>18</v>
      </c>
      <c r="N204">
        <v>60</v>
      </c>
      <c r="O204">
        <v>170</v>
      </c>
      <c r="P204">
        <v>348</v>
      </c>
      <c r="Q204">
        <v>164</v>
      </c>
      <c r="R204">
        <v>163</v>
      </c>
      <c r="S204">
        <v>255</v>
      </c>
      <c r="T204">
        <v>93</v>
      </c>
    </row>
    <row r="205" spans="3:20" x14ac:dyDescent="0.3">
      <c r="C205" t="s">
        <v>126</v>
      </c>
      <c r="D205">
        <v>1212</v>
      </c>
      <c r="E205">
        <v>98</v>
      </c>
      <c r="F205">
        <v>172</v>
      </c>
      <c r="G205">
        <v>91</v>
      </c>
      <c r="H205">
        <v>100</v>
      </c>
      <c r="I205">
        <v>151</v>
      </c>
      <c r="J205">
        <v>84</v>
      </c>
      <c r="K205">
        <v>46</v>
      </c>
      <c r="L205">
        <v>87</v>
      </c>
      <c r="M205">
        <v>19</v>
      </c>
      <c r="N205">
        <v>85</v>
      </c>
      <c r="O205">
        <v>94</v>
      </c>
      <c r="P205">
        <v>45</v>
      </c>
      <c r="Q205">
        <v>63</v>
      </c>
      <c r="R205">
        <v>54</v>
      </c>
      <c r="S205">
        <v>0</v>
      </c>
      <c r="T205">
        <v>23</v>
      </c>
    </row>
    <row r="206" spans="3:20" x14ac:dyDescent="0.3">
      <c r="C206" t="s">
        <v>168</v>
      </c>
      <c r="D206">
        <v>11000</v>
      </c>
      <c r="E206">
        <v>1697</v>
      </c>
      <c r="F206">
        <v>426</v>
      </c>
      <c r="G206">
        <v>497</v>
      </c>
      <c r="H206">
        <v>441</v>
      </c>
      <c r="I206">
        <v>412</v>
      </c>
      <c r="J206">
        <v>288</v>
      </c>
      <c r="K206">
        <v>374</v>
      </c>
      <c r="L206">
        <v>298</v>
      </c>
      <c r="M206">
        <v>276</v>
      </c>
      <c r="N206">
        <v>722</v>
      </c>
      <c r="O206">
        <v>991</v>
      </c>
      <c r="P206">
        <v>1481</v>
      </c>
      <c r="Q206">
        <v>753</v>
      </c>
      <c r="R206">
        <v>554</v>
      </c>
      <c r="S206">
        <v>764</v>
      </c>
      <c r="T206">
        <v>1026</v>
      </c>
    </row>
    <row r="207" spans="3:20" x14ac:dyDescent="0.3">
      <c r="C207" t="s">
        <v>262</v>
      </c>
      <c r="D207">
        <v>1573</v>
      </c>
      <c r="E207">
        <v>176</v>
      </c>
      <c r="F207">
        <v>126</v>
      </c>
      <c r="G207">
        <v>110</v>
      </c>
      <c r="H207">
        <v>91</v>
      </c>
      <c r="I207">
        <v>104</v>
      </c>
      <c r="J207">
        <v>152</v>
      </c>
      <c r="K207">
        <v>67</v>
      </c>
      <c r="L207">
        <v>38</v>
      </c>
      <c r="M207">
        <v>41</v>
      </c>
      <c r="N207">
        <v>128</v>
      </c>
      <c r="O207">
        <v>197</v>
      </c>
      <c r="P207">
        <v>126</v>
      </c>
      <c r="Q207">
        <v>103</v>
      </c>
      <c r="R207">
        <v>24</v>
      </c>
      <c r="S207">
        <v>46</v>
      </c>
      <c r="T207">
        <v>44</v>
      </c>
    </row>
    <row r="208" spans="3:20" x14ac:dyDescent="0.3">
      <c r="C208" t="s">
        <v>552</v>
      </c>
      <c r="D208">
        <v>4921</v>
      </c>
      <c r="E208">
        <v>247</v>
      </c>
      <c r="F208">
        <v>87</v>
      </c>
      <c r="G208">
        <v>70</v>
      </c>
      <c r="H208">
        <v>73</v>
      </c>
      <c r="I208">
        <v>142</v>
      </c>
      <c r="J208">
        <v>67</v>
      </c>
      <c r="K208">
        <v>228</v>
      </c>
      <c r="L208">
        <v>92</v>
      </c>
      <c r="M208">
        <v>175</v>
      </c>
      <c r="N208">
        <v>357</v>
      </c>
      <c r="O208">
        <v>704</v>
      </c>
      <c r="P208">
        <v>1045</v>
      </c>
      <c r="Q208">
        <v>687</v>
      </c>
      <c r="R208">
        <v>332</v>
      </c>
      <c r="S208">
        <v>388</v>
      </c>
      <c r="T208">
        <v>227</v>
      </c>
    </row>
    <row r="209" spans="3:20" x14ac:dyDescent="0.3">
      <c r="C209" t="s">
        <v>649</v>
      </c>
      <c r="D209">
        <v>5340</v>
      </c>
      <c r="E209">
        <v>65</v>
      </c>
      <c r="F209">
        <v>123</v>
      </c>
      <c r="G209">
        <v>181</v>
      </c>
      <c r="H209">
        <v>143</v>
      </c>
      <c r="I209">
        <v>137</v>
      </c>
      <c r="J209">
        <v>245</v>
      </c>
      <c r="K209">
        <v>236</v>
      </c>
      <c r="L209">
        <v>238</v>
      </c>
      <c r="M209">
        <v>338</v>
      </c>
      <c r="N209">
        <v>374</v>
      </c>
      <c r="O209">
        <v>967</v>
      </c>
      <c r="P209">
        <v>871</v>
      </c>
      <c r="Q209">
        <v>747</v>
      </c>
      <c r="R209">
        <v>248</v>
      </c>
      <c r="S209">
        <v>382</v>
      </c>
      <c r="T209">
        <v>45</v>
      </c>
    </row>
    <row r="210" spans="3:20" x14ac:dyDescent="0.3">
      <c r="C210" t="s">
        <v>839</v>
      </c>
      <c r="D210">
        <v>2124</v>
      </c>
      <c r="E210">
        <v>168</v>
      </c>
      <c r="F210">
        <v>79</v>
      </c>
      <c r="G210">
        <v>22</v>
      </c>
      <c r="H210">
        <v>40</v>
      </c>
      <c r="I210">
        <v>125</v>
      </c>
      <c r="J210">
        <v>55</v>
      </c>
      <c r="K210">
        <v>217</v>
      </c>
      <c r="L210">
        <v>194</v>
      </c>
      <c r="M210">
        <v>40</v>
      </c>
      <c r="N210">
        <v>190</v>
      </c>
      <c r="O210">
        <v>349</v>
      </c>
      <c r="P210">
        <v>273</v>
      </c>
      <c r="Q210">
        <v>110</v>
      </c>
      <c r="R210">
        <v>129</v>
      </c>
      <c r="S210">
        <v>133</v>
      </c>
      <c r="T210">
        <v>0</v>
      </c>
    </row>
    <row r="211" spans="3:20" x14ac:dyDescent="0.3">
      <c r="C211" t="s">
        <v>3</v>
      </c>
      <c r="D211">
        <v>4359</v>
      </c>
      <c r="E211">
        <v>381</v>
      </c>
      <c r="F211">
        <v>406</v>
      </c>
      <c r="G211">
        <v>282</v>
      </c>
      <c r="H211">
        <v>212</v>
      </c>
      <c r="I211">
        <v>259</v>
      </c>
      <c r="J211">
        <v>218</v>
      </c>
      <c r="K211">
        <v>162</v>
      </c>
      <c r="L211">
        <v>229</v>
      </c>
      <c r="M211">
        <v>224</v>
      </c>
      <c r="N211">
        <v>410</v>
      </c>
      <c r="O211">
        <v>445</v>
      </c>
      <c r="P211">
        <v>525</v>
      </c>
      <c r="Q211">
        <v>217</v>
      </c>
      <c r="R211">
        <v>110</v>
      </c>
      <c r="S211">
        <v>154</v>
      </c>
      <c r="T211">
        <v>125</v>
      </c>
    </row>
    <row r="212" spans="3:20" x14ac:dyDescent="0.3">
      <c r="C212" t="s">
        <v>11</v>
      </c>
      <c r="D212">
        <v>1777</v>
      </c>
      <c r="E212">
        <v>28</v>
      </c>
      <c r="F212">
        <v>91</v>
      </c>
      <c r="G212">
        <v>121</v>
      </c>
      <c r="H212">
        <v>43</v>
      </c>
      <c r="I212">
        <v>10</v>
      </c>
      <c r="J212">
        <v>147</v>
      </c>
      <c r="K212">
        <v>112</v>
      </c>
      <c r="L212">
        <v>164</v>
      </c>
      <c r="M212">
        <v>59</v>
      </c>
      <c r="N212">
        <v>151</v>
      </c>
      <c r="O212">
        <v>151</v>
      </c>
      <c r="P212">
        <v>243</v>
      </c>
      <c r="Q212">
        <v>206</v>
      </c>
      <c r="R212">
        <v>99</v>
      </c>
      <c r="S212">
        <v>117</v>
      </c>
      <c r="T212">
        <v>35</v>
      </c>
    </row>
    <row r="213" spans="3:20" x14ac:dyDescent="0.3">
      <c r="C213" t="s">
        <v>20</v>
      </c>
      <c r="D213">
        <v>1137</v>
      </c>
      <c r="E213">
        <v>96</v>
      </c>
      <c r="F213">
        <v>73</v>
      </c>
      <c r="G213">
        <v>72</v>
      </c>
      <c r="H213">
        <v>142</v>
      </c>
      <c r="I213">
        <v>45</v>
      </c>
      <c r="J213">
        <v>41</v>
      </c>
      <c r="K213">
        <v>133</v>
      </c>
      <c r="L213">
        <v>68</v>
      </c>
      <c r="M213">
        <v>15</v>
      </c>
      <c r="N213">
        <v>56</v>
      </c>
      <c r="O213">
        <v>89</v>
      </c>
      <c r="P213">
        <v>152</v>
      </c>
      <c r="Q213">
        <v>42</v>
      </c>
      <c r="R213">
        <v>31</v>
      </c>
      <c r="S213">
        <v>45</v>
      </c>
      <c r="T213">
        <v>37</v>
      </c>
    </row>
    <row r="214" spans="3:20" x14ac:dyDescent="0.3">
      <c r="C214" t="s">
        <v>26</v>
      </c>
      <c r="D214">
        <v>769</v>
      </c>
      <c r="E214">
        <v>123</v>
      </c>
      <c r="F214">
        <v>14</v>
      </c>
      <c r="G214">
        <v>25</v>
      </c>
      <c r="H214">
        <v>41</v>
      </c>
      <c r="I214">
        <v>10</v>
      </c>
      <c r="J214">
        <v>71</v>
      </c>
      <c r="K214">
        <v>63</v>
      </c>
      <c r="L214">
        <v>13</v>
      </c>
      <c r="M214">
        <v>58</v>
      </c>
      <c r="N214">
        <v>71</v>
      </c>
      <c r="O214">
        <v>79</v>
      </c>
      <c r="P214">
        <v>126</v>
      </c>
      <c r="Q214">
        <v>7</v>
      </c>
      <c r="R214">
        <v>0</v>
      </c>
      <c r="S214">
        <v>54</v>
      </c>
      <c r="T214">
        <v>14</v>
      </c>
    </row>
    <row r="215" spans="3:20" x14ac:dyDescent="0.3">
      <c r="C215" t="s">
        <v>32</v>
      </c>
      <c r="D215">
        <v>4995</v>
      </c>
      <c r="E215">
        <v>293</v>
      </c>
      <c r="F215">
        <v>262</v>
      </c>
      <c r="G215">
        <v>160</v>
      </c>
      <c r="H215">
        <v>392</v>
      </c>
      <c r="I215">
        <v>322</v>
      </c>
      <c r="J215">
        <v>223</v>
      </c>
      <c r="K215">
        <v>173</v>
      </c>
      <c r="L215">
        <v>199</v>
      </c>
      <c r="M215">
        <v>186</v>
      </c>
      <c r="N215">
        <v>433</v>
      </c>
      <c r="O215">
        <v>594</v>
      </c>
      <c r="P215">
        <v>631</v>
      </c>
      <c r="Q215">
        <v>433</v>
      </c>
      <c r="R215">
        <v>308</v>
      </c>
      <c r="S215">
        <v>219</v>
      </c>
      <c r="T215">
        <v>167</v>
      </c>
    </row>
    <row r="216" spans="3:20" x14ac:dyDescent="0.3">
      <c r="C216" t="s">
        <v>42</v>
      </c>
      <c r="D216">
        <v>5840</v>
      </c>
      <c r="E216">
        <v>109</v>
      </c>
      <c r="F216">
        <v>204</v>
      </c>
      <c r="G216">
        <v>179</v>
      </c>
      <c r="H216">
        <v>182</v>
      </c>
      <c r="I216">
        <v>300</v>
      </c>
      <c r="J216">
        <v>73</v>
      </c>
      <c r="K216">
        <v>239</v>
      </c>
      <c r="L216">
        <v>301</v>
      </c>
      <c r="M216">
        <v>460</v>
      </c>
      <c r="N216">
        <v>483</v>
      </c>
      <c r="O216">
        <v>716</v>
      </c>
      <c r="P216">
        <v>872</v>
      </c>
      <c r="Q216">
        <v>747</v>
      </c>
      <c r="R216">
        <v>421</v>
      </c>
      <c r="S216">
        <v>400</v>
      </c>
      <c r="T216">
        <v>154</v>
      </c>
    </row>
    <row r="217" spans="3:20" x14ac:dyDescent="0.3">
      <c r="C217" t="s">
        <v>49</v>
      </c>
      <c r="D217">
        <v>3136</v>
      </c>
      <c r="E217">
        <v>360</v>
      </c>
      <c r="F217">
        <v>260</v>
      </c>
      <c r="G217">
        <v>160</v>
      </c>
      <c r="H217">
        <v>241</v>
      </c>
      <c r="I217">
        <v>216</v>
      </c>
      <c r="J217">
        <v>157</v>
      </c>
      <c r="K217">
        <v>296</v>
      </c>
      <c r="L217">
        <v>86</v>
      </c>
      <c r="M217">
        <v>152</v>
      </c>
      <c r="N217">
        <v>366</v>
      </c>
      <c r="O217">
        <v>256</v>
      </c>
      <c r="P217">
        <v>290</v>
      </c>
      <c r="Q217">
        <v>142</v>
      </c>
      <c r="R217">
        <v>82</v>
      </c>
      <c r="S217">
        <v>28</v>
      </c>
      <c r="T217">
        <v>44</v>
      </c>
    </row>
    <row r="218" spans="3:20" x14ac:dyDescent="0.3">
      <c r="C218" t="s">
        <v>54</v>
      </c>
      <c r="D218">
        <v>1045</v>
      </c>
      <c r="E218">
        <v>120</v>
      </c>
      <c r="F218">
        <v>68</v>
      </c>
      <c r="G218">
        <v>91</v>
      </c>
      <c r="H218">
        <v>78</v>
      </c>
      <c r="I218">
        <v>19</v>
      </c>
      <c r="J218">
        <v>21</v>
      </c>
      <c r="K218">
        <v>28</v>
      </c>
      <c r="L218">
        <v>25</v>
      </c>
      <c r="M218">
        <v>35</v>
      </c>
      <c r="N218">
        <v>103</v>
      </c>
      <c r="O218">
        <v>102</v>
      </c>
      <c r="P218">
        <v>143</v>
      </c>
      <c r="Q218">
        <v>76</v>
      </c>
      <c r="R218">
        <v>81</v>
      </c>
      <c r="S218">
        <v>30</v>
      </c>
      <c r="T218">
        <v>25</v>
      </c>
    </row>
    <row r="219" spans="3:20" x14ac:dyDescent="0.3">
      <c r="C219" t="s">
        <v>59</v>
      </c>
      <c r="D219">
        <v>1154</v>
      </c>
      <c r="E219">
        <v>163</v>
      </c>
      <c r="F219">
        <v>41</v>
      </c>
      <c r="G219">
        <v>74</v>
      </c>
      <c r="H219">
        <v>53</v>
      </c>
      <c r="I219">
        <v>35</v>
      </c>
      <c r="J219">
        <v>64</v>
      </c>
      <c r="K219">
        <v>53</v>
      </c>
      <c r="L219">
        <v>103</v>
      </c>
      <c r="M219">
        <v>32</v>
      </c>
      <c r="N219">
        <v>65</v>
      </c>
      <c r="O219">
        <v>142</v>
      </c>
      <c r="P219">
        <v>185</v>
      </c>
      <c r="Q219">
        <v>80</v>
      </c>
      <c r="R219">
        <v>21</v>
      </c>
      <c r="S219">
        <v>7</v>
      </c>
      <c r="T219">
        <v>36</v>
      </c>
    </row>
    <row r="220" spans="3:20" x14ac:dyDescent="0.3">
      <c r="C220" t="s">
        <v>68</v>
      </c>
      <c r="D220">
        <v>2760</v>
      </c>
      <c r="E220">
        <v>243</v>
      </c>
      <c r="F220">
        <v>284</v>
      </c>
      <c r="G220">
        <v>254</v>
      </c>
      <c r="H220">
        <v>153</v>
      </c>
      <c r="I220">
        <v>238</v>
      </c>
      <c r="J220">
        <v>195</v>
      </c>
      <c r="K220">
        <v>52</v>
      </c>
      <c r="L220">
        <v>118</v>
      </c>
      <c r="M220">
        <v>109</v>
      </c>
      <c r="N220">
        <v>272</v>
      </c>
      <c r="O220">
        <v>234</v>
      </c>
      <c r="P220">
        <v>191</v>
      </c>
      <c r="Q220">
        <v>195</v>
      </c>
      <c r="R220">
        <v>122</v>
      </c>
      <c r="S220">
        <v>39</v>
      </c>
      <c r="T220">
        <v>61</v>
      </c>
    </row>
    <row r="221" spans="3:20" x14ac:dyDescent="0.3">
      <c r="C221" t="s">
        <v>76</v>
      </c>
      <c r="D221">
        <v>2666</v>
      </c>
      <c r="E221">
        <v>110</v>
      </c>
      <c r="F221">
        <v>48</v>
      </c>
      <c r="G221">
        <v>189</v>
      </c>
      <c r="H221">
        <v>95</v>
      </c>
      <c r="I221">
        <v>142</v>
      </c>
      <c r="J221">
        <v>53</v>
      </c>
      <c r="K221">
        <v>141</v>
      </c>
      <c r="L221">
        <v>75</v>
      </c>
      <c r="M221">
        <v>89</v>
      </c>
      <c r="N221">
        <v>393</v>
      </c>
      <c r="O221">
        <v>278</v>
      </c>
      <c r="P221">
        <v>451</v>
      </c>
      <c r="Q221">
        <v>321</v>
      </c>
      <c r="R221">
        <v>167</v>
      </c>
      <c r="S221">
        <v>66</v>
      </c>
      <c r="T221">
        <v>48</v>
      </c>
    </row>
    <row r="222" spans="3:20" x14ac:dyDescent="0.3">
      <c r="C222" t="s">
        <v>82</v>
      </c>
      <c r="D222">
        <v>1089</v>
      </c>
      <c r="E222">
        <v>57</v>
      </c>
      <c r="F222">
        <v>78</v>
      </c>
      <c r="G222">
        <v>30</v>
      </c>
      <c r="H222">
        <v>40</v>
      </c>
      <c r="I222">
        <v>67</v>
      </c>
      <c r="J222">
        <v>42</v>
      </c>
      <c r="K222">
        <v>91</v>
      </c>
      <c r="L222">
        <v>15</v>
      </c>
      <c r="M222">
        <v>0</v>
      </c>
      <c r="N222">
        <v>168</v>
      </c>
      <c r="O222">
        <v>185</v>
      </c>
      <c r="P222">
        <v>85</v>
      </c>
      <c r="Q222">
        <v>107</v>
      </c>
      <c r="R222">
        <v>71</v>
      </c>
      <c r="S222">
        <v>32</v>
      </c>
      <c r="T222">
        <v>21</v>
      </c>
    </row>
    <row r="223" spans="3:20" x14ac:dyDescent="0.3">
      <c r="C223" t="s">
        <v>88</v>
      </c>
      <c r="D223">
        <v>2143</v>
      </c>
      <c r="E223">
        <v>337</v>
      </c>
      <c r="F223">
        <v>161</v>
      </c>
      <c r="G223">
        <v>176</v>
      </c>
      <c r="H223">
        <v>57</v>
      </c>
      <c r="I223">
        <v>124</v>
      </c>
      <c r="J223">
        <v>137</v>
      </c>
      <c r="K223">
        <v>56</v>
      </c>
      <c r="L223">
        <v>101</v>
      </c>
      <c r="M223">
        <v>190</v>
      </c>
      <c r="N223">
        <v>210</v>
      </c>
      <c r="O223">
        <v>239</v>
      </c>
      <c r="P223">
        <v>177</v>
      </c>
      <c r="Q223">
        <v>66</v>
      </c>
      <c r="R223">
        <v>71</v>
      </c>
      <c r="S223">
        <v>0</v>
      </c>
      <c r="T223">
        <v>41</v>
      </c>
    </row>
    <row r="224" spans="3:20" x14ac:dyDescent="0.3">
      <c r="C224" t="s">
        <v>97</v>
      </c>
      <c r="D224">
        <v>554</v>
      </c>
      <c r="E224">
        <v>44</v>
      </c>
      <c r="F224">
        <v>85</v>
      </c>
      <c r="G224">
        <v>55</v>
      </c>
      <c r="H224">
        <v>21</v>
      </c>
      <c r="I224">
        <v>63</v>
      </c>
      <c r="J224">
        <v>0</v>
      </c>
      <c r="K224">
        <v>0</v>
      </c>
      <c r="L224">
        <v>69</v>
      </c>
      <c r="M224">
        <v>7</v>
      </c>
      <c r="N224">
        <v>14</v>
      </c>
      <c r="O224">
        <v>57</v>
      </c>
      <c r="P224">
        <v>78</v>
      </c>
      <c r="Q224">
        <v>32</v>
      </c>
      <c r="R224">
        <v>29</v>
      </c>
      <c r="S224">
        <v>0</v>
      </c>
      <c r="T224">
        <v>0</v>
      </c>
    </row>
    <row r="225" spans="3:20" x14ac:dyDescent="0.3">
      <c r="C225" t="s">
        <v>102</v>
      </c>
      <c r="D225">
        <v>2274</v>
      </c>
      <c r="E225">
        <v>208</v>
      </c>
      <c r="F225">
        <v>235</v>
      </c>
      <c r="G225">
        <v>175</v>
      </c>
      <c r="H225">
        <v>55</v>
      </c>
      <c r="I225">
        <v>144</v>
      </c>
      <c r="J225">
        <v>80</v>
      </c>
      <c r="K225">
        <v>129</v>
      </c>
      <c r="L225">
        <v>139</v>
      </c>
      <c r="M225">
        <v>99</v>
      </c>
      <c r="N225">
        <v>332</v>
      </c>
      <c r="O225">
        <v>248</v>
      </c>
      <c r="P225">
        <v>161</v>
      </c>
      <c r="Q225">
        <v>159</v>
      </c>
      <c r="R225">
        <v>63</v>
      </c>
      <c r="S225">
        <v>30</v>
      </c>
      <c r="T225">
        <v>17</v>
      </c>
    </row>
    <row r="226" spans="3:20" x14ac:dyDescent="0.3">
      <c r="C226" t="s">
        <v>109</v>
      </c>
      <c r="D226">
        <v>668</v>
      </c>
      <c r="E226">
        <v>76</v>
      </c>
      <c r="F226">
        <v>58</v>
      </c>
      <c r="G226">
        <v>67</v>
      </c>
      <c r="H226">
        <v>49</v>
      </c>
      <c r="I226">
        <v>76</v>
      </c>
      <c r="J226">
        <v>15</v>
      </c>
      <c r="K226">
        <v>75</v>
      </c>
      <c r="L226">
        <v>45</v>
      </c>
      <c r="M226">
        <v>12</v>
      </c>
      <c r="N226">
        <v>35</v>
      </c>
      <c r="O226">
        <v>45</v>
      </c>
      <c r="P226">
        <v>63</v>
      </c>
      <c r="Q226">
        <v>40</v>
      </c>
      <c r="R226">
        <v>12</v>
      </c>
      <c r="S226">
        <v>0</v>
      </c>
      <c r="T226">
        <v>0</v>
      </c>
    </row>
    <row r="227" spans="3:20" x14ac:dyDescent="0.3">
      <c r="C227" t="s">
        <v>130</v>
      </c>
      <c r="D227">
        <v>456</v>
      </c>
      <c r="E227">
        <v>67</v>
      </c>
      <c r="F227">
        <v>29</v>
      </c>
      <c r="G227">
        <v>32</v>
      </c>
      <c r="H227">
        <v>33</v>
      </c>
      <c r="I227">
        <v>20</v>
      </c>
      <c r="J227">
        <v>18</v>
      </c>
      <c r="K227">
        <v>22</v>
      </c>
      <c r="L227">
        <v>16</v>
      </c>
      <c r="M227">
        <v>23</v>
      </c>
      <c r="N227">
        <v>55</v>
      </c>
      <c r="O227">
        <v>57</v>
      </c>
      <c r="P227">
        <v>41</v>
      </c>
      <c r="Q227">
        <v>14</v>
      </c>
      <c r="R227">
        <v>0</v>
      </c>
      <c r="S227">
        <v>18</v>
      </c>
      <c r="T227">
        <v>11</v>
      </c>
    </row>
    <row r="228" spans="3:20" x14ac:dyDescent="0.3">
      <c r="C228" t="s">
        <v>142</v>
      </c>
      <c r="D228">
        <v>2437</v>
      </c>
      <c r="E228">
        <v>336</v>
      </c>
      <c r="F228">
        <v>301</v>
      </c>
      <c r="G228">
        <v>297</v>
      </c>
      <c r="H228">
        <v>247</v>
      </c>
      <c r="I228">
        <v>228</v>
      </c>
      <c r="J228">
        <v>128</v>
      </c>
      <c r="K228">
        <v>148</v>
      </c>
      <c r="L228">
        <v>56</v>
      </c>
      <c r="M228">
        <v>29</v>
      </c>
      <c r="N228">
        <v>144</v>
      </c>
      <c r="O228">
        <v>214</v>
      </c>
      <c r="P228">
        <v>74</v>
      </c>
      <c r="Q228">
        <v>103</v>
      </c>
      <c r="R228">
        <v>68</v>
      </c>
      <c r="S228">
        <v>53</v>
      </c>
      <c r="T228">
        <v>11</v>
      </c>
    </row>
    <row r="229" spans="3:20" x14ac:dyDescent="0.3">
      <c r="C229" t="s">
        <v>151</v>
      </c>
      <c r="D229">
        <v>8041</v>
      </c>
      <c r="E229">
        <v>1197</v>
      </c>
      <c r="F229">
        <v>553</v>
      </c>
      <c r="G229">
        <v>775</v>
      </c>
      <c r="H229">
        <v>373</v>
      </c>
      <c r="I229">
        <v>545</v>
      </c>
      <c r="J229">
        <v>580</v>
      </c>
      <c r="K229">
        <v>443</v>
      </c>
      <c r="L229">
        <v>293</v>
      </c>
      <c r="M229">
        <v>281</v>
      </c>
      <c r="N229">
        <v>652</v>
      </c>
      <c r="O229">
        <v>740</v>
      </c>
      <c r="P229">
        <v>815</v>
      </c>
      <c r="Q229">
        <v>361</v>
      </c>
      <c r="R229">
        <v>195</v>
      </c>
      <c r="S229">
        <v>175</v>
      </c>
      <c r="T229">
        <v>63</v>
      </c>
    </row>
    <row r="230" spans="3:20" x14ac:dyDescent="0.3">
      <c r="C230" t="s">
        <v>186</v>
      </c>
      <c r="D230">
        <v>647</v>
      </c>
      <c r="E230">
        <v>41</v>
      </c>
      <c r="F230">
        <v>54</v>
      </c>
      <c r="G230">
        <v>64</v>
      </c>
      <c r="H230">
        <v>50</v>
      </c>
      <c r="I230">
        <v>27</v>
      </c>
      <c r="J230">
        <v>47</v>
      </c>
      <c r="K230">
        <v>30</v>
      </c>
      <c r="L230">
        <v>55</v>
      </c>
      <c r="M230">
        <v>4</v>
      </c>
      <c r="N230">
        <v>56</v>
      </c>
      <c r="O230">
        <v>101</v>
      </c>
      <c r="P230">
        <v>60</v>
      </c>
      <c r="Q230">
        <v>25</v>
      </c>
      <c r="R230">
        <v>32</v>
      </c>
      <c r="S230">
        <v>0</v>
      </c>
      <c r="T230">
        <v>1</v>
      </c>
    </row>
    <row r="231" spans="3:20" x14ac:dyDescent="0.3">
      <c r="C231" t="s">
        <v>195</v>
      </c>
      <c r="D231">
        <v>1047</v>
      </c>
      <c r="E231">
        <v>52</v>
      </c>
      <c r="F231">
        <v>71</v>
      </c>
      <c r="G231">
        <v>58</v>
      </c>
      <c r="H231">
        <v>97</v>
      </c>
      <c r="I231">
        <v>47</v>
      </c>
      <c r="J231">
        <v>51</v>
      </c>
      <c r="K231">
        <v>17</v>
      </c>
      <c r="L231">
        <v>56</v>
      </c>
      <c r="M231">
        <v>82</v>
      </c>
      <c r="N231">
        <v>72</v>
      </c>
      <c r="O231">
        <v>69</v>
      </c>
      <c r="P231">
        <v>101</v>
      </c>
      <c r="Q231">
        <v>142</v>
      </c>
      <c r="R231">
        <v>72</v>
      </c>
      <c r="S231">
        <v>37</v>
      </c>
      <c r="T231">
        <v>23</v>
      </c>
    </row>
    <row r="232" spans="3:20" x14ac:dyDescent="0.3">
      <c r="C232" t="s">
        <v>202</v>
      </c>
      <c r="D232">
        <v>1482</v>
      </c>
      <c r="E232">
        <v>52</v>
      </c>
      <c r="F232">
        <v>79</v>
      </c>
      <c r="G232">
        <v>159</v>
      </c>
      <c r="H232">
        <v>71</v>
      </c>
      <c r="I232">
        <v>122</v>
      </c>
      <c r="J232">
        <v>42</v>
      </c>
      <c r="K232">
        <v>70</v>
      </c>
      <c r="L232">
        <v>61</v>
      </c>
      <c r="M232">
        <v>99</v>
      </c>
      <c r="N232">
        <v>122</v>
      </c>
      <c r="O232">
        <v>150</v>
      </c>
      <c r="P232">
        <v>134</v>
      </c>
      <c r="Q232">
        <v>142</v>
      </c>
      <c r="R232">
        <v>66</v>
      </c>
      <c r="S232">
        <v>87</v>
      </c>
      <c r="T232">
        <v>26</v>
      </c>
    </row>
    <row r="233" spans="3:20" x14ac:dyDescent="0.3">
      <c r="C233" t="s">
        <v>214</v>
      </c>
      <c r="D233">
        <v>1406</v>
      </c>
      <c r="E233">
        <v>208</v>
      </c>
      <c r="F233">
        <v>97</v>
      </c>
      <c r="G233">
        <v>70</v>
      </c>
      <c r="H233">
        <v>60</v>
      </c>
      <c r="I233">
        <v>32</v>
      </c>
      <c r="J233">
        <v>62</v>
      </c>
      <c r="K233">
        <v>54</v>
      </c>
      <c r="L233">
        <v>43</v>
      </c>
      <c r="M233">
        <v>12</v>
      </c>
      <c r="N233">
        <v>263</v>
      </c>
      <c r="O233">
        <v>128</v>
      </c>
      <c r="P233">
        <v>136</v>
      </c>
      <c r="Q233">
        <v>126</v>
      </c>
      <c r="R233">
        <v>58</v>
      </c>
      <c r="S233">
        <v>27</v>
      </c>
      <c r="T233">
        <v>30</v>
      </c>
    </row>
    <row r="234" spans="3:20" x14ac:dyDescent="0.3">
      <c r="C234" t="s">
        <v>224</v>
      </c>
      <c r="D234">
        <v>1346</v>
      </c>
      <c r="E234">
        <v>65</v>
      </c>
      <c r="F234">
        <v>99</v>
      </c>
      <c r="G234">
        <v>43</v>
      </c>
      <c r="H234">
        <v>45</v>
      </c>
      <c r="I234">
        <v>53</v>
      </c>
      <c r="J234">
        <v>44</v>
      </c>
      <c r="K234">
        <v>134</v>
      </c>
      <c r="L234">
        <v>32</v>
      </c>
      <c r="M234">
        <v>74</v>
      </c>
      <c r="N234">
        <v>115</v>
      </c>
      <c r="O234">
        <v>127</v>
      </c>
      <c r="P234">
        <v>200</v>
      </c>
      <c r="Q234">
        <v>124</v>
      </c>
      <c r="R234">
        <v>64</v>
      </c>
      <c r="S234">
        <v>114</v>
      </c>
      <c r="T234">
        <v>13</v>
      </c>
    </row>
    <row r="235" spans="3:20" x14ac:dyDescent="0.3">
      <c r="C235" t="s">
        <v>232</v>
      </c>
      <c r="D235">
        <v>1545</v>
      </c>
      <c r="E235">
        <v>114</v>
      </c>
      <c r="F235">
        <v>55</v>
      </c>
      <c r="G235">
        <v>90</v>
      </c>
      <c r="H235">
        <v>162</v>
      </c>
      <c r="I235">
        <v>69</v>
      </c>
      <c r="J235">
        <v>47</v>
      </c>
      <c r="K235">
        <v>62</v>
      </c>
      <c r="L235">
        <v>73</v>
      </c>
      <c r="M235">
        <v>125</v>
      </c>
      <c r="N235">
        <v>268</v>
      </c>
      <c r="O235">
        <v>203</v>
      </c>
      <c r="P235">
        <v>181</v>
      </c>
      <c r="Q235">
        <v>44</v>
      </c>
      <c r="R235">
        <v>35</v>
      </c>
      <c r="S235">
        <v>0</v>
      </c>
      <c r="T235">
        <v>17</v>
      </c>
    </row>
    <row r="236" spans="3:20" x14ac:dyDescent="0.3">
      <c r="C236" t="s">
        <v>237</v>
      </c>
      <c r="D236">
        <v>2205</v>
      </c>
      <c r="E236">
        <v>124</v>
      </c>
      <c r="F236">
        <v>113</v>
      </c>
      <c r="G236">
        <v>94</v>
      </c>
      <c r="H236">
        <v>26</v>
      </c>
      <c r="I236">
        <v>62</v>
      </c>
      <c r="J236">
        <v>79</v>
      </c>
      <c r="K236">
        <v>39</v>
      </c>
      <c r="L236">
        <v>94</v>
      </c>
      <c r="M236">
        <v>129</v>
      </c>
      <c r="N236">
        <v>282</v>
      </c>
      <c r="O236">
        <v>311</v>
      </c>
      <c r="P236">
        <v>370</v>
      </c>
      <c r="Q236">
        <v>220</v>
      </c>
      <c r="R236">
        <v>48</v>
      </c>
      <c r="S236">
        <v>51</v>
      </c>
      <c r="T236">
        <v>163</v>
      </c>
    </row>
    <row r="237" spans="3:20" x14ac:dyDescent="0.3">
      <c r="C237" t="s">
        <v>245</v>
      </c>
      <c r="D237">
        <v>1186</v>
      </c>
      <c r="E237">
        <v>47</v>
      </c>
      <c r="F237">
        <v>162</v>
      </c>
      <c r="G237">
        <v>36</v>
      </c>
      <c r="H237">
        <v>12</v>
      </c>
      <c r="I237">
        <v>148</v>
      </c>
      <c r="J237">
        <v>71</v>
      </c>
      <c r="K237">
        <v>124</v>
      </c>
      <c r="L237">
        <v>20</v>
      </c>
      <c r="M237">
        <v>67</v>
      </c>
      <c r="N237">
        <v>178</v>
      </c>
      <c r="O237">
        <v>173</v>
      </c>
      <c r="P237">
        <v>65</v>
      </c>
      <c r="Q237">
        <v>11</v>
      </c>
      <c r="R237">
        <v>50</v>
      </c>
      <c r="S237">
        <v>0</v>
      </c>
      <c r="T237">
        <v>22</v>
      </c>
    </row>
    <row r="238" spans="3:20" x14ac:dyDescent="0.3">
      <c r="C238" t="s">
        <v>264</v>
      </c>
      <c r="D238">
        <v>1704</v>
      </c>
      <c r="E238">
        <v>66</v>
      </c>
      <c r="F238">
        <v>86</v>
      </c>
      <c r="G238">
        <v>110</v>
      </c>
      <c r="H238">
        <v>75</v>
      </c>
      <c r="I238">
        <v>82</v>
      </c>
      <c r="J238">
        <v>111</v>
      </c>
      <c r="K238">
        <v>88</v>
      </c>
      <c r="L238">
        <v>95</v>
      </c>
      <c r="M238">
        <v>49</v>
      </c>
      <c r="N238">
        <v>257</v>
      </c>
      <c r="O238">
        <v>114</v>
      </c>
      <c r="P238">
        <v>168</v>
      </c>
      <c r="Q238">
        <v>161</v>
      </c>
      <c r="R238">
        <v>134</v>
      </c>
      <c r="S238">
        <v>98</v>
      </c>
      <c r="T238">
        <v>10</v>
      </c>
    </row>
    <row r="239" spans="3:20" x14ac:dyDescent="0.3">
      <c r="C239" t="s">
        <v>271</v>
      </c>
      <c r="D239">
        <v>1800</v>
      </c>
      <c r="E239">
        <v>189</v>
      </c>
      <c r="F239">
        <v>135</v>
      </c>
      <c r="G239">
        <v>218</v>
      </c>
      <c r="H239">
        <v>93</v>
      </c>
      <c r="I239">
        <v>203</v>
      </c>
      <c r="J239">
        <v>74</v>
      </c>
      <c r="K239">
        <v>145</v>
      </c>
      <c r="L239">
        <v>114</v>
      </c>
      <c r="M239">
        <v>58</v>
      </c>
      <c r="N239">
        <v>92</v>
      </c>
      <c r="O239">
        <v>142</v>
      </c>
      <c r="P239">
        <v>159</v>
      </c>
      <c r="Q239">
        <v>87</v>
      </c>
      <c r="R239">
        <v>36</v>
      </c>
      <c r="S239">
        <v>26</v>
      </c>
      <c r="T239">
        <v>29</v>
      </c>
    </row>
    <row r="240" spans="3:20" x14ac:dyDescent="0.3">
      <c r="C240" t="s">
        <v>276</v>
      </c>
      <c r="D240">
        <v>4306</v>
      </c>
      <c r="E240">
        <v>322</v>
      </c>
      <c r="F240">
        <v>265</v>
      </c>
      <c r="G240">
        <v>303</v>
      </c>
      <c r="H240">
        <v>303</v>
      </c>
      <c r="I240">
        <v>166</v>
      </c>
      <c r="J240">
        <v>337</v>
      </c>
      <c r="K240">
        <v>265</v>
      </c>
      <c r="L240">
        <v>129</v>
      </c>
      <c r="M240">
        <v>212</v>
      </c>
      <c r="N240">
        <v>375</v>
      </c>
      <c r="O240">
        <v>660</v>
      </c>
      <c r="P240">
        <v>495</v>
      </c>
      <c r="Q240">
        <v>243</v>
      </c>
      <c r="R240">
        <v>139</v>
      </c>
      <c r="S240">
        <v>82</v>
      </c>
      <c r="T240">
        <v>10</v>
      </c>
    </row>
    <row r="241" spans="3:20" x14ac:dyDescent="0.3">
      <c r="C241" t="s">
        <v>283</v>
      </c>
      <c r="D241">
        <v>1656</v>
      </c>
      <c r="E241">
        <v>219</v>
      </c>
      <c r="F241">
        <v>143</v>
      </c>
      <c r="G241">
        <v>109</v>
      </c>
      <c r="H241">
        <v>112</v>
      </c>
      <c r="I241">
        <v>57</v>
      </c>
      <c r="J241">
        <v>89</v>
      </c>
      <c r="K241">
        <v>61</v>
      </c>
      <c r="L241">
        <v>135</v>
      </c>
      <c r="M241">
        <v>57</v>
      </c>
      <c r="N241">
        <v>150</v>
      </c>
      <c r="O241">
        <v>157</v>
      </c>
      <c r="P241">
        <v>146</v>
      </c>
      <c r="Q241">
        <v>72</v>
      </c>
      <c r="R241">
        <v>59</v>
      </c>
      <c r="S241">
        <v>71</v>
      </c>
      <c r="T241">
        <v>19</v>
      </c>
    </row>
    <row r="242" spans="3:20" x14ac:dyDescent="0.3">
      <c r="C242" t="s">
        <v>286</v>
      </c>
      <c r="D242">
        <v>1665</v>
      </c>
      <c r="E242">
        <v>177</v>
      </c>
      <c r="F242">
        <v>230</v>
      </c>
      <c r="G242">
        <v>89</v>
      </c>
      <c r="H242">
        <v>233</v>
      </c>
      <c r="I242">
        <v>171</v>
      </c>
      <c r="J242">
        <v>152</v>
      </c>
      <c r="K242">
        <v>61</v>
      </c>
      <c r="L242">
        <v>89</v>
      </c>
      <c r="M242">
        <v>50</v>
      </c>
      <c r="N242">
        <v>102</v>
      </c>
      <c r="O242">
        <v>58</v>
      </c>
      <c r="P242">
        <v>180</v>
      </c>
      <c r="Q242">
        <v>60</v>
      </c>
      <c r="R242">
        <v>13</v>
      </c>
      <c r="S242">
        <v>0</v>
      </c>
      <c r="T242">
        <v>0</v>
      </c>
    </row>
    <row r="243" spans="3:20" x14ac:dyDescent="0.3">
      <c r="C243" t="s">
        <v>300</v>
      </c>
      <c r="D243">
        <v>14680</v>
      </c>
      <c r="E243">
        <v>619</v>
      </c>
      <c r="F243">
        <v>469</v>
      </c>
      <c r="G243">
        <v>516</v>
      </c>
      <c r="H243">
        <v>646</v>
      </c>
      <c r="I243">
        <v>649</v>
      </c>
      <c r="J243">
        <v>696</v>
      </c>
      <c r="K243">
        <v>701</v>
      </c>
      <c r="L243">
        <v>614</v>
      </c>
      <c r="M243">
        <v>642</v>
      </c>
      <c r="N243">
        <v>961</v>
      </c>
      <c r="O243">
        <v>1473</v>
      </c>
      <c r="P243">
        <v>1649</v>
      </c>
      <c r="Q243">
        <v>1349</v>
      </c>
      <c r="R243">
        <v>855</v>
      </c>
      <c r="S243">
        <v>1074</v>
      </c>
      <c r="T243">
        <v>1767</v>
      </c>
    </row>
    <row r="244" spans="3:20" x14ac:dyDescent="0.3">
      <c r="C244" t="s">
        <v>309</v>
      </c>
      <c r="D244">
        <v>312</v>
      </c>
      <c r="E244">
        <v>20</v>
      </c>
      <c r="F244">
        <v>19</v>
      </c>
      <c r="G244">
        <v>35</v>
      </c>
      <c r="H244">
        <v>22</v>
      </c>
      <c r="I244">
        <v>33</v>
      </c>
      <c r="J244">
        <v>23</v>
      </c>
      <c r="K244">
        <v>12</v>
      </c>
      <c r="L244">
        <v>13</v>
      </c>
      <c r="M244">
        <v>22</v>
      </c>
      <c r="N244">
        <v>37</v>
      </c>
      <c r="O244">
        <v>22</v>
      </c>
      <c r="P244">
        <v>28</v>
      </c>
      <c r="Q244">
        <v>26</v>
      </c>
      <c r="R244">
        <v>0</v>
      </c>
      <c r="S244">
        <v>0</v>
      </c>
      <c r="T244">
        <v>0</v>
      </c>
    </row>
    <row r="245" spans="3:20" x14ac:dyDescent="0.3">
      <c r="C245" t="s">
        <v>316</v>
      </c>
      <c r="D245">
        <v>1071</v>
      </c>
      <c r="E245">
        <v>107</v>
      </c>
      <c r="F245">
        <v>82</v>
      </c>
      <c r="G245">
        <v>77</v>
      </c>
      <c r="H245">
        <v>26</v>
      </c>
      <c r="I245">
        <v>32</v>
      </c>
      <c r="J245">
        <v>103</v>
      </c>
      <c r="K245">
        <v>45</v>
      </c>
      <c r="L245">
        <v>116</v>
      </c>
      <c r="M245">
        <v>82</v>
      </c>
      <c r="N245">
        <v>142</v>
      </c>
      <c r="O245">
        <v>120</v>
      </c>
      <c r="P245">
        <v>67</v>
      </c>
      <c r="Q245">
        <v>46</v>
      </c>
      <c r="R245">
        <v>26</v>
      </c>
      <c r="S245">
        <v>0</v>
      </c>
      <c r="T245">
        <v>0</v>
      </c>
    </row>
    <row r="246" spans="3:20" x14ac:dyDescent="0.3">
      <c r="C246" t="s">
        <v>324</v>
      </c>
      <c r="D246">
        <v>842</v>
      </c>
      <c r="E246">
        <v>86</v>
      </c>
      <c r="F246">
        <v>109</v>
      </c>
      <c r="G246">
        <v>35</v>
      </c>
      <c r="H246">
        <v>94</v>
      </c>
      <c r="I246">
        <v>69</v>
      </c>
      <c r="J246">
        <v>16</v>
      </c>
      <c r="K246">
        <v>78</v>
      </c>
      <c r="L246">
        <v>32</v>
      </c>
      <c r="M246">
        <v>38</v>
      </c>
      <c r="N246">
        <v>29</v>
      </c>
      <c r="O246">
        <v>49</v>
      </c>
      <c r="P246">
        <v>164</v>
      </c>
      <c r="Q246">
        <v>12</v>
      </c>
      <c r="R246">
        <v>0</v>
      </c>
      <c r="S246">
        <v>12</v>
      </c>
      <c r="T246">
        <v>19</v>
      </c>
    </row>
    <row r="247" spans="3:20" x14ac:dyDescent="0.3">
      <c r="C247" t="s">
        <v>334</v>
      </c>
      <c r="D247">
        <v>3487</v>
      </c>
      <c r="E247">
        <v>330</v>
      </c>
      <c r="F247">
        <v>241</v>
      </c>
      <c r="G247">
        <v>231</v>
      </c>
      <c r="H247">
        <v>232</v>
      </c>
      <c r="I247">
        <v>199</v>
      </c>
      <c r="J247">
        <v>127</v>
      </c>
      <c r="K247">
        <v>213</v>
      </c>
      <c r="L247">
        <v>138</v>
      </c>
      <c r="M247">
        <v>127</v>
      </c>
      <c r="N247">
        <v>238</v>
      </c>
      <c r="O247">
        <v>432</v>
      </c>
      <c r="P247">
        <v>496</v>
      </c>
      <c r="Q247">
        <v>216</v>
      </c>
      <c r="R247">
        <v>125</v>
      </c>
      <c r="S247">
        <v>77</v>
      </c>
      <c r="T247">
        <v>65</v>
      </c>
    </row>
    <row r="248" spans="3:20" x14ac:dyDescent="0.3">
      <c r="C248" t="s">
        <v>341</v>
      </c>
      <c r="D248">
        <v>777</v>
      </c>
      <c r="E248">
        <v>84</v>
      </c>
      <c r="F248">
        <v>32</v>
      </c>
      <c r="G248">
        <v>30</v>
      </c>
      <c r="H248">
        <v>81</v>
      </c>
      <c r="I248">
        <v>114</v>
      </c>
      <c r="J248">
        <v>71</v>
      </c>
      <c r="K248">
        <v>19</v>
      </c>
      <c r="L248">
        <v>36</v>
      </c>
      <c r="M248">
        <v>25</v>
      </c>
      <c r="N248">
        <v>130</v>
      </c>
      <c r="O248">
        <v>21</v>
      </c>
      <c r="P248">
        <v>105</v>
      </c>
      <c r="Q248">
        <v>19</v>
      </c>
      <c r="R248">
        <v>3</v>
      </c>
      <c r="S248">
        <v>7</v>
      </c>
      <c r="T248">
        <v>0</v>
      </c>
    </row>
    <row r="249" spans="3:20" x14ac:dyDescent="0.3">
      <c r="C249" t="s">
        <v>351</v>
      </c>
      <c r="D249">
        <v>1431</v>
      </c>
      <c r="E249">
        <v>44</v>
      </c>
      <c r="F249">
        <v>98</v>
      </c>
      <c r="G249">
        <v>91</v>
      </c>
      <c r="H249">
        <v>31</v>
      </c>
      <c r="I249">
        <v>189</v>
      </c>
      <c r="J249">
        <v>11</v>
      </c>
      <c r="K249">
        <v>48</v>
      </c>
      <c r="L249">
        <v>104</v>
      </c>
      <c r="M249">
        <v>26</v>
      </c>
      <c r="N249">
        <v>66</v>
      </c>
      <c r="O249">
        <v>196</v>
      </c>
      <c r="P249">
        <v>270</v>
      </c>
      <c r="Q249">
        <v>126</v>
      </c>
      <c r="R249">
        <v>14</v>
      </c>
      <c r="S249">
        <v>91</v>
      </c>
      <c r="T249">
        <v>26</v>
      </c>
    </row>
    <row r="250" spans="3:20" x14ac:dyDescent="0.3">
      <c r="C250" t="s">
        <v>358</v>
      </c>
      <c r="D250">
        <v>2720</v>
      </c>
      <c r="E250">
        <v>134</v>
      </c>
      <c r="F250">
        <v>211</v>
      </c>
      <c r="G250">
        <v>219</v>
      </c>
      <c r="H250">
        <v>102</v>
      </c>
      <c r="I250">
        <v>314</v>
      </c>
      <c r="J250">
        <v>167</v>
      </c>
      <c r="K250">
        <v>124</v>
      </c>
      <c r="L250">
        <v>150</v>
      </c>
      <c r="M250">
        <v>138</v>
      </c>
      <c r="N250">
        <v>169</v>
      </c>
      <c r="O250">
        <v>232</v>
      </c>
      <c r="P250">
        <v>386</v>
      </c>
      <c r="Q250">
        <v>198</v>
      </c>
      <c r="R250">
        <v>27</v>
      </c>
      <c r="S250">
        <v>67</v>
      </c>
      <c r="T250">
        <v>82</v>
      </c>
    </row>
    <row r="251" spans="3:20" x14ac:dyDescent="0.3">
      <c r="C251" t="s">
        <v>363</v>
      </c>
      <c r="D251">
        <v>1365</v>
      </c>
      <c r="E251">
        <v>29</v>
      </c>
      <c r="F251">
        <v>28</v>
      </c>
      <c r="G251">
        <v>112</v>
      </c>
      <c r="H251">
        <v>34</v>
      </c>
      <c r="I251">
        <v>90</v>
      </c>
      <c r="J251">
        <v>40</v>
      </c>
      <c r="K251">
        <v>99</v>
      </c>
      <c r="L251">
        <v>115</v>
      </c>
      <c r="M251">
        <v>135</v>
      </c>
      <c r="N251">
        <v>91</v>
      </c>
      <c r="O251">
        <v>226</v>
      </c>
      <c r="P251">
        <v>160</v>
      </c>
      <c r="Q251">
        <v>84</v>
      </c>
      <c r="R251">
        <v>27</v>
      </c>
      <c r="S251">
        <v>48</v>
      </c>
      <c r="T251">
        <v>47</v>
      </c>
    </row>
    <row r="252" spans="3:20" x14ac:dyDescent="0.3">
      <c r="C252" t="s">
        <v>370</v>
      </c>
      <c r="D252">
        <v>440</v>
      </c>
      <c r="E252">
        <v>49</v>
      </c>
      <c r="F252">
        <v>26</v>
      </c>
      <c r="G252">
        <v>54</v>
      </c>
      <c r="H252">
        <v>13</v>
      </c>
      <c r="I252">
        <v>26</v>
      </c>
      <c r="J252">
        <v>22</v>
      </c>
      <c r="K252">
        <v>28</v>
      </c>
      <c r="L252">
        <v>32</v>
      </c>
      <c r="M252">
        <v>22</v>
      </c>
      <c r="N252">
        <v>40</v>
      </c>
      <c r="O252">
        <v>60</v>
      </c>
      <c r="P252">
        <v>33</v>
      </c>
      <c r="Q252">
        <v>21</v>
      </c>
      <c r="R252">
        <v>11</v>
      </c>
      <c r="S252">
        <v>3</v>
      </c>
      <c r="T252">
        <v>0</v>
      </c>
    </row>
    <row r="253" spans="3:20" x14ac:dyDescent="0.3">
      <c r="C253" t="s">
        <v>377</v>
      </c>
      <c r="D253">
        <v>1018</v>
      </c>
      <c r="E253">
        <v>63</v>
      </c>
      <c r="F253">
        <v>72</v>
      </c>
      <c r="G253">
        <v>57</v>
      </c>
      <c r="H253">
        <v>41</v>
      </c>
      <c r="I253">
        <v>19</v>
      </c>
      <c r="J253">
        <v>38</v>
      </c>
      <c r="K253">
        <v>116</v>
      </c>
      <c r="L253">
        <v>95</v>
      </c>
      <c r="M253">
        <v>67</v>
      </c>
      <c r="N253">
        <v>53</v>
      </c>
      <c r="O253">
        <v>65</v>
      </c>
      <c r="P253">
        <v>61</v>
      </c>
      <c r="Q253">
        <v>100</v>
      </c>
      <c r="R253">
        <v>54</v>
      </c>
      <c r="S253">
        <v>63</v>
      </c>
      <c r="T253">
        <v>54</v>
      </c>
    </row>
    <row r="254" spans="3:20" x14ac:dyDescent="0.3">
      <c r="C254" t="s">
        <v>384</v>
      </c>
      <c r="D254">
        <v>796</v>
      </c>
      <c r="E254">
        <v>102</v>
      </c>
      <c r="F254">
        <v>64</v>
      </c>
      <c r="G254">
        <v>107</v>
      </c>
      <c r="H254">
        <v>77</v>
      </c>
      <c r="I254">
        <v>49</v>
      </c>
      <c r="J254">
        <v>87</v>
      </c>
      <c r="K254">
        <v>47</v>
      </c>
      <c r="L254">
        <v>15</v>
      </c>
      <c r="M254">
        <v>39</v>
      </c>
      <c r="N254">
        <v>35</v>
      </c>
      <c r="O254">
        <v>53</v>
      </c>
      <c r="P254">
        <v>86</v>
      </c>
      <c r="Q254">
        <v>21</v>
      </c>
      <c r="R254">
        <v>5</v>
      </c>
      <c r="S254">
        <v>7</v>
      </c>
      <c r="T254">
        <v>2</v>
      </c>
    </row>
    <row r="255" spans="3:20" x14ac:dyDescent="0.3">
      <c r="C255" t="s">
        <v>390</v>
      </c>
      <c r="D255">
        <v>1979</v>
      </c>
      <c r="E255">
        <v>31</v>
      </c>
      <c r="F255">
        <v>66</v>
      </c>
      <c r="G255">
        <v>208</v>
      </c>
      <c r="H255">
        <v>87</v>
      </c>
      <c r="I255">
        <v>112</v>
      </c>
      <c r="J255">
        <v>122</v>
      </c>
      <c r="K255">
        <v>89</v>
      </c>
      <c r="L255">
        <v>147</v>
      </c>
      <c r="M255">
        <v>17</v>
      </c>
      <c r="N255">
        <v>192</v>
      </c>
      <c r="O255">
        <v>209</v>
      </c>
      <c r="P255">
        <v>299</v>
      </c>
      <c r="Q255">
        <v>193</v>
      </c>
      <c r="R255">
        <v>36</v>
      </c>
      <c r="S255">
        <v>115</v>
      </c>
      <c r="T255">
        <v>56</v>
      </c>
    </row>
    <row r="256" spans="3:20" x14ac:dyDescent="0.3">
      <c r="C256" t="s">
        <v>400</v>
      </c>
      <c r="D256">
        <v>644</v>
      </c>
      <c r="E256">
        <v>37</v>
      </c>
      <c r="F256">
        <v>29</v>
      </c>
      <c r="G256">
        <v>73</v>
      </c>
      <c r="H256">
        <v>37</v>
      </c>
      <c r="I256">
        <v>13</v>
      </c>
      <c r="J256">
        <v>83</v>
      </c>
      <c r="K256">
        <v>0</v>
      </c>
      <c r="L256">
        <v>53</v>
      </c>
      <c r="M256">
        <v>0</v>
      </c>
      <c r="N256">
        <v>23</v>
      </c>
      <c r="O256">
        <v>94</v>
      </c>
      <c r="P256">
        <v>123</v>
      </c>
      <c r="Q256">
        <v>47</v>
      </c>
      <c r="R256">
        <v>0</v>
      </c>
      <c r="S256">
        <v>32</v>
      </c>
      <c r="T256">
        <v>0</v>
      </c>
    </row>
    <row r="257" spans="3:20" x14ac:dyDescent="0.3">
      <c r="C257" t="s">
        <v>407</v>
      </c>
      <c r="D257">
        <v>23708</v>
      </c>
      <c r="E257">
        <v>1930</v>
      </c>
      <c r="F257">
        <v>1645</v>
      </c>
      <c r="G257">
        <v>1688</v>
      </c>
      <c r="H257">
        <v>1537</v>
      </c>
      <c r="I257">
        <v>1625</v>
      </c>
      <c r="J257">
        <v>1586</v>
      </c>
      <c r="K257">
        <v>1424</v>
      </c>
      <c r="L257">
        <v>1181</v>
      </c>
      <c r="M257">
        <v>1277</v>
      </c>
      <c r="N257">
        <v>1855</v>
      </c>
      <c r="O257">
        <v>2618</v>
      </c>
      <c r="P257">
        <v>2359</v>
      </c>
      <c r="Q257">
        <v>1358</v>
      </c>
      <c r="R257">
        <v>567</v>
      </c>
      <c r="S257">
        <v>551</v>
      </c>
      <c r="T257">
        <v>507</v>
      </c>
    </row>
    <row r="258" spans="3:20" x14ac:dyDescent="0.3">
      <c r="C258" t="s">
        <v>416</v>
      </c>
      <c r="D258">
        <v>1122</v>
      </c>
      <c r="E258">
        <v>221</v>
      </c>
      <c r="F258">
        <v>155</v>
      </c>
      <c r="G258">
        <v>52</v>
      </c>
      <c r="H258">
        <v>88</v>
      </c>
      <c r="I258">
        <v>66</v>
      </c>
      <c r="J258">
        <v>38</v>
      </c>
      <c r="K258">
        <v>5</v>
      </c>
      <c r="L258">
        <v>69</v>
      </c>
      <c r="M258">
        <v>34</v>
      </c>
      <c r="N258">
        <v>62</v>
      </c>
      <c r="O258">
        <v>113</v>
      </c>
      <c r="P258">
        <v>132</v>
      </c>
      <c r="Q258">
        <v>59</v>
      </c>
      <c r="R258">
        <v>6</v>
      </c>
      <c r="S258">
        <v>14</v>
      </c>
      <c r="T258">
        <v>8</v>
      </c>
    </row>
    <row r="259" spans="3:20" x14ac:dyDescent="0.3">
      <c r="C259" t="s">
        <v>419</v>
      </c>
      <c r="D259">
        <v>1268</v>
      </c>
      <c r="E259">
        <v>116</v>
      </c>
      <c r="F259">
        <v>135</v>
      </c>
      <c r="G259">
        <v>76</v>
      </c>
      <c r="H259">
        <v>81</v>
      </c>
      <c r="I259">
        <v>45</v>
      </c>
      <c r="J259">
        <v>63</v>
      </c>
      <c r="K259">
        <v>124</v>
      </c>
      <c r="L259">
        <v>48</v>
      </c>
      <c r="M259">
        <v>49</v>
      </c>
      <c r="N259">
        <v>154</v>
      </c>
      <c r="O259">
        <v>65</v>
      </c>
      <c r="P259">
        <v>210</v>
      </c>
      <c r="Q259">
        <v>54</v>
      </c>
      <c r="R259">
        <v>0</v>
      </c>
      <c r="S259">
        <v>23</v>
      </c>
      <c r="T259">
        <v>25</v>
      </c>
    </row>
    <row r="260" spans="3:20" x14ac:dyDescent="0.3">
      <c r="C260" t="s">
        <v>427</v>
      </c>
      <c r="D260">
        <v>896</v>
      </c>
      <c r="E260">
        <v>28</v>
      </c>
      <c r="F260">
        <v>56</v>
      </c>
      <c r="G260">
        <v>127</v>
      </c>
      <c r="H260">
        <v>74</v>
      </c>
      <c r="I260">
        <v>41</v>
      </c>
      <c r="J260">
        <v>54</v>
      </c>
      <c r="K260">
        <v>41</v>
      </c>
      <c r="L260">
        <v>64</v>
      </c>
      <c r="M260">
        <v>29</v>
      </c>
      <c r="N260">
        <v>66</v>
      </c>
      <c r="O260">
        <v>63</v>
      </c>
      <c r="P260">
        <v>153</v>
      </c>
      <c r="Q260">
        <v>39</v>
      </c>
      <c r="R260">
        <v>35</v>
      </c>
      <c r="S260">
        <v>17</v>
      </c>
      <c r="T260">
        <v>9</v>
      </c>
    </row>
    <row r="261" spans="3:20" x14ac:dyDescent="0.3">
      <c r="C261" t="s">
        <v>445</v>
      </c>
      <c r="D261">
        <v>525</v>
      </c>
      <c r="E261">
        <v>37</v>
      </c>
      <c r="F261">
        <v>0</v>
      </c>
      <c r="G261">
        <v>98</v>
      </c>
      <c r="H261">
        <v>48</v>
      </c>
      <c r="I261">
        <v>15</v>
      </c>
      <c r="J261">
        <v>19</v>
      </c>
      <c r="K261">
        <v>12</v>
      </c>
      <c r="L261">
        <v>40</v>
      </c>
      <c r="M261">
        <v>71</v>
      </c>
      <c r="N261">
        <v>30</v>
      </c>
      <c r="O261">
        <v>34</v>
      </c>
      <c r="P261">
        <v>72</v>
      </c>
      <c r="Q261">
        <v>15</v>
      </c>
      <c r="R261">
        <v>12</v>
      </c>
      <c r="S261">
        <v>22</v>
      </c>
      <c r="T261">
        <v>0</v>
      </c>
    </row>
    <row r="262" spans="3:20" x14ac:dyDescent="0.3">
      <c r="C262" t="s">
        <v>454</v>
      </c>
      <c r="D262">
        <v>1493</v>
      </c>
      <c r="E262">
        <v>75</v>
      </c>
      <c r="F262">
        <v>56</v>
      </c>
      <c r="G262">
        <v>62</v>
      </c>
      <c r="H262">
        <v>71</v>
      </c>
      <c r="I262">
        <v>64</v>
      </c>
      <c r="J262">
        <v>97</v>
      </c>
      <c r="K262">
        <v>104</v>
      </c>
      <c r="L262">
        <v>87</v>
      </c>
      <c r="M262">
        <v>62</v>
      </c>
      <c r="N262">
        <v>93</v>
      </c>
      <c r="O262">
        <v>150</v>
      </c>
      <c r="P262">
        <v>271</v>
      </c>
      <c r="Q262">
        <v>120</v>
      </c>
      <c r="R262">
        <v>97</v>
      </c>
      <c r="S262">
        <v>71</v>
      </c>
      <c r="T262">
        <v>13</v>
      </c>
    </row>
    <row r="263" spans="3:20" x14ac:dyDescent="0.3">
      <c r="C263" t="s">
        <v>462</v>
      </c>
      <c r="D263">
        <v>3742</v>
      </c>
      <c r="E263">
        <v>458</v>
      </c>
      <c r="F263">
        <v>428</v>
      </c>
      <c r="G263">
        <v>144</v>
      </c>
      <c r="H263">
        <v>275</v>
      </c>
      <c r="I263">
        <v>233</v>
      </c>
      <c r="J263">
        <v>210</v>
      </c>
      <c r="K263">
        <v>158</v>
      </c>
      <c r="L263">
        <v>194</v>
      </c>
      <c r="M263">
        <v>111</v>
      </c>
      <c r="N263">
        <v>275</v>
      </c>
      <c r="O263">
        <v>436</v>
      </c>
      <c r="P263">
        <v>383</v>
      </c>
      <c r="Q263">
        <v>165</v>
      </c>
      <c r="R263">
        <v>169</v>
      </c>
      <c r="S263">
        <v>38</v>
      </c>
      <c r="T263">
        <v>65</v>
      </c>
    </row>
    <row r="264" spans="3:20" x14ac:dyDescent="0.3">
      <c r="C264" t="s">
        <v>481</v>
      </c>
      <c r="D264">
        <v>967</v>
      </c>
      <c r="E264">
        <v>68</v>
      </c>
      <c r="F264">
        <v>122</v>
      </c>
      <c r="G264">
        <v>43</v>
      </c>
      <c r="H264">
        <v>37</v>
      </c>
      <c r="I264">
        <v>133</v>
      </c>
      <c r="J264">
        <v>31</v>
      </c>
      <c r="K264">
        <v>63</v>
      </c>
      <c r="L264">
        <v>34</v>
      </c>
      <c r="M264">
        <v>88</v>
      </c>
      <c r="N264">
        <v>41</v>
      </c>
      <c r="O264">
        <v>64</v>
      </c>
      <c r="P264">
        <v>104</v>
      </c>
      <c r="Q264">
        <v>43</v>
      </c>
      <c r="R264">
        <v>68</v>
      </c>
      <c r="S264">
        <v>28</v>
      </c>
      <c r="T264">
        <v>0</v>
      </c>
    </row>
    <row r="265" spans="3:20" x14ac:dyDescent="0.3">
      <c r="C265" t="s">
        <v>491</v>
      </c>
      <c r="D265">
        <v>4495</v>
      </c>
      <c r="E265">
        <v>477</v>
      </c>
      <c r="F265">
        <v>242</v>
      </c>
      <c r="G265">
        <v>312</v>
      </c>
      <c r="H265">
        <v>339</v>
      </c>
      <c r="I265">
        <v>222</v>
      </c>
      <c r="J265">
        <v>214</v>
      </c>
      <c r="K265">
        <v>230</v>
      </c>
      <c r="L265">
        <v>232</v>
      </c>
      <c r="M265">
        <v>260</v>
      </c>
      <c r="N265">
        <v>257</v>
      </c>
      <c r="O265">
        <v>377</v>
      </c>
      <c r="P265">
        <v>427</v>
      </c>
      <c r="Q265">
        <v>364</v>
      </c>
      <c r="R265">
        <v>195</v>
      </c>
      <c r="S265">
        <v>179</v>
      </c>
      <c r="T265">
        <v>168</v>
      </c>
    </row>
    <row r="266" spans="3:20" x14ac:dyDescent="0.3">
      <c r="C266" t="s">
        <v>501</v>
      </c>
      <c r="D266">
        <v>2269</v>
      </c>
      <c r="E266">
        <v>75</v>
      </c>
      <c r="F266">
        <v>159</v>
      </c>
      <c r="G266">
        <v>124</v>
      </c>
      <c r="H266">
        <v>98</v>
      </c>
      <c r="I266">
        <v>90</v>
      </c>
      <c r="J266">
        <v>100</v>
      </c>
      <c r="K266">
        <v>49</v>
      </c>
      <c r="L266">
        <v>139</v>
      </c>
      <c r="M266">
        <v>139</v>
      </c>
      <c r="N266">
        <v>313</v>
      </c>
      <c r="O266">
        <v>243</v>
      </c>
      <c r="P266">
        <v>260</v>
      </c>
      <c r="Q266">
        <v>193</v>
      </c>
      <c r="R266">
        <v>72</v>
      </c>
      <c r="S266">
        <v>138</v>
      </c>
      <c r="T266">
        <v>77</v>
      </c>
    </row>
    <row r="267" spans="3:20" x14ac:dyDescent="0.3">
      <c r="C267" t="s">
        <v>506</v>
      </c>
      <c r="D267">
        <v>1377</v>
      </c>
      <c r="E267">
        <v>0</v>
      </c>
      <c r="F267">
        <v>59</v>
      </c>
      <c r="G267">
        <v>70</v>
      </c>
      <c r="H267">
        <v>159</v>
      </c>
      <c r="I267">
        <v>48</v>
      </c>
      <c r="J267">
        <v>55</v>
      </c>
      <c r="K267">
        <v>103</v>
      </c>
      <c r="L267">
        <v>76</v>
      </c>
      <c r="M267">
        <v>21</v>
      </c>
      <c r="N267">
        <v>28</v>
      </c>
      <c r="O267">
        <v>240</v>
      </c>
      <c r="P267">
        <v>116</v>
      </c>
      <c r="Q267">
        <v>247</v>
      </c>
      <c r="R267">
        <v>56</v>
      </c>
      <c r="S267">
        <v>57</v>
      </c>
      <c r="T267">
        <v>42</v>
      </c>
    </row>
    <row r="268" spans="3:20" x14ac:dyDescent="0.3">
      <c r="C268" t="s">
        <v>515</v>
      </c>
      <c r="D268">
        <v>3209</v>
      </c>
      <c r="E268">
        <v>352</v>
      </c>
      <c r="F268">
        <v>118</v>
      </c>
      <c r="G268">
        <v>191</v>
      </c>
      <c r="H268">
        <v>256</v>
      </c>
      <c r="I268">
        <v>71</v>
      </c>
      <c r="J268">
        <v>226</v>
      </c>
      <c r="K268">
        <v>201</v>
      </c>
      <c r="L268">
        <v>170</v>
      </c>
      <c r="M268">
        <v>179</v>
      </c>
      <c r="N268">
        <v>453</v>
      </c>
      <c r="O268">
        <v>243</v>
      </c>
      <c r="P268">
        <v>357</v>
      </c>
      <c r="Q268">
        <v>112</v>
      </c>
      <c r="R268">
        <v>84</v>
      </c>
      <c r="S268">
        <v>100</v>
      </c>
      <c r="T268">
        <v>96</v>
      </c>
    </row>
    <row r="269" spans="3:20" x14ac:dyDescent="0.3">
      <c r="C269" t="s">
        <v>469</v>
      </c>
      <c r="D269">
        <v>4436</v>
      </c>
      <c r="E269">
        <v>244</v>
      </c>
      <c r="F269">
        <v>317</v>
      </c>
      <c r="G269">
        <v>231</v>
      </c>
      <c r="H269">
        <v>149</v>
      </c>
      <c r="I269">
        <v>243</v>
      </c>
      <c r="J269">
        <v>221</v>
      </c>
      <c r="K269">
        <v>184</v>
      </c>
      <c r="L269">
        <v>301</v>
      </c>
      <c r="M269">
        <v>282</v>
      </c>
      <c r="N269">
        <v>450</v>
      </c>
      <c r="O269">
        <v>442</v>
      </c>
      <c r="P269">
        <v>474</v>
      </c>
      <c r="Q269">
        <v>419</v>
      </c>
      <c r="R269">
        <v>136</v>
      </c>
      <c r="S269">
        <v>274</v>
      </c>
      <c r="T269">
        <v>69</v>
      </c>
    </row>
    <row r="270" spans="3:20" x14ac:dyDescent="0.3">
      <c r="C270" t="s">
        <v>474</v>
      </c>
      <c r="D270">
        <v>1453</v>
      </c>
      <c r="E270">
        <v>136</v>
      </c>
      <c r="F270">
        <v>103</v>
      </c>
      <c r="G270">
        <v>144</v>
      </c>
      <c r="H270">
        <v>132</v>
      </c>
      <c r="I270">
        <v>75</v>
      </c>
      <c r="J270">
        <v>161</v>
      </c>
      <c r="K270">
        <v>40</v>
      </c>
      <c r="L270">
        <v>58</v>
      </c>
      <c r="M270">
        <v>43</v>
      </c>
      <c r="N270">
        <v>146</v>
      </c>
      <c r="O270">
        <v>114</v>
      </c>
      <c r="P270">
        <v>166</v>
      </c>
      <c r="Q270">
        <v>48</v>
      </c>
      <c r="R270">
        <v>32</v>
      </c>
      <c r="S270">
        <v>14</v>
      </c>
      <c r="T270">
        <v>41</v>
      </c>
    </row>
    <row r="271" spans="3:20" x14ac:dyDescent="0.3">
      <c r="C271" t="s">
        <v>526</v>
      </c>
      <c r="D271">
        <v>960</v>
      </c>
      <c r="E271">
        <v>43</v>
      </c>
      <c r="F271">
        <v>81</v>
      </c>
      <c r="G271">
        <v>65</v>
      </c>
      <c r="H271">
        <v>65</v>
      </c>
      <c r="I271">
        <v>44</v>
      </c>
      <c r="J271">
        <v>41</v>
      </c>
      <c r="K271">
        <v>42</v>
      </c>
      <c r="L271">
        <v>24</v>
      </c>
      <c r="M271">
        <v>28</v>
      </c>
      <c r="N271">
        <v>88</v>
      </c>
      <c r="O271">
        <v>123</v>
      </c>
      <c r="P271">
        <v>237</v>
      </c>
      <c r="Q271">
        <v>40</v>
      </c>
      <c r="R271">
        <v>29</v>
      </c>
      <c r="S271">
        <v>6</v>
      </c>
      <c r="T271">
        <v>4</v>
      </c>
    </row>
    <row r="272" spans="3:20" x14ac:dyDescent="0.3">
      <c r="C272" t="s">
        <v>531</v>
      </c>
      <c r="D272">
        <v>5245</v>
      </c>
      <c r="E272">
        <v>395</v>
      </c>
      <c r="F272">
        <v>366</v>
      </c>
      <c r="G272">
        <v>288</v>
      </c>
      <c r="H272">
        <v>398</v>
      </c>
      <c r="I272">
        <v>346</v>
      </c>
      <c r="J272">
        <v>444</v>
      </c>
      <c r="K272">
        <v>165</v>
      </c>
      <c r="L272">
        <v>102</v>
      </c>
      <c r="M272">
        <v>148</v>
      </c>
      <c r="N272">
        <v>618</v>
      </c>
      <c r="O272">
        <v>462</v>
      </c>
      <c r="P272">
        <v>808</v>
      </c>
      <c r="Q272">
        <v>292</v>
      </c>
      <c r="R272">
        <v>147</v>
      </c>
      <c r="S272">
        <v>217</v>
      </c>
      <c r="T272">
        <v>49</v>
      </c>
    </row>
    <row r="273" spans="3:20" x14ac:dyDescent="0.3">
      <c r="C273" t="s">
        <v>535</v>
      </c>
      <c r="D273">
        <v>3193</v>
      </c>
      <c r="E273">
        <v>104</v>
      </c>
      <c r="F273">
        <v>133</v>
      </c>
      <c r="G273">
        <v>87</v>
      </c>
      <c r="H273">
        <v>79</v>
      </c>
      <c r="I273">
        <v>144</v>
      </c>
      <c r="J273">
        <v>101</v>
      </c>
      <c r="K273">
        <v>54</v>
      </c>
      <c r="L273">
        <v>89</v>
      </c>
      <c r="M273">
        <v>87</v>
      </c>
      <c r="N273">
        <v>192</v>
      </c>
      <c r="O273">
        <v>182</v>
      </c>
      <c r="P273">
        <v>548</v>
      </c>
      <c r="Q273">
        <v>412</v>
      </c>
      <c r="R273">
        <v>257</v>
      </c>
      <c r="S273">
        <v>382</v>
      </c>
      <c r="T273">
        <v>342</v>
      </c>
    </row>
    <row r="274" spans="3:20" x14ac:dyDescent="0.3">
      <c r="C274" t="s">
        <v>556</v>
      </c>
      <c r="D274">
        <v>473</v>
      </c>
      <c r="E274">
        <v>19</v>
      </c>
      <c r="F274">
        <v>8</v>
      </c>
      <c r="G274">
        <v>97</v>
      </c>
      <c r="H274">
        <v>5</v>
      </c>
      <c r="I274">
        <v>29</v>
      </c>
      <c r="J274">
        <v>5</v>
      </c>
      <c r="K274">
        <v>8</v>
      </c>
      <c r="L274">
        <v>0</v>
      </c>
      <c r="M274">
        <v>40</v>
      </c>
      <c r="N274">
        <v>27</v>
      </c>
      <c r="O274">
        <v>47</v>
      </c>
      <c r="P274">
        <v>62</v>
      </c>
      <c r="Q274">
        <v>49</v>
      </c>
      <c r="R274">
        <v>31</v>
      </c>
      <c r="S274">
        <v>40</v>
      </c>
      <c r="T274">
        <v>6</v>
      </c>
    </row>
    <row r="275" spans="3:20" x14ac:dyDescent="0.3">
      <c r="C275" t="s">
        <v>561</v>
      </c>
      <c r="D275">
        <v>1526</v>
      </c>
      <c r="E275">
        <v>70</v>
      </c>
      <c r="F275">
        <v>149</v>
      </c>
      <c r="G275">
        <v>47</v>
      </c>
      <c r="H275">
        <v>157</v>
      </c>
      <c r="I275">
        <v>83</v>
      </c>
      <c r="J275">
        <v>62</v>
      </c>
      <c r="K275">
        <v>156</v>
      </c>
      <c r="L275">
        <v>1</v>
      </c>
      <c r="M275">
        <v>45</v>
      </c>
      <c r="N275">
        <v>99</v>
      </c>
      <c r="O275">
        <v>179</v>
      </c>
      <c r="P275">
        <v>202</v>
      </c>
      <c r="Q275">
        <v>88</v>
      </c>
      <c r="R275">
        <v>98</v>
      </c>
      <c r="S275">
        <v>60</v>
      </c>
      <c r="T275">
        <v>30</v>
      </c>
    </row>
    <row r="276" spans="3:20" x14ac:dyDescent="0.3">
      <c r="C276" t="s">
        <v>567</v>
      </c>
      <c r="D276">
        <v>1850</v>
      </c>
      <c r="E276">
        <v>115</v>
      </c>
      <c r="F276">
        <v>80</v>
      </c>
      <c r="G276">
        <v>137</v>
      </c>
      <c r="H276">
        <v>192</v>
      </c>
      <c r="I276">
        <v>74</v>
      </c>
      <c r="J276">
        <v>128</v>
      </c>
      <c r="K276">
        <v>129</v>
      </c>
      <c r="L276">
        <v>107</v>
      </c>
      <c r="M276">
        <v>55</v>
      </c>
      <c r="N276">
        <v>130</v>
      </c>
      <c r="O276">
        <v>237</v>
      </c>
      <c r="P276">
        <v>288</v>
      </c>
      <c r="Q276">
        <v>65</v>
      </c>
      <c r="R276">
        <v>60</v>
      </c>
      <c r="S276">
        <v>13</v>
      </c>
      <c r="T276">
        <v>40</v>
      </c>
    </row>
    <row r="277" spans="3:20" x14ac:dyDescent="0.3">
      <c r="C277" t="s">
        <v>574</v>
      </c>
      <c r="D277">
        <v>1654</v>
      </c>
      <c r="E277">
        <v>139</v>
      </c>
      <c r="F277">
        <v>182</v>
      </c>
      <c r="G277">
        <v>101</v>
      </c>
      <c r="H277">
        <v>116</v>
      </c>
      <c r="I277">
        <v>93</v>
      </c>
      <c r="J277">
        <v>130</v>
      </c>
      <c r="K277">
        <v>152</v>
      </c>
      <c r="L277">
        <v>70</v>
      </c>
      <c r="M277">
        <v>54</v>
      </c>
      <c r="N277">
        <v>133</v>
      </c>
      <c r="O277">
        <v>127</v>
      </c>
      <c r="P277">
        <v>114</v>
      </c>
      <c r="Q277">
        <v>123</v>
      </c>
      <c r="R277">
        <v>42</v>
      </c>
      <c r="S277">
        <v>46</v>
      </c>
      <c r="T277">
        <v>32</v>
      </c>
    </row>
    <row r="278" spans="3:20" x14ac:dyDescent="0.3">
      <c r="C278" t="s">
        <v>579</v>
      </c>
      <c r="D278">
        <v>529</v>
      </c>
      <c r="E278">
        <v>90</v>
      </c>
      <c r="F278">
        <v>28</v>
      </c>
      <c r="G278">
        <v>18</v>
      </c>
      <c r="H278">
        <v>22</v>
      </c>
      <c r="I278">
        <v>84</v>
      </c>
      <c r="J278">
        <v>45</v>
      </c>
      <c r="K278">
        <v>10</v>
      </c>
      <c r="L278">
        <v>14</v>
      </c>
      <c r="M278">
        <v>31</v>
      </c>
      <c r="N278">
        <v>8</v>
      </c>
      <c r="O278">
        <v>60</v>
      </c>
      <c r="P278">
        <v>88</v>
      </c>
      <c r="Q278">
        <v>10</v>
      </c>
      <c r="R278">
        <v>6</v>
      </c>
      <c r="S278">
        <v>0</v>
      </c>
      <c r="T278">
        <v>15</v>
      </c>
    </row>
    <row r="279" spans="3:20" x14ac:dyDescent="0.3">
      <c r="C279" t="s">
        <v>585</v>
      </c>
      <c r="D279">
        <v>443</v>
      </c>
      <c r="E279">
        <v>19</v>
      </c>
      <c r="F279">
        <v>25</v>
      </c>
      <c r="G279">
        <v>59</v>
      </c>
      <c r="H279">
        <v>18</v>
      </c>
      <c r="I279">
        <v>9</v>
      </c>
      <c r="J279">
        <v>60</v>
      </c>
      <c r="K279">
        <v>11</v>
      </c>
      <c r="L279">
        <v>3</v>
      </c>
      <c r="M279">
        <v>35</v>
      </c>
      <c r="N279">
        <v>41</v>
      </c>
      <c r="O279">
        <v>63</v>
      </c>
      <c r="P279">
        <v>7</v>
      </c>
      <c r="Q279">
        <v>58</v>
      </c>
      <c r="R279">
        <v>9</v>
      </c>
      <c r="S279">
        <v>14</v>
      </c>
      <c r="T279">
        <v>12</v>
      </c>
    </row>
    <row r="280" spans="3:20" x14ac:dyDescent="0.3">
      <c r="C280" t="s">
        <v>589</v>
      </c>
      <c r="D280">
        <v>2383</v>
      </c>
      <c r="E280">
        <v>73</v>
      </c>
      <c r="F280">
        <v>85</v>
      </c>
      <c r="G280">
        <v>208</v>
      </c>
      <c r="H280">
        <v>38</v>
      </c>
      <c r="I280">
        <v>188</v>
      </c>
      <c r="J280">
        <v>261</v>
      </c>
      <c r="K280">
        <v>88</v>
      </c>
      <c r="L280">
        <v>181</v>
      </c>
      <c r="M280">
        <v>158</v>
      </c>
      <c r="N280">
        <v>153</v>
      </c>
      <c r="O280">
        <v>230</v>
      </c>
      <c r="P280">
        <v>394</v>
      </c>
      <c r="Q280">
        <v>141</v>
      </c>
      <c r="R280">
        <v>69</v>
      </c>
      <c r="S280">
        <v>79</v>
      </c>
      <c r="T280">
        <v>37</v>
      </c>
    </row>
    <row r="281" spans="3:20" x14ac:dyDescent="0.3">
      <c r="C281" t="s">
        <v>592</v>
      </c>
      <c r="D281">
        <v>2468</v>
      </c>
      <c r="E281">
        <v>157</v>
      </c>
      <c r="F281">
        <v>159</v>
      </c>
      <c r="G281">
        <v>122</v>
      </c>
      <c r="H281">
        <v>136</v>
      </c>
      <c r="I281">
        <v>146</v>
      </c>
      <c r="J281">
        <v>113</v>
      </c>
      <c r="K281">
        <v>135</v>
      </c>
      <c r="L281">
        <v>135</v>
      </c>
      <c r="M281">
        <v>135</v>
      </c>
      <c r="N281">
        <v>135</v>
      </c>
      <c r="O281">
        <v>184</v>
      </c>
      <c r="P281">
        <v>426</v>
      </c>
      <c r="Q281">
        <v>168</v>
      </c>
      <c r="R281">
        <v>76</v>
      </c>
      <c r="S281">
        <v>116</v>
      </c>
      <c r="T281">
        <v>125</v>
      </c>
    </row>
    <row r="282" spans="3:20" x14ac:dyDescent="0.3">
      <c r="C282" t="s">
        <v>604</v>
      </c>
      <c r="D282">
        <v>1484</v>
      </c>
      <c r="E282">
        <v>152</v>
      </c>
      <c r="F282">
        <v>129</v>
      </c>
      <c r="G282">
        <v>124</v>
      </c>
      <c r="H282">
        <v>156</v>
      </c>
      <c r="I282">
        <v>58</v>
      </c>
      <c r="J282">
        <v>82</v>
      </c>
      <c r="K282">
        <v>61</v>
      </c>
      <c r="L282">
        <v>65</v>
      </c>
      <c r="M282">
        <v>47</v>
      </c>
      <c r="N282">
        <v>111</v>
      </c>
      <c r="O282">
        <v>110</v>
      </c>
      <c r="P282">
        <v>166</v>
      </c>
      <c r="Q282">
        <v>108</v>
      </c>
      <c r="R282">
        <v>54</v>
      </c>
      <c r="S282">
        <v>49</v>
      </c>
      <c r="T282">
        <v>12</v>
      </c>
    </row>
    <row r="283" spans="3:20" x14ac:dyDescent="0.3">
      <c r="C283" t="s">
        <v>613</v>
      </c>
      <c r="D283">
        <v>3910</v>
      </c>
      <c r="E283">
        <v>498</v>
      </c>
      <c r="F283">
        <v>356</v>
      </c>
      <c r="G283">
        <v>169</v>
      </c>
      <c r="H283">
        <v>211</v>
      </c>
      <c r="I283">
        <v>227</v>
      </c>
      <c r="J283">
        <v>346</v>
      </c>
      <c r="K283">
        <v>237</v>
      </c>
      <c r="L283">
        <v>246</v>
      </c>
      <c r="M283">
        <v>109</v>
      </c>
      <c r="N283">
        <v>242</v>
      </c>
      <c r="O283">
        <v>396</v>
      </c>
      <c r="P283">
        <v>227</v>
      </c>
      <c r="Q283">
        <v>336</v>
      </c>
      <c r="R283">
        <v>98</v>
      </c>
      <c r="S283">
        <v>84</v>
      </c>
      <c r="T283">
        <v>128</v>
      </c>
    </row>
    <row r="284" spans="3:20" x14ac:dyDescent="0.3">
      <c r="C284" t="s">
        <v>620</v>
      </c>
      <c r="D284">
        <v>2211</v>
      </c>
      <c r="E284">
        <v>83</v>
      </c>
      <c r="F284">
        <v>106</v>
      </c>
      <c r="G284">
        <v>11</v>
      </c>
      <c r="H284">
        <v>149</v>
      </c>
      <c r="I284">
        <v>35</v>
      </c>
      <c r="J284">
        <v>99</v>
      </c>
      <c r="K284">
        <v>0</v>
      </c>
      <c r="L284">
        <v>125</v>
      </c>
      <c r="M284">
        <v>39</v>
      </c>
      <c r="N284">
        <v>198</v>
      </c>
      <c r="O284">
        <v>319</v>
      </c>
      <c r="P284">
        <v>499</v>
      </c>
      <c r="Q284">
        <v>200</v>
      </c>
      <c r="R284">
        <v>120</v>
      </c>
      <c r="S284">
        <v>163</v>
      </c>
      <c r="T284">
        <v>65</v>
      </c>
    </row>
    <row r="285" spans="3:20" x14ac:dyDescent="0.3">
      <c r="C285" t="s">
        <v>632</v>
      </c>
      <c r="D285">
        <v>4977</v>
      </c>
      <c r="E285">
        <v>284</v>
      </c>
      <c r="F285">
        <v>102</v>
      </c>
      <c r="G285">
        <v>190</v>
      </c>
      <c r="H285">
        <v>139</v>
      </c>
      <c r="I285">
        <v>159</v>
      </c>
      <c r="J285">
        <v>59</v>
      </c>
      <c r="K285">
        <v>150</v>
      </c>
      <c r="L285">
        <v>112</v>
      </c>
      <c r="M285">
        <v>123</v>
      </c>
      <c r="N285">
        <v>413</v>
      </c>
      <c r="O285">
        <v>420</v>
      </c>
      <c r="P285">
        <v>1057</v>
      </c>
      <c r="Q285">
        <v>655</v>
      </c>
      <c r="R285">
        <v>386</v>
      </c>
      <c r="S285">
        <v>359</v>
      </c>
      <c r="T285">
        <v>369</v>
      </c>
    </row>
    <row r="286" spans="3:20" x14ac:dyDescent="0.3">
      <c r="C286" t="s">
        <v>653</v>
      </c>
      <c r="D286">
        <v>1059</v>
      </c>
      <c r="E286">
        <v>100</v>
      </c>
      <c r="F286">
        <v>38</v>
      </c>
      <c r="G286">
        <v>25</v>
      </c>
      <c r="H286">
        <v>110</v>
      </c>
      <c r="I286">
        <v>11</v>
      </c>
      <c r="J286">
        <v>71</v>
      </c>
      <c r="K286">
        <v>37</v>
      </c>
      <c r="L286">
        <v>29</v>
      </c>
      <c r="M286">
        <v>40</v>
      </c>
      <c r="N286">
        <v>199</v>
      </c>
      <c r="O286">
        <v>210</v>
      </c>
      <c r="P286">
        <v>90</v>
      </c>
      <c r="Q286">
        <v>71</v>
      </c>
      <c r="R286">
        <v>15</v>
      </c>
      <c r="S286">
        <v>13</v>
      </c>
      <c r="T286">
        <v>0</v>
      </c>
    </row>
    <row r="287" spans="3:20" x14ac:dyDescent="0.3">
      <c r="C287" t="s">
        <v>660</v>
      </c>
      <c r="D287">
        <v>666</v>
      </c>
      <c r="E287">
        <v>40</v>
      </c>
      <c r="F287">
        <v>4</v>
      </c>
      <c r="G287">
        <v>42</v>
      </c>
      <c r="H287">
        <v>75</v>
      </c>
      <c r="I287">
        <v>37</v>
      </c>
      <c r="J287">
        <v>29</v>
      </c>
      <c r="K287">
        <v>0</v>
      </c>
      <c r="L287">
        <v>44</v>
      </c>
      <c r="M287">
        <v>21</v>
      </c>
      <c r="N287">
        <v>79</v>
      </c>
      <c r="O287">
        <v>46</v>
      </c>
      <c r="P287">
        <v>141</v>
      </c>
      <c r="Q287">
        <v>46</v>
      </c>
      <c r="R287">
        <v>28</v>
      </c>
      <c r="S287">
        <v>26</v>
      </c>
      <c r="T287">
        <v>8</v>
      </c>
    </row>
    <row r="288" spans="3:20" x14ac:dyDescent="0.3">
      <c r="C288" t="s">
        <v>669</v>
      </c>
      <c r="D288">
        <v>2920</v>
      </c>
      <c r="E288">
        <v>232</v>
      </c>
      <c r="F288">
        <v>102</v>
      </c>
      <c r="G288">
        <v>182</v>
      </c>
      <c r="H288">
        <v>103</v>
      </c>
      <c r="I288">
        <v>168</v>
      </c>
      <c r="J288">
        <v>184</v>
      </c>
      <c r="K288">
        <v>215</v>
      </c>
      <c r="L288">
        <v>240</v>
      </c>
      <c r="M288">
        <v>87</v>
      </c>
      <c r="N288">
        <v>250</v>
      </c>
      <c r="O288">
        <v>380</v>
      </c>
      <c r="P288">
        <v>371</v>
      </c>
      <c r="Q288">
        <v>156</v>
      </c>
      <c r="R288">
        <v>84</v>
      </c>
      <c r="S288">
        <v>70</v>
      </c>
      <c r="T288">
        <v>96</v>
      </c>
    </row>
    <row r="289" spans="3:20" x14ac:dyDescent="0.3">
      <c r="C289" t="s">
        <v>680</v>
      </c>
      <c r="D289">
        <v>27837</v>
      </c>
      <c r="E289">
        <v>830</v>
      </c>
      <c r="F289">
        <v>326</v>
      </c>
      <c r="G289">
        <v>345</v>
      </c>
      <c r="H289">
        <v>721</v>
      </c>
      <c r="I289">
        <v>611</v>
      </c>
      <c r="J289">
        <v>473</v>
      </c>
      <c r="K289">
        <v>441</v>
      </c>
      <c r="L289">
        <v>744</v>
      </c>
      <c r="M289">
        <v>1012</v>
      </c>
      <c r="N289">
        <v>1735</v>
      </c>
      <c r="O289">
        <v>2874</v>
      </c>
      <c r="P289">
        <v>4127</v>
      </c>
      <c r="Q289">
        <v>3106</v>
      </c>
      <c r="R289">
        <v>2678</v>
      </c>
      <c r="S289">
        <v>3415</v>
      </c>
      <c r="T289">
        <v>4399</v>
      </c>
    </row>
    <row r="290" spans="3:20" x14ac:dyDescent="0.3">
      <c r="C290" t="s">
        <v>693</v>
      </c>
      <c r="D290">
        <v>902</v>
      </c>
      <c r="E290">
        <v>69</v>
      </c>
      <c r="F290">
        <v>54</v>
      </c>
      <c r="G290">
        <v>70</v>
      </c>
      <c r="H290">
        <v>55</v>
      </c>
      <c r="I290">
        <v>8</v>
      </c>
      <c r="J290">
        <v>97</v>
      </c>
      <c r="K290">
        <v>68</v>
      </c>
      <c r="L290">
        <v>29</v>
      </c>
      <c r="M290">
        <v>19</v>
      </c>
      <c r="N290">
        <v>54</v>
      </c>
      <c r="O290">
        <v>40</v>
      </c>
      <c r="P290">
        <v>152</v>
      </c>
      <c r="Q290">
        <v>61</v>
      </c>
      <c r="R290">
        <v>57</v>
      </c>
      <c r="S290">
        <v>25</v>
      </c>
      <c r="T290">
        <v>44</v>
      </c>
    </row>
    <row r="291" spans="3:20" x14ac:dyDescent="0.3">
      <c r="C291" t="s">
        <v>701</v>
      </c>
      <c r="D291">
        <v>760</v>
      </c>
      <c r="E291">
        <v>106</v>
      </c>
      <c r="F291">
        <v>37</v>
      </c>
      <c r="G291">
        <v>0</v>
      </c>
      <c r="H291">
        <v>44</v>
      </c>
      <c r="I291">
        <v>52</v>
      </c>
      <c r="J291">
        <v>43</v>
      </c>
      <c r="K291">
        <v>58</v>
      </c>
      <c r="L291">
        <v>40</v>
      </c>
      <c r="M291">
        <v>20</v>
      </c>
      <c r="N291">
        <v>126</v>
      </c>
      <c r="O291">
        <v>55</v>
      </c>
      <c r="P291">
        <v>91</v>
      </c>
      <c r="Q291">
        <v>28</v>
      </c>
      <c r="R291">
        <v>48</v>
      </c>
      <c r="S291">
        <v>0</v>
      </c>
      <c r="T291">
        <v>12</v>
      </c>
    </row>
    <row r="292" spans="3:20" x14ac:dyDescent="0.3">
      <c r="C292" t="s">
        <v>708</v>
      </c>
      <c r="D292">
        <v>8362</v>
      </c>
      <c r="E292">
        <v>792</v>
      </c>
      <c r="F292">
        <v>577</v>
      </c>
      <c r="G292">
        <v>605</v>
      </c>
      <c r="H292">
        <v>533</v>
      </c>
      <c r="I292">
        <v>449</v>
      </c>
      <c r="J292">
        <v>405</v>
      </c>
      <c r="K292">
        <v>645</v>
      </c>
      <c r="L292">
        <v>398</v>
      </c>
      <c r="M292">
        <v>241</v>
      </c>
      <c r="N292">
        <v>753</v>
      </c>
      <c r="O292">
        <v>739</v>
      </c>
      <c r="P292">
        <v>939</v>
      </c>
      <c r="Q292">
        <v>552</v>
      </c>
      <c r="R292">
        <v>259</v>
      </c>
      <c r="S292">
        <v>312</v>
      </c>
      <c r="T292">
        <v>163</v>
      </c>
    </row>
    <row r="293" spans="3:20" x14ac:dyDescent="0.3">
      <c r="C293" t="s">
        <v>719</v>
      </c>
      <c r="D293">
        <v>5439</v>
      </c>
      <c r="E293">
        <v>215</v>
      </c>
      <c r="F293">
        <v>310</v>
      </c>
      <c r="G293">
        <v>274</v>
      </c>
      <c r="H293">
        <v>231</v>
      </c>
      <c r="I293">
        <v>224</v>
      </c>
      <c r="J293">
        <v>291</v>
      </c>
      <c r="K293">
        <v>262</v>
      </c>
      <c r="L293">
        <v>385</v>
      </c>
      <c r="M293">
        <v>218</v>
      </c>
      <c r="N293">
        <v>518</v>
      </c>
      <c r="O293">
        <v>775</v>
      </c>
      <c r="P293">
        <v>734</v>
      </c>
      <c r="Q293">
        <v>455</v>
      </c>
      <c r="R293">
        <v>360</v>
      </c>
      <c r="S293">
        <v>147</v>
      </c>
      <c r="T293">
        <v>40</v>
      </c>
    </row>
    <row r="294" spans="3:20" x14ac:dyDescent="0.3">
      <c r="C294" t="s">
        <v>731</v>
      </c>
      <c r="D294">
        <v>2597</v>
      </c>
      <c r="E294">
        <v>173</v>
      </c>
      <c r="F294">
        <v>267</v>
      </c>
      <c r="G294">
        <v>77</v>
      </c>
      <c r="H294">
        <v>124</v>
      </c>
      <c r="I294">
        <v>124</v>
      </c>
      <c r="J294">
        <v>165</v>
      </c>
      <c r="K294">
        <v>245</v>
      </c>
      <c r="L294">
        <v>177</v>
      </c>
      <c r="M294">
        <v>77</v>
      </c>
      <c r="N294">
        <v>197</v>
      </c>
      <c r="O294">
        <v>199</v>
      </c>
      <c r="P294">
        <v>282</v>
      </c>
      <c r="Q294">
        <v>142</v>
      </c>
      <c r="R294">
        <v>108</v>
      </c>
      <c r="S294">
        <v>143</v>
      </c>
      <c r="T294">
        <v>97</v>
      </c>
    </row>
    <row r="295" spans="3:20" x14ac:dyDescent="0.3">
      <c r="C295" t="s">
        <v>740</v>
      </c>
      <c r="D295">
        <v>340</v>
      </c>
      <c r="E295">
        <v>39</v>
      </c>
      <c r="F295">
        <v>0</v>
      </c>
      <c r="G295">
        <v>68</v>
      </c>
      <c r="H295">
        <v>23</v>
      </c>
      <c r="I295">
        <v>0</v>
      </c>
      <c r="J295">
        <v>0</v>
      </c>
      <c r="K295">
        <v>0</v>
      </c>
      <c r="L295">
        <v>12</v>
      </c>
      <c r="M295">
        <v>0</v>
      </c>
      <c r="N295">
        <v>67</v>
      </c>
      <c r="O295">
        <v>44</v>
      </c>
      <c r="P295">
        <v>66</v>
      </c>
      <c r="Q295">
        <v>12</v>
      </c>
      <c r="R295">
        <v>0</v>
      </c>
      <c r="S295">
        <v>9</v>
      </c>
      <c r="T295">
        <v>0</v>
      </c>
    </row>
    <row r="296" spans="3:20" x14ac:dyDescent="0.3">
      <c r="C296" t="s">
        <v>750</v>
      </c>
      <c r="D296">
        <v>2532</v>
      </c>
      <c r="E296">
        <v>222</v>
      </c>
      <c r="F296">
        <v>221</v>
      </c>
      <c r="G296">
        <v>149</v>
      </c>
      <c r="H296">
        <v>162</v>
      </c>
      <c r="I296">
        <v>167</v>
      </c>
      <c r="J296">
        <v>95</v>
      </c>
      <c r="K296">
        <v>136</v>
      </c>
      <c r="L296">
        <v>153</v>
      </c>
      <c r="M296">
        <v>218</v>
      </c>
      <c r="N296">
        <v>197</v>
      </c>
      <c r="O296">
        <v>264</v>
      </c>
      <c r="P296">
        <v>314</v>
      </c>
      <c r="Q296">
        <v>156</v>
      </c>
      <c r="R296">
        <v>21</v>
      </c>
      <c r="S296">
        <v>9</v>
      </c>
      <c r="T296">
        <v>48</v>
      </c>
    </row>
    <row r="297" spans="3:20" x14ac:dyDescent="0.3">
      <c r="C297" t="s">
        <v>753</v>
      </c>
      <c r="D297">
        <v>780</v>
      </c>
      <c r="E297">
        <v>67</v>
      </c>
      <c r="F297">
        <v>70</v>
      </c>
      <c r="G297">
        <v>48</v>
      </c>
      <c r="H297">
        <v>64</v>
      </c>
      <c r="I297">
        <v>94</v>
      </c>
      <c r="J297">
        <v>13</v>
      </c>
      <c r="K297">
        <v>41</v>
      </c>
      <c r="L297">
        <v>15</v>
      </c>
      <c r="M297">
        <v>61</v>
      </c>
      <c r="N297">
        <v>21</v>
      </c>
      <c r="O297">
        <v>77</v>
      </c>
      <c r="P297">
        <v>96</v>
      </c>
      <c r="Q297">
        <v>5</v>
      </c>
      <c r="R297">
        <v>63</v>
      </c>
      <c r="S297">
        <v>26</v>
      </c>
      <c r="T297">
        <v>19</v>
      </c>
    </row>
    <row r="298" spans="3:20" x14ac:dyDescent="0.3">
      <c r="C298" t="s">
        <v>760</v>
      </c>
      <c r="D298">
        <v>389</v>
      </c>
      <c r="E298">
        <v>7</v>
      </c>
      <c r="F298">
        <v>7</v>
      </c>
      <c r="G298">
        <v>25</v>
      </c>
      <c r="H298">
        <v>23</v>
      </c>
      <c r="I298">
        <v>0</v>
      </c>
      <c r="J298">
        <v>67</v>
      </c>
      <c r="K298">
        <v>9</v>
      </c>
      <c r="L298">
        <v>5</v>
      </c>
      <c r="M298">
        <v>11</v>
      </c>
      <c r="N298">
        <v>7</v>
      </c>
      <c r="O298">
        <v>53</v>
      </c>
      <c r="P298">
        <v>101</v>
      </c>
      <c r="Q298">
        <v>45</v>
      </c>
      <c r="R298">
        <v>9</v>
      </c>
      <c r="S298">
        <v>0</v>
      </c>
      <c r="T298">
        <v>20</v>
      </c>
    </row>
    <row r="299" spans="3:20" x14ac:dyDescent="0.3">
      <c r="C299" t="s">
        <v>765</v>
      </c>
      <c r="D299">
        <v>1428</v>
      </c>
      <c r="E299">
        <v>0</v>
      </c>
      <c r="F299">
        <v>37</v>
      </c>
      <c r="G299">
        <v>51</v>
      </c>
      <c r="H299">
        <v>21</v>
      </c>
      <c r="I299">
        <v>67</v>
      </c>
      <c r="J299">
        <v>97</v>
      </c>
      <c r="K299">
        <v>87</v>
      </c>
      <c r="L299">
        <v>88</v>
      </c>
      <c r="M299">
        <v>112</v>
      </c>
      <c r="N299">
        <v>203</v>
      </c>
      <c r="O299">
        <v>291</v>
      </c>
      <c r="P299">
        <v>135</v>
      </c>
      <c r="Q299">
        <v>104</v>
      </c>
      <c r="R299">
        <v>29</v>
      </c>
      <c r="S299">
        <v>26</v>
      </c>
      <c r="T299">
        <v>80</v>
      </c>
    </row>
    <row r="300" spans="3:20" x14ac:dyDescent="0.3">
      <c r="C300" t="s">
        <v>777</v>
      </c>
      <c r="D300">
        <v>7076</v>
      </c>
      <c r="E300">
        <v>948</v>
      </c>
      <c r="F300">
        <v>624</v>
      </c>
      <c r="G300">
        <v>464</v>
      </c>
      <c r="H300">
        <v>850</v>
      </c>
      <c r="I300">
        <v>287</v>
      </c>
      <c r="J300">
        <v>627</v>
      </c>
      <c r="K300">
        <v>335</v>
      </c>
      <c r="L300">
        <v>258</v>
      </c>
      <c r="M300">
        <v>168</v>
      </c>
      <c r="N300">
        <v>578</v>
      </c>
      <c r="O300">
        <v>446</v>
      </c>
      <c r="P300">
        <v>679</v>
      </c>
      <c r="Q300">
        <v>289</v>
      </c>
      <c r="R300">
        <v>204</v>
      </c>
      <c r="S300">
        <v>194</v>
      </c>
      <c r="T300">
        <v>125</v>
      </c>
    </row>
    <row r="301" spans="3:20" x14ac:dyDescent="0.3">
      <c r="C301" t="s">
        <v>787</v>
      </c>
      <c r="D301">
        <v>336</v>
      </c>
      <c r="E301">
        <v>31</v>
      </c>
      <c r="F301">
        <v>21</v>
      </c>
      <c r="G301">
        <v>29</v>
      </c>
      <c r="H301">
        <v>26</v>
      </c>
      <c r="I301">
        <v>21</v>
      </c>
      <c r="J301">
        <v>12</v>
      </c>
      <c r="K301">
        <v>19</v>
      </c>
      <c r="L301">
        <v>17</v>
      </c>
      <c r="M301">
        <v>29</v>
      </c>
      <c r="N301">
        <v>31</v>
      </c>
      <c r="O301">
        <v>13</v>
      </c>
      <c r="P301">
        <v>39</v>
      </c>
      <c r="Q301">
        <v>39</v>
      </c>
      <c r="R301">
        <v>5</v>
      </c>
      <c r="S301">
        <v>0</v>
      </c>
      <c r="T301">
        <v>4</v>
      </c>
    </row>
    <row r="302" spans="3:20" x14ac:dyDescent="0.3">
      <c r="C302" t="s">
        <v>794</v>
      </c>
      <c r="D302">
        <v>1598</v>
      </c>
      <c r="E302">
        <v>176</v>
      </c>
      <c r="F302">
        <v>96</v>
      </c>
      <c r="G302">
        <v>138</v>
      </c>
      <c r="H302">
        <v>118</v>
      </c>
      <c r="I302">
        <v>87</v>
      </c>
      <c r="J302">
        <v>154</v>
      </c>
      <c r="K302">
        <v>45</v>
      </c>
      <c r="L302">
        <v>132</v>
      </c>
      <c r="M302">
        <v>30</v>
      </c>
      <c r="N302">
        <v>131</v>
      </c>
      <c r="O302">
        <v>107</v>
      </c>
      <c r="P302">
        <v>157</v>
      </c>
      <c r="Q302">
        <v>157</v>
      </c>
      <c r="R302">
        <v>46</v>
      </c>
      <c r="S302">
        <v>14</v>
      </c>
      <c r="T302">
        <v>10</v>
      </c>
    </row>
    <row r="303" spans="3:20" x14ac:dyDescent="0.3">
      <c r="C303" t="s">
        <v>803</v>
      </c>
      <c r="D303">
        <v>1362</v>
      </c>
      <c r="E303">
        <v>51</v>
      </c>
      <c r="F303">
        <v>130</v>
      </c>
      <c r="G303">
        <v>209</v>
      </c>
      <c r="H303">
        <v>100</v>
      </c>
      <c r="I303">
        <v>59</v>
      </c>
      <c r="J303">
        <v>51</v>
      </c>
      <c r="K303">
        <v>95</v>
      </c>
      <c r="L303">
        <v>169</v>
      </c>
      <c r="M303">
        <v>42</v>
      </c>
      <c r="N303">
        <v>92</v>
      </c>
      <c r="O303">
        <v>155</v>
      </c>
      <c r="P303">
        <v>96</v>
      </c>
      <c r="Q303">
        <v>21</v>
      </c>
      <c r="R303">
        <v>66</v>
      </c>
      <c r="S303">
        <v>9</v>
      </c>
      <c r="T303">
        <v>17</v>
      </c>
    </row>
    <row r="304" spans="3:20" x14ac:dyDescent="0.3">
      <c r="C304" t="s">
        <v>810</v>
      </c>
      <c r="D304">
        <v>7192</v>
      </c>
      <c r="E304">
        <v>161</v>
      </c>
      <c r="F304">
        <v>217</v>
      </c>
      <c r="G304">
        <v>40</v>
      </c>
      <c r="H304">
        <v>109</v>
      </c>
      <c r="I304">
        <v>170</v>
      </c>
      <c r="J304">
        <v>52</v>
      </c>
      <c r="K304">
        <v>154</v>
      </c>
      <c r="L304">
        <v>197</v>
      </c>
      <c r="M304">
        <v>69</v>
      </c>
      <c r="N304">
        <v>360</v>
      </c>
      <c r="O304">
        <v>357</v>
      </c>
      <c r="P304">
        <v>1257</v>
      </c>
      <c r="Q304">
        <v>1008</v>
      </c>
      <c r="R304">
        <v>872</v>
      </c>
      <c r="S304">
        <v>703</v>
      </c>
      <c r="T304">
        <v>1466</v>
      </c>
    </row>
    <row r="305" spans="3:20" x14ac:dyDescent="0.3">
      <c r="C305" t="s">
        <v>822</v>
      </c>
      <c r="D305">
        <v>1617</v>
      </c>
      <c r="E305">
        <v>61</v>
      </c>
      <c r="F305">
        <v>0</v>
      </c>
      <c r="G305">
        <v>10</v>
      </c>
      <c r="H305">
        <v>0</v>
      </c>
      <c r="I305">
        <v>8</v>
      </c>
      <c r="J305">
        <v>13</v>
      </c>
      <c r="K305">
        <v>43</v>
      </c>
      <c r="L305">
        <v>44</v>
      </c>
      <c r="M305">
        <v>5</v>
      </c>
      <c r="N305">
        <v>51</v>
      </c>
      <c r="O305">
        <v>169</v>
      </c>
      <c r="P305">
        <v>289</v>
      </c>
      <c r="Q305">
        <v>330</v>
      </c>
      <c r="R305">
        <v>241</v>
      </c>
      <c r="S305">
        <v>206</v>
      </c>
      <c r="T305">
        <v>147</v>
      </c>
    </row>
    <row r="306" spans="3:20" x14ac:dyDescent="0.3">
      <c r="C306" t="s">
        <v>127</v>
      </c>
      <c r="D306">
        <v>770</v>
      </c>
      <c r="E306">
        <v>33</v>
      </c>
      <c r="F306">
        <v>13</v>
      </c>
      <c r="G306">
        <v>118</v>
      </c>
      <c r="H306">
        <v>62</v>
      </c>
      <c r="I306">
        <v>27</v>
      </c>
      <c r="J306">
        <v>40</v>
      </c>
      <c r="K306">
        <v>91</v>
      </c>
      <c r="L306">
        <v>70</v>
      </c>
      <c r="M306">
        <v>13</v>
      </c>
      <c r="N306">
        <v>74</v>
      </c>
      <c r="O306">
        <v>33</v>
      </c>
      <c r="P306">
        <v>68</v>
      </c>
      <c r="Q306">
        <v>87</v>
      </c>
      <c r="R306">
        <v>0</v>
      </c>
      <c r="S306">
        <v>41</v>
      </c>
      <c r="T306">
        <v>0</v>
      </c>
    </row>
    <row r="307" spans="3:20" x14ac:dyDescent="0.3">
      <c r="C307" t="s">
        <v>169</v>
      </c>
      <c r="D307">
        <v>7477</v>
      </c>
      <c r="E307">
        <v>768</v>
      </c>
      <c r="F307">
        <v>410</v>
      </c>
      <c r="G307">
        <v>247</v>
      </c>
      <c r="H307">
        <v>423</v>
      </c>
      <c r="I307">
        <v>445</v>
      </c>
      <c r="J307">
        <v>326</v>
      </c>
      <c r="K307">
        <v>181</v>
      </c>
      <c r="L307">
        <v>516</v>
      </c>
      <c r="M307">
        <v>280</v>
      </c>
      <c r="N307">
        <v>517</v>
      </c>
      <c r="O307">
        <v>897</v>
      </c>
      <c r="P307">
        <v>966</v>
      </c>
      <c r="Q307">
        <v>672</v>
      </c>
      <c r="R307">
        <v>350</v>
      </c>
      <c r="S307">
        <v>251</v>
      </c>
      <c r="T307">
        <v>228</v>
      </c>
    </row>
    <row r="308" spans="3:20" x14ac:dyDescent="0.3">
      <c r="C308" t="s">
        <v>553</v>
      </c>
      <c r="D308">
        <v>4064</v>
      </c>
      <c r="E308">
        <v>232</v>
      </c>
      <c r="F308">
        <v>74</v>
      </c>
      <c r="G308">
        <v>113</v>
      </c>
      <c r="H308">
        <v>302</v>
      </c>
      <c r="I308">
        <v>197</v>
      </c>
      <c r="J308">
        <v>174</v>
      </c>
      <c r="K308">
        <v>187</v>
      </c>
      <c r="L308">
        <v>188</v>
      </c>
      <c r="M308">
        <v>154</v>
      </c>
      <c r="N308">
        <v>353</v>
      </c>
      <c r="O308">
        <v>545</v>
      </c>
      <c r="P308">
        <v>590</v>
      </c>
      <c r="Q308">
        <v>445</v>
      </c>
      <c r="R308">
        <v>195</v>
      </c>
      <c r="S308">
        <v>207</v>
      </c>
      <c r="T308">
        <v>108</v>
      </c>
    </row>
    <row r="309" spans="3:20" x14ac:dyDescent="0.3">
      <c r="C309" t="s">
        <v>650</v>
      </c>
      <c r="D309">
        <v>6851</v>
      </c>
      <c r="E309">
        <v>66</v>
      </c>
      <c r="F309">
        <v>40</v>
      </c>
      <c r="G309">
        <v>60</v>
      </c>
      <c r="H309">
        <v>128</v>
      </c>
      <c r="I309">
        <v>158</v>
      </c>
      <c r="J309">
        <v>288</v>
      </c>
      <c r="K309">
        <v>79</v>
      </c>
      <c r="L309">
        <v>413</v>
      </c>
      <c r="M309">
        <v>104</v>
      </c>
      <c r="N309">
        <v>544</v>
      </c>
      <c r="O309">
        <v>820</v>
      </c>
      <c r="P309">
        <v>1144</v>
      </c>
      <c r="Q309">
        <v>1006</v>
      </c>
      <c r="R309">
        <v>938</v>
      </c>
      <c r="S309">
        <v>625</v>
      </c>
      <c r="T309">
        <v>438</v>
      </c>
    </row>
    <row r="310" spans="3:20" x14ac:dyDescent="0.3">
      <c r="C310" t="s">
        <v>840</v>
      </c>
      <c r="D310">
        <v>1474</v>
      </c>
      <c r="E310">
        <v>114</v>
      </c>
      <c r="F310">
        <v>119</v>
      </c>
      <c r="G310">
        <v>134</v>
      </c>
      <c r="H310">
        <v>186</v>
      </c>
      <c r="I310">
        <v>62</v>
      </c>
      <c r="J310">
        <v>58</v>
      </c>
      <c r="K310">
        <v>79</v>
      </c>
      <c r="L310">
        <v>79</v>
      </c>
      <c r="M310">
        <v>19</v>
      </c>
      <c r="N310">
        <v>189</v>
      </c>
      <c r="O310">
        <v>169</v>
      </c>
      <c r="P310">
        <v>145</v>
      </c>
      <c r="Q310">
        <v>83</v>
      </c>
      <c r="R310">
        <v>0</v>
      </c>
      <c r="S310">
        <v>38</v>
      </c>
      <c r="T310">
        <v>0</v>
      </c>
    </row>
    <row r="311" spans="3:20" x14ac:dyDescent="0.3">
      <c r="C311" t="s">
        <v>128</v>
      </c>
      <c r="D311">
        <v>1337</v>
      </c>
      <c r="E311">
        <v>70</v>
      </c>
      <c r="F311">
        <v>59</v>
      </c>
      <c r="G311">
        <v>62</v>
      </c>
      <c r="H311">
        <v>175</v>
      </c>
      <c r="I311">
        <v>26</v>
      </c>
      <c r="J311">
        <v>77</v>
      </c>
      <c r="K311">
        <v>12</v>
      </c>
      <c r="L311">
        <v>16</v>
      </c>
      <c r="M311">
        <v>55</v>
      </c>
      <c r="N311">
        <v>51</v>
      </c>
      <c r="O311">
        <v>364</v>
      </c>
      <c r="P311">
        <v>154</v>
      </c>
      <c r="Q311">
        <v>38</v>
      </c>
      <c r="R311">
        <v>15</v>
      </c>
      <c r="S311">
        <v>69</v>
      </c>
      <c r="T311">
        <v>94</v>
      </c>
    </row>
    <row r="312" spans="3:20" x14ac:dyDescent="0.3">
      <c r="C312" t="s">
        <v>170</v>
      </c>
      <c r="D312">
        <v>8387</v>
      </c>
      <c r="E312">
        <v>1250</v>
      </c>
      <c r="F312">
        <v>695</v>
      </c>
      <c r="G312">
        <v>406</v>
      </c>
      <c r="H312">
        <v>584</v>
      </c>
      <c r="I312">
        <v>387</v>
      </c>
      <c r="J312">
        <v>559</v>
      </c>
      <c r="K312">
        <v>413</v>
      </c>
      <c r="L312">
        <v>346</v>
      </c>
      <c r="M312">
        <v>411</v>
      </c>
      <c r="N312">
        <v>881</v>
      </c>
      <c r="O312">
        <v>651</v>
      </c>
      <c r="P312">
        <v>714</v>
      </c>
      <c r="Q312">
        <v>407</v>
      </c>
      <c r="R312">
        <v>217</v>
      </c>
      <c r="S312">
        <v>238</v>
      </c>
      <c r="T312">
        <v>228</v>
      </c>
    </row>
    <row r="313" spans="3:20" x14ac:dyDescent="0.3">
      <c r="C313" t="s">
        <v>554</v>
      </c>
      <c r="D313">
        <v>3482</v>
      </c>
      <c r="E313">
        <v>215</v>
      </c>
      <c r="F313">
        <v>120</v>
      </c>
      <c r="G313">
        <v>148</v>
      </c>
      <c r="H313">
        <v>261</v>
      </c>
      <c r="I313">
        <v>221</v>
      </c>
      <c r="J313">
        <v>189</v>
      </c>
      <c r="K313">
        <v>356</v>
      </c>
      <c r="L313">
        <v>113</v>
      </c>
      <c r="M313">
        <v>228</v>
      </c>
      <c r="N313">
        <v>354</v>
      </c>
      <c r="O313">
        <v>353</v>
      </c>
      <c r="P313">
        <v>282</v>
      </c>
      <c r="Q313">
        <v>208</v>
      </c>
      <c r="R313">
        <v>128</v>
      </c>
      <c r="S313">
        <v>179</v>
      </c>
      <c r="T313">
        <v>127</v>
      </c>
    </row>
    <row r="314" spans="3:20" x14ac:dyDescent="0.3">
      <c r="C314" t="s">
        <v>651</v>
      </c>
      <c r="D314">
        <v>5387</v>
      </c>
      <c r="E314">
        <v>199</v>
      </c>
      <c r="F314">
        <v>406</v>
      </c>
      <c r="G314">
        <v>345</v>
      </c>
      <c r="H314">
        <v>307</v>
      </c>
      <c r="I314">
        <v>315</v>
      </c>
      <c r="J314">
        <v>516</v>
      </c>
      <c r="K314">
        <v>479</v>
      </c>
      <c r="L314">
        <v>272</v>
      </c>
      <c r="M314">
        <v>369</v>
      </c>
      <c r="N314">
        <v>466</v>
      </c>
      <c r="O314">
        <v>493</v>
      </c>
      <c r="P314">
        <v>557</v>
      </c>
      <c r="Q314">
        <v>199</v>
      </c>
      <c r="R314">
        <v>223</v>
      </c>
      <c r="S314">
        <v>139</v>
      </c>
      <c r="T314">
        <v>102</v>
      </c>
    </row>
    <row r="315" spans="3:20" x14ac:dyDescent="0.3">
      <c r="C315" t="s">
        <v>841</v>
      </c>
      <c r="D315">
        <v>1748</v>
      </c>
      <c r="E315">
        <v>55</v>
      </c>
      <c r="F315">
        <v>37</v>
      </c>
      <c r="G315">
        <v>90</v>
      </c>
      <c r="H315">
        <v>144</v>
      </c>
      <c r="I315">
        <v>171</v>
      </c>
      <c r="J315">
        <v>141</v>
      </c>
      <c r="K315">
        <v>117</v>
      </c>
      <c r="L315">
        <v>86</v>
      </c>
      <c r="M315">
        <v>97</v>
      </c>
      <c r="N315">
        <v>78</v>
      </c>
      <c r="O315">
        <v>152</v>
      </c>
      <c r="P315">
        <v>219</v>
      </c>
      <c r="Q315">
        <v>113</v>
      </c>
      <c r="R315">
        <v>110</v>
      </c>
      <c r="S315">
        <v>117</v>
      </c>
      <c r="T315">
        <v>21</v>
      </c>
    </row>
    <row r="316" spans="3:20" x14ac:dyDescent="0.3">
      <c r="C316" t="s">
        <v>171</v>
      </c>
      <c r="D316">
        <v>9768</v>
      </c>
      <c r="E316">
        <v>255</v>
      </c>
      <c r="F316">
        <v>308</v>
      </c>
      <c r="G316">
        <v>327</v>
      </c>
      <c r="H316">
        <v>451</v>
      </c>
      <c r="I316">
        <v>285</v>
      </c>
      <c r="J316">
        <v>369</v>
      </c>
      <c r="K316">
        <v>369</v>
      </c>
      <c r="L316">
        <v>426</v>
      </c>
      <c r="M316">
        <v>556</v>
      </c>
      <c r="N316">
        <v>1049</v>
      </c>
      <c r="O316">
        <v>1100</v>
      </c>
      <c r="P316">
        <v>1589</v>
      </c>
      <c r="Q316">
        <v>1269</v>
      </c>
      <c r="R316">
        <v>463</v>
      </c>
      <c r="S316">
        <v>517</v>
      </c>
      <c r="T316">
        <v>435</v>
      </c>
    </row>
    <row r="317" spans="3:20" x14ac:dyDescent="0.3">
      <c r="C317" t="s">
        <v>842</v>
      </c>
      <c r="D317">
        <v>1945</v>
      </c>
      <c r="E317">
        <v>135</v>
      </c>
      <c r="F317">
        <v>81</v>
      </c>
      <c r="G317">
        <v>111</v>
      </c>
      <c r="H317">
        <v>49</v>
      </c>
      <c r="I317">
        <v>41</v>
      </c>
      <c r="J317">
        <v>54</v>
      </c>
      <c r="K317">
        <v>35</v>
      </c>
      <c r="L317">
        <v>55</v>
      </c>
      <c r="M317">
        <v>84</v>
      </c>
      <c r="N317">
        <v>185</v>
      </c>
      <c r="O317">
        <v>265</v>
      </c>
      <c r="P317">
        <v>233</v>
      </c>
      <c r="Q317">
        <v>164</v>
      </c>
      <c r="R317">
        <v>118</v>
      </c>
      <c r="S317">
        <v>190</v>
      </c>
      <c r="T317">
        <v>145</v>
      </c>
    </row>
    <row r="318" spans="3:20" x14ac:dyDescent="0.3">
      <c r="C318" t="s">
        <v>172</v>
      </c>
      <c r="D318">
        <v>7454</v>
      </c>
      <c r="E318">
        <v>320</v>
      </c>
      <c r="F318">
        <v>224</v>
      </c>
      <c r="G318">
        <v>192</v>
      </c>
      <c r="H318">
        <v>88</v>
      </c>
      <c r="I318">
        <v>163</v>
      </c>
      <c r="J318">
        <v>149</v>
      </c>
      <c r="K318">
        <v>186</v>
      </c>
      <c r="L318">
        <v>259</v>
      </c>
      <c r="M318">
        <v>230</v>
      </c>
      <c r="N318">
        <v>415</v>
      </c>
      <c r="O318">
        <v>518</v>
      </c>
      <c r="P318">
        <v>1081</v>
      </c>
      <c r="Q318">
        <v>907</v>
      </c>
      <c r="R318">
        <v>441</v>
      </c>
      <c r="S318">
        <v>517</v>
      </c>
      <c r="T318">
        <v>1764</v>
      </c>
    </row>
    <row r="319" spans="3:20" x14ac:dyDescent="0.3">
      <c r="C319" t="s">
        <v>843</v>
      </c>
      <c r="D319">
        <v>2158</v>
      </c>
      <c r="E319">
        <v>20</v>
      </c>
      <c r="F319">
        <v>15</v>
      </c>
      <c r="G319">
        <v>18</v>
      </c>
      <c r="H319">
        <v>18</v>
      </c>
      <c r="I319">
        <v>139</v>
      </c>
      <c r="J319">
        <v>35</v>
      </c>
      <c r="K319">
        <v>63</v>
      </c>
      <c r="L319">
        <v>137</v>
      </c>
      <c r="M319">
        <v>0</v>
      </c>
      <c r="N319">
        <v>254</v>
      </c>
      <c r="O319">
        <v>223</v>
      </c>
      <c r="P319">
        <v>258</v>
      </c>
      <c r="Q319">
        <v>234</v>
      </c>
      <c r="R319">
        <v>259</v>
      </c>
      <c r="S319">
        <v>182</v>
      </c>
      <c r="T319">
        <v>303</v>
      </c>
    </row>
    <row r="320" spans="3:20" x14ac:dyDescent="0.3">
      <c r="C320" t="s">
        <v>173</v>
      </c>
      <c r="D320">
        <v>9359</v>
      </c>
      <c r="E320">
        <v>336</v>
      </c>
      <c r="F320">
        <v>329</v>
      </c>
      <c r="G320">
        <v>298</v>
      </c>
      <c r="H320">
        <v>168</v>
      </c>
      <c r="I320">
        <v>241</v>
      </c>
      <c r="J320">
        <v>446</v>
      </c>
      <c r="K320">
        <v>214</v>
      </c>
      <c r="L320">
        <v>426</v>
      </c>
      <c r="M320">
        <v>307</v>
      </c>
      <c r="N320">
        <v>571</v>
      </c>
      <c r="O320">
        <v>544</v>
      </c>
      <c r="P320">
        <v>1191</v>
      </c>
      <c r="Q320">
        <v>1069</v>
      </c>
      <c r="R320">
        <v>771</v>
      </c>
      <c r="S320">
        <v>860</v>
      </c>
      <c r="T320">
        <v>1588</v>
      </c>
    </row>
    <row r="321" spans="3:20" x14ac:dyDescent="0.3">
      <c r="C321" t="s">
        <v>844</v>
      </c>
      <c r="D321">
        <v>1956</v>
      </c>
      <c r="E321">
        <v>54</v>
      </c>
      <c r="F321">
        <v>153</v>
      </c>
      <c r="G321">
        <v>185</v>
      </c>
      <c r="H321">
        <v>167</v>
      </c>
      <c r="I321">
        <v>80</v>
      </c>
      <c r="J321">
        <v>195</v>
      </c>
      <c r="K321">
        <v>180</v>
      </c>
      <c r="L321">
        <v>71</v>
      </c>
      <c r="M321">
        <v>86</v>
      </c>
      <c r="N321">
        <v>147</v>
      </c>
      <c r="O321">
        <v>230</v>
      </c>
      <c r="P321">
        <v>155</v>
      </c>
      <c r="Q321">
        <v>141</v>
      </c>
      <c r="R321">
        <v>53</v>
      </c>
      <c r="S321">
        <v>12</v>
      </c>
      <c r="T321">
        <v>47</v>
      </c>
    </row>
    <row r="322" spans="3:20" x14ac:dyDescent="0.3">
      <c r="C322" t="s">
        <v>174</v>
      </c>
      <c r="D322">
        <v>8097</v>
      </c>
      <c r="E322">
        <v>220</v>
      </c>
      <c r="F322">
        <v>145</v>
      </c>
      <c r="G322">
        <v>169</v>
      </c>
      <c r="H322">
        <v>137</v>
      </c>
      <c r="I322">
        <v>224</v>
      </c>
      <c r="J322">
        <v>479</v>
      </c>
      <c r="K322">
        <v>237</v>
      </c>
      <c r="L322">
        <v>179</v>
      </c>
      <c r="M322">
        <v>317</v>
      </c>
      <c r="N322">
        <v>414</v>
      </c>
      <c r="O322">
        <v>599</v>
      </c>
      <c r="P322">
        <v>828</v>
      </c>
      <c r="Q322">
        <v>827</v>
      </c>
      <c r="R322">
        <v>549</v>
      </c>
      <c r="S322">
        <v>943</v>
      </c>
      <c r="T322">
        <v>1830</v>
      </c>
    </row>
    <row r="323" spans="3:20" x14ac:dyDescent="0.3">
      <c r="C323" t="s">
        <v>845</v>
      </c>
      <c r="D323">
        <v>2360</v>
      </c>
      <c r="E323">
        <v>24</v>
      </c>
      <c r="F323">
        <v>0</v>
      </c>
      <c r="G323">
        <v>27</v>
      </c>
      <c r="H323">
        <v>9</v>
      </c>
      <c r="I323">
        <v>19</v>
      </c>
      <c r="J323">
        <v>105</v>
      </c>
      <c r="K323">
        <v>83</v>
      </c>
      <c r="L323">
        <v>171</v>
      </c>
      <c r="M323">
        <v>26</v>
      </c>
      <c r="N323">
        <v>127</v>
      </c>
      <c r="O323">
        <v>273</v>
      </c>
      <c r="P323">
        <v>463</v>
      </c>
      <c r="Q323">
        <v>233</v>
      </c>
      <c r="R323">
        <v>157</v>
      </c>
      <c r="S323">
        <v>451</v>
      </c>
      <c r="T323">
        <v>192</v>
      </c>
    </row>
    <row r="324" spans="3:20" x14ac:dyDescent="0.3">
      <c r="C324" t="s">
        <v>175</v>
      </c>
      <c r="D324">
        <v>7439</v>
      </c>
      <c r="E324">
        <v>323</v>
      </c>
      <c r="F324">
        <v>305</v>
      </c>
      <c r="G324">
        <v>403</v>
      </c>
      <c r="H324">
        <v>399</v>
      </c>
      <c r="I324">
        <v>272</v>
      </c>
      <c r="J324">
        <v>345</v>
      </c>
      <c r="K324">
        <v>249</v>
      </c>
      <c r="L324">
        <v>464</v>
      </c>
      <c r="M324">
        <v>277</v>
      </c>
      <c r="N324">
        <v>740</v>
      </c>
      <c r="O324">
        <v>762</v>
      </c>
      <c r="P324">
        <v>1102</v>
      </c>
      <c r="Q324">
        <v>511</v>
      </c>
      <c r="R324">
        <v>531</v>
      </c>
      <c r="S324">
        <v>354</v>
      </c>
      <c r="T324">
        <v>402</v>
      </c>
    </row>
    <row r="325" spans="3:20" x14ac:dyDescent="0.3">
      <c r="C325" t="s">
        <v>176</v>
      </c>
      <c r="D325">
        <v>7804</v>
      </c>
      <c r="E325">
        <v>401</v>
      </c>
      <c r="F325">
        <v>387</v>
      </c>
      <c r="G325">
        <v>272</v>
      </c>
      <c r="H325">
        <v>276</v>
      </c>
      <c r="I325">
        <v>440</v>
      </c>
      <c r="J325">
        <v>346</v>
      </c>
      <c r="K325">
        <v>387</v>
      </c>
      <c r="L325">
        <v>317</v>
      </c>
      <c r="M325">
        <v>422</v>
      </c>
      <c r="N325">
        <v>785</v>
      </c>
      <c r="O325">
        <v>1022</v>
      </c>
      <c r="P325">
        <v>1328</v>
      </c>
      <c r="Q325">
        <v>561</v>
      </c>
      <c r="R325">
        <v>353</v>
      </c>
      <c r="S325">
        <v>302</v>
      </c>
      <c r="T325">
        <v>205</v>
      </c>
    </row>
    <row r="326" spans="3:20" x14ac:dyDescent="0.3">
      <c r="C326" t="s">
        <v>177</v>
      </c>
      <c r="D326">
        <v>6964</v>
      </c>
      <c r="E326">
        <v>340</v>
      </c>
      <c r="F326">
        <v>264</v>
      </c>
      <c r="G326">
        <v>393</v>
      </c>
      <c r="H326">
        <v>386</v>
      </c>
      <c r="I326">
        <v>510</v>
      </c>
      <c r="J326">
        <v>475</v>
      </c>
      <c r="K326">
        <v>440</v>
      </c>
      <c r="L326">
        <v>408</v>
      </c>
      <c r="M326">
        <v>373</v>
      </c>
      <c r="N326">
        <v>729</v>
      </c>
      <c r="O326">
        <v>771</v>
      </c>
      <c r="P326">
        <v>800</v>
      </c>
      <c r="Q326">
        <v>501</v>
      </c>
      <c r="R326">
        <v>323</v>
      </c>
      <c r="S326">
        <v>121</v>
      </c>
      <c r="T326">
        <v>130</v>
      </c>
    </row>
    <row r="327" spans="3:20" x14ac:dyDescent="0.3">
      <c r="C327" t="s">
        <v>178</v>
      </c>
      <c r="D327">
        <v>8141</v>
      </c>
      <c r="E327">
        <v>246</v>
      </c>
      <c r="F327">
        <v>259</v>
      </c>
      <c r="G327">
        <v>322</v>
      </c>
      <c r="H327">
        <v>410</v>
      </c>
      <c r="I327">
        <v>418</v>
      </c>
      <c r="J327">
        <v>502</v>
      </c>
      <c r="K327">
        <v>209</v>
      </c>
      <c r="L327">
        <v>760</v>
      </c>
      <c r="M327">
        <v>593</v>
      </c>
      <c r="N327">
        <v>901</v>
      </c>
      <c r="O327">
        <v>856</v>
      </c>
      <c r="P327">
        <v>1421</v>
      </c>
      <c r="Q327">
        <v>548</v>
      </c>
      <c r="R327">
        <v>305</v>
      </c>
      <c r="S327">
        <v>241</v>
      </c>
      <c r="T327">
        <v>150</v>
      </c>
    </row>
    <row r="328" spans="3:20" x14ac:dyDescent="0.3">
      <c r="C328" t="s">
        <v>4</v>
      </c>
      <c r="D328">
        <v>3840</v>
      </c>
      <c r="E328">
        <v>106</v>
      </c>
      <c r="F328">
        <v>119</v>
      </c>
      <c r="G328">
        <v>298</v>
      </c>
      <c r="H328">
        <v>115</v>
      </c>
      <c r="I328">
        <v>413</v>
      </c>
      <c r="J328">
        <v>254</v>
      </c>
      <c r="K328">
        <v>100</v>
      </c>
      <c r="L328">
        <v>232</v>
      </c>
      <c r="M328">
        <v>253</v>
      </c>
      <c r="N328">
        <v>352</v>
      </c>
      <c r="O328">
        <v>282</v>
      </c>
      <c r="P328">
        <v>375</v>
      </c>
      <c r="Q328">
        <v>442</v>
      </c>
      <c r="R328">
        <v>187</v>
      </c>
      <c r="S328">
        <v>143</v>
      </c>
      <c r="T328">
        <v>169</v>
      </c>
    </row>
    <row r="329" spans="3:20" x14ac:dyDescent="0.3">
      <c r="C329" t="s">
        <v>12</v>
      </c>
      <c r="D329">
        <v>2067</v>
      </c>
      <c r="E329">
        <v>112</v>
      </c>
      <c r="F329">
        <v>106</v>
      </c>
      <c r="G329">
        <v>35</v>
      </c>
      <c r="H329">
        <v>109</v>
      </c>
      <c r="I329">
        <v>54</v>
      </c>
      <c r="J329">
        <v>72</v>
      </c>
      <c r="K329">
        <v>221</v>
      </c>
      <c r="L329">
        <v>97</v>
      </c>
      <c r="M329">
        <v>104</v>
      </c>
      <c r="N329">
        <v>203</v>
      </c>
      <c r="O329">
        <v>306</v>
      </c>
      <c r="P329">
        <v>289</v>
      </c>
      <c r="Q329">
        <v>117</v>
      </c>
      <c r="R329">
        <v>81</v>
      </c>
      <c r="S329">
        <v>86</v>
      </c>
      <c r="T329">
        <v>75</v>
      </c>
    </row>
    <row r="330" spans="3:20" x14ac:dyDescent="0.3">
      <c r="C330" t="s">
        <v>21</v>
      </c>
      <c r="D330">
        <v>1051</v>
      </c>
      <c r="E330">
        <v>122</v>
      </c>
      <c r="F330">
        <v>133</v>
      </c>
      <c r="G330">
        <v>95</v>
      </c>
      <c r="H330">
        <v>56</v>
      </c>
      <c r="I330">
        <v>67</v>
      </c>
      <c r="J330">
        <v>68</v>
      </c>
      <c r="K330">
        <v>51</v>
      </c>
      <c r="L330">
        <v>64</v>
      </c>
      <c r="M330">
        <v>90</v>
      </c>
      <c r="N330">
        <v>74</v>
      </c>
      <c r="O330">
        <v>88</v>
      </c>
      <c r="P330">
        <v>63</v>
      </c>
      <c r="Q330">
        <v>49</v>
      </c>
      <c r="R330">
        <v>15</v>
      </c>
      <c r="S330">
        <v>12</v>
      </c>
      <c r="T330">
        <v>4</v>
      </c>
    </row>
    <row r="331" spans="3:20" x14ac:dyDescent="0.3">
      <c r="C331" t="s">
        <v>27</v>
      </c>
      <c r="D331">
        <v>951</v>
      </c>
      <c r="E331">
        <v>77</v>
      </c>
      <c r="F331">
        <v>82</v>
      </c>
      <c r="G331">
        <v>66</v>
      </c>
      <c r="H331">
        <v>59</v>
      </c>
      <c r="I331">
        <v>36</v>
      </c>
      <c r="J331">
        <v>63</v>
      </c>
      <c r="K331">
        <v>76</v>
      </c>
      <c r="L331">
        <v>52</v>
      </c>
      <c r="M331">
        <v>17</v>
      </c>
      <c r="N331">
        <v>18</v>
      </c>
      <c r="O331">
        <v>142</v>
      </c>
      <c r="P331">
        <v>89</v>
      </c>
      <c r="Q331">
        <v>80</v>
      </c>
      <c r="R331">
        <v>0</v>
      </c>
      <c r="S331">
        <v>49</v>
      </c>
      <c r="T331">
        <v>45</v>
      </c>
    </row>
    <row r="332" spans="3:20" x14ac:dyDescent="0.3">
      <c r="C332" t="s">
        <v>33</v>
      </c>
      <c r="D332">
        <v>4843</v>
      </c>
      <c r="E332">
        <v>359</v>
      </c>
      <c r="F332">
        <v>182</v>
      </c>
      <c r="G332">
        <v>100</v>
      </c>
      <c r="H332">
        <v>352</v>
      </c>
      <c r="I332">
        <v>203</v>
      </c>
      <c r="J332">
        <v>133</v>
      </c>
      <c r="K332">
        <v>421</v>
      </c>
      <c r="L332">
        <v>165</v>
      </c>
      <c r="M332">
        <v>233</v>
      </c>
      <c r="N332">
        <v>216</v>
      </c>
      <c r="O332">
        <v>491</v>
      </c>
      <c r="P332">
        <v>1078</v>
      </c>
      <c r="Q332">
        <v>428</v>
      </c>
      <c r="R332">
        <v>304</v>
      </c>
      <c r="S332">
        <v>142</v>
      </c>
      <c r="T332">
        <v>36</v>
      </c>
    </row>
    <row r="333" spans="3:20" x14ac:dyDescent="0.3">
      <c r="C333" t="s">
        <v>43</v>
      </c>
      <c r="D333">
        <v>5717</v>
      </c>
      <c r="E333">
        <v>524</v>
      </c>
      <c r="F333">
        <v>433</v>
      </c>
      <c r="G333">
        <v>389</v>
      </c>
      <c r="H333">
        <v>460</v>
      </c>
      <c r="I333">
        <v>374</v>
      </c>
      <c r="J333">
        <v>193</v>
      </c>
      <c r="K333">
        <v>420</v>
      </c>
      <c r="L333">
        <v>515</v>
      </c>
      <c r="M333">
        <v>275</v>
      </c>
      <c r="N333">
        <v>514</v>
      </c>
      <c r="O333">
        <v>315</v>
      </c>
      <c r="P333">
        <v>356</v>
      </c>
      <c r="Q333">
        <v>369</v>
      </c>
      <c r="R333">
        <v>243</v>
      </c>
      <c r="S333">
        <v>146</v>
      </c>
      <c r="T333">
        <v>191</v>
      </c>
    </row>
    <row r="334" spans="3:20" x14ac:dyDescent="0.3">
      <c r="C334" t="s">
        <v>50</v>
      </c>
      <c r="D334">
        <v>3104</v>
      </c>
      <c r="E334">
        <v>127</v>
      </c>
      <c r="F334">
        <v>257</v>
      </c>
      <c r="G334">
        <v>188</v>
      </c>
      <c r="H334">
        <v>331</v>
      </c>
      <c r="I334">
        <v>188</v>
      </c>
      <c r="J334">
        <v>139</v>
      </c>
      <c r="K334">
        <v>173</v>
      </c>
      <c r="L334">
        <v>79</v>
      </c>
      <c r="M334">
        <v>226</v>
      </c>
      <c r="N334">
        <v>272</v>
      </c>
      <c r="O334">
        <v>263</v>
      </c>
      <c r="P334">
        <v>439</v>
      </c>
      <c r="Q334">
        <v>298</v>
      </c>
      <c r="R334">
        <v>75</v>
      </c>
      <c r="S334">
        <v>42</v>
      </c>
      <c r="T334">
        <v>7</v>
      </c>
    </row>
    <row r="335" spans="3:20" x14ac:dyDescent="0.3">
      <c r="C335" t="s">
        <v>55</v>
      </c>
      <c r="D335">
        <v>1073</v>
      </c>
      <c r="E335">
        <v>48</v>
      </c>
      <c r="F335">
        <v>52</v>
      </c>
      <c r="G335">
        <v>40</v>
      </c>
      <c r="H335">
        <v>23</v>
      </c>
      <c r="I335">
        <v>34</v>
      </c>
      <c r="J335">
        <v>40</v>
      </c>
      <c r="K335">
        <v>15</v>
      </c>
      <c r="L335">
        <v>25</v>
      </c>
      <c r="M335">
        <v>23</v>
      </c>
      <c r="N335">
        <v>153</v>
      </c>
      <c r="O335">
        <v>134</v>
      </c>
      <c r="P335">
        <v>174</v>
      </c>
      <c r="Q335">
        <v>99</v>
      </c>
      <c r="R335">
        <v>45</v>
      </c>
      <c r="S335">
        <v>86</v>
      </c>
      <c r="T335">
        <v>82</v>
      </c>
    </row>
    <row r="336" spans="3:20" x14ac:dyDescent="0.3">
      <c r="C336" t="s">
        <v>60</v>
      </c>
      <c r="D336">
        <v>877</v>
      </c>
      <c r="E336">
        <v>94</v>
      </c>
      <c r="F336">
        <v>79</v>
      </c>
      <c r="G336">
        <v>61</v>
      </c>
      <c r="H336">
        <v>84</v>
      </c>
      <c r="I336">
        <v>49</v>
      </c>
      <c r="J336">
        <v>49</v>
      </c>
      <c r="K336">
        <v>36</v>
      </c>
      <c r="L336">
        <v>31</v>
      </c>
      <c r="M336">
        <v>34</v>
      </c>
      <c r="N336">
        <v>57</v>
      </c>
      <c r="O336">
        <v>101</v>
      </c>
      <c r="P336">
        <v>70</v>
      </c>
      <c r="Q336">
        <v>103</v>
      </c>
      <c r="R336">
        <v>19</v>
      </c>
      <c r="S336">
        <v>2</v>
      </c>
      <c r="T336">
        <v>8</v>
      </c>
    </row>
    <row r="337" spans="3:20" x14ac:dyDescent="0.3">
      <c r="C337" t="s">
        <v>69</v>
      </c>
      <c r="D337">
        <v>3122</v>
      </c>
      <c r="E337">
        <v>238</v>
      </c>
      <c r="F337">
        <v>405</v>
      </c>
      <c r="G337">
        <v>291</v>
      </c>
      <c r="H337">
        <v>199</v>
      </c>
      <c r="I337">
        <v>230</v>
      </c>
      <c r="J337">
        <v>103</v>
      </c>
      <c r="K337">
        <v>163</v>
      </c>
      <c r="L337">
        <v>177</v>
      </c>
      <c r="M337">
        <v>122</v>
      </c>
      <c r="N337">
        <v>257</v>
      </c>
      <c r="O337">
        <v>284</v>
      </c>
      <c r="P337">
        <v>375</v>
      </c>
      <c r="Q337">
        <v>136</v>
      </c>
      <c r="R337">
        <v>10</v>
      </c>
      <c r="S337">
        <v>107</v>
      </c>
      <c r="T337">
        <v>25</v>
      </c>
    </row>
    <row r="338" spans="3:20" x14ac:dyDescent="0.3">
      <c r="C338" t="s">
        <v>77</v>
      </c>
      <c r="D338">
        <v>2403</v>
      </c>
      <c r="E338">
        <v>24</v>
      </c>
      <c r="F338">
        <v>62</v>
      </c>
      <c r="G338">
        <v>76</v>
      </c>
      <c r="H338">
        <v>48</v>
      </c>
      <c r="I338">
        <v>90</v>
      </c>
      <c r="J338">
        <v>86</v>
      </c>
      <c r="K338">
        <v>46</v>
      </c>
      <c r="L338">
        <v>59</v>
      </c>
      <c r="M338">
        <v>111</v>
      </c>
      <c r="N338">
        <v>187</v>
      </c>
      <c r="O338">
        <v>294</v>
      </c>
      <c r="P338">
        <v>515</v>
      </c>
      <c r="Q338">
        <v>326</v>
      </c>
      <c r="R338">
        <v>178</v>
      </c>
      <c r="S338">
        <v>234</v>
      </c>
      <c r="T338">
        <v>67</v>
      </c>
    </row>
    <row r="339" spans="3:20" x14ac:dyDescent="0.3">
      <c r="C339" t="s">
        <v>83</v>
      </c>
      <c r="D339">
        <v>1017</v>
      </c>
      <c r="E339">
        <v>47</v>
      </c>
      <c r="F339">
        <v>41</v>
      </c>
      <c r="G339">
        <v>57</v>
      </c>
      <c r="H339">
        <v>27</v>
      </c>
      <c r="I339">
        <v>36</v>
      </c>
      <c r="J339">
        <v>28</v>
      </c>
      <c r="K339">
        <v>35</v>
      </c>
      <c r="L339">
        <v>116</v>
      </c>
      <c r="M339">
        <v>0</v>
      </c>
      <c r="N339">
        <v>117</v>
      </c>
      <c r="O339">
        <v>73</v>
      </c>
      <c r="P339">
        <v>280</v>
      </c>
      <c r="Q339">
        <v>11</v>
      </c>
      <c r="R339">
        <v>35</v>
      </c>
      <c r="S339">
        <v>114</v>
      </c>
      <c r="T339">
        <v>0</v>
      </c>
    </row>
    <row r="340" spans="3:20" x14ac:dyDescent="0.3">
      <c r="C340" t="s">
        <v>89</v>
      </c>
      <c r="D340">
        <v>2134</v>
      </c>
      <c r="E340">
        <v>259</v>
      </c>
      <c r="F340">
        <v>139</v>
      </c>
      <c r="G340">
        <v>218</v>
      </c>
      <c r="H340">
        <v>132</v>
      </c>
      <c r="I340">
        <v>124</v>
      </c>
      <c r="J340">
        <v>194</v>
      </c>
      <c r="K340">
        <v>128</v>
      </c>
      <c r="L340">
        <v>111</v>
      </c>
      <c r="M340">
        <v>100</v>
      </c>
      <c r="N340">
        <v>163</v>
      </c>
      <c r="O340">
        <v>195</v>
      </c>
      <c r="P340">
        <v>240</v>
      </c>
      <c r="Q340">
        <v>65</v>
      </c>
      <c r="R340">
        <v>8</v>
      </c>
      <c r="S340">
        <v>48</v>
      </c>
      <c r="T340">
        <v>10</v>
      </c>
    </row>
    <row r="341" spans="3:20" x14ac:dyDescent="0.3">
      <c r="C341" t="s">
        <v>98</v>
      </c>
      <c r="D341">
        <v>751</v>
      </c>
      <c r="E341">
        <v>155</v>
      </c>
      <c r="F341">
        <v>96</v>
      </c>
      <c r="G341">
        <v>75</v>
      </c>
      <c r="H341">
        <v>38</v>
      </c>
      <c r="I341">
        <v>15</v>
      </c>
      <c r="J341">
        <v>38</v>
      </c>
      <c r="K341">
        <v>28</v>
      </c>
      <c r="L341">
        <v>47</v>
      </c>
      <c r="M341">
        <v>26</v>
      </c>
      <c r="N341">
        <v>57</v>
      </c>
      <c r="O341">
        <v>35</v>
      </c>
      <c r="P341">
        <v>35</v>
      </c>
      <c r="Q341">
        <v>57</v>
      </c>
      <c r="R341">
        <v>38</v>
      </c>
      <c r="S341">
        <v>2</v>
      </c>
      <c r="T341">
        <v>9</v>
      </c>
    </row>
    <row r="342" spans="3:20" x14ac:dyDescent="0.3">
      <c r="C342" t="s">
        <v>103</v>
      </c>
      <c r="D342">
        <v>2139</v>
      </c>
      <c r="E342">
        <v>277</v>
      </c>
      <c r="F342">
        <v>171</v>
      </c>
      <c r="G342">
        <v>92</v>
      </c>
      <c r="H342">
        <v>135</v>
      </c>
      <c r="I342">
        <v>134</v>
      </c>
      <c r="J342">
        <v>76</v>
      </c>
      <c r="K342">
        <v>115</v>
      </c>
      <c r="L342">
        <v>166</v>
      </c>
      <c r="M342">
        <v>46</v>
      </c>
      <c r="N342">
        <v>240</v>
      </c>
      <c r="O342">
        <v>245</v>
      </c>
      <c r="P342">
        <v>237</v>
      </c>
      <c r="Q342">
        <v>121</v>
      </c>
      <c r="R342">
        <v>58</v>
      </c>
      <c r="S342">
        <v>0</v>
      </c>
      <c r="T342">
        <v>26</v>
      </c>
    </row>
    <row r="343" spans="3:20" x14ac:dyDescent="0.3">
      <c r="C343" t="s">
        <v>110</v>
      </c>
      <c r="D343">
        <v>1168</v>
      </c>
      <c r="E343">
        <v>14</v>
      </c>
      <c r="F343">
        <v>79</v>
      </c>
      <c r="G343">
        <v>50</v>
      </c>
      <c r="H343">
        <v>23</v>
      </c>
      <c r="I343">
        <v>15</v>
      </c>
      <c r="J343">
        <v>23</v>
      </c>
      <c r="K343">
        <v>83</v>
      </c>
      <c r="L343">
        <v>31</v>
      </c>
      <c r="M343">
        <v>117</v>
      </c>
      <c r="N343">
        <v>92</v>
      </c>
      <c r="O343">
        <v>146</v>
      </c>
      <c r="P343">
        <v>139</v>
      </c>
      <c r="Q343">
        <v>179</v>
      </c>
      <c r="R343">
        <v>37</v>
      </c>
      <c r="S343">
        <v>65</v>
      </c>
      <c r="T343">
        <v>75</v>
      </c>
    </row>
    <row r="344" spans="3:20" x14ac:dyDescent="0.3">
      <c r="C344" t="s">
        <v>131</v>
      </c>
      <c r="D344">
        <v>452</v>
      </c>
      <c r="E344">
        <v>9</v>
      </c>
      <c r="F344">
        <v>26</v>
      </c>
      <c r="G344">
        <v>13</v>
      </c>
      <c r="H344">
        <v>36</v>
      </c>
      <c r="I344">
        <v>33</v>
      </c>
      <c r="J344">
        <v>20</v>
      </c>
      <c r="K344">
        <v>55</v>
      </c>
      <c r="L344">
        <v>45</v>
      </c>
      <c r="M344">
        <v>10</v>
      </c>
      <c r="N344">
        <v>37</v>
      </c>
      <c r="O344">
        <v>54</v>
      </c>
      <c r="P344">
        <v>41</v>
      </c>
      <c r="Q344">
        <v>55</v>
      </c>
      <c r="R344">
        <v>3</v>
      </c>
      <c r="S344">
        <v>4</v>
      </c>
      <c r="T344">
        <v>11</v>
      </c>
    </row>
    <row r="345" spans="3:20" x14ac:dyDescent="0.3">
      <c r="C345" t="s">
        <v>143</v>
      </c>
      <c r="D345">
        <v>2687</v>
      </c>
      <c r="E345">
        <v>180</v>
      </c>
      <c r="F345">
        <v>92</v>
      </c>
      <c r="G345">
        <v>201</v>
      </c>
      <c r="H345">
        <v>137</v>
      </c>
      <c r="I345">
        <v>177</v>
      </c>
      <c r="J345">
        <v>156</v>
      </c>
      <c r="K345">
        <v>122</v>
      </c>
      <c r="L345">
        <v>98</v>
      </c>
      <c r="M345">
        <v>192</v>
      </c>
      <c r="N345">
        <v>291</v>
      </c>
      <c r="O345">
        <v>323</v>
      </c>
      <c r="P345">
        <v>341</v>
      </c>
      <c r="Q345">
        <v>176</v>
      </c>
      <c r="R345">
        <v>25</v>
      </c>
      <c r="S345">
        <v>109</v>
      </c>
      <c r="T345">
        <v>67</v>
      </c>
    </row>
    <row r="346" spans="3:20" x14ac:dyDescent="0.3">
      <c r="C346" t="s">
        <v>152</v>
      </c>
      <c r="D346">
        <v>7606</v>
      </c>
      <c r="E346">
        <v>689</v>
      </c>
      <c r="F346">
        <v>325</v>
      </c>
      <c r="G346">
        <v>290</v>
      </c>
      <c r="H346">
        <v>458</v>
      </c>
      <c r="I346">
        <v>349</v>
      </c>
      <c r="J346">
        <v>419</v>
      </c>
      <c r="K346">
        <v>369</v>
      </c>
      <c r="L346">
        <v>329</v>
      </c>
      <c r="M346">
        <v>300</v>
      </c>
      <c r="N346">
        <v>495</v>
      </c>
      <c r="O346">
        <v>1065</v>
      </c>
      <c r="P346">
        <v>986</v>
      </c>
      <c r="Q346">
        <v>587</v>
      </c>
      <c r="R346">
        <v>363</v>
      </c>
      <c r="S346">
        <v>337</v>
      </c>
      <c r="T346">
        <v>245</v>
      </c>
    </row>
    <row r="347" spans="3:20" x14ac:dyDescent="0.3">
      <c r="C347" t="s">
        <v>187</v>
      </c>
      <c r="D347">
        <v>516</v>
      </c>
      <c r="E347">
        <v>63</v>
      </c>
      <c r="F347">
        <v>73</v>
      </c>
      <c r="G347">
        <v>20</v>
      </c>
      <c r="H347">
        <v>35</v>
      </c>
      <c r="I347">
        <v>8</v>
      </c>
      <c r="J347">
        <v>31</v>
      </c>
      <c r="K347">
        <v>10</v>
      </c>
      <c r="L347">
        <v>23</v>
      </c>
      <c r="M347">
        <v>23</v>
      </c>
      <c r="N347">
        <v>33</v>
      </c>
      <c r="O347">
        <v>24</v>
      </c>
      <c r="P347">
        <v>54</v>
      </c>
      <c r="Q347">
        <v>56</v>
      </c>
      <c r="R347">
        <v>33</v>
      </c>
      <c r="S347">
        <v>21</v>
      </c>
      <c r="T347">
        <v>9</v>
      </c>
    </row>
    <row r="348" spans="3:20" x14ac:dyDescent="0.3">
      <c r="C348" t="s">
        <v>196</v>
      </c>
      <c r="D348">
        <v>1261</v>
      </c>
      <c r="E348">
        <v>167</v>
      </c>
      <c r="F348">
        <v>140</v>
      </c>
      <c r="G348">
        <v>77</v>
      </c>
      <c r="H348">
        <v>67</v>
      </c>
      <c r="I348">
        <v>29</v>
      </c>
      <c r="J348">
        <v>51</v>
      </c>
      <c r="K348">
        <v>26</v>
      </c>
      <c r="L348">
        <v>112</v>
      </c>
      <c r="M348">
        <v>41</v>
      </c>
      <c r="N348">
        <v>127</v>
      </c>
      <c r="O348">
        <v>153</v>
      </c>
      <c r="P348">
        <v>99</v>
      </c>
      <c r="Q348">
        <v>75</v>
      </c>
      <c r="R348">
        <v>27</v>
      </c>
      <c r="S348">
        <v>66</v>
      </c>
      <c r="T348">
        <v>4</v>
      </c>
    </row>
    <row r="349" spans="3:20" x14ac:dyDescent="0.3">
      <c r="C349" t="s">
        <v>203</v>
      </c>
      <c r="D349">
        <v>1605</v>
      </c>
      <c r="E349">
        <v>158</v>
      </c>
      <c r="F349">
        <v>67</v>
      </c>
      <c r="G349">
        <v>88</v>
      </c>
      <c r="H349">
        <v>92</v>
      </c>
      <c r="I349">
        <v>99</v>
      </c>
      <c r="J349">
        <v>60</v>
      </c>
      <c r="K349">
        <v>84</v>
      </c>
      <c r="L349">
        <v>33</v>
      </c>
      <c r="M349">
        <v>83</v>
      </c>
      <c r="N349">
        <v>213</v>
      </c>
      <c r="O349">
        <v>167</v>
      </c>
      <c r="P349">
        <v>161</v>
      </c>
      <c r="Q349">
        <v>161</v>
      </c>
      <c r="R349">
        <v>63</v>
      </c>
      <c r="S349">
        <v>29</v>
      </c>
      <c r="T349">
        <v>47</v>
      </c>
    </row>
    <row r="350" spans="3:20" x14ac:dyDescent="0.3">
      <c r="C350" t="s">
        <v>215</v>
      </c>
      <c r="D350">
        <v>1581</v>
      </c>
      <c r="E350">
        <v>114</v>
      </c>
      <c r="F350">
        <v>51</v>
      </c>
      <c r="G350">
        <v>102</v>
      </c>
      <c r="H350">
        <v>163</v>
      </c>
      <c r="I350">
        <v>82</v>
      </c>
      <c r="J350">
        <v>78</v>
      </c>
      <c r="K350">
        <v>83</v>
      </c>
      <c r="L350">
        <v>162</v>
      </c>
      <c r="M350">
        <v>60</v>
      </c>
      <c r="N350">
        <v>159</v>
      </c>
      <c r="O350">
        <v>173</v>
      </c>
      <c r="P350">
        <v>182</v>
      </c>
      <c r="Q350">
        <v>105</v>
      </c>
      <c r="R350">
        <v>17</v>
      </c>
      <c r="S350">
        <v>39</v>
      </c>
      <c r="T350">
        <v>11</v>
      </c>
    </row>
    <row r="351" spans="3:20" x14ac:dyDescent="0.3">
      <c r="C351" t="s">
        <v>225</v>
      </c>
      <c r="D351">
        <v>2475</v>
      </c>
      <c r="E351">
        <v>304</v>
      </c>
      <c r="F351">
        <v>114</v>
      </c>
      <c r="G351">
        <v>205</v>
      </c>
      <c r="H351">
        <v>140</v>
      </c>
      <c r="I351">
        <v>199</v>
      </c>
      <c r="J351">
        <v>144</v>
      </c>
      <c r="K351">
        <v>27</v>
      </c>
      <c r="L351">
        <v>63</v>
      </c>
      <c r="M351">
        <v>76</v>
      </c>
      <c r="N351">
        <v>187</v>
      </c>
      <c r="O351">
        <v>214</v>
      </c>
      <c r="P351">
        <v>244</v>
      </c>
      <c r="Q351">
        <v>172</v>
      </c>
      <c r="R351">
        <v>124</v>
      </c>
      <c r="S351">
        <v>117</v>
      </c>
      <c r="T351">
        <v>145</v>
      </c>
    </row>
    <row r="352" spans="3:20" x14ac:dyDescent="0.3">
      <c r="C352" t="s">
        <v>233</v>
      </c>
      <c r="D352">
        <v>1234</v>
      </c>
      <c r="E352">
        <v>48</v>
      </c>
      <c r="F352">
        <v>52</v>
      </c>
      <c r="G352">
        <v>97</v>
      </c>
      <c r="H352">
        <v>139</v>
      </c>
      <c r="I352">
        <v>37</v>
      </c>
      <c r="J352">
        <v>116</v>
      </c>
      <c r="K352">
        <v>50</v>
      </c>
      <c r="L352">
        <v>102</v>
      </c>
      <c r="M352">
        <v>124</v>
      </c>
      <c r="N352">
        <v>76</v>
      </c>
      <c r="O352">
        <v>125</v>
      </c>
      <c r="P352">
        <v>198</v>
      </c>
      <c r="Q352">
        <v>44</v>
      </c>
      <c r="R352">
        <v>26</v>
      </c>
      <c r="S352">
        <v>0</v>
      </c>
      <c r="T352">
        <v>0</v>
      </c>
    </row>
    <row r="353" spans="3:20" x14ac:dyDescent="0.3">
      <c r="C353" t="s">
        <v>238</v>
      </c>
      <c r="D353">
        <v>1954</v>
      </c>
      <c r="E353">
        <v>55</v>
      </c>
      <c r="F353">
        <v>110</v>
      </c>
      <c r="G353">
        <v>84</v>
      </c>
      <c r="H353">
        <v>119</v>
      </c>
      <c r="I353">
        <v>106</v>
      </c>
      <c r="J353">
        <v>96</v>
      </c>
      <c r="K353">
        <v>256</v>
      </c>
      <c r="L353">
        <v>81</v>
      </c>
      <c r="M353">
        <v>57</v>
      </c>
      <c r="N353">
        <v>187</v>
      </c>
      <c r="O353">
        <v>192</v>
      </c>
      <c r="P353">
        <v>262</v>
      </c>
      <c r="Q353">
        <v>61</v>
      </c>
      <c r="R353">
        <v>50</v>
      </c>
      <c r="S353">
        <v>134</v>
      </c>
      <c r="T353">
        <v>104</v>
      </c>
    </row>
    <row r="354" spans="3:20" x14ac:dyDescent="0.3">
      <c r="C354" t="s">
        <v>246</v>
      </c>
      <c r="D354">
        <v>720</v>
      </c>
      <c r="E354">
        <v>126</v>
      </c>
      <c r="F354">
        <v>0</v>
      </c>
      <c r="G354">
        <v>56</v>
      </c>
      <c r="H354">
        <v>27</v>
      </c>
      <c r="I354">
        <v>73</v>
      </c>
      <c r="J354">
        <v>63</v>
      </c>
      <c r="K354">
        <v>13</v>
      </c>
      <c r="L354">
        <v>65</v>
      </c>
      <c r="M354">
        <v>0</v>
      </c>
      <c r="N354">
        <v>31</v>
      </c>
      <c r="O354">
        <v>126</v>
      </c>
      <c r="P354">
        <v>69</v>
      </c>
      <c r="Q354">
        <v>13</v>
      </c>
      <c r="R354">
        <v>0</v>
      </c>
      <c r="S354">
        <v>25</v>
      </c>
      <c r="T354">
        <v>33</v>
      </c>
    </row>
    <row r="355" spans="3:20" x14ac:dyDescent="0.3">
      <c r="C355" t="s">
        <v>265</v>
      </c>
      <c r="D355">
        <v>1603</v>
      </c>
      <c r="E355">
        <v>128</v>
      </c>
      <c r="F355">
        <v>103</v>
      </c>
      <c r="G355">
        <v>46</v>
      </c>
      <c r="H355">
        <v>82</v>
      </c>
      <c r="I355">
        <v>127</v>
      </c>
      <c r="J355">
        <v>140</v>
      </c>
      <c r="K355">
        <v>70</v>
      </c>
      <c r="L355">
        <v>29</v>
      </c>
      <c r="M355">
        <v>94</v>
      </c>
      <c r="N355">
        <v>135</v>
      </c>
      <c r="O355">
        <v>164</v>
      </c>
      <c r="P355">
        <v>150</v>
      </c>
      <c r="Q355">
        <v>84</v>
      </c>
      <c r="R355">
        <v>85</v>
      </c>
      <c r="S355">
        <v>148</v>
      </c>
      <c r="T355">
        <v>18</v>
      </c>
    </row>
    <row r="356" spans="3:20" x14ac:dyDescent="0.3">
      <c r="C356" t="s">
        <v>272</v>
      </c>
      <c r="D356">
        <v>1940</v>
      </c>
      <c r="E356">
        <v>73</v>
      </c>
      <c r="F356">
        <v>71</v>
      </c>
      <c r="G356">
        <v>95</v>
      </c>
      <c r="H356">
        <v>288</v>
      </c>
      <c r="I356">
        <v>75</v>
      </c>
      <c r="J356">
        <v>87</v>
      </c>
      <c r="K356">
        <v>72</v>
      </c>
      <c r="L356">
        <v>72</v>
      </c>
      <c r="M356">
        <v>94</v>
      </c>
      <c r="N356">
        <v>121</v>
      </c>
      <c r="O356">
        <v>207</v>
      </c>
      <c r="P356">
        <v>309</v>
      </c>
      <c r="Q356">
        <v>161</v>
      </c>
      <c r="R356">
        <v>81</v>
      </c>
      <c r="S356">
        <v>79</v>
      </c>
      <c r="T356">
        <v>55</v>
      </c>
    </row>
    <row r="357" spans="3:20" x14ac:dyDescent="0.3">
      <c r="C357" t="s">
        <v>277</v>
      </c>
      <c r="D357">
        <v>3506</v>
      </c>
      <c r="E357">
        <v>306</v>
      </c>
      <c r="F357">
        <v>244</v>
      </c>
      <c r="G357">
        <v>216</v>
      </c>
      <c r="H357">
        <v>211</v>
      </c>
      <c r="I357">
        <v>157</v>
      </c>
      <c r="J357">
        <v>170</v>
      </c>
      <c r="K357">
        <v>176</v>
      </c>
      <c r="L357">
        <v>304</v>
      </c>
      <c r="M357">
        <v>175</v>
      </c>
      <c r="N357">
        <v>208</v>
      </c>
      <c r="O357">
        <v>337</v>
      </c>
      <c r="P357">
        <v>317</v>
      </c>
      <c r="Q357">
        <v>250</v>
      </c>
      <c r="R357">
        <v>176</v>
      </c>
      <c r="S357">
        <v>134</v>
      </c>
      <c r="T357">
        <v>125</v>
      </c>
    </row>
    <row r="358" spans="3:20" x14ac:dyDescent="0.3">
      <c r="C358" t="s">
        <v>284</v>
      </c>
      <c r="D358">
        <v>1586</v>
      </c>
      <c r="E358">
        <v>212</v>
      </c>
      <c r="F358">
        <v>127</v>
      </c>
      <c r="G358">
        <v>133</v>
      </c>
      <c r="H358">
        <v>90</v>
      </c>
      <c r="I358">
        <v>71</v>
      </c>
      <c r="J358">
        <v>82</v>
      </c>
      <c r="K358">
        <v>74</v>
      </c>
      <c r="L358">
        <v>84</v>
      </c>
      <c r="M358">
        <v>66</v>
      </c>
      <c r="N358">
        <v>181</v>
      </c>
      <c r="O358">
        <v>75</v>
      </c>
      <c r="P358">
        <v>180</v>
      </c>
      <c r="Q358">
        <v>98</v>
      </c>
      <c r="R358">
        <v>20</v>
      </c>
      <c r="S358">
        <v>65</v>
      </c>
      <c r="T358">
        <v>28</v>
      </c>
    </row>
    <row r="359" spans="3:20" x14ac:dyDescent="0.3">
      <c r="C359" t="s">
        <v>287</v>
      </c>
      <c r="D359">
        <v>1914</v>
      </c>
      <c r="E359">
        <v>239</v>
      </c>
      <c r="F359">
        <v>61</v>
      </c>
      <c r="G359">
        <v>233</v>
      </c>
      <c r="H359">
        <v>184</v>
      </c>
      <c r="I359">
        <v>168</v>
      </c>
      <c r="J359">
        <v>129</v>
      </c>
      <c r="K359">
        <v>157</v>
      </c>
      <c r="L359">
        <v>104</v>
      </c>
      <c r="M359">
        <v>110</v>
      </c>
      <c r="N359">
        <v>124</v>
      </c>
      <c r="O359">
        <v>245</v>
      </c>
      <c r="P359">
        <v>87</v>
      </c>
      <c r="Q359">
        <v>14</v>
      </c>
      <c r="R359">
        <v>14</v>
      </c>
      <c r="S359">
        <v>29</v>
      </c>
      <c r="T359">
        <v>16</v>
      </c>
    </row>
    <row r="360" spans="3:20" x14ac:dyDescent="0.3">
      <c r="C360" t="s">
        <v>301</v>
      </c>
      <c r="D360">
        <v>16143</v>
      </c>
      <c r="E360">
        <v>688</v>
      </c>
      <c r="F360">
        <v>634</v>
      </c>
      <c r="G360">
        <v>597</v>
      </c>
      <c r="H360">
        <v>549</v>
      </c>
      <c r="I360">
        <v>645</v>
      </c>
      <c r="J360">
        <v>856</v>
      </c>
      <c r="K360">
        <v>693</v>
      </c>
      <c r="L360">
        <v>635</v>
      </c>
      <c r="M360">
        <v>656</v>
      </c>
      <c r="N360">
        <v>1184</v>
      </c>
      <c r="O360">
        <v>1795</v>
      </c>
      <c r="P360">
        <v>2329</v>
      </c>
      <c r="Q360">
        <v>1734</v>
      </c>
      <c r="R360">
        <v>1157</v>
      </c>
      <c r="S360">
        <v>964</v>
      </c>
      <c r="T360">
        <v>1027</v>
      </c>
    </row>
    <row r="361" spans="3:20" x14ac:dyDescent="0.3">
      <c r="C361" t="s">
        <v>310</v>
      </c>
      <c r="D361">
        <v>330</v>
      </c>
      <c r="E361">
        <v>49</v>
      </c>
      <c r="F361">
        <v>17</v>
      </c>
      <c r="G361">
        <v>36</v>
      </c>
      <c r="H361">
        <v>13</v>
      </c>
      <c r="I361">
        <v>17</v>
      </c>
      <c r="J361">
        <v>5</v>
      </c>
      <c r="K361">
        <v>35</v>
      </c>
      <c r="L361">
        <v>15</v>
      </c>
      <c r="M361">
        <v>20</v>
      </c>
      <c r="N361">
        <v>15</v>
      </c>
      <c r="O361">
        <v>6</v>
      </c>
      <c r="P361">
        <v>51</v>
      </c>
      <c r="Q361">
        <v>36</v>
      </c>
      <c r="R361">
        <v>15</v>
      </c>
      <c r="S361">
        <v>0</v>
      </c>
      <c r="T361">
        <v>0</v>
      </c>
    </row>
    <row r="362" spans="3:20" x14ac:dyDescent="0.3">
      <c r="C362" t="s">
        <v>317</v>
      </c>
      <c r="D362">
        <v>408</v>
      </c>
      <c r="E362">
        <v>30</v>
      </c>
      <c r="F362">
        <v>34</v>
      </c>
      <c r="G362">
        <v>22</v>
      </c>
      <c r="H362">
        <v>46</v>
      </c>
      <c r="I362">
        <v>32</v>
      </c>
      <c r="J362">
        <v>64</v>
      </c>
      <c r="K362">
        <v>24</v>
      </c>
      <c r="L362">
        <v>4</v>
      </c>
      <c r="M362">
        <v>12</v>
      </c>
      <c r="N362">
        <v>26</v>
      </c>
      <c r="O362">
        <v>16</v>
      </c>
      <c r="P362">
        <v>54</v>
      </c>
      <c r="Q362">
        <v>37</v>
      </c>
      <c r="R362">
        <v>0</v>
      </c>
      <c r="S362">
        <v>7</v>
      </c>
      <c r="T362">
        <v>0</v>
      </c>
    </row>
    <row r="363" spans="3:20" x14ac:dyDescent="0.3">
      <c r="C363" t="s">
        <v>325</v>
      </c>
      <c r="D363">
        <v>1222</v>
      </c>
      <c r="E363">
        <v>63</v>
      </c>
      <c r="F363">
        <v>102</v>
      </c>
      <c r="G363">
        <v>39</v>
      </c>
      <c r="H363">
        <v>182</v>
      </c>
      <c r="I363">
        <v>112</v>
      </c>
      <c r="J363">
        <v>57</v>
      </c>
      <c r="K363">
        <v>21</v>
      </c>
      <c r="L363">
        <v>35</v>
      </c>
      <c r="M363">
        <v>48</v>
      </c>
      <c r="N363">
        <v>89</v>
      </c>
      <c r="O363">
        <v>102</v>
      </c>
      <c r="P363">
        <v>95</v>
      </c>
      <c r="Q363">
        <v>136</v>
      </c>
      <c r="R363">
        <v>67</v>
      </c>
      <c r="S363">
        <v>25</v>
      </c>
      <c r="T363">
        <v>49</v>
      </c>
    </row>
    <row r="364" spans="3:20" x14ac:dyDescent="0.3">
      <c r="C364" t="s">
        <v>335</v>
      </c>
      <c r="D364">
        <v>3469</v>
      </c>
      <c r="E364">
        <v>261</v>
      </c>
      <c r="F364">
        <v>176</v>
      </c>
      <c r="G364">
        <v>262</v>
      </c>
      <c r="H364">
        <v>287</v>
      </c>
      <c r="I364">
        <v>284</v>
      </c>
      <c r="J364">
        <v>252</v>
      </c>
      <c r="K364">
        <v>213</v>
      </c>
      <c r="L364">
        <v>166</v>
      </c>
      <c r="M364">
        <v>109</v>
      </c>
      <c r="N364">
        <v>233</v>
      </c>
      <c r="O364">
        <v>377</v>
      </c>
      <c r="P364">
        <v>357</v>
      </c>
      <c r="Q364">
        <v>313</v>
      </c>
      <c r="R364">
        <v>84</v>
      </c>
      <c r="S364">
        <v>52</v>
      </c>
      <c r="T364">
        <v>43</v>
      </c>
    </row>
    <row r="365" spans="3:20" x14ac:dyDescent="0.3">
      <c r="C365" t="s">
        <v>342</v>
      </c>
      <c r="D365">
        <v>730</v>
      </c>
      <c r="E365">
        <v>71</v>
      </c>
      <c r="F365">
        <v>34</v>
      </c>
      <c r="G365">
        <v>107</v>
      </c>
      <c r="H365">
        <v>95</v>
      </c>
      <c r="I365">
        <v>27</v>
      </c>
      <c r="J365">
        <v>45</v>
      </c>
      <c r="K365">
        <v>11</v>
      </c>
      <c r="L365">
        <v>12</v>
      </c>
      <c r="M365">
        <v>4</v>
      </c>
      <c r="N365">
        <v>143</v>
      </c>
      <c r="O365">
        <v>95</v>
      </c>
      <c r="P365">
        <v>54</v>
      </c>
      <c r="Q365">
        <v>0</v>
      </c>
      <c r="R365">
        <v>22</v>
      </c>
      <c r="S365">
        <v>0</v>
      </c>
      <c r="T365">
        <v>10</v>
      </c>
    </row>
    <row r="366" spans="3:20" x14ac:dyDescent="0.3">
      <c r="C366" t="s">
        <v>352</v>
      </c>
      <c r="D366">
        <v>1670</v>
      </c>
      <c r="E366">
        <v>53</v>
      </c>
      <c r="F366">
        <v>154</v>
      </c>
      <c r="G366">
        <v>29</v>
      </c>
      <c r="H366">
        <v>234</v>
      </c>
      <c r="I366">
        <v>91</v>
      </c>
      <c r="J366">
        <v>133</v>
      </c>
      <c r="K366">
        <v>70</v>
      </c>
      <c r="L366">
        <v>90</v>
      </c>
      <c r="M366">
        <v>42</v>
      </c>
      <c r="N366">
        <v>166</v>
      </c>
      <c r="O366">
        <v>145</v>
      </c>
      <c r="P366">
        <v>198</v>
      </c>
      <c r="Q366">
        <v>51</v>
      </c>
      <c r="R366">
        <v>91</v>
      </c>
      <c r="S366">
        <v>70</v>
      </c>
      <c r="T366">
        <v>53</v>
      </c>
    </row>
    <row r="367" spans="3:20" x14ac:dyDescent="0.3">
      <c r="C367" t="s">
        <v>359</v>
      </c>
      <c r="D367">
        <v>2765</v>
      </c>
      <c r="E367">
        <v>176</v>
      </c>
      <c r="F367">
        <v>140</v>
      </c>
      <c r="G367">
        <v>281</v>
      </c>
      <c r="H367">
        <v>178</v>
      </c>
      <c r="I367">
        <v>77</v>
      </c>
      <c r="J367">
        <v>87</v>
      </c>
      <c r="K367">
        <v>113</v>
      </c>
      <c r="L367">
        <v>203</v>
      </c>
      <c r="M367">
        <v>209</v>
      </c>
      <c r="N367">
        <v>144</v>
      </c>
      <c r="O367">
        <v>294</v>
      </c>
      <c r="P367">
        <v>237</v>
      </c>
      <c r="Q367">
        <v>216</v>
      </c>
      <c r="R367">
        <v>85</v>
      </c>
      <c r="S367">
        <v>274</v>
      </c>
      <c r="T367">
        <v>51</v>
      </c>
    </row>
    <row r="368" spans="3:20" x14ac:dyDescent="0.3">
      <c r="C368" t="s">
        <v>364</v>
      </c>
      <c r="D368">
        <v>1333</v>
      </c>
      <c r="E368">
        <v>0</v>
      </c>
      <c r="F368">
        <v>74</v>
      </c>
      <c r="G368">
        <v>141</v>
      </c>
      <c r="H368">
        <v>15</v>
      </c>
      <c r="I368">
        <v>256</v>
      </c>
      <c r="J368">
        <v>16</v>
      </c>
      <c r="K368">
        <v>33</v>
      </c>
      <c r="L368">
        <v>113</v>
      </c>
      <c r="M368">
        <v>84</v>
      </c>
      <c r="N368">
        <v>93</v>
      </c>
      <c r="O368">
        <v>65</v>
      </c>
      <c r="P368">
        <v>221</v>
      </c>
      <c r="Q368">
        <v>109</v>
      </c>
      <c r="R368">
        <v>12</v>
      </c>
      <c r="S368">
        <v>76</v>
      </c>
      <c r="T368">
        <v>25</v>
      </c>
    </row>
    <row r="369" spans="3:20" x14ac:dyDescent="0.3">
      <c r="C369" t="s">
        <v>371</v>
      </c>
      <c r="D369">
        <v>475</v>
      </c>
      <c r="E369">
        <v>50</v>
      </c>
      <c r="F369">
        <v>46</v>
      </c>
      <c r="G369">
        <v>8</v>
      </c>
      <c r="H369">
        <v>27</v>
      </c>
      <c r="I369">
        <v>42</v>
      </c>
      <c r="J369">
        <v>21</v>
      </c>
      <c r="K369">
        <v>40</v>
      </c>
      <c r="L369">
        <v>36</v>
      </c>
      <c r="M369">
        <v>52</v>
      </c>
      <c r="N369">
        <v>27</v>
      </c>
      <c r="O369">
        <v>36</v>
      </c>
      <c r="P369">
        <v>46</v>
      </c>
      <c r="Q369">
        <v>13</v>
      </c>
      <c r="R369">
        <v>27</v>
      </c>
      <c r="S369">
        <v>4</v>
      </c>
      <c r="T369">
        <v>0</v>
      </c>
    </row>
    <row r="370" spans="3:20" x14ac:dyDescent="0.3">
      <c r="C370" t="s">
        <v>378</v>
      </c>
      <c r="D370">
        <v>1134</v>
      </c>
      <c r="E370">
        <v>94</v>
      </c>
      <c r="F370">
        <v>117</v>
      </c>
      <c r="G370">
        <v>47</v>
      </c>
      <c r="H370">
        <v>140</v>
      </c>
      <c r="I370">
        <v>151</v>
      </c>
      <c r="J370">
        <v>50</v>
      </c>
      <c r="K370">
        <v>84</v>
      </c>
      <c r="L370">
        <v>30</v>
      </c>
      <c r="M370">
        <v>81</v>
      </c>
      <c r="N370">
        <v>25</v>
      </c>
      <c r="O370">
        <v>70</v>
      </c>
      <c r="P370">
        <v>128</v>
      </c>
      <c r="Q370">
        <v>74</v>
      </c>
      <c r="R370">
        <v>30</v>
      </c>
      <c r="S370">
        <v>13</v>
      </c>
      <c r="T370">
        <v>0</v>
      </c>
    </row>
    <row r="371" spans="3:20" x14ac:dyDescent="0.3">
      <c r="C371" t="s">
        <v>385</v>
      </c>
      <c r="D371">
        <v>861</v>
      </c>
      <c r="E371">
        <v>89</v>
      </c>
      <c r="F371">
        <v>113</v>
      </c>
      <c r="G371">
        <v>86</v>
      </c>
      <c r="H371">
        <v>11</v>
      </c>
      <c r="I371">
        <v>64</v>
      </c>
      <c r="J371">
        <v>51</v>
      </c>
      <c r="K371">
        <v>54</v>
      </c>
      <c r="L371">
        <v>31</v>
      </c>
      <c r="M371">
        <v>33</v>
      </c>
      <c r="N371">
        <v>36</v>
      </c>
      <c r="O371">
        <v>40</v>
      </c>
      <c r="P371">
        <v>161</v>
      </c>
      <c r="Q371">
        <v>27</v>
      </c>
      <c r="R371">
        <v>13</v>
      </c>
      <c r="S371">
        <v>30</v>
      </c>
      <c r="T371">
        <v>22</v>
      </c>
    </row>
    <row r="372" spans="3:20" x14ac:dyDescent="0.3">
      <c r="C372" t="s">
        <v>391</v>
      </c>
      <c r="D372">
        <v>3010</v>
      </c>
      <c r="E372">
        <v>153</v>
      </c>
      <c r="F372">
        <v>236</v>
      </c>
      <c r="G372">
        <v>200</v>
      </c>
      <c r="H372">
        <v>195</v>
      </c>
      <c r="I372">
        <v>126</v>
      </c>
      <c r="J372">
        <v>171</v>
      </c>
      <c r="K372">
        <v>201</v>
      </c>
      <c r="L372">
        <v>156</v>
      </c>
      <c r="M372">
        <v>84</v>
      </c>
      <c r="N372">
        <v>312</v>
      </c>
      <c r="O372">
        <v>312</v>
      </c>
      <c r="P372">
        <v>300</v>
      </c>
      <c r="Q372">
        <v>174</v>
      </c>
      <c r="R372">
        <v>163</v>
      </c>
      <c r="S372">
        <v>214</v>
      </c>
      <c r="T372">
        <v>13</v>
      </c>
    </row>
    <row r="373" spans="3:20" x14ac:dyDescent="0.3">
      <c r="C373" t="s">
        <v>401</v>
      </c>
      <c r="D373">
        <v>1477</v>
      </c>
      <c r="E373">
        <v>247</v>
      </c>
      <c r="F373">
        <v>162</v>
      </c>
      <c r="G373">
        <v>74</v>
      </c>
      <c r="H373">
        <v>64</v>
      </c>
      <c r="I373">
        <v>72</v>
      </c>
      <c r="J373">
        <v>103</v>
      </c>
      <c r="K373">
        <v>76</v>
      </c>
      <c r="L373">
        <v>81</v>
      </c>
      <c r="M373">
        <v>70</v>
      </c>
      <c r="N373">
        <v>78</v>
      </c>
      <c r="O373">
        <v>185</v>
      </c>
      <c r="P373">
        <v>129</v>
      </c>
      <c r="Q373">
        <v>32</v>
      </c>
      <c r="R373">
        <v>0</v>
      </c>
      <c r="S373">
        <v>54</v>
      </c>
      <c r="T373">
        <v>50</v>
      </c>
    </row>
    <row r="374" spans="3:20" x14ac:dyDescent="0.3">
      <c r="C374" t="s">
        <v>408</v>
      </c>
      <c r="D374">
        <v>21413</v>
      </c>
      <c r="E374">
        <v>940</v>
      </c>
      <c r="F374">
        <v>857</v>
      </c>
      <c r="G374">
        <v>869</v>
      </c>
      <c r="H374">
        <v>939</v>
      </c>
      <c r="I374">
        <v>898</v>
      </c>
      <c r="J374">
        <v>1058</v>
      </c>
      <c r="K374">
        <v>1060</v>
      </c>
      <c r="L374">
        <v>1180</v>
      </c>
      <c r="M374">
        <v>975</v>
      </c>
      <c r="N374">
        <v>1769</v>
      </c>
      <c r="O374">
        <v>2307</v>
      </c>
      <c r="P374">
        <v>3400</v>
      </c>
      <c r="Q374">
        <v>2301</v>
      </c>
      <c r="R374">
        <v>964</v>
      </c>
      <c r="S374">
        <v>1089</v>
      </c>
      <c r="T374">
        <v>807</v>
      </c>
    </row>
    <row r="375" spans="3:20" x14ac:dyDescent="0.3">
      <c r="C375" t="s">
        <v>417</v>
      </c>
      <c r="D375">
        <v>1049</v>
      </c>
      <c r="E375">
        <v>135</v>
      </c>
      <c r="F375">
        <v>61</v>
      </c>
      <c r="G375">
        <v>105</v>
      </c>
      <c r="H375">
        <v>73</v>
      </c>
      <c r="I375">
        <v>26</v>
      </c>
      <c r="J375">
        <v>52</v>
      </c>
      <c r="K375">
        <v>67</v>
      </c>
      <c r="L375">
        <v>45</v>
      </c>
      <c r="M375">
        <v>20</v>
      </c>
      <c r="N375">
        <v>109</v>
      </c>
      <c r="O375">
        <v>79</v>
      </c>
      <c r="P375">
        <v>162</v>
      </c>
      <c r="Q375">
        <v>38</v>
      </c>
      <c r="R375">
        <v>4</v>
      </c>
      <c r="S375">
        <v>15</v>
      </c>
      <c r="T375">
        <v>58</v>
      </c>
    </row>
    <row r="376" spans="3:20" x14ac:dyDescent="0.3">
      <c r="C376" t="s">
        <v>420</v>
      </c>
      <c r="D376">
        <v>1549</v>
      </c>
      <c r="E376">
        <v>122</v>
      </c>
      <c r="F376">
        <v>152</v>
      </c>
      <c r="G376">
        <v>133</v>
      </c>
      <c r="H376">
        <v>106</v>
      </c>
      <c r="I376">
        <v>119</v>
      </c>
      <c r="J376">
        <v>144</v>
      </c>
      <c r="K376">
        <v>68</v>
      </c>
      <c r="L376">
        <v>103</v>
      </c>
      <c r="M376">
        <v>29</v>
      </c>
      <c r="N376">
        <v>192</v>
      </c>
      <c r="O376">
        <v>119</v>
      </c>
      <c r="P376">
        <v>120</v>
      </c>
      <c r="Q376">
        <v>60</v>
      </c>
      <c r="R376">
        <v>35</v>
      </c>
      <c r="S376">
        <v>30</v>
      </c>
      <c r="T376">
        <v>17</v>
      </c>
    </row>
    <row r="377" spans="3:20" x14ac:dyDescent="0.3">
      <c r="C377" t="s">
        <v>428</v>
      </c>
      <c r="D377">
        <v>746</v>
      </c>
      <c r="E377">
        <v>23</v>
      </c>
      <c r="F377">
        <v>43</v>
      </c>
      <c r="G377">
        <v>21</v>
      </c>
      <c r="H377">
        <v>36</v>
      </c>
      <c r="I377">
        <v>126</v>
      </c>
      <c r="J377">
        <v>64</v>
      </c>
      <c r="K377">
        <v>23</v>
      </c>
      <c r="L377">
        <v>56</v>
      </c>
      <c r="M377">
        <v>42</v>
      </c>
      <c r="N377">
        <v>97</v>
      </c>
      <c r="O377">
        <v>80</v>
      </c>
      <c r="P377">
        <v>68</v>
      </c>
      <c r="Q377">
        <v>36</v>
      </c>
      <c r="R377">
        <v>21</v>
      </c>
      <c r="S377">
        <v>10</v>
      </c>
      <c r="T377">
        <v>0</v>
      </c>
    </row>
    <row r="378" spans="3:20" x14ac:dyDescent="0.3">
      <c r="C378" t="s">
        <v>446</v>
      </c>
      <c r="D378">
        <v>441</v>
      </c>
      <c r="E378">
        <v>11</v>
      </c>
      <c r="F378">
        <v>25</v>
      </c>
      <c r="G378">
        <v>15</v>
      </c>
      <c r="H378">
        <v>0</v>
      </c>
      <c r="I378">
        <v>72</v>
      </c>
      <c r="J378">
        <v>54</v>
      </c>
      <c r="K378">
        <v>26</v>
      </c>
      <c r="L378">
        <v>17</v>
      </c>
      <c r="M378">
        <v>14</v>
      </c>
      <c r="N378">
        <v>33</v>
      </c>
      <c r="O378">
        <v>70</v>
      </c>
      <c r="P378">
        <v>55</v>
      </c>
      <c r="Q378">
        <v>25</v>
      </c>
      <c r="R378">
        <v>24</v>
      </c>
      <c r="S378">
        <v>0</v>
      </c>
      <c r="T378">
        <v>0</v>
      </c>
    </row>
    <row r="379" spans="3:20" x14ac:dyDescent="0.3">
      <c r="C379" t="s">
        <v>455</v>
      </c>
      <c r="D379">
        <v>1818</v>
      </c>
      <c r="E379">
        <v>103</v>
      </c>
      <c r="F379">
        <v>113</v>
      </c>
      <c r="G379">
        <v>103</v>
      </c>
      <c r="H379">
        <v>163</v>
      </c>
      <c r="I379">
        <v>91</v>
      </c>
      <c r="J379">
        <v>99</v>
      </c>
      <c r="K379">
        <v>78</v>
      </c>
      <c r="L379">
        <v>152</v>
      </c>
      <c r="M379">
        <v>117</v>
      </c>
      <c r="N379">
        <v>104</v>
      </c>
      <c r="O379">
        <v>129</v>
      </c>
      <c r="P379">
        <v>356</v>
      </c>
      <c r="Q379">
        <v>87</v>
      </c>
      <c r="R379">
        <v>84</v>
      </c>
      <c r="S379">
        <v>15</v>
      </c>
      <c r="T379">
        <v>24</v>
      </c>
    </row>
    <row r="380" spans="3:20" x14ac:dyDescent="0.3">
      <c r="C380" t="s">
        <v>463</v>
      </c>
      <c r="D380">
        <v>1992</v>
      </c>
      <c r="E380">
        <v>85</v>
      </c>
      <c r="F380">
        <v>23</v>
      </c>
      <c r="G380">
        <v>16</v>
      </c>
      <c r="H380">
        <v>61</v>
      </c>
      <c r="I380">
        <v>82</v>
      </c>
      <c r="J380">
        <v>87</v>
      </c>
      <c r="K380">
        <v>150</v>
      </c>
      <c r="L380">
        <v>23</v>
      </c>
      <c r="M380">
        <v>111</v>
      </c>
      <c r="N380">
        <v>245</v>
      </c>
      <c r="O380">
        <v>256</v>
      </c>
      <c r="P380">
        <v>332</v>
      </c>
      <c r="Q380">
        <v>182</v>
      </c>
      <c r="R380">
        <v>79</v>
      </c>
      <c r="S380">
        <v>133</v>
      </c>
      <c r="T380">
        <v>127</v>
      </c>
    </row>
    <row r="381" spans="3:20" x14ac:dyDescent="0.3">
      <c r="C381" t="s">
        <v>482</v>
      </c>
      <c r="D381">
        <v>968</v>
      </c>
      <c r="E381">
        <v>52</v>
      </c>
      <c r="F381">
        <v>86</v>
      </c>
      <c r="G381">
        <v>36</v>
      </c>
      <c r="H381">
        <v>11</v>
      </c>
      <c r="I381">
        <v>64</v>
      </c>
      <c r="J381">
        <v>93</v>
      </c>
      <c r="K381">
        <v>60</v>
      </c>
      <c r="L381">
        <v>41</v>
      </c>
      <c r="M381">
        <v>0</v>
      </c>
      <c r="N381">
        <v>47</v>
      </c>
      <c r="O381">
        <v>113</v>
      </c>
      <c r="P381">
        <v>251</v>
      </c>
      <c r="Q381">
        <v>25</v>
      </c>
      <c r="R381">
        <v>27</v>
      </c>
      <c r="S381">
        <v>30</v>
      </c>
      <c r="T381">
        <v>32</v>
      </c>
    </row>
    <row r="382" spans="3:20" x14ac:dyDescent="0.3">
      <c r="C382" t="s">
        <v>492</v>
      </c>
      <c r="D382">
        <v>2792</v>
      </c>
      <c r="E382">
        <v>189</v>
      </c>
      <c r="F382">
        <v>34</v>
      </c>
      <c r="G382">
        <v>171</v>
      </c>
      <c r="H382">
        <v>126</v>
      </c>
      <c r="I382">
        <v>150</v>
      </c>
      <c r="J382">
        <v>157</v>
      </c>
      <c r="K382">
        <v>94</v>
      </c>
      <c r="L382">
        <v>216</v>
      </c>
      <c r="M382">
        <v>137</v>
      </c>
      <c r="N382">
        <v>205</v>
      </c>
      <c r="O382">
        <v>286</v>
      </c>
      <c r="P382">
        <v>406</v>
      </c>
      <c r="Q382">
        <v>156</v>
      </c>
      <c r="R382">
        <v>131</v>
      </c>
      <c r="S382">
        <v>138</v>
      </c>
      <c r="T382">
        <v>196</v>
      </c>
    </row>
    <row r="383" spans="3:20" x14ac:dyDescent="0.3">
      <c r="C383" t="s">
        <v>502</v>
      </c>
      <c r="D383">
        <v>2499</v>
      </c>
      <c r="E383">
        <v>297</v>
      </c>
      <c r="F383">
        <v>168</v>
      </c>
      <c r="G383">
        <v>137</v>
      </c>
      <c r="H383">
        <v>168</v>
      </c>
      <c r="I383">
        <v>135</v>
      </c>
      <c r="J383">
        <v>100</v>
      </c>
      <c r="K383">
        <v>80</v>
      </c>
      <c r="L383">
        <v>136</v>
      </c>
      <c r="M383">
        <v>82</v>
      </c>
      <c r="N383">
        <v>234</v>
      </c>
      <c r="O383">
        <v>347</v>
      </c>
      <c r="P383">
        <v>157</v>
      </c>
      <c r="Q383">
        <v>159</v>
      </c>
      <c r="R383">
        <v>121</v>
      </c>
      <c r="S383">
        <v>82</v>
      </c>
      <c r="T383">
        <v>96</v>
      </c>
    </row>
    <row r="384" spans="3:20" x14ac:dyDescent="0.3">
      <c r="C384" t="s">
        <v>507</v>
      </c>
      <c r="D384">
        <v>1188</v>
      </c>
      <c r="E384">
        <v>35</v>
      </c>
      <c r="F384">
        <v>53</v>
      </c>
      <c r="G384">
        <v>29</v>
      </c>
      <c r="H384">
        <v>26</v>
      </c>
      <c r="I384">
        <v>73</v>
      </c>
      <c r="J384">
        <v>83</v>
      </c>
      <c r="K384">
        <v>126</v>
      </c>
      <c r="L384">
        <v>43</v>
      </c>
      <c r="M384">
        <v>86</v>
      </c>
      <c r="N384">
        <v>66</v>
      </c>
      <c r="O384">
        <v>183</v>
      </c>
      <c r="P384">
        <v>180</v>
      </c>
      <c r="Q384">
        <v>76</v>
      </c>
      <c r="R384">
        <v>85</v>
      </c>
      <c r="S384">
        <v>25</v>
      </c>
      <c r="T384">
        <v>19</v>
      </c>
    </row>
    <row r="385" spans="3:20" x14ac:dyDescent="0.3">
      <c r="C385" t="s">
        <v>516</v>
      </c>
      <c r="D385">
        <v>2740</v>
      </c>
      <c r="E385">
        <v>270</v>
      </c>
      <c r="F385">
        <v>292</v>
      </c>
      <c r="G385">
        <v>103</v>
      </c>
      <c r="H385">
        <v>174</v>
      </c>
      <c r="I385">
        <v>258</v>
      </c>
      <c r="J385">
        <v>264</v>
      </c>
      <c r="K385">
        <v>183</v>
      </c>
      <c r="L385">
        <v>147</v>
      </c>
      <c r="M385">
        <v>113</v>
      </c>
      <c r="N385">
        <v>172</v>
      </c>
      <c r="O385">
        <v>309</v>
      </c>
      <c r="P385">
        <v>203</v>
      </c>
      <c r="Q385">
        <v>118</v>
      </c>
      <c r="R385">
        <v>6</v>
      </c>
      <c r="S385">
        <v>23</v>
      </c>
      <c r="T385">
        <v>105</v>
      </c>
    </row>
    <row r="386" spans="3:20" x14ac:dyDescent="0.3">
      <c r="C386" t="s">
        <v>470</v>
      </c>
      <c r="D386">
        <v>4079</v>
      </c>
      <c r="E386">
        <v>352</v>
      </c>
      <c r="F386">
        <v>213</v>
      </c>
      <c r="G386">
        <v>333</v>
      </c>
      <c r="H386">
        <v>349</v>
      </c>
      <c r="I386">
        <v>352</v>
      </c>
      <c r="J386">
        <v>329</v>
      </c>
      <c r="K386">
        <v>177</v>
      </c>
      <c r="L386">
        <v>185</v>
      </c>
      <c r="M386">
        <v>107</v>
      </c>
      <c r="N386">
        <v>337</v>
      </c>
      <c r="O386">
        <v>260</v>
      </c>
      <c r="P386">
        <v>238</v>
      </c>
      <c r="Q386">
        <v>391</v>
      </c>
      <c r="R386">
        <v>204</v>
      </c>
      <c r="S386">
        <v>186</v>
      </c>
      <c r="T386">
        <v>66</v>
      </c>
    </row>
    <row r="387" spans="3:20" x14ac:dyDescent="0.3">
      <c r="C387" t="s">
        <v>475</v>
      </c>
      <c r="D387">
        <v>1428</v>
      </c>
      <c r="E387">
        <v>139</v>
      </c>
      <c r="F387">
        <v>110</v>
      </c>
      <c r="G387">
        <v>118</v>
      </c>
      <c r="H387">
        <v>252</v>
      </c>
      <c r="I387">
        <v>81</v>
      </c>
      <c r="J387">
        <v>68</v>
      </c>
      <c r="K387">
        <v>92</v>
      </c>
      <c r="L387">
        <v>102</v>
      </c>
      <c r="M387">
        <v>13</v>
      </c>
      <c r="N387">
        <v>114</v>
      </c>
      <c r="O387">
        <v>117</v>
      </c>
      <c r="P387">
        <v>170</v>
      </c>
      <c r="Q387">
        <v>0</v>
      </c>
      <c r="R387">
        <v>42</v>
      </c>
      <c r="S387">
        <v>0</v>
      </c>
      <c r="T387">
        <v>10</v>
      </c>
    </row>
    <row r="388" spans="3:20" x14ac:dyDescent="0.3">
      <c r="C388" t="s">
        <v>527</v>
      </c>
      <c r="D388">
        <v>1277</v>
      </c>
      <c r="E388">
        <v>138</v>
      </c>
      <c r="F388">
        <v>84</v>
      </c>
      <c r="G388">
        <v>65</v>
      </c>
      <c r="H388">
        <v>46</v>
      </c>
      <c r="I388">
        <v>140</v>
      </c>
      <c r="J388">
        <v>63</v>
      </c>
      <c r="K388">
        <v>75</v>
      </c>
      <c r="L388">
        <v>118</v>
      </c>
      <c r="M388">
        <v>28</v>
      </c>
      <c r="N388">
        <v>85</v>
      </c>
      <c r="O388">
        <v>147</v>
      </c>
      <c r="P388">
        <v>138</v>
      </c>
      <c r="Q388">
        <v>60</v>
      </c>
      <c r="R388">
        <v>55</v>
      </c>
      <c r="S388">
        <v>17</v>
      </c>
      <c r="T388">
        <v>18</v>
      </c>
    </row>
    <row r="389" spans="3:20" x14ac:dyDescent="0.3">
      <c r="C389" t="s">
        <v>532</v>
      </c>
      <c r="D389">
        <v>5499</v>
      </c>
      <c r="E389">
        <v>439</v>
      </c>
      <c r="F389">
        <v>434</v>
      </c>
      <c r="G389">
        <v>467</v>
      </c>
      <c r="H389">
        <v>414</v>
      </c>
      <c r="I389">
        <v>516</v>
      </c>
      <c r="J389">
        <v>489</v>
      </c>
      <c r="K389">
        <v>425</v>
      </c>
      <c r="L389">
        <v>179</v>
      </c>
      <c r="M389">
        <v>289</v>
      </c>
      <c r="N389">
        <v>411</v>
      </c>
      <c r="O389">
        <v>436</v>
      </c>
      <c r="P389">
        <v>496</v>
      </c>
      <c r="Q389">
        <v>208</v>
      </c>
      <c r="R389">
        <v>154</v>
      </c>
      <c r="S389">
        <v>80</v>
      </c>
      <c r="T389">
        <v>62</v>
      </c>
    </row>
    <row r="390" spans="3:20" x14ac:dyDescent="0.3">
      <c r="C390" t="s">
        <v>536</v>
      </c>
      <c r="D390">
        <v>3232</v>
      </c>
      <c r="E390">
        <v>65</v>
      </c>
      <c r="F390">
        <v>92</v>
      </c>
      <c r="G390">
        <v>111</v>
      </c>
      <c r="H390">
        <v>107</v>
      </c>
      <c r="I390">
        <v>35</v>
      </c>
      <c r="J390">
        <v>64</v>
      </c>
      <c r="K390">
        <v>105</v>
      </c>
      <c r="L390">
        <v>94</v>
      </c>
      <c r="M390">
        <v>164</v>
      </c>
      <c r="N390">
        <v>130</v>
      </c>
      <c r="O390">
        <v>380</v>
      </c>
      <c r="P390">
        <v>509</v>
      </c>
      <c r="Q390">
        <v>455</v>
      </c>
      <c r="R390">
        <v>314</v>
      </c>
      <c r="S390">
        <v>254</v>
      </c>
      <c r="T390">
        <v>353</v>
      </c>
    </row>
    <row r="391" spans="3:20" x14ac:dyDescent="0.3">
      <c r="C391" t="s">
        <v>557</v>
      </c>
      <c r="D391">
        <v>663</v>
      </c>
      <c r="E391">
        <v>0</v>
      </c>
      <c r="F391">
        <v>42</v>
      </c>
      <c r="G391">
        <v>28</v>
      </c>
      <c r="H391">
        <v>35</v>
      </c>
      <c r="I391">
        <v>40</v>
      </c>
      <c r="J391">
        <v>0</v>
      </c>
      <c r="K391">
        <v>8</v>
      </c>
      <c r="L391">
        <v>33</v>
      </c>
      <c r="M391">
        <v>20</v>
      </c>
      <c r="N391">
        <v>84</v>
      </c>
      <c r="O391">
        <v>97</v>
      </c>
      <c r="P391">
        <v>148</v>
      </c>
      <c r="Q391">
        <v>37</v>
      </c>
      <c r="R391">
        <v>24</v>
      </c>
      <c r="S391">
        <v>21</v>
      </c>
      <c r="T391">
        <v>46</v>
      </c>
    </row>
    <row r="392" spans="3:20" x14ac:dyDescent="0.3">
      <c r="C392" t="s">
        <v>562</v>
      </c>
      <c r="D392">
        <v>1329</v>
      </c>
      <c r="E392">
        <v>108</v>
      </c>
      <c r="F392">
        <v>71</v>
      </c>
      <c r="G392">
        <v>108</v>
      </c>
      <c r="H392">
        <v>54</v>
      </c>
      <c r="I392">
        <v>162</v>
      </c>
      <c r="J392">
        <v>54</v>
      </c>
      <c r="K392">
        <v>135</v>
      </c>
      <c r="L392">
        <v>77</v>
      </c>
      <c r="M392">
        <v>35</v>
      </c>
      <c r="N392">
        <v>97</v>
      </c>
      <c r="O392">
        <v>114</v>
      </c>
      <c r="P392">
        <v>112</v>
      </c>
      <c r="Q392">
        <v>107</v>
      </c>
      <c r="R392">
        <v>45</v>
      </c>
      <c r="S392">
        <v>32</v>
      </c>
      <c r="T392">
        <v>18</v>
      </c>
    </row>
    <row r="393" spans="3:20" x14ac:dyDescent="0.3">
      <c r="C393" t="s">
        <v>568</v>
      </c>
      <c r="D393">
        <v>1615</v>
      </c>
      <c r="E393">
        <v>93</v>
      </c>
      <c r="F393">
        <v>94</v>
      </c>
      <c r="G393">
        <v>60</v>
      </c>
      <c r="H393">
        <v>129</v>
      </c>
      <c r="I393">
        <v>119</v>
      </c>
      <c r="J393">
        <v>163</v>
      </c>
      <c r="K393">
        <v>80</v>
      </c>
      <c r="L393">
        <v>113</v>
      </c>
      <c r="M393">
        <v>71</v>
      </c>
      <c r="N393">
        <v>94</v>
      </c>
      <c r="O393">
        <v>171</v>
      </c>
      <c r="P393">
        <v>202</v>
      </c>
      <c r="Q393">
        <v>84</v>
      </c>
      <c r="R393">
        <v>77</v>
      </c>
      <c r="S393">
        <v>26</v>
      </c>
      <c r="T393">
        <v>39</v>
      </c>
    </row>
    <row r="394" spans="3:20" x14ac:dyDescent="0.3">
      <c r="C394" t="s">
        <v>575</v>
      </c>
      <c r="D394">
        <v>1802</v>
      </c>
      <c r="E394">
        <v>118</v>
      </c>
      <c r="F394">
        <v>193</v>
      </c>
      <c r="G394">
        <v>213</v>
      </c>
      <c r="H394">
        <v>118</v>
      </c>
      <c r="I394">
        <v>114</v>
      </c>
      <c r="J394">
        <v>123</v>
      </c>
      <c r="K394">
        <v>86</v>
      </c>
      <c r="L394">
        <v>41</v>
      </c>
      <c r="M394">
        <v>96</v>
      </c>
      <c r="N394">
        <v>200</v>
      </c>
      <c r="O394">
        <v>203</v>
      </c>
      <c r="P394">
        <v>110</v>
      </c>
      <c r="Q394">
        <v>99</v>
      </c>
      <c r="R394">
        <v>33</v>
      </c>
      <c r="S394">
        <v>42</v>
      </c>
      <c r="T394">
        <v>13</v>
      </c>
    </row>
    <row r="395" spans="3:20" x14ac:dyDescent="0.3">
      <c r="C395" t="s">
        <v>580</v>
      </c>
      <c r="D395">
        <v>598</v>
      </c>
      <c r="E395">
        <v>98</v>
      </c>
      <c r="F395">
        <v>41</v>
      </c>
      <c r="G395">
        <v>32</v>
      </c>
      <c r="H395">
        <v>19</v>
      </c>
      <c r="I395">
        <v>45</v>
      </c>
      <c r="J395">
        <v>29</v>
      </c>
      <c r="K395">
        <v>0</v>
      </c>
      <c r="L395">
        <v>34</v>
      </c>
      <c r="M395">
        <v>7</v>
      </c>
      <c r="N395">
        <v>63</v>
      </c>
      <c r="O395">
        <v>22</v>
      </c>
      <c r="P395">
        <v>100</v>
      </c>
      <c r="Q395">
        <v>39</v>
      </c>
      <c r="R395">
        <v>0</v>
      </c>
      <c r="S395">
        <v>0</v>
      </c>
      <c r="T395">
        <v>69</v>
      </c>
    </row>
    <row r="396" spans="3:20" x14ac:dyDescent="0.3">
      <c r="C396" t="s">
        <v>586</v>
      </c>
      <c r="D396">
        <v>661</v>
      </c>
      <c r="E396">
        <v>91</v>
      </c>
      <c r="F396">
        <v>82</v>
      </c>
      <c r="G396">
        <v>0</v>
      </c>
      <c r="H396">
        <v>30</v>
      </c>
      <c r="I396">
        <v>46</v>
      </c>
      <c r="J396">
        <v>45</v>
      </c>
      <c r="K396">
        <v>52</v>
      </c>
      <c r="L396">
        <v>107</v>
      </c>
      <c r="M396">
        <v>44</v>
      </c>
      <c r="N396">
        <v>59</v>
      </c>
      <c r="O396">
        <v>11</v>
      </c>
      <c r="P396">
        <v>0</v>
      </c>
      <c r="Q396">
        <v>14</v>
      </c>
      <c r="R396">
        <v>0</v>
      </c>
      <c r="S396">
        <v>80</v>
      </c>
      <c r="T396">
        <v>0</v>
      </c>
    </row>
    <row r="397" spans="3:20" x14ac:dyDescent="0.3">
      <c r="C397" t="s">
        <v>590</v>
      </c>
      <c r="D397">
        <v>2313</v>
      </c>
      <c r="E397">
        <v>202</v>
      </c>
      <c r="F397">
        <v>129</v>
      </c>
      <c r="G397">
        <v>153</v>
      </c>
      <c r="H397">
        <v>289</v>
      </c>
      <c r="I397">
        <v>162</v>
      </c>
      <c r="J397">
        <v>217</v>
      </c>
      <c r="K397">
        <v>100</v>
      </c>
      <c r="L397">
        <v>62</v>
      </c>
      <c r="M397">
        <v>106</v>
      </c>
      <c r="N397">
        <v>161</v>
      </c>
      <c r="O397">
        <v>200</v>
      </c>
      <c r="P397">
        <v>241</v>
      </c>
      <c r="Q397">
        <v>147</v>
      </c>
      <c r="R397">
        <v>67</v>
      </c>
      <c r="S397">
        <v>31</v>
      </c>
      <c r="T397">
        <v>46</v>
      </c>
    </row>
    <row r="398" spans="3:20" x14ac:dyDescent="0.3">
      <c r="C398" t="s">
        <v>593</v>
      </c>
      <c r="D398">
        <v>2478</v>
      </c>
      <c r="E398">
        <v>716</v>
      </c>
      <c r="F398">
        <v>177</v>
      </c>
      <c r="G398">
        <v>335</v>
      </c>
      <c r="H398">
        <v>307</v>
      </c>
      <c r="I398">
        <v>95</v>
      </c>
      <c r="J398">
        <v>78</v>
      </c>
      <c r="K398">
        <v>101</v>
      </c>
      <c r="L398">
        <v>95</v>
      </c>
      <c r="M398">
        <v>106</v>
      </c>
      <c r="N398">
        <v>70</v>
      </c>
      <c r="O398">
        <v>191</v>
      </c>
      <c r="P398">
        <v>37</v>
      </c>
      <c r="Q398">
        <v>70</v>
      </c>
      <c r="R398">
        <v>48</v>
      </c>
      <c r="S398">
        <v>45</v>
      </c>
      <c r="T398">
        <v>7</v>
      </c>
    </row>
    <row r="399" spans="3:20" x14ac:dyDescent="0.3">
      <c r="C399" t="s">
        <v>605</v>
      </c>
      <c r="D399">
        <v>1441</v>
      </c>
      <c r="E399">
        <v>71</v>
      </c>
      <c r="F399">
        <v>78</v>
      </c>
      <c r="G399">
        <v>54</v>
      </c>
      <c r="H399">
        <v>123</v>
      </c>
      <c r="I399">
        <v>133</v>
      </c>
      <c r="J399">
        <v>47</v>
      </c>
      <c r="K399">
        <v>25</v>
      </c>
      <c r="L399">
        <v>48</v>
      </c>
      <c r="M399">
        <v>81</v>
      </c>
      <c r="N399">
        <v>76</v>
      </c>
      <c r="O399">
        <v>135</v>
      </c>
      <c r="P399">
        <v>227</v>
      </c>
      <c r="Q399">
        <v>92</v>
      </c>
      <c r="R399">
        <v>154</v>
      </c>
      <c r="S399">
        <v>58</v>
      </c>
      <c r="T399">
        <v>39</v>
      </c>
    </row>
    <row r="400" spans="3:20" x14ac:dyDescent="0.3">
      <c r="C400" t="s">
        <v>614</v>
      </c>
      <c r="D400">
        <v>1441</v>
      </c>
      <c r="E400">
        <v>42</v>
      </c>
      <c r="F400">
        <v>186</v>
      </c>
      <c r="G400">
        <v>165</v>
      </c>
      <c r="H400">
        <v>0</v>
      </c>
      <c r="I400">
        <v>109</v>
      </c>
      <c r="J400">
        <v>25</v>
      </c>
      <c r="K400">
        <v>42</v>
      </c>
      <c r="L400">
        <v>102</v>
      </c>
      <c r="M400">
        <v>59</v>
      </c>
      <c r="N400">
        <v>111</v>
      </c>
      <c r="O400">
        <v>179</v>
      </c>
      <c r="P400">
        <v>198</v>
      </c>
      <c r="Q400">
        <v>91</v>
      </c>
      <c r="R400">
        <v>44</v>
      </c>
      <c r="S400">
        <v>17</v>
      </c>
      <c r="T400">
        <v>71</v>
      </c>
    </row>
    <row r="401" spans="3:20" x14ac:dyDescent="0.3">
      <c r="C401" t="s">
        <v>621</v>
      </c>
      <c r="D401">
        <v>2146</v>
      </c>
      <c r="E401">
        <v>55</v>
      </c>
      <c r="F401">
        <v>49</v>
      </c>
      <c r="G401">
        <v>20</v>
      </c>
      <c r="H401">
        <v>142</v>
      </c>
      <c r="I401">
        <v>108</v>
      </c>
      <c r="J401">
        <v>110</v>
      </c>
      <c r="K401">
        <v>81</v>
      </c>
      <c r="L401">
        <v>102</v>
      </c>
      <c r="M401">
        <v>64</v>
      </c>
      <c r="N401">
        <v>131</v>
      </c>
      <c r="O401">
        <v>213</v>
      </c>
      <c r="P401">
        <v>427</v>
      </c>
      <c r="Q401">
        <v>316</v>
      </c>
      <c r="R401">
        <v>78</v>
      </c>
      <c r="S401">
        <v>144</v>
      </c>
      <c r="T401">
        <v>106</v>
      </c>
    </row>
    <row r="402" spans="3:20" x14ac:dyDescent="0.3">
      <c r="C402" t="s">
        <v>633</v>
      </c>
      <c r="D402">
        <v>4661</v>
      </c>
      <c r="E402">
        <v>228</v>
      </c>
      <c r="F402">
        <v>59</v>
      </c>
      <c r="G402">
        <v>212</v>
      </c>
      <c r="H402">
        <v>155</v>
      </c>
      <c r="I402">
        <v>108</v>
      </c>
      <c r="J402">
        <v>126</v>
      </c>
      <c r="K402">
        <v>210</v>
      </c>
      <c r="L402">
        <v>349</v>
      </c>
      <c r="M402">
        <v>168</v>
      </c>
      <c r="N402">
        <v>401</v>
      </c>
      <c r="O402">
        <v>581</v>
      </c>
      <c r="P402">
        <v>1054</v>
      </c>
      <c r="Q402">
        <v>227</v>
      </c>
      <c r="R402">
        <v>409</v>
      </c>
      <c r="S402">
        <v>204</v>
      </c>
      <c r="T402">
        <v>170</v>
      </c>
    </row>
    <row r="403" spans="3:20" x14ac:dyDescent="0.3">
      <c r="C403" t="s">
        <v>654</v>
      </c>
      <c r="D403">
        <v>1051</v>
      </c>
      <c r="E403">
        <v>128</v>
      </c>
      <c r="F403">
        <v>97</v>
      </c>
      <c r="G403">
        <v>121</v>
      </c>
      <c r="H403">
        <v>108</v>
      </c>
      <c r="I403">
        <v>46</v>
      </c>
      <c r="J403">
        <v>71</v>
      </c>
      <c r="K403">
        <v>87</v>
      </c>
      <c r="L403">
        <v>27</v>
      </c>
      <c r="M403">
        <v>76</v>
      </c>
      <c r="N403">
        <v>89</v>
      </c>
      <c r="O403">
        <v>91</v>
      </c>
      <c r="P403">
        <v>41</v>
      </c>
      <c r="Q403">
        <v>32</v>
      </c>
      <c r="R403">
        <v>11</v>
      </c>
      <c r="S403">
        <v>26</v>
      </c>
      <c r="T403">
        <v>0</v>
      </c>
    </row>
    <row r="404" spans="3:20" x14ac:dyDescent="0.3">
      <c r="C404" t="s">
        <v>661</v>
      </c>
      <c r="D404">
        <v>633</v>
      </c>
      <c r="E404">
        <v>89</v>
      </c>
      <c r="F404">
        <v>18</v>
      </c>
      <c r="G404">
        <v>75</v>
      </c>
      <c r="H404">
        <v>52</v>
      </c>
      <c r="I404">
        <v>36</v>
      </c>
      <c r="J404">
        <v>30</v>
      </c>
      <c r="K404">
        <v>73</v>
      </c>
      <c r="L404">
        <v>62</v>
      </c>
      <c r="M404">
        <v>17</v>
      </c>
      <c r="N404">
        <v>23</v>
      </c>
      <c r="O404">
        <v>47</v>
      </c>
      <c r="P404">
        <v>75</v>
      </c>
      <c r="Q404">
        <v>36</v>
      </c>
      <c r="R404">
        <v>0</v>
      </c>
      <c r="S404">
        <v>0</v>
      </c>
      <c r="T404">
        <v>0</v>
      </c>
    </row>
    <row r="405" spans="3:20" x14ac:dyDescent="0.3">
      <c r="C405" t="s">
        <v>670</v>
      </c>
      <c r="D405">
        <v>3404</v>
      </c>
      <c r="E405">
        <v>91</v>
      </c>
      <c r="F405">
        <v>124</v>
      </c>
      <c r="G405">
        <v>286</v>
      </c>
      <c r="H405">
        <v>152</v>
      </c>
      <c r="I405">
        <v>255</v>
      </c>
      <c r="J405">
        <v>330</v>
      </c>
      <c r="K405">
        <v>160</v>
      </c>
      <c r="L405">
        <v>187</v>
      </c>
      <c r="M405">
        <v>175</v>
      </c>
      <c r="N405">
        <v>435</v>
      </c>
      <c r="O405">
        <v>327</v>
      </c>
      <c r="P405">
        <v>544</v>
      </c>
      <c r="Q405">
        <v>202</v>
      </c>
      <c r="R405">
        <v>84</v>
      </c>
      <c r="S405">
        <v>24</v>
      </c>
      <c r="T405">
        <v>28</v>
      </c>
    </row>
    <row r="406" spans="3:20" x14ac:dyDescent="0.3">
      <c r="C406" t="s">
        <v>681</v>
      </c>
      <c r="D406">
        <v>26083</v>
      </c>
      <c r="E406">
        <v>602</v>
      </c>
      <c r="F406">
        <v>503</v>
      </c>
      <c r="G406">
        <v>505</v>
      </c>
      <c r="H406">
        <v>646</v>
      </c>
      <c r="I406">
        <v>621</v>
      </c>
      <c r="J406">
        <v>972</v>
      </c>
      <c r="K406">
        <v>757</v>
      </c>
      <c r="L406">
        <v>932</v>
      </c>
      <c r="M406">
        <v>727</v>
      </c>
      <c r="N406">
        <v>1681</v>
      </c>
      <c r="O406">
        <v>3071</v>
      </c>
      <c r="P406">
        <v>4241</v>
      </c>
      <c r="Q406">
        <v>3788</v>
      </c>
      <c r="R406">
        <v>2381</v>
      </c>
      <c r="S406">
        <v>2773</v>
      </c>
      <c r="T406">
        <v>1883</v>
      </c>
    </row>
    <row r="407" spans="3:20" x14ac:dyDescent="0.3">
      <c r="C407" t="s">
        <v>694</v>
      </c>
      <c r="D407">
        <v>1147</v>
      </c>
      <c r="E407">
        <v>42</v>
      </c>
      <c r="F407">
        <v>30</v>
      </c>
      <c r="G407">
        <v>52</v>
      </c>
      <c r="H407">
        <v>84</v>
      </c>
      <c r="I407">
        <v>57</v>
      </c>
      <c r="J407">
        <v>106</v>
      </c>
      <c r="K407">
        <v>82</v>
      </c>
      <c r="L407">
        <v>35</v>
      </c>
      <c r="M407">
        <v>138</v>
      </c>
      <c r="N407">
        <v>32</v>
      </c>
      <c r="O407">
        <v>112</v>
      </c>
      <c r="P407">
        <v>102</v>
      </c>
      <c r="Q407">
        <v>88</v>
      </c>
      <c r="R407">
        <v>47</v>
      </c>
      <c r="S407">
        <v>30</v>
      </c>
      <c r="T407">
        <v>110</v>
      </c>
    </row>
    <row r="408" spans="3:20" x14ac:dyDescent="0.3">
      <c r="C408" t="s">
        <v>702</v>
      </c>
      <c r="D408">
        <v>618</v>
      </c>
      <c r="E408">
        <v>0</v>
      </c>
      <c r="F408">
        <v>13</v>
      </c>
      <c r="G408">
        <v>0</v>
      </c>
      <c r="H408">
        <v>35</v>
      </c>
      <c r="I408">
        <v>28</v>
      </c>
      <c r="J408">
        <v>40</v>
      </c>
      <c r="K408">
        <v>135</v>
      </c>
      <c r="L408">
        <v>15</v>
      </c>
      <c r="M408">
        <v>39</v>
      </c>
      <c r="N408">
        <v>69</v>
      </c>
      <c r="O408">
        <v>44</v>
      </c>
      <c r="P408">
        <v>64</v>
      </c>
      <c r="Q408">
        <v>63</v>
      </c>
      <c r="R408">
        <v>33</v>
      </c>
      <c r="S408">
        <v>40</v>
      </c>
      <c r="T408">
        <v>0</v>
      </c>
    </row>
    <row r="409" spans="3:20" x14ac:dyDescent="0.3">
      <c r="C409" t="s">
        <v>709</v>
      </c>
      <c r="D409">
        <v>2859</v>
      </c>
      <c r="E409">
        <v>205</v>
      </c>
      <c r="F409">
        <v>263</v>
      </c>
      <c r="G409">
        <v>235</v>
      </c>
      <c r="H409">
        <v>205</v>
      </c>
      <c r="I409">
        <v>140</v>
      </c>
      <c r="J409">
        <v>242</v>
      </c>
      <c r="K409">
        <v>180</v>
      </c>
      <c r="L409">
        <v>74</v>
      </c>
      <c r="M409">
        <v>171</v>
      </c>
      <c r="N409">
        <v>204</v>
      </c>
      <c r="O409">
        <v>254</v>
      </c>
      <c r="P409">
        <v>309</v>
      </c>
      <c r="Q409">
        <v>142</v>
      </c>
      <c r="R409">
        <v>107</v>
      </c>
      <c r="S409">
        <v>62</v>
      </c>
      <c r="T409">
        <v>66</v>
      </c>
    </row>
    <row r="410" spans="3:20" x14ac:dyDescent="0.3">
      <c r="C410" t="s">
        <v>720</v>
      </c>
      <c r="D410">
        <v>5229</v>
      </c>
      <c r="E410">
        <v>232</v>
      </c>
      <c r="F410">
        <v>64</v>
      </c>
      <c r="G410">
        <v>274</v>
      </c>
      <c r="H410">
        <v>144</v>
      </c>
      <c r="I410">
        <v>239</v>
      </c>
      <c r="J410">
        <v>202</v>
      </c>
      <c r="K410">
        <v>209</v>
      </c>
      <c r="L410">
        <v>242</v>
      </c>
      <c r="M410">
        <v>218</v>
      </c>
      <c r="N410">
        <v>385</v>
      </c>
      <c r="O410">
        <v>668</v>
      </c>
      <c r="P410">
        <v>867</v>
      </c>
      <c r="Q410">
        <v>698</v>
      </c>
      <c r="R410">
        <v>377</v>
      </c>
      <c r="S410">
        <v>272</v>
      </c>
      <c r="T410">
        <v>138</v>
      </c>
    </row>
    <row r="411" spans="3:20" x14ac:dyDescent="0.3">
      <c r="C411" t="s">
        <v>732</v>
      </c>
      <c r="D411">
        <v>2170</v>
      </c>
      <c r="E411">
        <v>169</v>
      </c>
      <c r="F411">
        <v>152</v>
      </c>
      <c r="G411">
        <v>79</v>
      </c>
      <c r="H411">
        <v>75</v>
      </c>
      <c r="I411">
        <v>158</v>
      </c>
      <c r="J411">
        <v>132</v>
      </c>
      <c r="K411">
        <v>116</v>
      </c>
      <c r="L411">
        <v>164</v>
      </c>
      <c r="M411">
        <v>131</v>
      </c>
      <c r="N411">
        <v>117</v>
      </c>
      <c r="O411">
        <v>141</v>
      </c>
      <c r="P411">
        <v>275</v>
      </c>
      <c r="Q411">
        <v>129</v>
      </c>
      <c r="R411">
        <v>137</v>
      </c>
      <c r="S411">
        <v>149</v>
      </c>
      <c r="T411">
        <v>46</v>
      </c>
    </row>
    <row r="412" spans="3:20" x14ac:dyDescent="0.3">
      <c r="C412" t="s">
        <v>741</v>
      </c>
      <c r="D412">
        <v>317</v>
      </c>
      <c r="E412">
        <v>13</v>
      </c>
      <c r="F412">
        <v>0</v>
      </c>
      <c r="G412">
        <v>23</v>
      </c>
      <c r="H412">
        <v>43</v>
      </c>
      <c r="I412">
        <v>0</v>
      </c>
      <c r="J412">
        <v>53</v>
      </c>
      <c r="K412">
        <v>15</v>
      </c>
      <c r="L412">
        <v>0</v>
      </c>
      <c r="M412">
        <v>0</v>
      </c>
      <c r="N412">
        <v>44</v>
      </c>
      <c r="O412">
        <v>31</v>
      </c>
      <c r="P412">
        <v>50</v>
      </c>
      <c r="Q412">
        <v>14</v>
      </c>
      <c r="R412">
        <v>18</v>
      </c>
      <c r="S412">
        <v>13</v>
      </c>
      <c r="T412">
        <v>0</v>
      </c>
    </row>
    <row r="413" spans="3:20" x14ac:dyDescent="0.3">
      <c r="C413" t="s">
        <v>751</v>
      </c>
      <c r="D413">
        <v>2567</v>
      </c>
      <c r="E413">
        <v>216</v>
      </c>
      <c r="F413">
        <v>144</v>
      </c>
      <c r="G413">
        <v>149</v>
      </c>
      <c r="H413">
        <v>200</v>
      </c>
      <c r="I413">
        <v>215</v>
      </c>
      <c r="J413">
        <v>167</v>
      </c>
      <c r="K413">
        <v>129</v>
      </c>
      <c r="L413">
        <v>181</v>
      </c>
      <c r="M413">
        <v>88</v>
      </c>
      <c r="N413">
        <v>178</v>
      </c>
      <c r="O413">
        <v>249</v>
      </c>
      <c r="P413">
        <v>300</v>
      </c>
      <c r="Q413">
        <v>168</v>
      </c>
      <c r="R413">
        <v>98</v>
      </c>
      <c r="S413">
        <v>45</v>
      </c>
      <c r="T413">
        <v>40</v>
      </c>
    </row>
    <row r="414" spans="3:20" x14ac:dyDescent="0.3">
      <c r="C414" t="s">
        <v>754</v>
      </c>
      <c r="D414">
        <v>1095</v>
      </c>
      <c r="E414">
        <v>81</v>
      </c>
      <c r="F414">
        <v>69</v>
      </c>
      <c r="G414">
        <v>18</v>
      </c>
      <c r="H414">
        <v>144</v>
      </c>
      <c r="I414">
        <v>108</v>
      </c>
      <c r="J414">
        <v>56</v>
      </c>
      <c r="K414">
        <v>104</v>
      </c>
      <c r="L414">
        <v>34</v>
      </c>
      <c r="M414">
        <v>32</v>
      </c>
      <c r="N414">
        <v>41</v>
      </c>
      <c r="O414">
        <v>148</v>
      </c>
      <c r="P414">
        <v>78</v>
      </c>
      <c r="Q414">
        <v>61</v>
      </c>
      <c r="R414">
        <v>45</v>
      </c>
      <c r="S414">
        <v>52</v>
      </c>
      <c r="T414">
        <v>24</v>
      </c>
    </row>
    <row r="415" spans="3:20" x14ac:dyDescent="0.3">
      <c r="C415" t="s">
        <v>761</v>
      </c>
      <c r="D415">
        <v>472</v>
      </c>
      <c r="E415">
        <v>45</v>
      </c>
      <c r="F415">
        <v>6</v>
      </c>
      <c r="G415">
        <v>35</v>
      </c>
      <c r="H415">
        <v>46</v>
      </c>
      <c r="I415">
        <v>58</v>
      </c>
      <c r="J415">
        <v>34</v>
      </c>
      <c r="K415">
        <v>9</v>
      </c>
      <c r="L415">
        <v>27</v>
      </c>
      <c r="M415">
        <v>0</v>
      </c>
      <c r="N415">
        <v>62</v>
      </c>
      <c r="O415">
        <v>36</v>
      </c>
      <c r="P415">
        <v>68</v>
      </c>
      <c r="Q415">
        <v>32</v>
      </c>
      <c r="R415">
        <v>5</v>
      </c>
      <c r="S415">
        <v>0</v>
      </c>
      <c r="T415">
        <v>9</v>
      </c>
    </row>
    <row r="416" spans="3:20" x14ac:dyDescent="0.3">
      <c r="C416" t="s">
        <v>766</v>
      </c>
      <c r="D416">
        <v>1337</v>
      </c>
      <c r="E416">
        <v>251</v>
      </c>
      <c r="F416">
        <v>89</v>
      </c>
      <c r="G416">
        <v>75</v>
      </c>
      <c r="H416">
        <v>65</v>
      </c>
      <c r="I416">
        <v>63</v>
      </c>
      <c r="J416">
        <v>99</v>
      </c>
      <c r="K416">
        <v>16</v>
      </c>
      <c r="L416">
        <v>157</v>
      </c>
      <c r="M416">
        <v>36</v>
      </c>
      <c r="N416">
        <v>91</v>
      </c>
      <c r="O416">
        <v>86</v>
      </c>
      <c r="P416">
        <v>105</v>
      </c>
      <c r="Q416">
        <v>87</v>
      </c>
      <c r="R416">
        <v>47</v>
      </c>
      <c r="S416">
        <v>59</v>
      </c>
      <c r="T416">
        <v>11</v>
      </c>
    </row>
    <row r="417" spans="3:20" x14ac:dyDescent="0.3">
      <c r="C417" t="s">
        <v>778</v>
      </c>
      <c r="D417">
        <v>7351</v>
      </c>
      <c r="E417">
        <v>552</v>
      </c>
      <c r="F417">
        <v>188</v>
      </c>
      <c r="G417">
        <v>453</v>
      </c>
      <c r="H417">
        <v>321</v>
      </c>
      <c r="I417">
        <v>462</v>
      </c>
      <c r="J417">
        <v>601</v>
      </c>
      <c r="K417">
        <v>432</v>
      </c>
      <c r="L417">
        <v>156</v>
      </c>
      <c r="M417">
        <v>318</v>
      </c>
      <c r="N417">
        <v>634</v>
      </c>
      <c r="O417">
        <v>659</v>
      </c>
      <c r="P417">
        <v>838</v>
      </c>
      <c r="Q417">
        <v>614</v>
      </c>
      <c r="R417">
        <v>228</v>
      </c>
      <c r="S417">
        <v>299</v>
      </c>
      <c r="T417">
        <v>596</v>
      </c>
    </row>
    <row r="418" spans="3:20" x14ac:dyDescent="0.3">
      <c r="C418" t="s">
        <v>788</v>
      </c>
      <c r="D418">
        <v>907</v>
      </c>
      <c r="E418">
        <v>60</v>
      </c>
      <c r="F418">
        <v>42</v>
      </c>
      <c r="G418">
        <v>44</v>
      </c>
      <c r="H418">
        <v>81</v>
      </c>
      <c r="I418">
        <v>80</v>
      </c>
      <c r="J418">
        <v>75</v>
      </c>
      <c r="K418">
        <v>27</v>
      </c>
      <c r="L418">
        <v>41</v>
      </c>
      <c r="M418">
        <v>38</v>
      </c>
      <c r="N418">
        <v>84</v>
      </c>
      <c r="O418">
        <v>206</v>
      </c>
      <c r="P418">
        <v>85</v>
      </c>
      <c r="Q418">
        <v>18</v>
      </c>
      <c r="R418">
        <v>8</v>
      </c>
      <c r="S418">
        <v>0</v>
      </c>
      <c r="T418">
        <v>18</v>
      </c>
    </row>
    <row r="419" spans="3:20" x14ac:dyDescent="0.3">
      <c r="C419" t="s">
        <v>795</v>
      </c>
      <c r="D419">
        <v>1630</v>
      </c>
      <c r="E419">
        <v>117</v>
      </c>
      <c r="F419">
        <v>208</v>
      </c>
      <c r="G419">
        <v>120</v>
      </c>
      <c r="H419">
        <v>161</v>
      </c>
      <c r="I419">
        <v>108</v>
      </c>
      <c r="J419">
        <v>59</v>
      </c>
      <c r="K419">
        <v>80</v>
      </c>
      <c r="L419">
        <v>60</v>
      </c>
      <c r="M419">
        <v>97</v>
      </c>
      <c r="N419">
        <v>186</v>
      </c>
      <c r="O419">
        <v>201</v>
      </c>
      <c r="P419">
        <v>108</v>
      </c>
      <c r="Q419">
        <v>44</v>
      </c>
      <c r="R419">
        <v>42</v>
      </c>
      <c r="S419">
        <v>12</v>
      </c>
      <c r="T419">
        <v>27</v>
      </c>
    </row>
    <row r="420" spans="3:20" x14ac:dyDescent="0.3">
      <c r="C420" t="s">
        <v>804</v>
      </c>
      <c r="D420">
        <v>1436</v>
      </c>
      <c r="E420">
        <v>151</v>
      </c>
      <c r="F420">
        <v>98</v>
      </c>
      <c r="G420">
        <v>54</v>
      </c>
      <c r="H420">
        <v>29</v>
      </c>
      <c r="I420">
        <v>21</v>
      </c>
      <c r="J420">
        <v>96</v>
      </c>
      <c r="K420">
        <v>76</v>
      </c>
      <c r="L420">
        <v>98</v>
      </c>
      <c r="M420">
        <v>58</v>
      </c>
      <c r="N420">
        <v>145</v>
      </c>
      <c r="O420">
        <v>194</v>
      </c>
      <c r="P420">
        <v>216</v>
      </c>
      <c r="Q420">
        <v>46</v>
      </c>
      <c r="R420">
        <v>33</v>
      </c>
      <c r="S420">
        <v>53</v>
      </c>
      <c r="T420">
        <v>68</v>
      </c>
    </row>
    <row r="421" spans="3:20" x14ac:dyDescent="0.3">
      <c r="C421" t="s">
        <v>811</v>
      </c>
      <c r="D421">
        <v>5675</v>
      </c>
      <c r="E421">
        <v>18</v>
      </c>
      <c r="F421">
        <v>70</v>
      </c>
      <c r="G421">
        <v>82</v>
      </c>
      <c r="H421">
        <v>207</v>
      </c>
      <c r="I421">
        <v>0</v>
      </c>
      <c r="J421">
        <v>148</v>
      </c>
      <c r="K421">
        <v>213</v>
      </c>
      <c r="L421">
        <v>218</v>
      </c>
      <c r="M421">
        <v>110</v>
      </c>
      <c r="N421">
        <v>394</v>
      </c>
      <c r="O421">
        <v>495</v>
      </c>
      <c r="P421">
        <v>792</v>
      </c>
      <c r="Q421">
        <v>934</v>
      </c>
      <c r="R421">
        <v>1069</v>
      </c>
      <c r="S421">
        <v>540</v>
      </c>
      <c r="T421">
        <v>385</v>
      </c>
    </row>
    <row r="422" spans="3:20" x14ac:dyDescent="0.3">
      <c r="C422" t="s">
        <v>823</v>
      </c>
      <c r="D422">
        <v>2391</v>
      </c>
      <c r="E422">
        <v>149</v>
      </c>
      <c r="F422">
        <v>0</v>
      </c>
      <c r="G422">
        <v>34</v>
      </c>
      <c r="H422">
        <v>45</v>
      </c>
      <c r="I422">
        <v>145</v>
      </c>
      <c r="J422">
        <v>86</v>
      </c>
      <c r="K422">
        <v>46</v>
      </c>
      <c r="L422">
        <v>35</v>
      </c>
      <c r="M422">
        <v>100</v>
      </c>
      <c r="N422">
        <v>75</v>
      </c>
      <c r="O422">
        <v>223</v>
      </c>
      <c r="P422">
        <v>335</v>
      </c>
      <c r="Q422">
        <v>340</v>
      </c>
      <c r="R422">
        <v>351</v>
      </c>
      <c r="S422">
        <v>221</v>
      </c>
      <c r="T422">
        <v>206</v>
      </c>
    </row>
    <row r="423" spans="3:20" x14ac:dyDescent="0.3">
      <c r="C423" t="s">
        <v>179</v>
      </c>
      <c r="D423">
        <v>6506</v>
      </c>
      <c r="E423">
        <v>267</v>
      </c>
      <c r="F423">
        <v>157</v>
      </c>
      <c r="G423">
        <v>325</v>
      </c>
      <c r="H423">
        <v>518</v>
      </c>
      <c r="I423">
        <v>550</v>
      </c>
      <c r="J423">
        <v>461</v>
      </c>
      <c r="K423">
        <v>587</v>
      </c>
      <c r="L423">
        <v>393</v>
      </c>
      <c r="M423">
        <v>274</v>
      </c>
      <c r="N423">
        <v>738</v>
      </c>
      <c r="O423">
        <v>680</v>
      </c>
      <c r="P423">
        <v>858</v>
      </c>
      <c r="Q423">
        <v>363</v>
      </c>
      <c r="R423">
        <v>213</v>
      </c>
      <c r="S423">
        <v>74</v>
      </c>
      <c r="T423">
        <v>48</v>
      </c>
    </row>
    <row r="424" spans="3:20" x14ac:dyDescent="0.3">
      <c r="C424" t="s">
        <v>180</v>
      </c>
      <c r="D424">
        <v>9996</v>
      </c>
      <c r="E424">
        <v>206</v>
      </c>
      <c r="F424">
        <v>155</v>
      </c>
      <c r="G424">
        <v>169</v>
      </c>
      <c r="H424">
        <v>289</v>
      </c>
      <c r="I424">
        <v>204</v>
      </c>
      <c r="J424">
        <v>304</v>
      </c>
      <c r="K424">
        <v>490</v>
      </c>
      <c r="L424">
        <v>467</v>
      </c>
      <c r="M424">
        <v>394</v>
      </c>
      <c r="N424">
        <v>900</v>
      </c>
      <c r="O424">
        <v>1086</v>
      </c>
      <c r="P424">
        <v>1601</v>
      </c>
      <c r="Q424">
        <v>1675</v>
      </c>
      <c r="R424">
        <v>698</v>
      </c>
      <c r="S424">
        <v>538</v>
      </c>
      <c r="T424">
        <v>820</v>
      </c>
    </row>
    <row r="425" spans="3:20" x14ac:dyDescent="0.3">
      <c r="C425" t="s">
        <v>181</v>
      </c>
      <c r="D425">
        <v>10774</v>
      </c>
      <c r="E425">
        <v>454</v>
      </c>
      <c r="F425">
        <v>358</v>
      </c>
      <c r="G425">
        <v>270</v>
      </c>
      <c r="H425">
        <v>574</v>
      </c>
      <c r="I425">
        <v>456</v>
      </c>
      <c r="J425">
        <v>531</v>
      </c>
      <c r="K425">
        <v>559</v>
      </c>
      <c r="L425">
        <v>676</v>
      </c>
      <c r="M425">
        <v>820</v>
      </c>
      <c r="N425">
        <v>1303</v>
      </c>
      <c r="O425">
        <v>1912</v>
      </c>
      <c r="P425">
        <v>1525</v>
      </c>
      <c r="Q425">
        <v>614</v>
      </c>
      <c r="R425">
        <v>368</v>
      </c>
      <c r="S425">
        <v>274</v>
      </c>
      <c r="T425">
        <v>80</v>
      </c>
    </row>
    <row r="426" spans="3:20" x14ac:dyDescent="0.3">
      <c r="C426" t="s">
        <v>182</v>
      </c>
      <c r="D426">
        <v>7754</v>
      </c>
      <c r="E426">
        <v>293</v>
      </c>
      <c r="F426">
        <v>94</v>
      </c>
      <c r="G426">
        <v>194</v>
      </c>
      <c r="H426">
        <v>263</v>
      </c>
      <c r="I426">
        <v>195</v>
      </c>
      <c r="J426">
        <v>263</v>
      </c>
      <c r="K426">
        <v>348</v>
      </c>
      <c r="L426">
        <v>290</v>
      </c>
      <c r="M426">
        <v>270</v>
      </c>
      <c r="N426">
        <v>753</v>
      </c>
      <c r="O426">
        <v>918</v>
      </c>
      <c r="P426">
        <v>1606</v>
      </c>
      <c r="Q426">
        <v>1234</v>
      </c>
      <c r="R426">
        <v>521</v>
      </c>
      <c r="S426">
        <v>384</v>
      </c>
      <c r="T426">
        <v>128</v>
      </c>
    </row>
    <row r="427" spans="3:20" x14ac:dyDescent="0.3">
      <c r="C427" t="s">
        <v>183</v>
      </c>
      <c r="D427">
        <v>7667</v>
      </c>
      <c r="E427">
        <v>112</v>
      </c>
      <c r="F427">
        <v>91</v>
      </c>
      <c r="G427">
        <v>166</v>
      </c>
      <c r="H427">
        <v>162</v>
      </c>
      <c r="I427">
        <v>118</v>
      </c>
      <c r="J427">
        <v>201</v>
      </c>
      <c r="K427">
        <v>135</v>
      </c>
      <c r="L427">
        <v>218</v>
      </c>
      <c r="M427">
        <v>209</v>
      </c>
      <c r="N427">
        <v>232</v>
      </c>
      <c r="O427">
        <v>464</v>
      </c>
      <c r="P427">
        <v>698</v>
      </c>
      <c r="Q427">
        <v>498</v>
      </c>
      <c r="R427">
        <v>686</v>
      </c>
      <c r="S427">
        <v>863</v>
      </c>
      <c r="T427">
        <v>2814</v>
      </c>
    </row>
    <row r="428" spans="3:20" x14ac:dyDescent="0.3">
      <c r="C428" t="s">
        <v>184</v>
      </c>
      <c r="D428">
        <v>6810</v>
      </c>
      <c r="E428">
        <v>207</v>
      </c>
      <c r="F428">
        <v>56</v>
      </c>
      <c r="G428">
        <v>121</v>
      </c>
      <c r="H428">
        <v>81</v>
      </c>
      <c r="I428">
        <v>107</v>
      </c>
      <c r="J428">
        <v>179</v>
      </c>
      <c r="K428">
        <v>117</v>
      </c>
      <c r="L428">
        <v>217</v>
      </c>
      <c r="M428">
        <v>194</v>
      </c>
      <c r="N428">
        <v>384</v>
      </c>
      <c r="O428">
        <v>461</v>
      </c>
      <c r="P428">
        <v>924</v>
      </c>
      <c r="Q428">
        <v>1109</v>
      </c>
      <c r="R428">
        <v>714</v>
      </c>
      <c r="S428">
        <v>1002</v>
      </c>
      <c r="T428">
        <v>937</v>
      </c>
    </row>
    <row r="429" spans="3:20" x14ac:dyDescent="0.3">
      <c r="C429" t="s">
        <v>5</v>
      </c>
      <c r="D429">
        <v>3409</v>
      </c>
      <c r="E429">
        <v>336</v>
      </c>
      <c r="F429">
        <v>251</v>
      </c>
      <c r="G429">
        <v>429</v>
      </c>
      <c r="H429">
        <v>171</v>
      </c>
      <c r="I429">
        <v>209</v>
      </c>
      <c r="J429">
        <v>175</v>
      </c>
      <c r="K429">
        <v>196</v>
      </c>
      <c r="L429">
        <v>110</v>
      </c>
      <c r="M429">
        <v>60</v>
      </c>
      <c r="N429">
        <v>192</v>
      </c>
      <c r="O429">
        <v>336</v>
      </c>
      <c r="P429">
        <v>418</v>
      </c>
      <c r="Q429">
        <v>219</v>
      </c>
      <c r="R429">
        <v>146</v>
      </c>
      <c r="S429">
        <v>130</v>
      </c>
      <c r="T429">
        <v>31</v>
      </c>
    </row>
    <row r="430" spans="3:20" x14ac:dyDescent="0.3">
      <c r="C430" t="s">
        <v>13</v>
      </c>
      <c r="D430">
        <v>1866</v>
      </c>
      <c r="E430">
        <v>207</v>
      </c>
      <c r="F430">
        <v>73</v>
      </c>
      <c r="G430">
        <v>175</v>
      </c>
      <c r="H430">
        <v>54</v>
      </c>
      <c r="I430">
        <v>86</v>
      </c>
      <c r="J430">
        <v>86</v>
      </c>
      <c r="K430">
        <v>79</v>
      </c>
      <c r="L430">
        <v>61</v>
      </c>
      <c r="M430">
        <v>91</v>
      </c>
      <c r="N430">
        <v>203</v>
      </c>
      <c r="O430">
        <v>188</v>
      </c>
      <c r="P430">
        <v>291</v>
      </c>
      <c r="Q430">
        <v>147</v>
      </c>
      <c r="R430">
        <v>18</v>
      </c>
      <c r="S430">
        <v>67</v>
      </c>
      <c r="T430">
        <v>40</v>
      </c>
    </row>
    <row r="431" spans="3:20" x14ac:dyDescent="0.3">
      <c r="C431" t="s">
        <v>22</v>
      </c>
      <c r="D431">
        <v>1135</v>
      </c>
      <c r="E431">
        <v>112</v>
      </c>
      <c r="F431">
        <v>150</v>
      </c>
      <c r="G431">
        <v>121</v>
      </c>
      <c r="H431">
        <v>68</v>
      </c>
      <c r="I431">
        <v>46</v>
      </c>
      <c r="J431">
        <v>22</v>
      </c>
      <c r="K431">
        <v>38</v>
      </c>
      <c r="L431">
        <v>8</v>
      </c>
      <c r="M431">
        <v>38</v>
      </c>
      <c r="N431">
        <v>57</v>
      </c>
      <c r="O431">
        <v>287</v>
      </c>
      <c r="P431">
        <v>99</v>
      </c>
      <c r="Q431">
        <v>12</v>
      </c>
      <c r="R431">
        <v>22</v>
      </c>
      <c r="S431">
        <v>25</v>
      </c>
      <c r="T431">
        <v>30</v>
      </c>
    </row>
    <row r="432" spans="3:20" x14ac:dyDescent="0.3">
      <c r="C432" t="s">
        <v>28</v>
      </c>
      <c r="D432">
        <v>881</v>
      </c>
      <c r="E432">
        <v>114</v>
      </c>
      <c r="F432">
        <v>105</v>
      </c>
      <c r="G432">
        <v>107</v>
      </c>
      <c r="H432">
        <v>49</v>
      </c>
      <c r="I432">
        <v>51</v>
      </c>
      <c r="J432">
        <v>72</v>
      </c>
      <c r="K432">
        <v>51</v>
      </c>
      <c r="L432">
        <v>36</v>
      </c>
      <c r="M432">
        <v>8</v>
      </c>
      <c r="N432">
        <v>35</v>
      </c>
      <c r="O432">
        <v>72</v>
      </c>
      <c r="P432">
        <v>83</v>
      </c>
      <c r="Q432">
        <v>23</v>
      </c>
      <c r="R432">
        <v>46</v>
      </c>
      <c r="S432">
        <v>5</v>
      </c>
      <c r="T432">
        <v>24</v>
      </c>
    </row>
    <row r="433" spans="3:20" x14ac:dyDescent="0.3">
      <c r="C433" t="s">
        <v>34</v>
      </c>
      <c r="D433">
        <v>7474</v>
      </c>
      <c r="E433">
        <v>302</v>
      </c>
      <c r="F433">
        <v>124</v>
      </c>
      <c r="G433">
        <v>501</v>
      </c>
      <c r="H433">
        <v>291</v>
      </c>
      <c r="I433">
        <v>334</v>
      </c>
      <c r="J433">
        <v>402</v>
      </c>
      <c r="K433">
        <v>616</v>
      </c>
      <c r="L433">
        <v>281</v>
      </c>
      <c r="M433">
        <v>292</v>
      </c>
      <c r="N433">
        <v>631</v>
      </c>
      <c r="O433">
        <v>775</v>
      </c>
      <c r="P433">
        <v>1018</v>
      </c>
      <c r="Q433">
        <v>863</v>
      </c>
      <c r="R433">
        <v>248</v>
      </c>
      <c r="S433">
        <v>501</v>
      </c>
      <c r="T433">
        <v>295</v>
      </c>
    </row>
    <row r="434" spans="3:20" x14ac:dyDescent="0.3">
      <c r="C434" t="s">
        <v>44</v>
      </c>
      <c r="D434">
        <v>5414</v>
      </c>
      <c r="E434">
        <v>163</v>
      </c>
      <c r="F434">
        <v>182</v>
      </c>
      <c r="G434">
        <v>302</v>
      </c>
      <c r="H434">
        <v>280</v>
      </c>
      <c r="I434">
        <v>268</v>
      </c>
      <c r="J434">
        <v>469</v>
      </c>
      <c r="K434">
        <v>189</v>
      </c>
      <c r="L434">
        <v>254</v>
      </c>
      <c r="M434">
        <v>354</v>
      </c>
      <c r="N434">
        <v>449</v>
      </c>
      <c r="O434">
        <v>716</v>
      </c>
      <c r="P434">
        <v>915</v>
      </c>
      <c r="Q434">
        <v>385</v>
      </c>
      <c r="R434">
        <v>275</v>
      </c>
      <c r="S434">
        <v>120</v>
      </c>
      <c r="T434">
        <v>93</v>
      </c>
    </row>
    <row r="435" spans="3:20" x14ac:dyDescent="0.3">
      <c r="C435" t="s">
        <v>51</v>
      </c>
      <c r="D435">
        <v>3490</v>
      </c>
      <c r="E435">
        <v>282</v>
      </c>
      <c r="F435">
        <v>203</v>
      </c>
      <c r="G435">
        <v>186</v>
      </c>
      <c r="H435">
        <v>218</v>
      </c>
      <c r="I435">
        <v>264</v>
      </c>
      <c r="J435">
        <v>130</v>
      </c>
      <c r="K435">
        <v>145</v>
      </c>
      <c r="L435">
        <v>209</v>
      </c>
      <c r="M435">
        <v>144</v>
      </c>
      <c r="N435">
        <v>252</v>
      </c>
      <c r="O435">
        <v>405</v>
      </c>
      <c r="P435">
        <v>438</v>
      </c>
      <c r="Q435">
        <v>241</v>
      </c>
      <c r="R435">
        <v>98</v>
      </c>
      <c r="S435">
        <v>150</v>
      </c>
      <c r="T435">
        <v>125</v>
      </c>
    </row>
    <row r="436" spans="3:20" x14ac:dyDescent="0.3">
      <c r="C436" t="s">
        <v>56</v>
      </c>
      <c r="D436">
        <v>1059</v>
      </c>
      <c r="E436">
        <v>48</v>
      </c>
      <c r="F436">
        <v>0</v>
      </c>
      <c r="G436">
        <v>53</v>
      </c>
      <c r="H436">
        <v>66</v>
      </c>
      <c r="I436">
        <v>120</v>
      </c>
      <c r="J436">
        <v>44</v>
      </c>
      <c r="K436">
        <v>32</v>
      </c>
      <c r="L436">
        <v>36</v>
      </c>
      <c r="M436">
        <v>110</v>
      </c>
      <c r="N436">
        <v>98</v>
      </c>
      <c r="O436">
        <v>72</v>
      </c>
      <c r="P436">
        <v>281</v>
      </c>
      <c r="Q436">
        <v>27</v>
      </c>
      <c r="R436">
        <v>41</v>
      </c>
      <c r="S436">
        <v>17</v>
      </c>
      <c r="T436">
        <v>14</v>
      </c>
    </row>
    <row r="437" spans="3:20" x14ac:dyDescent="0.3">
      <c r="C437" t="s">
        <v>61</v>
      </c>
      <c r="D437">
        <v>1011</v>
      </c>
      <c r="E437">
        <v>63</v>
      </c>
      <c r="F437">
        <v>93</v>
      </c>
      <c r="G437">
        <v>63</v>
      </c>
      <c r="H437">
        <v>79</v>
      </c>
      <c r="I437">
        <v>76</v>
      </c>
      <c r="J437">
        <v>82</v>
      </c>
      <c r="K437">
        <v>14</v>
      </c>
      <c r="L437">
        <v>49</v>
      </c>
      <c r="M437">
        <v>100</v>
      </c>
      <c r="N437">
        <v>92</v>
      </c>
      <c r="O437">
        <v>89</v>
      </c>
      <c r="P437">
        <v>97</v>
      </c>
      <c r="Q437">
        <v>69</v>
      </c>
      <c r="R437">
        <v>29</v>
      </c>
      <c r="S437">
        <v>8</v>
      </c>
      <c r="T437">
        <v>8</v>
      </c>
    </row>
    <row r="438" spans="3:20" x14ac:dyDescent="0.3">
      <c r="C438" t="s">
        <v>70</v>
      </c>
      <c r="D438">
        <v>3052</v>
      </c>
      <c r="E438">
        <v>332</v>
      </c>
      <c r="F438">
        <v>251</v>
      </c>
      <c r="G438">
        <v>241</v>
      </c>
      <c r="H438">
        <v>157</v>
      </c>
      <c r="I438">
        <v>240</v>
      </c>
      <c r="J438">
        <v>209</v>
      </c>
      <c r="K438">
        <v>176</v>
      </c>
      <c r="L438">
        <v>235</v>
      </c>
      <c r="M438">
        <v>76</v>
      </c>
      <c r="N438">
        <v>405</v>
      </c>
      <c r="O438">
        <v>164</v>
      </c>
      <c r="P438">
        <v>240</v>
      </c>
      <c r="Q438">
        <v>165</v>
      </c>
      <c r="R438">
        <v>80</v>
      </c>
      <c r="S438">
        <v>39</v>
      </c>
      <c r="T438">
        <v>42</v>
      </c>
    </row>
    <row r="439" spans="3:20" x14ac:dyDescent="0.3">
      <c r="C439" t="s">
        <v>78</v>
      </c>
      <c r="D439">
        <v>2440</v>
      </c>
      <c r="E439">
        <v>103</v>
      </c>
      <c r="F439">
        <v>72</v>
      </c>
      <c r="G439">
        <v>66</v>
      </c>
      <c r="H439">
        <v>174</v>
      </c>
      <c r="I439">
        <v>69</v>
      </c>
      <c r="J439">
        <v>167</v>
      </c>
      <c r="K439">
        <v>170</v>
      </c>
      <c r="L439">
        <v>172</v>
      </c>
      <c r="M439">
        <v>87</v>
      </c>
      <c r="N439">
        <v>300</v>
      </c>
      <c r="O439">
        <v>289</v>
      </c>
      <c r="P439">
        <v>365</v>
      </c>
      <c r="Q439">
        <v>236</v>
      </c>
      <c r="R439">
        <v>78</v>
      </c>
      <c r="S439">
        <v>51</v>
      </c>
      <c r="T439">
        <v>41</v>
      </c>
    </row>
    <row r="440" spans="3:20" x14ac:dyDescent="0.3">
      <c r="C440" t="s">
        <v>84</v>
      </c>
      <c r="D440">
        <v>956</v>
      </c>
      <c r="E440">
        <v>91</v>
      </c>
      <c r="F440">
        <v>50</v>
      </c>
      <c r="G440">
        <v>35</v>
      </c>
      <c r="H440">
        <v>42</v>
      </c>
      <c r="I440">
        <v>32</v>
      </c>
      <c r="J440">
        <v>60</v>
      </c>
      <c r="K440">
        <v>21</v>
      </c>
      <c r="L440">
        <v>34</v>
      </c>
      <c r="M440">
        <v>82</v>
      </c>
      <c r="N440">
        <v>50</v>
      </c>
      <c r="O440">
        <v>79</v>
      </c>
      <c r="P440">
        <v>136</v>
      </c>
      <c r="Q440">
        <v>74</v>
      </c>
      <c r="R440">
        <v>37</v>
      </c>
      <c r="S440">
        <v>127</v>
      </c>
      <c r="T440">
        <v>6</v>
      </c>
    </row>
    <row r="441" spans="3:20" x14ac:dyDescent="0.3">
      <c r="C441" t="s">
        <v>90</v>
      </c>
      <c r="D441">
        <v>1153</v>
      </c>
      <c r="E441">
        <v>113</v>
      </c>
      <c r="F441">
        <v>85</v>
      </c>
      <c r="G441">
        <v>135</v>
      </c>
      <c r="H441">
        <v>42</v>
      </c>
      <c r="I441">
        <v>122</v>
      </c>
      <c r="J441">
        <v>60</v>
      </c>
      <c r="K441">
        <v>49</v>
      </c>
      <c r="L441">
        <v>101</v>
      </c>
      <c r="M441">
        <v>13</v>
      </c>
      <c r="N441">
        <v>85</v>
      </c>
      <c r="O441">
        <v>162</v>
      </c>
      <c r="P441">
        <v>107</v>
      </c>
      <c r="Q441">
        <v>30</v>
      </c>
      <c r="R441">
        <v>27</v>
      </c>
      <c r="S441">
        <v>7</v>
      </c>
      <c r="T441">
        <v>15</v>
      </c>
    </row>
    <row r="442" spans="3:20" x14ac:dyDescent="0.3">
      <c r="C442" t="s">
        <v>99</v>
      </c>
      <c r="D442">
        <v>611</v>
      </c>
      <c r="E442">
        <v>71</v>
      </c>
      <c r="F442">
        <v>16</v>
      </c>
      <c r="G442">
        <v>72</v>
      </c>
      <c r="H442">
        <v>35</v>
      </c>
      <c r="I442">
        <v>44</v>
      </c>
      <c r="J442">
        <v>21</v>
      </c>
      <c r="K442">
        <v>57</v>
      </c>
      <c r="L442">
        <v>12</v>
      </c>
      <c r="M442">
        <v>48</v>
      </c>
      <c r="N442">
        <v>89</v>
      </c>
      <c r="O442">
        <v>35</v>
      </c>
      <c r="P442">
        <v>58</v>
      </c>
      <c r="Q442">
        <v>29</v>
      </c>
      <c r="R442">
        <v>0</v>
      </c>
      <c r="S442">
        <v>15</v>
      </c>
      <c r="T442">
        <v>9</v>
      </c>
    </row>
    <row r="443" spans="3:20" x14ac:dyDescent="0.3">
      <c r="C443" t="s">
        <v>104</v>
      </c>
      <c r="D443">
        <v>1790</v>
      </c>
      <c r="E443">
        <v>255</v>
      </c>
      <c r="F443">
        <v>69</v>
      </c>
      <c r="G443">
        <v>200</v>
      </c>
      <c r="H443">
        <v>191</v>
      </c>
      <c r="I443">
        <v>107</v>
      </c>
      <c r="J443">
        <v>133</v>
      </c>
      <c r="K443">
        <v>178</v>
      </c>
      <c r="L443">
        <v>142</v>
      </c>
      <c r="M443">
        <v>125</v>
      </c>
      <c r="N443">
        <v>62</v>
      </c>
      <c r="O443">
        <v>103</v>
      </c>
      <c r="P443">
        <v>81</v>
      </c>
      <c r="Q443">
        <v>66</v>
      </c>
      <c r="R443">
        <v>26</v>
      </c>
      <c r="S443">
        <v>29</v>
      </c>
      <c r="T443">
        <v>23</v>
      </c>
    </row>
    <row r="444" spans="3:20" x14ac:dyDescent="0.3">
      <c r="C444" t="s">
        <v>111</v>
      </c>
      <c r="D444">
        <v>1001</v>
      </c>
      <c r="E444">
        <v>79</v>
      </c>
      <c r="F444">
        <v>29</v>
      </c>
      <c r="G444">
        <v>79</v>
      </c>
      <c r="H444">
        <v>44</v>
      </c>
      <c r="I444">
        <v>61</v>
      </c>
      <c r="J444">
        <v>0</v>
      </c>
      <c r="K444">
        <v>32</v>
      </c>
      <c r="L444">
        <v>43</v>
      </c>
      <c r="M444">
        <v>69</v>
      </c>
      <c r="N444">
        <v>112</v>
      </c>
      <c r="O444">
        <v>112</v>
      </c>
      <c r="P444">
        <v>253</v>
      </c>
      <c r="Q444">
        <v>40</v>
      </c>
      <c r="R444">
        <v>21</v>
      </c>
      <c r="S444">
        <v>0</v>
      </c>
      <c r="T444">
        <v>27</v>
      </c>
    </row>
    <row r="445" spans="3:20" x14ac:dyDescent="0.3">
      <c r="C445" t="s">
        <v>132</v>
      </c>
      <c r="D445">
        <v>564</v>
      </c>
      <c r="E445">
        <v>36</v>
      </c>
      <c r="F445">
        <v>46</v>
      </c>
      <c r="G445">
        <v>38</v>
      </c>
      <c r="H445">
        <v>81</v>
      </c>
      <c r="I445">
        <v>71</v>
      </c>
      <c r="J445">
        <v>40</v>
      </c>
      <c r="K445">
        <v>18</v>
      </c>
      <c r="L445">
        <v>0</v>
      </c>
      <c r="M445">
        <v>0</v>
      </c>
      <c r="N445">
        <v>21</v>
      </c>
      <c r="O445">
        <v>51</v>
      </c>
      <c r="P445">
        <v>80</v>
      </c>
      <c r="Q445">
        <v>42</v>
      </c>
      <c r="R445">
        <v>10</v>
      </c>
      <c r="S445">
        <v>7</v>
      </c>
      <c r="T445">
        <v>23</v>
      </c>
    </row>
    <row r="446" spans="3:20" x14ac:dyDescent="0.3">
      <c r="C446" t="s">
        <v>144</v>
      </c>
      <c r="D446">
        <v>2738</v>
      </c>
      <c r="E446">
        <v>311</v>
      </c>
      <c r="F446">
        <v>132</v>
      </c>
      <c r="G446">
        <v>92</v>
      </c>
      <c r="H446">
        <v>232</v>
      </c>
      <c r="I446">
        <v>132</v>
      </c>
      <c r="J446">
        <v>147</v>
      </c>
      <c r="K446">
        <v>189</v>
      </c>
      <c r="L446">
        <v>120</v>
      </c>
      <c r="M446">
        <v>221</v>
      </c>
      <c r="N446">
        <v>153</v>
      </c>
      <c r="O446">
        <v>237</v>
      </c>
      <c r="P446">
        <v>359</v>
      </c>
      <c r="Q446">
        <v>142</v>
      </c>
      <c r="R446">
        <v>78</v>
      </c>
      <c r="S446">
        <v>83</v>
      </c>
      <c r="T446">
        <v>110</v>
      </c>
    </row>
    <row r="447" spans="3:20" x14ac:dyDescent="0.3">
      <c r="C447" t="s">
        <v>153</v>
      </c>
      <c r="D447">
        <v>8686</v>
      </c>
      <c r="E447">
        <v>210</v>
      </c>
      <c r="F447">
        <v>151</v>
      </c>
      <c r="G447">
        <v>211</v>
      </c>
      <c r="H447">
        <v>105</v>
      </c>
      <c r="I447">
        <v>269</v>
      </c>
      <c r="J447">
        <v>187</v>
      </c>
      <c r="K447">
        <v>248</v>
      </c>
      <c r="L447">
        <v>348</v>
      </c>
      <c r="M447">
        <v>331</v>
      </c>
      <c r="N447">
        <v>681</v>
      </c>
      <c r="O447">
        <v>600</v>
      </c>
      <c r="P447">
        <v>1186</v>
      </c>
      <c r="Q447">
        <v>956</v>
      </c>
      <c r="R447">
        <v>974</v>
      </c>
      <c r="S447">
        <v>1101</v>
      </c>
      <c r="T447">
        <v>1128</v>
      </c>
    </row>
    <row r="448" spans="3:20" x14ac:dyDescent="0.3">
      <c r="C448" t="s">
        <v>188</v>
      </c>
      <c r="D448">
        <v>471</v>
      </c>
      <c r="E448">
        <v>40</v>
      </c>
      <c r="F448">
        <v>32</v>
      </c>
      <c r="G448">
        <v>21</v>
      </c>
      <c r="H448">
        <v>14</v>
      </c>
      <c r="I448">
        <v>12</v>
      </c>
      <c r="J448">
        <v>41</v>
      </c>
      <c r="K448">
        <v>11</v>
      </c>
      <c r="L448">
        <v>45</v>
      </c>
      <c r="M448">
        <v>40</v>
      </c>
      <c r="N448">
        <v>38</v>
      </c>
      <c r="O448">
        <v>64</v>
      </c>
      <c r="P448">
        <v>53</v>
      </c>
      <c r="Q448">
        <v>55</v>
      </c>
      <c r="R448">
        <v>0</v>
      </c>
      <c r="S448">
        <v>0</v>
      </c>
      <c r="T448">
        <v>5</v>
      </c>
    </row>
    <row r="449" spans="3:20" x14ac:dyDescent="0.3">
      <c r="C449" t="s">
        <v>197</v>
      </c>
      <c r="D449">
        <v>1186</v>
      </c>
      <c r="E449">
        <v>7</v>
      </c>
      <c r="F449">
        <v>25</v>
      </c>
      <c r="G449">
        <v>62</v>
      </c>
      <c r="H449">
        <v>114</v>
      </c>
      <c r="I449">
        <v>96</v>
      </c>
      <c r="J449">
        <v>39</v>
      </c>
      <c r="K449">
        <v>101</v>
      </c>
      <c r="L449">
        <v>74</v>
      </c>
      <c r="M449">
        <v>34</v>
      </c>
      <c r="N449">
        <v>103</v>
      </c>
      <c r="O449">
        <v>110</v>
      </c>
      <c r="P449">
        <v>153</v>
      </c>
      <c r="Q449">
        <v>98</v>
      </c>
      <c r="R449">
        <v>57</v>
      </c>
      <c r="S449">
        <v>61</v>
      </c>
      <c r="T449">
        <v>52</v>
      </c>
    </row>
    <row r="450" spans="3:20" x14ac:dyDescent="0.3">
      <c r="C450" t="s">
        <v>204</v>
      </c>
      <c r="D450">
        <v>1485</v>
      </c>
      <c r="E450">
        <v>136</v>
      </c>
      <c r="F450">
        <v>188</v>
      </c>
      <c r="G450">
        <v>41</v>
      </c>
      <c r="H450">
        <v>29</v>
      </c>
      <c r="I450">
        <v>76</v>
      </c>
      <c r="J450">
        <v>71</v>
      </c>
      <c r="K450">
        <v>69</v>
      </c>
      <c r="L450">
        <v>121</v>
      </c>
      <c r="M450">
        <v>63</v>
      </c>
      <c r="N450">
        <v>141</v>
      </c>
      <c r="O450">
        <v>126</v>
      </c>
      <c r="P450">
        <v>160</v>
      </c>
      <c r="Q450">
        <v>202</v>
      </c>
      <c r="R450">
        <v>55</v>
      </c>
      <c r="S450">
        <v>7</v>
      </c>
      <c r="T450">
        <v>0</v>
      </c>
    </row>
    <row r="451" spans="3:20" x14ac:dyDescent="0.3">
      <c r="C451" t="s">
        <v>216</v>
      </c>
      <c r="D451">
        <v>1458</v>
      </c>
      <c r="E451">
        <v>25</v>
      </c>
      <c r="F451">
        <v>50</v>
      </c>
      <c r="G451">
        <v>80</v>
      </c>
      <c r="H451">
        <v>71</v>
      </c>
      <c r="I451">
        <v>102</v>
      </c>
      <c r="J451">
        <v>37</v>
      </c>
      <c r="K451">
        <v>82</v>
      </c>
      <c r="L451">
        <v>55</v>
      </c>
      <c r="M451">
        <v>90</v>
      </c>
      <c r="N451">
        <v>217</v>
      </c>
      <c r="O451">
        <v>122</v>
      </c>
      <c r="P451">
        <v>280</v>
      </c>
      <c r="Q451">
        <v>120</v>
      </c>
      <c r="R451">
        <v>54</v>
      </c>
      <c r="S451">
        <v>41</v>
      </c>
      <c r="T451">
        <v>32</v>
      </c>
    </row>
    <row r="452" spans="3:20" x14ac:dyDescent="0.3">
      <c r="C452" t="s">
        <v>226</v>
      </c>
      <c r="D452">
        <v>3051</v>
      </c>
      <c r="E452">
        <v>23</v>
      </c>
      <c r="F452">
        <v>62</v>
      </c>
      <c r="G452">
        <v>68</v>
      </c>
      <c r="H452">
        <v>55</v>
      </c>
      <c r="I452">
        <v>118</v>
      </c>
      <c r="J452">
        <v>96</v>
      </c>
      <c r="K452">
        <v>77</v>
      </c>
      <c r="L452">
        <v>149</v>
      </c>
      <c r="M452">
        <v>41</v>
      </c>
      <c r="N452">
        <v>337</v>
      </c>
      <c r="O452">
        <v>491</v>
      </c>
      <c r="P452">
        <v>553</v>
      </c>
      <c r="Q452">
        <v>406</v>
      </c>
      <c r="R452">
        <v>173</v>
      </c>
      <c r="S452">
        <v>220</v>
      </c>
      <c r="T452">
        <v>182</v>
      </c>
    </row>
    <row r="453" spans="3:20" x14ac:dyDescent="0.3">
      <c r="C453" t="s">
        <v>234</v>
      </c>
      <c r="D453">
        <v>1702</v>
      </c>
      <c r="E453">
        <v>76</v>
      </c>
      <c r="F453">
        <v>128</v>
      </c>
      <c r="G453">
        <v>89</v>
      </c>
      <c r="H453">
        <v>43</v>
      </c>
      <c r="I453">
        <v>175</v>
      </c>
      <c r="J453">
        <v>281</v>
      </c>
      <c r="K453">
        <v>86</v>
      </c>
      <c r="L453">
        <v>111</v>
      </c>
      <c r="M453">
        <v>99</v>
      </c>
      <c r="N453">
        <v>89</v>
      </c>
      <c r="O453">
        <v>233</v>
      </c>
      <c r="P453">
        <v>172</v>
      </c>
      <c r="Q453">
        <v>37</v>
      </c>
      <c r="R453">
        <v>28</v>
      </c>
      <c r="S453">
        <v>23</v>
      </c>
      <c r="T453">
        <v>32</v>
      </c>
    </row>
    <row r="454" spans="3:20" x14ac:dyDescent="0.3">
      <c r="C454" t="s">
        <v>239</v>
      </c>
      <c r="D454">
        <v>2009</v>
      </c>
      <c r="E454">
        <v>219</v>
      </c>
      <c r="F454">
        <v>198</v>
      </c>
      <c r="G454">
        <v>133</v>
      </c>
      <c r="H454">
        <v>128</v>
      </c>
      <c r="I454">
        <v>136</v>
      </c>
      <c r="J454">
        <v>96</v>
      </c>
      <c r="K454">
        <v>76</v>
      </c>
      <c r="L454">
        <v>79</v>
      </c>
      <c r="M454">
        <v>56</v>
      </c>
      <c r="N454">
        <v>228</v>
      </c>
      <c r="O454">
        <v>188</v>
      </c>
      <c r="P454">
        <v>265</v>
      </c>
      <c r="Q454">
        <v>64</v>
      </c>
      <c r="R454">
        <v>62</v>
      </c>
      <c r="S454">
        <v>32</v>
      </c>
      <c r="T454">
        <v>49</v>
      </c>
    </row>
    <row r="455" spans="3:20" x14ac:dyDescent="0.3">
      <c r="C455" t="s">
        <v>247</v>
      </c>
      <c r="D455">
        <v>720</v>
      </c>
      <c r="E455">
        <v>154</v>
      </c>
      <c r="F455">
        <v>72</v>
      </c>
      <c r="G455">
        <v>13</v>
      </c>
      <c r="H455">
        <v>24</v>
      </c>
      <c r="I455">
        <v>142</v>
      </c>
      <c r="J455">
        <v>64</v>
      </c>
      <c r="K455">
        <v>47</v>
      </c>
      <c r="L455">
        <v>13</v>
      </c>
      <c r="M455">
        <v>9</v>
      </c>
      <c r="N455">
        <v>76</v>
      </c>
      <c r="O455">
        <v>15</v>
      </c>
      <c r="P455">
        <v>52</v>
      </c>
      <c r="Q455">
        <v>29</v>
      </c>
      <c r="R455">
        <v>10</v>
      </c>
      <c r="S455">
        <v>0</v>
      </c>
      <c r="T455">
        <v>0</v>
      </c>
    </row>
    <row r="456" spans="3:20" x14ac:dyDescent="0.3">
      <c r="C456" t="s">
        <v>266</v>
      </c>
      <c r="D456">
        <v>1824</v>
      </c>
      <c r="E456">
        <v>77</v>
      </c>
      <c r="F456">
        <v>66</v>
      </c>
      <c r="G456">
        <v>86</v>
      </c>
      <c r="H456">
        <v>60</v>
      </c>
      <c r="I456">
        <v>47</v>
      </c>
      <c r="J456">
        <v>107</v>
      </c>
      <c r="K456">
        <v>138</v>
      </c>
      <c r="L456">
        <v>168</v>
      </c>
      <c r="M456">
        <v>70</v>
      </c>
      <c r="N456">
        <v>136</v>
      </c>
      <c r="O456">
        <v>236</v>
      </c>
      <c r="P456">
        <v>222</v>
      </c>
      <c r="Q456">
        <v>99</v>
      </c>
      <c r="R456">
        <v>164</v>
      </c>
      <c r="S456">
        <v>101</v>
      </c>
      <c r="T456">
        <v>47</v>
      </c>
    </row>
    <row r="457" spans="3:20" x14ac:dyDescent="0.3">
      <c r="C457" t="s">
        <v>273</v>
      </c>
      <c r="D457">
        <v>1524</v>
      </c>
      <c r="E457">
        <v>79</v>
      </c>
      <c r="F457">
        <v>105</v>
      </c>
      <c r="G457">
        <v>100</v>
      </c>
      <c r="H457">
        <v>179</v>
      </c>
      <c r="I457">
        <v>133</v>
      </c>
      <c r="J457">
        <v>62</v>
      </c>
      <c r="K457">
        <v>60</v>
      </c>
      <c r="L457">
        <v>104</v>
      </c>
      <c r="M457">
        <v>52</v>
      </c>
      <c r="N457">
        <v>147</v>
      </c>
      <c r="O457">
        <v>117</v>
      </c>
      <c r="P457">
        <v>237</v>
      </c>
      <c r="Q457">
        <v>85</v>
      </c>
      <c r="R457">
        <v>0</v>
      </c>
      <c r="S457">
        <v>50</v>
      </c>
      <c r="T457">
        <v>14</v>
      </c>
    </row>
    <row r="458" spans="3:20" x14ac:dyDescent="0.3">
      <c r="C458" t="s">
        <v>278</v>
      </c>
      <c r="D458">
        <v>3704</v>
      </c>
      <c r="E458">
        <v>358</v>
      </c>
      <c r="F458">
        <v>304</v>
      </c>
      <c r="G458">
        <v>349</v>
      </c>
      <c r="H458">
        <v>305</v>
      </c>
      <c r="I458">
        <v>185</v>
      </c>
      <c r="J458">
        <v>221</v>
      </c>
      <c r="K458">
        <v>363</v>
      </c>
      <c r="L458">
        <v>281</v>
      </c>
      <c r="M458">
        <v>50</v>
      </c>
      <c r="N458">
        <v>165</v>
      </c>
      <c r="O458">
        <v>294</v>
      </c>
      <c r="P458">
        <v>365</v>
      </c>
      <c r="Q458">
        <v>134</v>
      </c>
      <c r="R458">
        <v>163</v>
      </c>
      <c r="S458">
        <v>61</v>
      </c>
      <c r="T458">
        <v>106</v>
      </c>
    </row>
    <row r="459" spans="3:20" x14ac:dyDescent="0.3">
      <c r="C459" t="s">
        <v>288</v>
      </c>
      <c r="D459">
        <v>1588</v>
      </c>
      <c r="E459">
        <v>264</v>
      </c>
      <c r="F459">
        <v>203</v>
      </c>
      <c r="G459">
        <v>201</v>
      </c>
      <c r="H459">
        <v>106</v>
      </c>
      <c r="I459">
        <v>94</v>
      </c>
      <c r="J459">
        <v>95</v>
      </c>
      <c r="K459">
        <v>92</v>
      </c>
      <c r="L459">
        <v>66</v>
      </c>
      <c r="M459">
        <v>16</v>
      </c>
      <c r="N459">
        <v>169</v>
      </c>
      <c r="O459">
        <v>48</v>
      </c>
      <c r="P459">
        <v>192</v>
      </c>
      <c r="Q459">
        <v>7</v>
      </c>
      <c r="R459">
        <v>17</v>
      </c>
      <c r="S459">
        <v>18</v>
      </c>
      <c r="T459">
        <v>0</v>
      </c>
    </row>
    <row r="460" spans="3:20" x14ac:dyDescent="0.3">
      <c r="C460" t="s">
        <v>302</v>
      </c>
      <c r="D460">
        <v>14235</v>
      </c>
      <c r="E460">
        <v>1998</v>
      </c>
      <c r="F460">
        <v>1428</v>
      </c>
      <c r="G460">
        <v>1679</v>
      </c>
      <c r="H460">
        <v>1050</v>
      </c>
      <c r="I460">
        <v>1117</v>
      </c>
      <c r="J460">
        <v>1100</v>
      </c>
      <c r="K460">
        <v>942</v>
      </c>
      <c r="L460">
        <v>518</v>
      </c>
      <c r="M460">
        <v>577</v>
      </c>
      <c r="N460">
        <v>902</v>
      </c>
      <c r="O460">
        <v>852</v>
      </c>
      <c r="P460">
        <v>1013</v>
      </c>
      <c r="Q460">
        <v>394</v>
      </c>
      <c r="R460">
        <v>318</v>
      </c>
      <c r="S460">
        <v>124</v>
      </c>
      <c r="T460">
        <v>223</v>
      </c>
    </row>
    <row r="461" spans="3:20" x14ac:dyDescent="0.3">
      <c r="C461" t="s">
        <v>311</v>
      </c>
      <c r="D461">
        <v>270</v>
      </c>
      <c r="E461">
        <v>18</v>
      </c>
      <c r="F461">
        <v>0</v>
      </c>
      <c r="G461">
        <v>18</v>
      </c>
      <c r="H461">
        <v>58</v>
      </c>
      <c r="I461">
        <v>16</v>
      </c>
      <c r="J461">
        <v>34</v>
      </c>
      <c r="K461">
        <v>7</v>
      </c>
      <c r="L461">
        <v>10</v>
      </c>
      <c r="M461">
        <v>23</v>
      </c>
      <c r="N461">
        <v>25</v>
      </c>
      <c r="O461">
        <v>8</v>
      </c>
      <c r="P461">
        <v>36</v>
      </c>
      <c r="Q461">
        <v>0</v>
      </c>
      <c r="R461">
        <v>0</v>
      </c>
      <c r="S461">
        <v>0</v>
      </c>
      <c r="T461">
        <v>17</v>
      </c>
    </row>
    <row r="462" spans="3:20" x14ac:dyDescent="0.3">
      <c r="C462" t="s">
        <v>318</v>
      </c>
      <c r="D462">
        <v>484</v>
      </c>
      <c r="E462">
        <v>13</v>
      </c>
      <c r="F462">
        <v>0</v>
      </c>
      <c r="G462">
        <v>36</v>
      </c>
      <c r="H462">
        <v>54</v>
      </c>
      <c r="I462">
        <v>40</v>
      </c>
      <c r="J462">
        <v>26</v>
      </c>
      <c r="K462">
        <v>47</v>
      </c>
      <c r="L462">
        <v>41</v>
      </c>
      <c r="M462">
        <v>10</v>
      </c>
      <c r="N462">
        <v>13</v>
      </c>
      <c r="O462">
        <v>59</v>
      </c>
      <c r="P462">
        <v>85</v>
      </c>
      <c r="Q462">
        <v>48</v>
      </c>
      <c r="R462">
        <v>2</v>
      </c>
      <c r="S462">
        <v>10</v>
      </c>
      <c r="T462">
        <v>0</v>
      </c>
    </row>
    <row r="463" spans="3:20" x14ac:dyDescent="0.3">
      <c r="C463" t="s">
        <v>326</v>
      </c>
      <c r="D463">
        <v>1128</v>
      </c>
      <c r="E463">
        <v>131</v>
      </c>
      <c r="F463">
        <v>110</v>
      </c>
      <c r="G463">
        <v>35</v>
      </c>
      <c r="H463">
        <v>82</v>
      </c>
      <c r="I463">
        <v>163</v>
      </c>
      <c r="J463">
        <v>48</v>
      </c>
      <c r="K463">
        <v>31</v>
      </c>
      <c r="L463">
        <v>89</v>
      </c>
      <c r="M463">
        <v>34</v>
      </c>
      <c r="N463">
        <v>39</v>
      </c>
      <c r="O463">
        <v>104</v>
      </c>
      <c r="P463">
        <v>105</v>
      </c>
      <c r="Q463">
        <v>36</v>
      </c>
      <c r="R463">
        <v>52</v>
      </c>
      <c r="S463">
        <v>34</v>
      </c>
      <c r="T463">
        <v>35</v>
      </c>
    </row>
    <row r="464" spans="3:20" x14ac:dyDescent="0.3">
      <c r="C464" t="s">
        <v>336</v>
      </c>
      <c r="D464">
        <v>3193</v>
      </c>
      <c r="E464">
        <v>178</v>
      </c>
      <c r="F464">
        <v>193</v>
      </c>
      <c r="G464">
        <v>251</v>
      </c>
      <c r="H464">
        <v>234</v>
      </c>
      <c r="I464">
        <v>229</v>
      </c>
      <c r="J464">
        <v>227</v>
      </c>
      <c r="K464">
        <v>249</v>
      </c>
      <c r="L464">
        <v>147</v>
      </c>
      <c r="M464">
        <v>114</v>
      </c>
      <c r="N464">
        <v>297</v>
      </c>
      <c r="O464">
        <v>380</v>
      </c>
      <c r="P464">
        <v>327</v>
      </c>
      <c r="Q464">
        <v>225</v>
      </c>
      <c r="R464">
        <v>50</v>
      </c>
      <c r="S464">
        <v>81</v>
      </c>
      <c r="T464">
        <v>11</v>
      </c>
    </row>
    <row r="465" spans="3:20" x14ac:dyDescent="0.3">
      <c r="C465" t="s">
        <v>343</v>
      </c>
      <c r="D465">
        <v>736</v>
      </c>
      <c r="E465">
        <v>78</v>
      </c>
      <c r="F465">
        <v>34</v>
      </c>
      <c r="G465">
        <v>55</v>
      </c>
      <c r="H465">
        <v>57</v>
      </c>
      <c r="I465">
        <v>19</v>
      </c>
      <c r="J465">
        <v>34</v>
      </c>
      <c r="K465">
        <v>95</v>
      </c>
      <c r="L465">
        <v>27</v>
      </c>
      <c r="M465">
        <v>36</v>
      </c>
      <c r="N465">
        <v>95</v>
      </c>
      <c r="O465">
        <v>56</v>
      </c>
      <c r="P465">
        <v>114</v>
      </c>
      <c r="Q465">
        <v>29</v>
      </c>
      <c r="R465">
        <v>7</v>
      </c>
      <c r="S465">
        <v>0</v>
      </c>
      <c r="T465">
        <v>0</v>
      </c>
    </row>
    <row r="466" spans="3:20" x14ac:dyDescent="0.3">
      <c r="C466" t="s">
        <v>353</v>
      </c>
      <c r="D466">
        <v>1677</v>
      </c>
      <c r="E466">
        <v>202</v>
      </c>
      <c r="F466">
        <v>48</v>
      </c>
      <c r="G466">
        <v>148</v>
      </c>
      <c r="H466">
        <v>87</v>
      </c>
      <c r="I466">
        <v>142</v>
      </c>
      <c r="J466">
        <v>137</v>
      </c>
      <c r="K466">
        <v>46</v>
      </c>
      <c r="L466">
        <v>55</v>
      </c>
      <c r="M466">
        <v>26</v>
      </c>
      <c r="N466">
        <v>146</v>
      </c>
      <c r="O466">
        <v>118</v>
      </c>
      <c r="P466">
        <v>321</v>
      </c>
      <c r="Q466">
        <v>142</v>
      </c>
      <c r="R466">
        <v>14</v>
      </c>
      <c r="S466">
        <v>27</v>
      </c>
      <c r="T466">
        <v>18</v>
      </c>
    </row>
    <row r="467" spans="3:20" x14ac:dyDescent="0.3">
      <c r="C467" t="s">
        <v>360</v>
      </c>
      <c r="D467">
        <v>2285</v>
      </c>
      <c r="E467">
        <v>282</v>
      </c>
      <c r="F467">
        <v>202</v>
      </c>
      <c r="G467">
        <v>150</v>
      </c>
      <c r="H467">
        <v>308</v>
      </c>
      <c r="I467">
        <v>145</v>
      </c>
      <c r="J467">
        <v>132</v>
      </c>
      <c r="K467">
        <v>132</v>
      </c>
      <c r="L467">
        <v>170</v>
      </c>
      <c r="M467">
        <v>80</v>
      </c>
      <c r="N467">
        <v>163</v>
      </c>
      <c r="O467">
        <v>212</v>
      </c>
      <c r="P467">
        <v>111</v>
      </c>
      <c r="Q467">
        <v>71</v>
      </c>
      <c r="R467">
        <v>40</v>
      </c>
      <c r="S467">
        <v>74</v>
      </c>
      <c r="T467">
        <v>13</v>
      </c>
    </row>
    <row r="468" spans="3:20" x14ac:dyDescent="0.3">
      <c r="C468" t="s">
        <v>365</v>
      </c>
      <c r="D468">
        <v>1000</v>
      </c>
      <c r="E468">
        <v>65</v>
      </c>
      <c r="F468">
        <v>15</v>
      </c>
      <c r="G468">
        <v>98</v>
      </c>
      <c r="H468">
        <v>55</v>
      </c>
      <c r="I468">
        <v>39</v>
      </c>
      <c r="J468">
        <v>15</v>
      </c>
      <c r="K468">
        <v>66</v>
      </c>
      <c r="L468">
        <v>172</v>
      </c>
      <c r="M468">
        <v>49</v>
      </c>
      <c r="N468">
        <v>109</v>
      </c>
      <c r="O468">
        <v>74</v>
      </c>
      <c r="P468">
        <v>69</v>
      </c>
      <c r="Q468">
        <v>47</v>
      </c>
      <c r="R468">
        <v>79</v>
      </c>
      <c r="S468">
        <v>48</v>
      </c>
      <c r="T468">
        <v>0</v>
      </c>
    </row>
    <row r="469" spans="3:20" x14ac:dyDescent="0.3">
      <c r="C469" t="s">
        <v>372</v>
      </c>
      <c r="D469">
        <v>425</v>
      </c>
      <c r="E469">
        <v>39</v>
      </c>
      <c r="F469">
        <v>42</v>
      </c>
      <c r="G469">
        <v>20</v>
      </c>
      <c r="H469">
        <v>26</v>
      </c>
      <c r="I469">
        <v>22</v>
      </c>
      <c r="J469">
        <v>21</v>
      </c>
      <c r="K469">
        <v>8</v>
      </c>
      <c r="L469">
        <v>71</v>
      </c>
      <c r="M469">
        <v>12</v>
      </c>
      <c r="N469">
        <v>32</v>
      </c>
      <c r="O469">
        <v>12</v>
      </c>
      <c r="P469">
        <v>36</v>
      </c>
      <c r="Q469">
        <v>40</v>
      </c>
      <c r="R469">
        <v>30</v>
      </c>
      <c r="S469">
        <v>14</v>
      </c>
      <c r="T469">
        <v>0</v>
      </c>
    </row>
    <row r="470" spans="3:20" x14ac:dyDescent="0.3">
      <c r="C470" t="s">
        <v>379</v>
      </c>
      <c r="D470">
        <v>869</v>
      </c>
      <c r="E470">
        <v>61</v>
      </c>
      <c r="F470">
        <v>38</v>
      </c>
      <c r="G470">
        <v>27</v>
      </c>
      <c r="H470">
        <v>17</v>
      </c>
      <c r="I470">
        <v>48</v>
      </c>
      <c r="J470">
        <v>39</v>
      </c>
      <c r="K470">
        <v>23</v>
      </c>
      <c r="L470">
        <v>53</v>
      </c>
      <c r="M470">
        <v>21</v>
      </c>
      <c r="N470">
        <v>108</v>
      </c>
      <c r="O470">
        <v>83</v>
      </c>
      <c r="P470">
        <v>240</v>
      </c>
      <c r="Q470">
        <v>46</v>
      </c>
      <c r="R470">
        <v>28</v>
      </c>
      <c r="S470">
        <v>11</v>
      </c>
      <c r="T470">
        <v>26</v>
      </c>
    </row>
    <row r="471" spans="3:20" x14ac:dyDescent="0.3">
      <c r="C471" t="s">
        <v>386</v>
      </c>
      <c r="D471">
        <v>805</v>
      </c>
      <c r="E471">
        <v>12</v>
      </c>
      <c r="F471">
        <v>61</v>
      </c>
      <c r="G471">
        <v>71</v>
      </c>
      <c r="H471">
        <v>95</v>
      </c>
      <c r="I471">
        <v>37</v>
      </c>
      <c r="J471">
        <v>88</v>
      </c>
      <c r="K471">
        <v>12</v>
      </c>
      <c r="L471">
        <v>75</v>
      </c>
      <c r="M471">
        <v>20</v>
      </c>
      <c r="N471">
        <v>69</v>
      </c>
      <c r="O471">
        <v>38</v>
      </c>
      <c r="P471">
        <v>111</v>
      </c>
      <c r="Q471">
        <v>24</v>
      </c>
      <c r="R471">
        <v>0</v>
      </c>
      <c r="S471">
        <v>47</v>
      </c>
      <c r="T471">
        <v>45</v>
      </c>
    </row>
    <row r="472" spans="3:20" x14ac:dyDescent="0.3">
      <c r="C472" t="s">
        <v>392</v>
      </c>
      <c r="D472">
        <v>1901</v>
      </c>
      <c r="E472">
        <v>154</v>
      </c>
      <c r="F472">
        <v>130</v>
      </c>
      <c r="G472">
        <v>157</v>
      </c>
      <c r="H472">
        <v>212</v>
      </c>
      <c r="I472">
        <v>60</v>
      </c>
      <c r="J472">
        <v>115</v>
      </c>
      <c r="K472">
        <v>24</v>
      </c>
      <c r="L472">
        <v>71</v>
      </c>
      <c r="M472">
        <v>131</v>
      </c>
      <c r="N472">
        <v>140</v>
      </c>
      <c r="O472">
        <v>143</v>
      </c>
      <c r="P472">
        <v>251</v>
      </c>
      <c r="Q472">
        <v>164</v>
      </c>
      <c r="R472">
        <v>52</v>
      </c>
      <c r="S472">
        <v>58</v>
      </c>
      <c r="T472">
        <v>39</v>
      </c>
    </row>
    <row r="473" spans="3:20" x14ac:dyDescent="0.3">
      <c r="C473" t="s">
        <v>402</v>
      </c>
      <c r="D473">
        <v>965</v>
      </c>
      <c r="E473">
        <v>88</v>
      </c>
      <c r="F473">
        <v>22</v>
      </c>
      <c r="G473">
        <v>45</v>
      </c>
      <c r="H473">
        <v>42</v>
      </c>
      <c r="I473">
        <v>79</v>
      </c>
      <c r="J473">
        <v>39</v>
      </c>
      <c r="K473">
        <v>134</v>
      </c>
      <c r="L473">
        <v>77</v>
      </c>
      <c r="M473">
        <v>23</v>
      </c>
      <c r="N473">
        <v>35</v>
      </c>
      <c r="O473">
        <v>76</v>
      </c>
      <c r="P473">
        <v>171</v>
      </c>
      <c r="Q473">
        <v>64</v>
      </c>
      <c r="R473">
        <v>11</v>
      </c>
      <c r="S473">
        <v>47</v>
      </c>
      <c r="T473">
        <v>12</v>
      </c>
    </row>
    <row r="474" spans="3:20" x14ac:dyDescent="0.3">
      <c r="C474" t="s">
        <v>409</v>
      </c>
      <c r="D474">
        <v>22030</v>
      </c>
      <c r="E474">
        <v>1244</v>
      </c>
      <c r="F474">
        <v>697</v>
      </c>
      <c r="G474">
        <v>935</v>
      </c>
      <c r="H474">
        <v>819</v>
      </c>
      <c r="I474">
        <v>792</v>
      </c>
      <c r="J474">
        <v>1057</v>
      </c>
      <c r="K474">
        <v>837</v>
      </c>
      <c r="L474">
        <v>922</v>
      </c>
      <c r="M474">
        <v>770</v>
      </c>
      <c r="N474">
        <v>1567</v>
      </c>
      <c r="O474">
        <v>1754</v>
      </c>
      <c r="P474">
        <v>2569</v>
      </c>
      <c r="Q474">
        <v>1802</v>
      </c>
      <c r="R474">
        <v>1372</v>
      </c>
      <c r="S474">
        <v>1940</v>
      </c>
      <c r="T474">
        <v>2953</v>
      </c>
    </row>
    <row r="475" spans="3:20" x14ac:dyDescent="0.3">
      <c r="C475" t="s">
        <v>421</v>
      </c>
      <c r="D475">
        <v>1157</v>
      </c>
      <c r="E475">
        <v>242</v>
      </c>
      <c r="F475">
        <v>96</v>
      </c>
      <c r="G475">
        <v>65</v>
      </c>
      <c r="H475">
        <v>116</v>
      </c>
      <c r="I475">
        <v>67</v>
      </c>
      <c r="J475">
        <v>58</v>
      </c>
      <c r="K475">
        <v>34</v>
      </c>
      <c r="L475">
        <v>13</v>
      </c>
      <c r="M475">
        <v>75</v>
      </c>
      <c r="N475">
        <v>76</v>
      </c>
      <c r="O475">
        <v>100</v>
      </c>
      <c r="P475">
        <v>111</v>
      </c>
      <c r="Q475">
        <v>72</v>
      </c>
      <c r="R475">
        <v>16</v>
      </c>
      <c r="S475">
        <v>11</v>
      </c>
      <c r="T475">
        <v>5</v>
      </c>
    </row>
    <row r="476" spans="3:20" x14ac:dyDescent="0.3">
      <c r="C476" t="s">
        <v>429</v>
      </c>
      <c r="D476">
        <v>932</v>
      </c>
      <c r="E476">
        <v>35</v>
      </c>
      <c r="F476">
        <v>32</v>
      </c>
      <c r="G476">
        <v>88</v>
      </c>
      <c r="H476">
        <v>52</v>
      </c>
      <c r="I476">
        <v>32</v>
      </c>
      <c r="J476">
        <v>19</v>
      </c>
      <c r="K476">
        <v>77</v>
      </c>
      <c r="L476">
        <v>97</v>
      </c>
      <c r="M476">
        <v>43</v>
      </c>
      <c r="N476">
        <v>175</v>
      </c>
      <c r="O476">
        <v>105</v>
      </c>
      <c r="P476">
        <v>83</v>
      </c>
      <c r="Q476">
        <v>18</v>
      </c>
      <c r="R476">
        <v>24</v>
      </c>
      <c r="S476">
        <v>37</v>
      </c>
      <c r="T476">
        <v>15</v>
      </c>
    </row>
    <row r="477" spans="3:20" x14ac:dyDescent="0.3">
      <c r="C477" t="s">
        <v>447</v>
      </c>
      <c r="D477">
        <v>533</v>
      </c>
      <c r="E477">
        <v>108</v>
      </c>
      <c r="F477">
        <v>0</v>
      </c>
      <c r="G477">
        <v>32</v>
      </c>
      <c r="H477">
        <v>51</v>
      </c>
      <c r="I477">
        <v>27</v>
      </c>
      <c r="J477">
        <v>69</v>
      </c>
      <c r="K477">
        <v>25</v>
      </c>
      <c r="L477">
        <v>16</v>
      </c>
      <c r="M477">
        <v>35</v>
      </c>
      <c r="N477">
        <v>6</v>
      </c>
      <c r="O477">
        <v>77</v>
      </c>
      <c r="P477">
        <v>21</v>
      </c>
      <c r="Q477">
        <v>32</v>
      </c>
      <c r="R477">
        <v>16</v>
      </c>
      <c r="S477">
        <v>0</v>
      </c>
      <c r="T477">
        <v>18</v>
      </c>
    </row>
    <row r="478" spans="3:20" x14ac:dyDescent="0.3">
      <c r="C478" t="s">
        <v>456</v>
      </c>
      <c r="D478">
        <v>1819</v>
      </c>
      <c r="E478">
        <v>66</v>
      </c>
      <c r="F478">
        <v>115</v>
      </c>
      <c r="G478">
        <v>67</v>
      </c>
      <c r="H478">
        <v>88</v>
      </c>
      <c r="I478">
        <v>105</v>
      </c>
      <c r="J478">
        <v>182</v>
      </c>
      <c r="K478">
        <v>27</v>
      </c>
      <c r="L478">
        <v>123</v>
      </c>
      <c r="M478">
        <v>101</v>
      </c>
      <c r="N478">
        <v>195</v>
      </c>
      <c r="O478">
        <v>202</v>
      </c>
      <c r="P478">
        <v>225</v>
      </c>
      <c r="Q478">
        <v>146</v>
      </c>
      <c r="R478">
        <v>57</v>
      </c>
      <c r="S478">
        <v>106</v>
      </c>
      <c r="T478">
        <v>14</v>
      </c>
    </row>
    <row r="479" spans="3:20" x14ac:dyDescent="0.3">
      <c r="C479" t="s">
        <v>464</v>
      </c>
      <c r="D479">
        <v>1705</v>
      </c>
      <c r="E479">
        <v>96</v>
      </c>
      <c r="F479">
        <v>110</v>
      </c>
      <c r="G479">
        <v>98</v>
      </c>
      <c r="H479">
        <v>44</v>
      </c>
      <c r="I479">
        <v>96</v>
      </c>
      <c r="J479">
        <v>121</v>
      </c>
      <c r="K479">
        <v>224</v>
      </c>
      <c r="L479">
        <v>43</v>
      </c>
      <c r="M479">
        <v>40</v>
      </c>
      <c r="N479">
        <v>174</v>
      </c>
      <c r="O479">
        <v>162</v>
      </c>
      <c r="P479">
        <v>181</v>
      </c>
      <c r="Q479">
        <v>112</v>
      </c>
      <c r="R479">
        <v>103</v>
      </c>
      <c r="S479">
        <v>74</v>
      </c>
      <c r="T479">
        <v>27</v>
      </c>
    </row>
    <row r="480" spans="3:20" x14ac:dyDescent="0.3">
      <c r="C480" t="s">
        <v>483</v>
      </c>
      <c r="D480">
        <v>1074</v>
      </c>
      <c r="E480">
        <v>26</v>
      </c>
      <c r="F480">
        <v>114</v>
      </c>
      <c r="G480">
        <v>54</v>
      </c>
      <c r="H480">
        <v>16</v>
      </c>
      <c r="I480">
        <v>154</v>
      </c>
      <c r="J480">
        <v>99</v>
      </c>
      <c r="K480">
        <v>126</v>
      </c>
      <c r="L480">
        <v>13</v>
      </c>
      <c r="M480">
        <v>13</v>
      </c>
      <c r="N480">
        <v>11</v>
      </c>
      <c r="O480">
        <v>77</v>
      </c>
      <c r="P480">
        <v>141</v>
      </c>
      <c r="Q480">
        <v>121</v>
      </c>
      <c r="R480">
        <v>17</v>
      </c>
      <c r="S480">
        <v>92</v>
      </c>
      <c r="T480">
        <v>0</v>
      </c>
    </row>
    <row r="481" spans="3:20" x14ac:dyDescent="0.3">
      <c r="C481" t="s">
        <v>493</v>
      </c>
      <c r="D481">
        <v>4800</v>
      </c>
      <c r="E481">
        <v>235</v>
      </c>
      <c r="F481">
        <v>150</v>
      </c>
      <c r="G481">
        <v>218</v>
      </c>
      <c r="H481">
        <v>260</v>
      </c>
      <c r="I481">
        <v>314</v>
      </c>
      <c r="J481">
        <v>97</v>
      </c>
      <c r="K481">
        <v>207</v>
      </c>
      <c r="L481">
        <v>362</v>
      </c>
      <c r="M481">
        <v>359</v>
      </c>
      <c r="N481">
        <v>514</v>
      </c>
      <c r="O481">
        <v>776</v>
      </c>
      <c r="P481">
        <v>622</v>
      </c>
      <c r="Q481">
        <v>375</v>
      </c>
      <c r="R481">
        <v>75</v>
      </c>
      <c r="S481">
        <v>125</v>
      </c>
      <c r="T481">
        <v>111</v>
      </c>
    </row>
    <row r="482" spans="3:20" x14ac:dyDescent="0.3">
      <c r="C482" t="s">
        <v>503</v>
      </c>
      <c r="D482">
        <v>2139</v>
      </c>
      <c r="E482">
        <v>220</v>
      </c>
      <c r="F482">
        <v>46</v>
      </c>
      <c r="G482">
        <v>102</v>
      </c>
      <c r="H482">
        <v>83</v>
      </c>
      <c r="I482">
        <v>95</v>
      </c>
      <c r="J482">
        <v>220</v>
      </c>
      <c r="K482">
        <v>89</v>
      </c>
      <c r="L482">
        <v>99</v>
      </c>
      <c r="M482">
        <v>88</v>
      </c>
      <c r="N482">
        <v>214</v>
      </c>
      <c r="O482">
        <v>231</v>
      </c>
      <c r="P482">
        <v>305</v>
      </c>
      <c r="Q482">
        <v>126</v>
      </c>
      <c r="R482">
        <v>93</v>
      </c>
      <c r="S482">
        <v>107</v>
      </c>
      <c r="T482">
        <v>21</v>
      </c>
    </row>
    <row r="483" spans="3:20" x14ac:dyDescent="0.3">
      <c r="C483" t="s">
        <v>508</v>
      </c>
      <c r="D483">
        <v>1233</v>
      </c>
      <c r="E483">
        <v>117</v>
      </c>
      <c r="F483">
        <v>53</v>
      </c>
      <c r="G483">
        <v>30</v>
      </c>
      <c r="H483">
        <v>21</v>
      </c>
      <c r="I483">
        <v>56</v>
      </c>
      <c r="J483">
        <v>44</v>
      </c>
      <c r="K483">
        <v>48</v>
      </c>
      <c r="L483">
        <v>61</v>
      </c>
      <c r="M483">
        <v>37</v>
      </c>
      <c r="N483">
        <v>166</v>
      </c>
      <c r="O483">
        <v>175</v>
      </c>
      <c r="P483">
        <v>178</v>
      </c>
      <c r="Q483">
        <v>121</v>
      </c>
      <c r="R483">
        <v>54</v>
      </c>
      <c r="S483">
        <v>69</v>
      </c>
      <c r="T483">
        <v>3</v>
      </c>
    </row>
    <row r="484" spans="3:20" x14ac:dyDescent="0.3">
      <c r="C484" t="s">
        <v>517</v>
      </c>
      <c r="D484">
        <v>3288</v>
      </c>
      <c r="E484">
        <v>112</v>
      </c>
      <c r="F484">
        <v>82</v>
      </c>
      <c r="G484">
        <v>194</v>
      </c>
      <c r="H484">
        <v>115</v>
      </c>
      <c r="I484">
        <v>148</v>
      </c>
      <c r="J484">
        <v>156</v>
      </c>
      <c r="K484">
        <v>227</v>
      </c>
      <c r="L484">
        <v>156</v>
      </c>
      <c r="M484">
        <v>190</v>
      </c>
      <c r="N484">
        <v>278</v>
      </c>
      <c r="O484">
        <v>457</v>
      </c>
      <c r="P484">
        <v>701</v>
      </c>
      <c r="Q484">
        <v>295</v>
      </c>
      <c r="R484">
        <v>92</v>
      </c>
      <c r="S484">
        <v>74</v>
      </c>
      <c r="T484">
        <v>11</v>
      </c>
    </row>
    <row r="485" spans="3:20" x14ac:dyDescent="0.3">
      <c r="C485" t="s">
        <v>471</v>
      </c>
      <c r="D485">
        <v>4122</v>
      </c>
      <c r="E485">
        <v>252</v>
      </c>
      <c r="F485">
        <v>373</v>
      </c>
      <c r="G485">
        <v>398</v>
      </c>
      <c r="H485">
        <v>308</v>
      </c>
      <c r="I485">
        <v>267</v>
      </c>
      <c r="J485">
        <v>109</v>
      </c>
      <c r="K485">
        <v>237</v>
      </c>
      <c r="L485">
        <v>154</v>
      </c>
      <c r="M485">
        <v>229</v>
      </c>
      <c r="N485">
        <v>297</v>
      </c>
      <c r="O485">
        <v>456</v>
      </c>
      <c r="P485">
        <v>524</v>
      </c>
      <c r="Q485">
        <v>233</v>
      </c>
      <c r="R485">
        <v>186</v>
      </c>
      <c r="S485">
        <v>43</v>
      </c>
      <c r="T485">
        <v>56</v>
      </c>
    </row>
    <row r="486" spans="3:20" x14ac:dyDescent="0.3">
      <c r="C486" t="s">
        <v>476</v>
      </c>
      <c r="D486">
        <v>1177</v>
      </c>
      <c r="E486">
        <v>74</v>
      </c>
      <c r="F486">
        <v>108</v>
      </c>
      <c r="G486">
        <v>154</v>
      </c>
      <c r="H486">
        <v>82</v>
      </c>
      <c r="I486">
        <v>96</v>
      </c>
      <c r="J486">
        <v>67</v>
      </c>
      <c r="K486">
        <v>68</v>
      </c>
      <c r="L486">
        <v>58</v>
      </c>
      <c r="M486">
        <v>20</v>
      </c>
      <c r="N486">
        <v>26</v>
      </c>
      <c r="O486">
        <v>88</v>
      </c>
      <c r="P486">
        <v>102</v>
      </c>
      <c r="Q486">
        <v>156</v>
      </c>
      <c r="R486">
        <v>37</v>
      </c>
      <c r="S486">
        <v>26</v>
      </c>
      <c r="T486">
        <v>15</v>
      </c>
    </row>
    <row r="487" spans="3:20" x14ac:dyDescent="0.3">
      <c r="C487" t="s">
        <v>528</v>
      </c>
      <c r="D487">
        <v>883</v>
      </c>
      <c r="E487">
        <v>57</v>
      </c>
      <c r="F487">
        <v>75</v>
      </c>
      <c r="G487">
        <v>76</v>
      </c>
      <c r="H487">
        <v>43</v>
      </c>
      <c r="I487">
        <v>37</v>
      </c>
      <c r="J487">
        <v>65</v>
      </c>
      <c r="K487">
        <v>72</v>
      </c>
      <c r="L487">
        <v>29</v>
      </c>
      <c r="M487">
        <v>16</v>
      </c>
      <c r="N487">
        <v>97</v>
      </c>
      <c r="O487">
        <v>116</v>
      </c>
      <c r="P487">
        <v>56</v>
      </c>
      <c r="Q487">
        <v>57</v>
      </c>
      <c r="R487">
        <v>35</v>
      </c>
      <c r="S487">
        <v>37</v>
      </c>
      <c r="T487">
        <v>15</v>
      </c>
    </row>
    <row r="488" spans="3:20" x14ac:dyDescent="0.3">
      <c r="C488" t="s">
        <v>533</v>
      </c>
      <c r="D488">
        <v>2218</v>
      </c>
      <c r="E488">
        <v>109</v>
      </c>
      <c r="F488">
        <v>116</v>
      </c>
      <c r="G488">
        <v>177</v>
      </c>
      <c r="H488">
        <v>95</v>
      </c>
      <c r="I488">
        <v>70</v>
      </c>
      <c r="J488">
        <v>108</v>
      </c>
      <c r="K488">
        <v>118</v>
      </c>
      <c r="L488">
        <v>52</v>
      </c>
      <c r="M488">
        <v>157</v>
      </c>
      <c r="N488">
        <v>141</v>
      </c>
      <c r="O488">
        <v>260</v>
      </c>
      <c r="P488">
        <v>210</v>
      </c>
      <c r="Q488">
        <v>335</v>
      </c>
      <c r="R488">
        <v>54</v>
      </c>
      <c r="S488">
        <v>131</v>
      </c>
      <c r="T488">
        <v>85</v>
      </c>
    </row>
    <row r="489" spans="3:20" x14ac:dyDescent="0.3">
      <c r="C489" t="s">
        <v>537</v>
      </c>
      <c r="D489">
        <v>3179</v>
      </c>
      <c r="E489">
        <v>195</v>
      </c>
      <c r="F489">
        <v>138</v>
      </c>
      <c r="G489">
        <v>54</v>
      </c>
      <c r="H489">
        <v>162</v>
      </c>
      <c r="I489">
        <v>207</v>
      </c>
      <c r="J489">
        <v>140</v>
      </c>
      <c r="K489">
        <v>170</v>
      </c>
      <c r="L489">
        <v>200</v>
      </c>
      <c r="M489">
        <v>199</v>
      </c>
      <c r="N489">
        <v>90</v>
      </c>
      <c r="O489">
        <v>253</v>
      </c>
      <c r="P489">
        <v>503</v>
      </c>
      <c r="Q489">
        <v>226</v>
      </c>
      <c r="R489">
        <v>215</v>
      </c>
      <c r="S489">
        <v>320</v>
      </c>
      <c r="T489">
        <v>107</v>
      </c>
    </row>
    <row r="490" spans="3:20" x14ac:dyDescent="0.3">
      <c r="C490" t="s">
        <v>558</v>
      </c>
      <c r="D490">
        <v>571</v>
      </c>
      <c r="E490">
        <v>59</v>
      </c>
      <c r="F490">
        <v>11</v>
      </c>
      <c r="G490">
        <v>0</v>
      </c>
      <c r="H490">
        <v>61</v>
      </c>
      <c r="I490">
        <v>72</v>
      </c>
      <c r="J490">
        <v>21</v>
      </c>
      <c r="K490">
        <v>20</v>
      </c>
      <c r="L490">
        <v>32</v>
      </c>
      <c r="M490">
        <v>10</v>
      </c>
      <c r="N490">
        <v>49</v>
      </c>
      <c r="O490">
        <v>109</v>
      </c>
      <c r="P490">
        <v>28</v>
      </c>
      <c r="Q490">
        <v>48</v>
      </c>
      <c r="R490">
        <v>13</v>
      </c>
      <c r="S490">
        <v>32</v>
      </c>
      <c r="T490">
        <v>6</v>
      </c>
    </row>
    <row r="491" spans="3:20" x14ac:dyDescent="0.3">
      <c r="C491" t="s">
        <v>563</v>
      </c>
      <c r="D491">
        <v>1483</v>
      </c>
      <c r="E491">
        <v>178</v>
      </c>
      <c r="F491">
        <v>134</v>
      </c>
      <c r="G491">
        <v>204</v>
      </c>
      <c r="H491">
        <v>69</v>
      </c>
      <c r="I491">
        <v>78</v>
      </c>
      <c r="J491">
        <v>65</v>
      </c>
      <c r="K491">
        <v>66</v>
      </c>
      <c r="L491">
        <v>140</v>
      </c>
      <c r="M491">
        <v>55</v>
      </c>
      <c r="N491">
        <v>168</v>
      </c>
      <c r="O491">
        <v>105</v>
      </c>
      <c r="P491">
        <v>113</v>
      </c>
      <c r="Q491">
        <v>23</v>
      </c>
      <c r="R491">
        <v>32</v>
      </c>
      <c r="S491">
        <v>8</v>
      </c>
      <c r="T491">
        <v>45</v>
      </c>
    </row>
    <row r="492" spans="3:20" x14ac:dyDescent="0.3">
      <c r="C492" t="s">
        <v>569</v>
      </c>
      <c r="D492">
        <v>1899</v>
      </c>
      <c r="E492">
        <v>369</v>
      </c>
      <c r="F492">
        <v>284</v>
      </c>
      <c r="G492">
        <v>198</v>
      </c>
      <c r="H492">
        <v>247</v>
      </c>
      <c r="I492">
        <v>108</v>
      </c>
      <c r="J492">
        <v>57</v>
      </c>
      <c r="K492">
        <v>53</v>
      </c>
      <c r="L492">
        <v>95</v>
      </c>
      <c r="M492">
        <v>46</v>
      </c>
      <c r="N492">
        <v>20</v>
      </c>
      <c r="O492">
        <v>154</v>
      </c>
      <c r="P492">
        <v>116</v>
      </c>
      <c r="Q492">
        <v>48</v>
      </c>
      <c r="R492">
        <v>86</v>
      </c>
      <c r="S492">
        <v>18</v>
      </c>
      <c r="T492">
        <v>0</v>
      </c>
    </row>
    <row r="493" spans="3:20" x14ac:dyDescent="0.3">
      <c r="C493" t="s">
        <v>576</v>
      </c>
      <c r="D493">
        <v>2060</v>
      </c>
      <c r="E493">
        <v>87</v>
      </c>
      <c r="F493">
        <v>204</v>
      </c>
      <c r="G493">
        <v>119</v>
      </c>
      <c r="H493">
        <v>108</v>
      </c>
      <c r="I493">
        <v>189</v>
      </c>
      <c r="J493">
        <v>80</v>
      </c>
      <c r="K493">
        <v>121</v>
      </c>
      <c r="L493">
        <v>108</v>
      </c>
      <c r="M493">
        <v>81</v>
      </c>
      <c r="N493">
        <v>94</v>
      </c>
      <c r="O493">
        <v>268</v>
      </c>
      <c r="P493">
        <v>281</v>
      </c>
      <c r="Q493">
        <v>207</v>
      </c>
      <c r="R493">
        <v>12</v>
      </c>
      <c r="S493">
        <v>76</v>
      </c>
      <c r="T493">
        <v>25</v>
      </c>
    </row>
    <row r="494" spans="3:20" x14ac:dyDescent="0.3">
      <c r="C494" t="s">
        <v>581</v>
      </c>
      <c r="D494">
        <v>383</v>
      </c>
      <c r="E494">
        <v>43</v>
      </c>
      <c r="F494">
        <v>27</v>
      </c>
      <c r="G494">
        <v>9</v>
      </c>
      <c r="H494">
        <v>0</v>
      </c>
      <c r="I494">
        <v>22</v>
      </c>
      <c r="J494">
        <v>17</v>
      </c>
      <c r="K494">
        <v>0</v>
      </c>
      <c r="L494">
        <v>40</v>
      </c>
      <c r="M494">
        <v>23</v>
      </c>
      <c r="N494">
        <v>78</v>
      </c>
      <c r="O494">
        <v>37</v>
      </c>
      <c r="P494">
        <v>22</v>
      </c>
      <c r="Q494">
        <v>7</v>
      </c>
      <c r="R494">
        <v>48</v>
      </c>
      <c r="S494">
        <v>0</v>
      </c>
      <c r="T494">
        <v>10</v>
      </c>
    </row>
    <row r="495" spans="3:20" x14ac:dyDescent="0.3">
      <c r="C495" t="s">
        <v>587</v>
      </c>
      <c r="D495">
        <v>552</v>
      </c>
      <c r="E495">
        <v>0</v>
      </c>
      <c r="F495">
        <v>48</v>
      </c>
      <c r="G495">
        <v>22</v>
      </c>
      <c r="H495">
        <v>54</v>
      </c>
      <c r="I495">
        <v>0</v>
      </c>
      <c r="J495">
        <v>43</v>
      </c>
      <c r="K495">
        <v>52</v>
      </c>
      <c r="L495">
        <v>38</v>
      </c>
      <c r="M495">
        <v>65</v>
      </c>
      <c r="N495">
        <v>0</v>
      </c>
      <c r="O495">
        <v>70</v>
      </c>
      <c r="P495">
        <v>59</v>
      </c>
      <c r="Q495">
        <v>32</v>
      </c>
      <c r="R495">
        <v>27</v>
      </c>
      <c r="S495">
        <v>42</v>
      </c>
      <c r="T495">
        <v>0</v>
      </c>
    </row>
    <row r="496" spans="3:20" x14ac:dyDescent="0.3">
      <c r="C496" t="s">
        <v>594</v>
      </c>
      <c r="D496">
        <v>2213</v>
      </c>
      <c r="E496">
        <v>116</v>
      </c>
      <c r="F496">
        <v>199</v>
      </c>
      <c r="G496">
        <v>273</v>
      </c>
      <c r="H496">
        <v>138</v>
      </c>
      <c r="I496">
        <v>103</v>
      </c>
      <c r="J496">
        <v>136</v>
      </c>
      <c r="K496">
        <v>84</v>
      </c>
      <c r="L496">
        <v>87</v>
      </c>
      <c r="M496">
        <v>81</v>
      </c>
      <c r="N496">
        <v>179</v>
      </c>
      <c r="O496">
        <v>254</v>
      </c>
      <c r="P496">
        <v>283</v>
      </c>
      <c r="Q496">
        <v>121</v>
      </c>
      <c r="R496">
        <v>103</v>
      </c>
      <c r="S496">
        <v>43</v>
      </c>
      <c r="T496">
        <v>13</v>
      </c>
    </row>
    <row r="497" spans="3:20" x14ac:dyDescent="0.3">
      <c r="C497" t="s">
        <v>606</v>
      </c>
      <c r="D497">
        <v>1278</v>
      </c>
      <c r="E497">
        <v>94</v>
      </c>
      <c r="F497">
        <v>183</v>
      </c>
      <c r="G497">
        <v>48</v>
      </c>
      <c r="H497">
        <v>75</v>
      </c>
      <c r="I497">
        <v>42</v>
      </c>
      <c r="J497">
        <v>66</v>
      </c>
      <c r="K497">
        <v>81</v>
      </c>
      <c r="L497">
        <v>12</v>
      </c>
      <c r="M497">
        <v>69</v>
      </c>
      <c r="N497">
        <v>126</v>
      </c>
      <c r="O497">
        <v>148</v>
      </c>
      <c r="P497">
        <v>132</v>
      </c>
      <c r="Q497">
        <v>35</v>
      </c>
      <c r="R497">
        <v>88</v>
      </c>
      <c r="S497">
        <v>79</v>
      </c>
      <c r="T497">
        <v>0</v>
      </c>
    </row>
    <row r="498" spans="3:20" x14ac:dyDescent="0.3">
      <c r="C498" t="s">
        <v>615</v>
      </c>
      <c r="D498">
        <v>2664</v>
      </c>
      <c r="E498">
        <v>177</v>
      </c>
      <c r="F498">
        <v>136</v>
      </c>
      <c r="G498">
        <v>77</v>
      </c>
      <c r="H498">
        <v>71</v>
      </c>
      <c r="I498">
        <v>75</v>
      </c>
      <c r="J498">
        <v>107</v>
      </c>
      <c r="K498">
        <v>20</v>
      </c>
      <c r="L498">
        <v>121</v>
      </c>
      <c r="M498">
        <v>160</v>
      </c>
      <c r="N498">
        <v>152</v>
      </c>
      <c r="O498">
        <v>309</v>
      </c>
      <c r="P498">
        <v>379</v>
      </c>
      <c r="Q498">
        <v>321</v>
      </c>
      <c r="R498">
        <v>144</v>
      </c>
      <c r="S498">
        <v>235</v>
      </c>
      <c r="T498">
        <v>180</v>
      </c>
    </row>
    <row r="499" spans="3:20" x14ac:dyDescent="0.3">
      <c r="C499" t="s">
        <v>622</v>
      </c>
      <c r="D499">
        <v>2145</v>
      </c>
      <c r="E499">
        <v>50</v>
      </c>
      <c r="F499">
        <v>68</v>
      </c>
      <c r="G499">
        <v>105</v>
      </c>
      <c r="H499">
        <v>85</v>
      </c>
      <c r="I499">
        <v>150</v>
      </c>
      <c r="J499">
        <v>98</v>
      </c>
      <c r="K499">
        <v>22</v>
      </c>
      <c r="L499">
        <v>63</v>
      </c>
      <c r="M499">
        <v>110</v>
      </c>
      <c r="N499">
        <v>213</v>
      </c>
      <c r="O499">
        <v>296</v>
      </c>
      <c r="P499">
        <v>337</v>
      </c>
      <c r="Q499">
        <v>244</v>
      </c>
      <c r="R499">
        <v>155</v>
      </c>
      <c r="S499">
        <v>93</v>
      </c>
      <c r="T499">
        <v>56</v>
      </c>
    </row>
    <row r="500" spans="3:20" x14ac:dyDescent="0.3">
      <c r="C500" t="s">
        <v>634</v>
      </c>
      <c r="D500">
        <v>5330</v>
      </c>
      <c r="E500">
        <v>302</v>
      </c>
      <c r="F500">
        <v>212</v>
      </c>
      <c r="G500">
        <v>188</v>
      </c>
      <c r="H500">
        <v>249</v>
      </c>
      <c r="I500">
        <v>278</v>
      </c>
      <c r="J500">
        <v>208</v>
      </c>
      <c r="K500">
        <v>322</v>
      </c>
      <c r="L500">
        <v>216</v>
      </c>
      <c r="M500">
        <v>292</v>
      </c>
      <c r="N500">
        <v>492</v>
      </c>
      <c r="O500">
        <v>512</v>
      </c>
      <c r="P500">
        <v>828</v>
      </c>
      <c r="Q500">
        <v>361</v>
      </c>
      <c r="R500">
        <v>386</v>
      </c>
      <c r="S500">
        <v>222</v>
      </c>
      <c r="T500">
        <v>262</v>
      </c>
    </row>
    <row r="501" spans="3:20" x14ac:dyDescent="0.3">
      <c r="C501" t="s">
        <v>655</v>
      </c>
      <c r="D501">
        <v>1270</v>
      </c>
      <c r="E501">
        <v>118</v>
      </c>
      <c r="F501">
        <v>99</v>
      </c>
      <c r="G501">
        <v>15</v>
      </c>
      <c r="H501">
        <v>158</v>
      </c>
      <c r="I501">
        <v>83</v>
      </c>
      <c r="J501">
        <v>69</v>
      </c>
      <c r="K501">
        <v>35</v>
      </c>
      <c r="L501">
        <v>112</v>
      </c>
      <c r="M501">
        <v>10</v>
      </c>
      <c r="N501">
        <v>138</v>
      </c>
      <c r="O501">
        <v>184</v>
      </c>
      <c r="P501">
        <v>77</v>
      </c>
      <c r="Q501">
        <v>77</v>
      </c>
      <c r="R501">
        <v>25</v>
      </c>
      <c r="S501">
        <v>46</v>
      </c>
      <c r="T501">
        <v>24</v>
      </c>
    </row>
    <row r="502" spans="3:20" x14ac:dyDescent="0.3">
      <c r="C502" t="s">
        <v>662</v>
      </c>
      <c r="D502">
        <v>489</v>
      </c>
      <c r="E502">
        <v>0</v>
      </c>
      <c r="F502">
        <v>31</v>
      </c>
      <c r="G502">
        <v>66</v>
      </c>
      <c r="H502">
        <v>72</v>
      </c>
      <c r="I502">
        <v>35</v>
      </c>
      <c r="J502">
        <v>56</v>
      </c>
      <c r="K502">
        <v>0</v>
      </c>
      <c r="L502">
        <v>0</v>
      </c>
      <c r="M502">
        <v>29</v>
      </c>
      <c r="N502">
        <v>87</v>
      </c>
      <c r="O502">
        <v>36</v>
      </c>
      <c r="P502">
        <v>61</v>
      </c>
      <c r="Q502">
        <v>0</v>
      </c>
      <c r="R502">
        <v>0</v>
      </c>
      <c r="S502">
        <v>16</v>
      </c>
      <c r="T502">
        <v>0</v>
      </c>
    </row>
    <row r="503" spans="3:20" x14ac:dyDescent="0.3">
      <c r="C503" t="s">
        <v>671</v>
      </c>
      <c r="D503">
        <v>4305</v>
      </c>
      <c r="E503">
        <v>279</v>
      </c>
      <c r="F503">
        <v>74</v>
      </c>
      <c r="G503">
        <v>284</v>
      </c>
      <c r="H503">
        <v>317</v>
      </c>
      <c r="I503">
        <v>181</v>
      </c>
      <c r="J503">
        <v>189</v>
      </c>
      <c r="K503">
        <v>302</v>
      </c>
      <c r="L503">
        <v>355</v>
      </c>
      <c r="M503">
        <v>340</v>
      </c>
      <c r="N503">
        <v>316</v>
      </c>
      <c r="O503">
        <v>476</v>
      </c>
      <c r="P503">
        <v>554</v>
      </c>
      <c r="Q503">
        <v>294</v>
      </c>
      <c r="R503">
        <v>128</v>
      </c>
      <c r="S503">
        <v>111</v>
      </c>
      <c r="T503">
        <v>105</v>
      </c>
    </row>
    <row r="504" spans="3:20" x14ac:dyDescent="0.3">
      <c r="C504" t="s">
        <v>682</v>
      </c>
      <c r="D504">
        <v>29577</v>
      </c>
      <c r="E504">
        <v>1122</v>
      </c>
      <c r="F504">
        <v>347</v>
      </c>
      <c r="G504">
        <v>478</v>
      </c>
      <c r="H504">
        <v>708</v>
      </c>
      <c r="I504">
        <v>973</v>
      </c>
      <c r="J504">
        <v>767</v>
      </c>
      <c r="K504">
        <v>822</v>
      </c>
      <c r="L504">
        <v>1283</v>
      </c>
      <c r="M504">
        <v>966</v>
      </c>
      <c r="N504">
        <v>1843</v>
      </c>
      <c r="O504">
        <v>2976</v>
      </c>
      <c r="P504">
        <v>3955</v>
      </c>
      <c r="Q504">
        <v>3477</v>
      </c>
      <c r="R504">
        <v>2560</v>
      </c>
      <c r="S504">
        <v>2771</v>
      </c>
      <c r="T504">
        <v>4529</v>
      </c>
    </row>
    <row r="505" spans="3:20" x14ac:dyDescent="0.3">
      <c r="C505" t="s">
        <v>695</v>
      </c>
      <c r="D505">
        <v>934</v>
      </c>
      <c r="E505">
        <v>51</v>
      </c>
      <c r="F505">
        <v>69</v>
      </c>
      <c r="G505">
        <v>64</v>
      </c>
      <c r="H505">
        <v>15</v>
      </c>
      <c r="I505">
        <v>69</v>
      </c>
      <c r="J505">
        <v>16</v>
      </c>
      <c r="K505">
        <v>73</v>
      </c>
      <c r="L505">
        <v>49</v>
      </c>
      <c r="M505">
        <v>124</v>
      </c>
      <c r="N505">
        <v>24</v>
      </c>
      <c r="O505">
        <v>34</v>
      </c>
      <c r="P505">
        <v>53</v>
      </c>
      <c r="Q505">
        <v>132</v>
      </c>
      <c r="R505">
        <v>26</v>
      </c>
      <c r="S505">
        <v>45</v>
      </c>
      <c r="T505">
        <v>90</v>
      </c>
    </row>
    <row r="506" spans="3:20" x14ac:dyDescent="0.3">
      <c r="C506" t="s">
        <v>703</v>
      </c>
      <c r="D506">
        <v>894</v>
      </c>
      <c r="E506">
        <v>38</v>
      </c>
      <c r="F506">
        <v>36</v>
      </c>
      <c r="G506">
        <v>51</v>
      </c>
      <c r="H506">
        <v>63</v>
      </c>
      <c r="I506">
        <v>19</v>
      </c>
      <c r="J506">
        <v>62</v>
      </c>
      <c r="K506">
        <v>32</v>
      </c>
      <c r="L506">
        <v>58</v>
      </c>
      <c r="M506">
        <v>36</v>
      </c>
      <c r="N506">
        <v>43</v>
      </c>
      <c r="O506">
        <v>275</v>
      </c>
      <c r="P506">
        <v>111</v>
      </c>
      <c r="Q506">
        <v>34</v>
      </c>
      <c r="R506">
        <v>27</v>
      </c>
      <c r="S506">
        <v>9</v>
      </c>
      <c r="T506">
        <v>0</v>
      </c>
    </row>
    <row r="507" spans="3:20" x14ac:dyDescent="0.3">
      <c r="C507" t="s">
        <v>710</v>
      </c>
      <c r="D507">
        <v>8020</v>
      </c>
      <c r="E507">
        <v>365</v>
      </c>
      <c r="F507">
        <v>361</v>
      </c>
      <c r="G507">
        <v>465</v>
      </c>
      <c r="H507">
        <v>509</v>
      </c>
      <c r="I507">
        <v>363</v>
      </c>
      <c r="J507">
        <v>382</v>
      </c>
      <c r="K507">
        <v>400</v>
      </c>
      <c r="L507">
        <v>530</v>
      </c>
      <c r="M507">
        <v>422</v>
      </c>
      <c r="N507">
        <v>770</v>
      </c>
      <c r="O507">
        <v>933</v>
      </c>
      <c r="P507">
        <v>1103</v>
      </c>
      <c r="Q507">
        <v>576</v>
      </c>
      <c r="R507">
        <v>318</v>
      </c>
      <c r="S507">
        <v>221</v>
      </c>
      <c r="T507">
        <v>302</v>
      </c>
    </row>
    <row r="508" spans="3:20" x14ac:dyDescent="0.3">
      <c r="C508" t="s">
        <v>721</v>
      </c>
      <c r="D508">
        <v>6791</v>
      </c>
      <c r="E508">
        <v>323</v>
      </c>
      <c r="F508">
        <v>227</v>
      </c>
      <c r="G508">
        <v>267</v>
      </c>
      <c r="H508">
        <v>269</v>
      </c>
      <c r="I508">
        <v>311</v>
      </c>
      <c r="J508">
        <v>318</v>
      </c>
      <c r="K508">
        <v>292</v>
      </c>
      <c r="L508">
        <v>233</v>
      </c>
      <c r="M508">
        <v>238</v>
      </c>
      <c r="N508">
        <v>602</v>
      </c>
      <c r="O508">
        <v>900</v>
      </c>
      <c r="P508">
        <v>898</v>
      </c>
      <c r="Q508">
        <v>576</v>
      </c>
      <c r="R508">
        <v>628</v>
      </c>
      <c r="S508">
        <v>363</v>
      </c>
      <c r="T508">
        <v>346</v>
      </c>
    </row>
    <row r="509" spans="3:20" x14ac:dyDescent="0.3">
      <c r="C509" t="s">
        <v>733</v>
      </c>
      <c r="D509">
        <v>2784</v>
      </c>
      <c r="E509">
        <v>26</v>
      </c>
      <c r="F509">
        <v>24</v>
      </c>
      <c r="G509">
        <v>20</v>
      </c>
      <c r="H509">
        <v>105</v>
      </c>
      <c r="I509">
        <v>58</v>
      </c>
      <c r="J509">
        <v>114</v>
      </c>
      <c r="K509">
        <v>73</v>
      </c>
      <c r="L509">
        <v>88</v>
      </c>
      <c r="M509">
        <v>164</v>
      </c>
      <c r="N509">
        <v>199</v>
      </c>
      <c r="O509">
        <v>290</v>
      </c>
      <c r="P509">
        <v>549</v>
      </c>
      <c r="Q509">
        <v>352</v>
      </c>
      <c r="R509">
        <v>220</v>
      </c>
      <c r="S509">
        <v>221</v>
      </c>
      <c r="T509">
        <v>281</v>
      </c>
    </row>
    <row r="510" spans="3:20" x14ac:dyDescent="0.3">
      <c r="C510" t="s">
        <v>742</v>
      </c>
      <c r="D510">
        <v>258</v>
      </c>
      <c r="E510">
        <v>9</v>
      </c>
      <c r="F510">
        <v>2</v>
      </c>
      <c r="G510">
        <v>9</v>
      </c>
      <c r="H510">
        <v>0</v>
      </c>
      <c r="I510">
        <v>0</v>
      </c>
      <c r="J510">
        <v>3</v>
      </c>
      <c r="K510">
        <v>0</v>
      </c>
      <c r="L510">
        <v>50</v>
      </c>
      <c r="M510">
        <v>27</v>
      </c>
      <c r="N510">
        <v>58</v>
      </c>
      <c r="O510">
        <v>29</v>
      </c>
      <c r="P510">
        <v>38</v>
      </c>
      <c r="Q510">
        <v>17</v>
      </c>
      <c r="R510">
        <v>0</v>
      </c>
      <c r="S510">
        <v>12</v>
      </c>
      <c r="T510">
        <v>4</v>
      </c>
    </row>
    <row r="511" spans="3:20" x14ac:dyDescent="0.3">
      <c r="C511" t="s">
        <v>755</v>
      </c>
      <c r="D511">
        <v>876</v>
      </c>
      <c r="E511">
        <v>49</v>
      </c>
      <c r="F511">
        <v>61</v>
      </c>
      <c r="G511">
        <v>33</v>
      </c>
      <c r="H511">
        <v>34</v>
      </c>
      <c r="I511">
        <v>11</v>
      </c>
      <c r="J511">
        <v>74</v>
      </c>
      <c r="K511">
        <v>80</v>
      </c>
      <c r="L511">
        <v>68</v>
      </c>
      <c r="M511">
        <v>13</v>
      </c>
      <c r="N511">
        <v>126</v>
      </c>
      <c r="O511">
        <v>171</v>
      </c>
      <c r="P511">
        <v>26</v>
      </c>
      <c r="Q511">
        <v>16</v>
      </c>
      <c r="R511">
        <v>27</v>
      </c>
      <c r="S511">
        <v>80</v>
      </c>
      <c r="T511">
        <v>7</v>
      </c>
    </row>
    <row r="512" spans="3:20" x14ac:dyDescent="0.3">
      <c r="C512" t="s">
        <v>762</v>
      </c>
      <c r="D512">
        <v>553</v>
      </c>
      <c r="E512">
        <v>44</v>
      </c>
      <c r="F512">
        <v>0</v>
      </c>
      <c r="G512">
        <v>66</v>
      </c>
      <c r="H512">
        <v>30</v>
      </c>
      <c r="I512">
        <v>44</v>
      </c>
      <c r="J512">
        <v>65</v>
      </c>
      <c r="K512">
        <v>13</v>
      </c>
      <c r="L512">
        <v>17</v>
      </c>
      <c r="M512">
        <v>16</v>
      </c>
      <c r="N512">
        <v>96</v>
      </c>
      <c r="O512">
        <v>51</v>
      </c>
      <c r="P512">
        <v>37</v>
      </c>
      <c r="Q512">
        <v>32</v>
      </c>
      <c r="R512">
        <v>12</v>
      </c>
      <c r="S512">
        <v>30</v>
      </c>
      <c r="T512">
        <v>0</v>
      </c>
    </row>
    <row r="513" spans="3:20" x14ac:dyDescent="0.3">
      <c r="C513" t="s">
        <v>767</v>
      </c>
      <c r="D513">
        <v>1248</v>
      </c>
      <c r="E513">
        <v>93</v>
      </c>
      <c r="F513">
        <v>122</v>
      </c>
      <c r="G513">
        <v>205</v>
      </c>
      <c r="H513">
        <v>103</v>
      </c>
      <c r="I513">
        <v>48</v>
      </c>
      <c r="J513">
        <v>25</v>
      </c>
      <c r="K513">
        <v>78</v>
      </c>
      <c r="L513">
        <v>52</v>
      </c>
      <c r="M513">
        <v>64</v>
      </c>
      <c r="N513">
        <v>147</v>
      </c>
      <c r="O513">
        <v>115</v>
      </c>
      <c r="P513">
        <v>141</v>
      </c>
      <c r="Q513">
        <v>39</v>
      </c>
      <c r="R513">
        <v>6</v>
      </c>
      <c r="S513">
        <v>0</v>
      </c>
      <c r="T513">
        <v>10</v>
      </c>
    </row>
    <row r="514" spans="3:20" x14ac:dyDescent="0.3">
      <c r="C514" t="s">
        <v>779</v>
      </c>
      <c r="D514">
        <v>6025</v>
      </c>
      <c r="E514">
        <v>839</v>
      </c>
      <c r="F514">
        <v>620</v>
      </c>
      <c r="G514">
        <v>615</v>
      </c>
      <c r="H514">
        <v>371</v>
      </c>
      <c r="I514">
        <v>265</v>
      </c>
      <c r="J514">
        <v>366</v>
      </c>
      <c r="K514">
        <v>316</v>
      </c>
      <c r="L514">
        <v>372</v>
      </c>
      <c r="M514">
        <v>238</v>
      </c>
      <c r="N514">
        <v>438</v>
      </c>
      <c r="O514">
        <v>659</v>
      </c>
      <c r="P514">
        <v>287</v>
      </c>
      <c r="Q514">
        <v>281</v>
      </c>
      <c r="R514">
        <v>97</v>
      </c>
      <c r="S514">
        <v>101</v>
      </c>
      <c r="T514">
        <v>160</v>
      </c>
    </row>
    <row r="515" spans="3:20" x14ac:dyDescent="0.3">
      <c r="C515" t="s">
        <v>789</v>
      </c>
      <c r="D515">
        <v>969</v>
      </c>
      <c r="E515">
        <v>138</v>
      </c>
      <c r="F515">
        <v>73</v>
      </c>
      <c r="G515">
        <v>74</v>
      </c>
      <c r="H515">
        <v>73</v>
      </c>
      <c r="I515">
        <v>44</v>
      </c>
      <c r="J515">
        <v>64</v>
      </c>
      <c r="K515">
        <v>83</v>
      </c>
      <c r="L515">
        <v>36</v>
      </c>
      <c r="M515">
        <v>40</v>
      </c>
      <c r="N515">
        <v>57</v>
      </c>
      <c r="O515">
        <v>86</v>
      </c>
      <c r="P515">
        <v>115</v>
      </c>
      <c r="Q515">
        <v>37</v>
      </c>
      <c r="R515">
        <v>27</v>
      </c>
      <c r="S515">
        <v>22</v>
      </c>
      <c r="T515">
        <v>0</v>
      </c>
    </row>
    <row r="516" spans="3:20" x14ac:dyDescent="0.3">
      <c r="C516" t="s">
        <v>796</v>
      </c>
      <c r="D516">
        <v>1634</v>
      </c>
      <c r="E516">
        <v>128</v>
      </c>
      <c r="F516">
        <v>73</v>
      </c>
      <c r="G516">
        <v>95</v>
      </c>
      <c r="H516">
        <v>62</v>
      </c>
      <c r="I516">
        <v>75</v>
      </c>
      <c r="J516">
        <v>156</v>
      </c>
      <c r="K516">
        <v>64</v>
      </c>
      <c r="L516">
        <v>135</v>
      </c>
      <c r="M516">
        <v>157</v>
      </c>
      <c r="N516">
        <v>133</v>
      </c>
      <c r="O516">
        <v>117</v>
      </c>
      <c r="P516">
        <v>178</v>
      </c>
      <c r="Q516">
        <v>146</v>
      </c>
      <c r="R516">
        <v>32</v>
      </c>
      <c r="S516">
        <v>55</v>
      </c>
      <c r="T516">
        <v>28</v>
      </c>
    </row>
    <row r="517" spans="3:20" x14ac:dyDescent="0.3">
      <c r="C517" t="s">
        <v>805</v>
      </c>
      <c r="D517">
        <v>1546</v>
      </c>
      <c r="E517">
        <v>135</v>
      </c>
      <c r="F517">
        <v>77</v>
      </c>
      <c r="G517">
        <v>128</v>
      </c>
      <c r="H517">
        <v>108</v>
      </c>
      <c r="I517">
        <v>145</v>
      </c>
      <c r="J517">
        <v>89</v>
      </c>
      <c r="K517">
        <v>68</v>
      </c>
      <c r="L517">
        <v>93</v>
      </c>
      <c r="M517">
        <v>40</v>
      </c>
      <c r="N517">
        <v>162</v>
      </c>
      <c r="O517">
        <v>138</v>
      </c>
      <c r="P517">
        <v>179</v>
      </c>
      <c r="Q517">
        <v>76</v>
      </c>
      <c r="R517">
        <v>39</v>
      </c>
      <c r="S517">
        <v>34</v>
      </c>
      <c r="T517">
        <v>35</v>
      </c>
    </row>
    <row r="518" spans="3:20" x14ac:dyDescent="0.3">
      <c r="C518" t="s">
        <v>812</v>
      </c>
      <c r="D518">
        <v>7182</v>
      </c>
      <c r="E518">
        <v>156</v>
      </c>
      <c r="F518">
        <v>28</v>
      </c>
      <c r="G518">
        <v>65</v>
      </c>
      <c r="H518">
        <v>63</v>
      </c>
      <c r="I518">
        <v>71</v>
      </c>
      <c r="J518">
        <v>76</v>
      </c>
      <c r="K518">
        <v>40</v>
      </c>
      <c r="L518">
        <v>128</v>
      </c>
      <c r="M518">
        <v>126</v>
      </c>
      <c r="N518">
        <v>215</v>
      </c>
      <c r="O518">
        <v>529</v>
      </c>
      <c r="P518">
        <v>868</v>
      </c>
      <c r="Q518">
        <v>984</v>
      </c>
      <c r="R518">
        <v>754</v>
      </c>
      <c r="S518">
        <v>1104</v>
      </c>
      <c r="T518">
        <v>1975</v>
      </c>
    </row>
    <row r="519" spans="3:20" x14ac:dyDescent="0.3">
      <c r="C519" t="s">
        <v>824</v>
      </c>
      <c r="D519">
        <v>2154</v>
      </c>
      <c r="E519">
        <v>96</v>
      </c>
      <c r="F519">
        <v>48</v>
      </c>
      <c r="G519">
        <v>0</v>
      </c>
      <c r="H519">
        <v>115</v>
      </c>
      <c r="I519">
        <v>237</v>
      </c>
      <c r="J519">
        <v>21</v>
      </c>
      <c r="K519">
        <v>113</v>
      </c>
      <c r="L519">
        <v>168</v>
      </c>
      <c r="M519">
        <v>38</v>
      </c>
      <c r="N519">
        <v>120</v>
      </c>
      <c r="O519">
        <v>67</v>
      </c>
      <c r="P519">
        <v>379</v>
      </c>
      <c r="Q519">
        <v>229</v>
      </c>
      <c r="R519">
        <v>135</v>
      </c>
      <c r="S519">
        <v>181</v>
      </c>
      <c r="T519">
        <v>207</v>
      </c>
    </row>
    <row r="520" spans="3:20" x14ac:dyDescent="0.3">
      <c r="C520" t="s">
        <v>6</v>
      </c>
      <c r="D520">
        <v>3932</v>
      </c>
      <c r="E520">
        <v>265</v>
      </c>
      <c r="F520">
        <v>163</v>
      </c>
      <c r="G520">
        <v>322</v>
      </c>
      <c r="H520">
        <v>191</v>
      </c>
      <c r="I520">
        <v>187</v>
      </c>
      <c r="J520">
        <v>121</v>
      </c>
      <c r="K520">
        <v>215</v>
      </c>
      <c r="L520">
        <v>335</v>
      </c>
      <c r="M520">
        <v>35</v>
      </c>
      <c r="N520">
        <v>496</v>
      </c>
      <c r="O520">
        <v>374</v>
      </c>
      <c r="P520">
        <v>625</v>
      </c>
      <c r="Q520">
        <v>246</v>
      </c>
      <c r="R520">
        <v>174</v>
      </c>
      <c r="S520">
        <v>122</v>
      </c>
      <c r="T520">
        <v>61</v>
      </c>
    </row>
    <row r="521" spans="3:20" x14ac:dyDescent="0.3">
      <c r="C521" t="s">
        <v>14</v>
      </c>
      <c r="D521">
        <v>2234</v>
      </c>
      <c r="E521">
        <v>11</v>
      </c>
      <c r="F521">
        <v>37</v>
      </c>
      <c r="G521">
        <v>64</v>
      </c>
      <c r="H521">
        <v>92</v>
      </c>
      <c r="I521">
        <v>84</v>
      </c>
      <c r="J521">
        <v>79</v>
      </c>
      <c r="K521">
        <v>115</v>
      </c>
      <c r="L521">
        <v>168</v>
      </c>
      <c r="M521">
        <v>93</v>
      </c>
      <c r="N521">
        <v>249</v>
      </c>
      <c r="O521">
        <v>304</v>
      </c>
      <c r="P521">
        <v>254</v>
      </c>
      <c r="Q521">
        <v>359</v>
      </c>
      <c r="R521">
        <v>74</v>
      </c>
      <c r="S521">
        <v>45</v>
      </c>
      <c r="T521">
        <v>206</v>
      </c>
    </row>
    <row r="522" spans="3:20" x14ac:dyDescent="0.3">
      <c r="C522" t="s">
        <v>23</v>
      </c>
      <c r="D522">
        <v>1167</v>
      </c>
      <c r="E522">
        <v>79</v>
      </c>
      <c r="F522">
        <v>87</v>
      </c>
      <c r="G522">
        <v>142</v>
      </c>
      <c r="H522">
        <v>136</v>
      </c>
      <c r="I522">
        <v>126</v>
      </c>
      <c r="J522">
        <v>86</v>
      </c>
      <c r="K522">
        <v>50</v>
      </c>
      <c r="L522">
        <v>79</v>
      </c>
      <c r="M522">
        <v>26</v>
      </c>
      <c r="N522">
        <v>50</v>
      </c>
      <c r="O522">
        <v>64</v>
      </c>
      <c r="P522">
        <v>101</v>
      </c>
      <c r="Q522">
        <v>24</v>
      </c>
      <c r="R522">
        <v>10</v>
      </c>
      <c r="S522">
        <v>29</v>
      </c>
      <c r="T522">
        <v>78</v>
      </c>
    </row>
    <row r="523" spans="3:20" x14ac:dyDescent="0.3">
      <c r="C523" t="s">
        <v>29</v>
      </c>
      <c r="D523">
        <v>823</v>
      </c>
      <c r="E523">
        <v>62</v>
      </c>
      <c r="F523">
        <v>93</v>
      </c>
      <c r="G523">
        <v>22</v>
      </c>
      <c r="H523">
        <v>25</v>
      </c>
      <c r="I523">
        <v>49</v>
      </c>
      <c r="J523">
        <v>14</v>
      </c>
      <c r="K523">
        <v>24</v>
      </c>
      <c r="L523">
        <v>38</v>
      </c>
      <c r="M523">
        <v>33</v>
      </c>
      <c r="N523">
        <v>88</v>
      </c>
      <c r="O523">
        <v>110</v>
      </c>
      <c r="P523">
        <v>144</v>
      </c>
      <c r="Q523">
        <v>70</v>
      </c>
      <c r="R523">
        <v>9</v>
      </c>
      <c r="S523">
        <v>13</v>
      </c>
      <c r="T523">
        <v>29</v>
      </c>
    </row>
    <row r="524" spans="3:20" x14ac:dyDescent="0.3">
      <c r="C524" t="s">
        <v>35</v>
      </c>
      <c r="D524">
        <v>4408</v>
      </c>
      <c r="E524">
        <v>234</v>
      </c>
      <c r="F524">
        <v>169</v>
      </c>
      <c r="G524">
        <v>215</v>
      </c>
      <c r="H524">
        <v>125</v>
      </c>
      <c r="I524">
        <v>158</v>
      </c>
      <c r="J524">
        <v>194</v>
      </c>
      <c r="K524">
        <v>223</v>
      </c>
      <c r="L524">
        <v>134</v>
      </c>
      <c r="M524">
        <v>71</v>
      </c>
      <c r="N524">
        <v>372</v>
      </c>
      <c r="O524">
        <v>584</v>
      </c>
      <c r="P524">
        <v>384</v>
      </c>
      <c r="Q524">
        <v>509</v>
      </c>
      <c r="R524">
        <v>347</v>
      </c>
      <c r="S524">
        <v>326</v>
      </c>
      <c r="T524">
        <v>363</v>
      </c>
    </row>
    <row r="525" spans="3:20" x14ac:dyDescent="0.3">
      <c r="C525" t="s">
        <v>45</v>
      </c>
      <c r="D525">
        <v>5453</v>
      </c>
      <c r="E525">
        <v>758</v>
      </c>
      <c r="F525">
        <v>532</v>
      </c>
      <c r="G525">
        <v>198</v>
      </c>
      <c r="H525">
        <v>351</v>
      </c>
      <c r="I525">
        <v>334</v>
      </c>
      <c r="J525">
        <v>315</v>
      </c>
      <c r="K525">
        <v>350</v>
      </c>
      <c r="L525">
        <v>312</v>
      </c>
      <c r="M525">
        <v>318</v>
      </c>
      <c r="N525">
        <v>420</v>
      </c>
      <c r="O525">
        <v>610</v>
      </c>
      <c r="P525">
        <v>579</v>
      </c>
      <c r="Q525">
        <v>190</v>
      </c>
      <c r="R525">
        <v>100</v>
      </c>
      <c r="S525">
        <v>48</v>
      </c>
      <c r="T525">
        <v>38</v>
      </c>
    </row>
    <row r="526" spans="3:20" x14ac:dyDescent="0.3">
      <c r="C526" t="s">
        <v>52</v>
      </c>
      <c r="D526">
        <v>3099</v>
      </c>
      <c r="E526">
        <v>422</v>
      </c>
      <c r="F526">
        <v>310</v>
      </c>
      <c r="G526">
        <v>339</v>
      </c>
      <c r="H526">
        <v>183</v>
      </c>
      <c r="I526">
        <v>215</v>
      </c>
      <c r="J526">
        <v>163</v>
      </c>
      <c r="K526">
        <v>215</v>
      </c>
      <c r="L526">
        <v>115</v>
      </c>
      <c r="M526">
        <v>157</v>
      </c>
      <c r="N526">
        <v>265</v>
      </c>
      <c r="O526">
        <v>225</v>
      </c>
      <c r="P526">
        <v>237</v>
      </c>
      <c r="Q526">
        <v>83</v>
      </c>
      <c r="R526">
        <v>37</v>
      </c>
      <c r="S526">
        <v>76</v>
      </c>
      <c r="T526">
        <v>57</v>
      </c>
    </row>
    <row r="527" spans="3:20" x14ac:dyDescent="0.3">
      <c r="C527" t="s">
        <v>57</v>
      </c>
      <c r="D527">
        <v>1139</v>
      </c>
      <c r="E527">
        <v>126</v>
      </c>
      <c r="F527">
        <v>92</v>
      </c>
      <c r="G527">
        <v>67</v>
      </c>
      <c r="H527">
        <v>78</v>
      </c>
      <c r="I527">
        <v>53</v>
      </c>
      <c r="J527">
        <v>63</v>
      </c>
      <c r="K527">
        <v>109</v>
      </c>
      <c r="L527">
        <v>51</v>
      </c>
      <c r="M527">
        <v>71</v>
      </c>
      <c r="N527">
        <v>98</v>
      </c>
      <c r="O527">
        <v>86</v>
      </c>
      <c r="P527">
        <v>132</v>
      </c>
      <c r="Q527">
        <v>10</v>
      </c>
      <c r="R527">
        <v>85</v>
      </c>
      <c r="S527">
        <v>13</v>
      </c>
      <c r="T527">
        <v>5</v>
      </c>
    </row>
    <row r="528" spans="3:20" x14ac:dyDescent="0.3">
      <c r="C528" t="s">
        <v>62</v>
      </c>
      <c r="D528">
        <v>1500</v>
      </c>
      <c r="E528">
        <v>283</v>
      </c>
      <c r="F528">
        <v>125</v>
      </c>
      <c r="G528">
        <v>163</v>
      </c>
      <c r="H528">
        <v>30</v>
      </c>
      <c r="I528">
        <v>69</v>
      </c>
      <c r="J528">
        <v>33</v>
      </c>
      <c r="K528">
        <v>96</v>
      </c>
      <c r="L528">
        <v>96</v>
      </c>
      <c r="M528">
        <v>13</v>
      </c>
      <c r="N528">
        <v>22</v>
      </c>
      <c r="O528">
        <v>70</v>
      </c>
      <c r="P528">
        <v>252</v>
      </c>
      <c r="Q528">
        <v>90</v>
      </c>
      <c r="R528">
        <v>80</v>
      </c>
      <c r="S528">
        <v>33</v>
      </c>
      <c r="T528">
        <v>45</v>
      </c>
    </row>
    <row r="529" spans="3:20" x14ac:dyDescent="0.3">
      <c r="C529" t="s">
        <v>71</v>
      </c>
      <c r="D529">
        <v>3017</v>
      </c>
      <c r="E529">
        <v>265</v>
      </c>
      <c r="F529">
        <v>184</v>
      </c>
      <c r="G529">
        <v>264</v>
      </c>
      <c r="H529">
        <v>108</v>
      </c>
      <c r="I529">
        <v>159</v>
      </c>
      <c r="J529">
        <v>101</v>
      </c>
      <c r="K529">
        <v>177</v>
      </c>
      <c r="L529">
        <v>218</v>
      </c>
      <c r="M529">
        <v>243</v>
      </c>
      <c r="N529">
        <v>208</v>
      </c>
      <c r="O529">
        <v>298</v>
      </c>
      <c r="P529">
        <v>405</v>
      </c>
      <c r="Q529">
        <v>167</v>
      </c>
      <c r="R529">
        <v>35</v>
      </c>
      <c r="S529">
        <v>153</v>
      </c>
      <c r="T529">
        <v>32</v>
      </c>
    </row>
    <row r="530" spans="3:20" x14ac:dyDescent="0.3">
      <c r="C530" t="s">
        <v>79</v>
      </c>
      <c r="D530">
        <v>2442</v>
      </c>
      <c r="E530">
        <v>100</v>
      </c>
      <c r="F530">
        <v>76</v>
      </c>
      <c r="G530">
        <v>78</v>
      </c>
      <c r="H530">
        <v>93</v>
      </c>
      <c r="I530">
        <v>63</v>
      </c>
      <c r="J530">
        <v>111</v>
      </c>
      <c r="K530">
        <v>110</v>
      </c>
      <c r="L530">
        <v>159</v>
      </c>
      <c r="M530">
        <v>88</v>
      </c>
      <c r="N530">
        <v>203</v>
      </c>
      <c r="O530">
        <v>334</v>
      </c>
      <c r="P530">
        <v>394</v>
      </c>
      <c r="Q530">
        <v>271</v>
      </c>
      <c r="R530">
        <v>127</v>
      </c>
      <c r="S530">
        <v>154</v>
      </c>
      <c r="T530">
        <v>81</v>
      </c>
    </row>
    <row r="531" spans="3:20" x14ac:dyDescent="0.3">
      <c r="C531" t="s">
        <v>85</v>
      </c>
      <c r="D531">
        <v>1010</v>
      </c>
      <c r="E531">
        <v>114</v>
      </c>
      <c r="F531">
        <v>113</v>
      </c>
      <c r="G531">
        <v>73</v>
      </c>
      <c r="H531">
        <v>16</v>
      </c>
      <c r="I531">
        <v>26</v>
      </c>
      <c r="J531">
        <v>52</v>
      </c>
      <c r="K531">
        <v>10</v>
      </c>
      <c r="L531">
        <v>78</v>
      </c>
      <c r="M531">
        <v>35</v>
      </c>
      <c r="N531">
        <v>112</v>
      </c>
      <c r="O531">
        <v>131</v>
      </c>
      <c r="P531">
        <v>94</v>
      </c>
      <c r="Q531">
        <v>71</v>
      </c>
      <c r="R531">
        <v>15</v>
      </c>
      <c r="S531">
        <v>63</v>
      </c>
      <c r="T531">
        <v>7</v>
      </c>
    </row>
    <row r="532" spans="3:20" x14ac:dyDescent="0.3">
      <c r="C532" t="s">
        <v>91</v>
      </c>
      <c r="D532">
        <v>677</v>
      </c>
      <c r="E532">
        <v>108</v>
      </c>
      <c r="F532">
        <v>100</v>
      </c>
      <c r="G532">
        <v>55</v>
      </c>
      <c r="H532">
        <v>34</v>
      </c>
      <c r="I532">
        <v>72</v>
      </c>
      <c r="J532">
        <v>35</v>
      </c>
      <c r="K532">
        <v>32</v>
      </c>
      <c r="L532">
        <v>17</v>
      </c>
      <c r="M532">
        <v>41</v>
      </c>
      <c r="N532">
        <v>34</v>
      </c>
      <c r="O532">
        <v>21</v>
      </c>
      <c r="P532">
        <v>48</v>
      </c>
      <c r="Q532">
        <v>40</v>
      </c>
      <c r="R532">
        <v>22</v>
      </c>
      <c r="S532">
        <v>8</v>
      </c>
      <c r="T532">
        <v>10</v>
      </c>
    </row>
    <row r="533" spans="3:20" x14ac:dyDescent="0.3">
      <c r="C533" t="s">
        <v>100</v>
      </c>
      <c r="D533">
        <v>549</v>
      </c>
      <c r="E533">
        <v>117</v>
      </c>
      <c r="F533">
        <v>52</v>
      </c>
      <c r="G533">
        <v>58</v>
      </c>
      <c r="H533">
        <v>16</v>
      </c>
      <c r="I533">
        <v>42</v>
      </c>
      <c r="J533">
        <v>57</v>
      </c>
      <c r="K533">
        <v>0</v>
      </c>
      <c r="L533">
        <v>10</v>
      </c>
      <c r="M533">
        <v>32</v>
      </c>
      <c r="N533">
        <v>52</v>
      </c>
      <c r="O533">
        <v>78</v>
      </c>
      <c r="P533">
        <v>16</v>
      </c>
      <c r="Q533">
        <v>19</v>
      </c>
      <c r="R533">
        <v>0</v>
      </c>
      <c r="S533">
        <v>0</v>
      </c>
      <c r="T533">
        <v>0</v>
      </c>
    </row>
    <row r="534" spans="3:20" x14ac:dyDescent="0.3">
      <c r="C534" t="s">
        <v>105</v>
      </c>
      <c r="D534">
        <v>2082</v>
      </c>
      <c r="E534">
        <v>133</v>
      </c>
      <c r="F534">
        <v>170</v>
      </c>
      <c r="G534">
        <v>119</v>
      </c>
      <c r="H534">
        <v>147</v>
      </c>
      <c r="I534">
        <v>149</v>
      </c>
      <c r="J534">
        <v>142</v>
      </c>
      <c r="K534">
        <v>87</v>
      </c>
      <c r="L534">
        <v>127</v>
      </c>
      <c r="M534">
        <v>73</v>
      </c>
      <c r="N534">
        <v>175</v>
      </c>
      <c r="O534">
        <v>200</v>
      </c>
      <c r="P534">
        <v>322</v>
      </c>
      <c r="Q534">
        <v>138</v>
      </c>
      <c r="R534">
        <v>50</v>
      </c>
      <c r="S534">
        <v>26</v>
      </c>
      <c r="T534">
        <v>24</v>
      </c>
    </row>
    <row r="535" spans="3:20" x14ac:dyDescent="0.3">
      <c r="C535" t="s">
        <v>112</v>
      </c>
      <c r="D535">
        <v>1142</v>
      </c>
      <c r="E535">
        <v>47</v>
      </c>
      <c r="F535">
        <v>54</v>
      </c>
      <c r="G535">
        <v>33</v>
      </c>
      <c r="H535">
        <v>92</v>
      </c>
      <c r="I535">
        <v>23</v>
      </c>
      <c r="J535">
        <v>93</v>
      </c>
      <c r="K535">
        <v>66</v>
      </c>
      <c r="L535">
        <v>73</v>
      </c>
      <c r="M535">
        <v>114</v>
      </c>
      <c r="N535">
        <v>128</v>
      </c>
      <c r="O535">
        <v>167</v>
      </c>
      <c r="P535">
        <v>132</v>
      </c>
      <c r="Q535">
        <v>70</v>
      </c>
      <c r="R535">
        <v>28</v>
      </c>
      <c r="S535">
        <v>12</v>
      </c>
      <c r="T535">
        <v>10</v>
      </c>
    </row>
    <row r="536" spans="3:20" x14ac:dyDescent="0.3">
      <c r="C536" t="s">
        <v>133</v>
      </c>
      <c r="D536">
        <v>398</v>
      </c>
      <c r="E536">
        <v>36</v>
      </c>
      <c r="F536">
        <v>28</v>
      </c>
      <c r="G536">
        <v>25</v>
      </c>
      <c r="H536">
        <v>35</v>
      </c>
      <c r="I536">
        <v>26</v>
      </c>
      <c r="J536">
        <v>30</v>
      </c>
      <c r="K536">
        <v>38</v>
      </c>
      <c r="L536">
        <v>5</v>
      </c>
      <c r="M536">
        <v>19</v>
      </c>
      <c r="N536">
        <v>19</v>
      </c>
      <c r="O536">
        <v>50</v>
      </c>
      <c r="P536">
        <v>10</v>
      </c>
      <c r="Q536">
        <v>43</v>
      </c>
      <c r="R536">
        <v>15</v>
      </c>
      <c r="S536">
        <v>9</v>
      </c>
      <c r="T536">
        <v>10</v>
      </c>
    </row>
    <row r="537" spans="3:20" x14ac:dyDescent="0.3">
      <c r="C537" t="s">
        <v>145</v>
      </c>
      <c r="D537">
        <v>3029</v>
      </c>
      <c r="E537">
        <v>191</v>
      </c>
      <c r="F537">
        <v>132</v>
      </c>
      <c r="G537">
        <v>66</v>
      </c>
      <c r="H537">
        <v>250</v>
      </c>
      <c r="I537">
        <v>209</v>
      </c>
      <c r="J537">
        <v>220</v>
      </c>
      <c r="K537">
        <v>156</v>
      </c>
      <c r="L537">
        <v>211</v>
      </c>
      <c r="M537">
        <v>123</v>
      </c>
      <c r="N537">
        <v>387</v>
      </c>
      <c r="O537">
        <v>244</v>
      </c>
      <c r="P537">
        <v>396</v>
      </c>
      <c r="Q537">
        <v>195</v>
      </c>
      <c r="R537">
        <v>139</v>
      </c>
      <c r="S537">
        <v>64</v>
      </c>
      <c r="T537">
        <v>46</v>
      </c>
    </row>
    <row r="538" spans="3:20" x14ac:dyDescent="0.3">
      <c r="C538" t="s">
        <v>154</v>
      </c>
      <c r="D538">
        <v>6580</v>
      </c>
      <c r="E538">
        <v>307</v>
      </c>
      <c r="F538">
        <v>240</v>
      </c>
      <c r="G538">
        <v>295</v>
      </c>
      <c r="H538">
        <v>508</v>
      </c>
      <c r="I538">
        <v>377</v>
      </c>
      <c r="J538">
        <v>306</v>
      </c>
      <c r="K538">
        <v>553</v>
      </c>
      <c r="L538">
        <v>368</v>
      </c>
      <c r="M538">
        <v>362</v>
      </c>
      <c r="N538">
        <v>575</v>
      </c>
      <c r="O538">
        <v>693</v>
      </c>
      <c r="P538">
        <v>744</v>
      </c>
      <c r="Q538">
        <v>382</v>
      </c>
      <c r="R538">
        <v>458</v>
      </c>
      <c r="S538">
        <v>285</v>
      </c>
      <c r="T538">
        <v>127</v>
      </c>
    </row>
    <row r="539" spans="3:20" x14ac:dyDescent="0.3">
      <c r="C539" t="s">
        <v>189</v>
      </c>
      <c r="D539">
        <v>443</v>
      </c>
      <c r="E539">
        <v>34</v>
      </c>
      <c r="F539">
        <v>29</v>
      </c>
      <c r="G539">
        <v>26</v>
      </c>
      <c r="H539">
        <v>20</v>
      </c>
      <c r="I539">
        <v>42</v>
      </c>
      <c r="J539">
        <v>38</v>
      </c>
      <c r="K539">
        <v>21</v>
      </c>
      <c r="L539">
        <v>47</v>
      </c>
      <c r="M539">
        <v>8</v>
      </c>
      <c r="N539">
        <v>38</v>
      </c>
      <c r="O539">
        <v>75</v>
      </c>
      <c r="P539">
        <v>44</v>
      </c>
      <c r="Q539">
        <v>13</v>
      </c>
      <c r="R539">
        <v>0</v>
      </c>
      <c r="S539">
        <v>0</v>
      </c>
      <c r="T539">
        <v>8</v>
      </c>
    </row>
    <row r="540" spans="3:20" x14ac:dyDescent="0.3">
      <c r="C540" t="s">
        <v>198</v>
      </c>
      <c r="D540">
        <v>1057</v>
      </c>
      <c r="E540">
        <v>155</v>
      </c>
      <c r="F540">
        <v>38</v>
      </c>
      <c r="G540">
        <v>49</v>
      </c>
      <c r="H540">
        <v>94</v>
      </c>
      <c r="I540">
        <v>55</v>
      </c>
      <c r="J540">
        <v>165</v>
      </c>
      <c r="K540">
        <v>22</v>
      </c>
      <c r="L540">
        <v>14</v>
      </c>
      <c r="M540">
        <v>15</v>
      </c>
      <c r="N540">
        <v>43</v>
      </c>
      <c r="O540">
        <v>123</v>
      </c>
      <c r="P540">
        <v>87</v>
      </c>
      <c r="Q540">
        <v>65</v>
      </c>
      <c r="R540">
        <v>36</v>
      </c>
      <c r="S540">
        <v>51</v>
      </c>
      <c r="T540">
        <v>45</v>
      </c>
    </row>
    <row r="541" spans="3:20" x14ac:dyDescent="0.3">
      <c r="C541" t="s">
        <v>205</v>
      </c>
      <c r="D541">
        <v>1679</v>
      </c>
      <c r="E541">
        <v>89</v>
      </c>
      <c r="F541">
        <v>66</v>
      </c>
      <c r="G541">
        <v>84</v>
      </c>
      <c r="H541">
        <v>49</v>
      </c>
      <c r="I541">
        <v>73</v>
      </c>
      <c r="J541">
        <v>134</v>
      </c>
      <c r="K541">
        <v>78</v>
      </c>
      <c r="L541">
        <v>82</v>
      </c>
      <c r="M541">
        <v>149</v>
      </c>
      <c r="N541">
        <v>214</v>
      </c>
      <c r="O541">
        <v>189</v>
      </c>
      <c r="P541">
        <v>247</v>
      </c>
      <c r="Q541">
        <v>76</v>
      </c>
      <c r="R541">
        <v>57</v>
      </c>
      <c r="S541">
        <v>0</v>
      </c>
      <c r="T541">
        <v>92</v>
      </c>
    </row>
    <row r="542" spans="3:20" x14ac:dyDescent="0.3">
      <c r="C542" t="s">
        <v>217</v>
      </c>
      <c r="D542">
        <v>1453</v>
      </c>
      <c r="E542">
        <v>43</v>
      </c>
      <c r="F542">
        <v>63</v>
      </c>
      <c r="G542">
        <v>115</v>
      </c>
      <c r="H542">
        <v>97</v>
      </c>
      <c r="I542">
        <v>68</v>
      </c>
      <c r="J542">
        <v>164</v>
      </c>
      <c r="K542">
        <v>56</v>
      </c>
      <c r="L542">
        <v>61</v>
      </c>
      <c r="M542">
        <v>44</v>
      </c>
      <c r="N542">
        <v>112</v>
      </c>
      <c r="O542">
        <v>147</v>
      </c>
      <c r="P542">
        <v>178</v>
      </c>
      <c r="Q542">
        <v>131</v>
      </c>
      <c r="R542">
        <v>7</v>
      </c>
      <c r="S542">
        <v>62</v>
      </c>
      <c r="T542">
        <v>105</v>
      </c>
    </row>
    <row r="543" spans="3:20" x14ac:dyDescent="0.3">
      <c r="C543" t="s">
        <v>227</v>
      </c>
      <c r="D543">
        <v>2697</v>
      </c>
      <c r="E543">
        <v>188</v>
      </c>
      <c r="F543">
        <v>74</v>
      </c>
      <c r="G543">
        <v>59</v>
      </c>
      <c r="H543">
        <v>109</v>
      </c>
      <c r="I543">
        <v>135</v>
      </c>
      <c r="J543">
        <v>108</v>
      </c>
      <c r="K543">
        <v>79</v>
      </c>
      <c r="L543">
        <v>107</v>
      </c>
      <c r="M543">
        <v>88</v>
      </c>
      <c r="N543">
        <v>200</v>
      </c>
      <c r="O543">
        <v>214</v>
      </c>
      <c r="P543">
        <v>249</v>
      </c>
      <c r="Q543">
        <v>242</v>
      </c>
      <c r="R543">
        <v>225</v>
      </c>
      <c r="S543">
        <v>307</v>
      </c>
      <c r="T543">
        <v>313</v>
      </c>
    </row>
    <row r="544" spans="3:20" x14ac:dyDescent="0.3">
      <c r="C544" t="s">
        <v>235</v>
      </c>
      <c r="D544">
        <v>1438</v>
      </c>
      <c r="E544">
        <v>173</v>
      </c>
      <c r="F544">
        <v>140</v>
      </c>
      <c r="G544">
        <v>104</v>
      </c>
      <c r="H544">
        <v>49</v>
      </c>
      <c r="I544">
        <v>97</v>
      </c>
      <c r="J544">
        <v>120</v>
      </c>
      <c r="K544">
        <v>119</v>
      </c>
      <c r="L544">
        <v>130</v>
      </c>
      <c r="M544">
        <v>20</v>
      </c>
      <c r="N544">
        <v>65</v>
      </c>
      <c r="O544">
        <v>76</v>
      </c>
      <c r="P544">
        <v>186</v>
      </c>
      <c r="Q544">
        <v>36</v>
      </c>
      <c r="R544">
        <v>8</v>
      </c>
      <c r="S544">
        <v>79</v>
      </c>
      <c r="T544">
        <v>36</v>
      </c>
    </row>
    <row r="545" spans="3:20" x14ac:dyDescent="0.3">
      <c r="C545" t="s">
        <v>240</v>
      </c>
      <c r="D545">
        <v>1209</v>
      </c>
      <c r="E545">
        <v>71</v>
      </c>
      <c r="F545">
        <v>62</v>
      </c>
      <c r="G545">
        <v>57</v>
      </c>
      <c r="H545">
        <v>30</v>
      </c>
      <c r="I545">
        <v>82</v>
      </c>
      <c r="J545">
        <v>64</v>
      </c>
      <c r="K545">
        <v>36</v>
      </c>
      <c r="L545">
        <v>75</v>
      </c>
      <c r="M545">
        <v>25</v>
      </c>
      <c r="N545">
        <v>67</v>
      </c>
      <c r="O545">
        <v>148</v>
      </c>
      <c r="P545">
        <v>153</v>
      </c>
      <c r="Q545">
        <v>95</v>
      </c>
      <c r="R545">
        <v>33</v>
      </c>
      <c r="S545">
        <v>92</v>
      </c>
      <c r="T545">
        <v>119</v>
      </c>
    </row>
    <row r="546" spans="3:20" x14ac:dyDescent="0.3">
      <c r="C546" t="s">
        <v>248</v>
      </c>
      <c r="D546">
        <v>706</v>
      </c>
      <c r="E546">
        <v>113</v>
      </c>
      <c r="F546">
        <v>68</v>
      </c>
      <c r="G546">
        <v>105</v>
      </c>
      <c r="H546">
        <v>79</v>
      </c>
      <c r="I546">
        <v>40</v>
      </c>
      <c r="J546">
        <v>57</v>
      </c>
      <c r="K546">
        <v>58</v>
      </c>
      <c r="L546">
        <v>47</v>
      </c>
      <c r="M546">
        <v>6</v>
      </c>
      <c r="N546">
        <v>58</v>
      </c>
      <c r="O546">
        <v>5</v>
      </c>
      <c r="P546">
        <v>13</v>
      </c>
      <c r="Q546">
        <v>20</v>
      </c>
      <c r="R546">
        <v>24</v>
      </c>
      <c r="S546">
        <v>0</v>
      </c>
      <c r="T546">
        <v>13</v>
      </c>
    </row>
    <row r="547" spans="3:20" x14ac:dyDescent="0.3">
      <c r="C547" t="s">
        <v>267</v>
      </c>
      <c r="D547">
        <v>1740</v>
      </c>
      <c r="E547">
        <v>30</v>
      </c>
      <c r="F547">
        <v>62</v>
      </c>
      <c r="G547">
        <v>154</v>
      </c>
      <c r="H547">
        <v>57</v>
      </c>
      <c r="I547">
        <v>20</v>
      </c>
      <c r="J547">
        <v>73</v>
      </c>
      <c r="K547">
        <v>70</v>
      </c>
      <c r="L547">
        <v>108</v>
      </c>
      <c r="M547">
        <v>97</v>
      </c>
      <c r="N547">
        <v>168</v>
      </c>
      <c r="O547">
        <v>255</v>
      </c>
      <c r="P547">
        <v>273</v>
      </c>
      <c r="Q547">
        <v>203</v>
      </c>
      <c r="R547">
        <v>80</v>
      </c>
      <c r="S547">
        <v>36</v>
      </c>
      <c r="T547">
        <v>54</v>
      </c>
    </row>
    <row r="548" spans="3:20" x14ac:dyDescent="0.3">
      <c r="C548" t="s">
        <v>274</v>
      </c>
      <c r="D548">
        <v>1824</v>
      </c>
      <c r="E548">
        <v>75</v>
      </c>
      <c r="F548">
        <v>238</v>
      </c>
      <c r="G548">
        <v>39</v>
      </c>
      <c r="H548">
        <v>67</v>
      </c>
      <c r="I548">
        <v>31</v>
      </c>
      <c r="J548">
        <v>126</v>
      </c>
      <c r="K548">
        <v>92</v>
      </c>
      <c r="L548">
        <v>113</v>
      </c>
      <c r="M548">
        <v>120</v>
      </c>
      <c r="N548">
        <v>124</v>
      </c>
      <c r="O548">
        <v>375</v>
      </c>
      <c r="P548">
        <v>188</v>
      </c>
      <c r="Q548">
        <v>135</v>
      </c>
      <c r="R548">
        <v>18</v>
      </c>
      <c r="S548">
        <v>32</v>
      </c>
      <c r="T548">
        <v>51</v>
      </c>
    </row>
    <row r="549" spans="3:20" x14ac:dyDescent="0.3">
      <c r="C549" t="s">
        <v>279</v>
      </c>
      <c r="D549">
        <v>4022</v>
      </c>
      <c r="E549">
        <v>127</v>
      </c>
      <c r="F549">
        <v>274</v>
      </c>
      <c r="G549">
        <v>360</v>
      </c>
      <c r="H549">
        <v>235</v>
      </c>
      <c r="I549">
        <v>284</v>
      </c>
      <c r="J549">
        <v>221</v>
      </c>
      <c r="K549">
        <v>158</v>
      </c>
      <c r="L549">
        <v>150</v>
      </c>
      <c r="M549">
        <v>172</v>
      </c>
      <c r="N549">
        <v>356</v>
      </c>
      <c r="O549">
        <v>479</v>
      </c>
      <c r="P549">
        <v>517</v>
      </c>
      <c r="Q549">
        <v>210</v>
      </c>
      <c r="R549">
        <v>175</v>
      </c>
      <c r="S549">
        <v>183</v>
      </c>
      <c r="T549">
        <v>121</v>
      </c>
    </row>
    <row r="550" spans="3:20" x14ac:dyDescent="0.3">
      <c r="C550" t="s">
        <v>289</v>
      </c>
      <c r="D550">
        <v>1700</v>
      </c>
      <c r="E550">
        <v>153</v>
      </c>
      <c r="F550">
        <v>83</v>
      </c>
      <c r="G550">
        <v>82</v>
      </c>
      <c r="H550">
        <v>100</v>
      </c>
      <c r="I550">
        <v>167</v>
      </c>
      <c r="J550">
        <v>82</v>
      </c>
      <c r="K550">
        <v>60</v>
      </c>
      <c r="L550">
        <v>87</v>
      </c>
      <c r="M550">
        <v>95</v>
      </c>
      <c r="N550">
        <v>177</v>
      </c>
      <c r="O550">
        <v>186</v>
      </c>
      <c r="P550">
        <v>183</v>
      </c>
      <c r="Q550">
        <v>113</v>
      </c>
      <c r="R550">
        <v>62</v>
      </c>
      <c r="S550">
        <v>37</v>
      </c>
      <c r="T550">
        <v>33</v>
      </c>
    </row>
    <row r="551" spans="3:20" x14ac:dyDescent="0.3">
      <c r="C551" t="s">
        <v>303</v>
      </c>
      <c r="D551">
        <v>16061</v>
      </c>
      <c r="E551">
        <v>1064</v>
      </c>
      <c r="F551">
        <v>1249</v>
      </c>
      <c r="G551">
        <v>1539</v>
      </c>
      <c r="H551">
        <v>1001</v>
      </c>
      <c r="I551">
        <v>753</v>
      </c>
      <c r="J551">
        <v>1120</v>
      </c>
      <c r="K551">
        <v>1027</v>
      </c>
      <c r="L551">
        <v>1117</v>
      </c>
      <c r="M551">
        <v>704</v>
      </c>
      <c r="N551">
        <v>1447</v>
      </c>
      <c r="O551">
        <v>1497</v>
      </c>
      <c r="P551">
        <v>1715</v>
      </c>
      <c r="Q551">
        <v>814</v>
      </c>
      <c r="R551">
        <v>359</v>
      </c>
      <c r="S551">
        <v>305</v>
      </c>
      <c r="T551">
        <v>350</v>
      </c>
    </row>
    <row r="552" spans="3:20" x14ac:dyDescent="0.3">
      <c r="C552" t="s">
        <v>312</v>
      </c>
      <c r="D552">
        <v>388</v>
      </c>
      <c r="E552">
        <v>74</v>
      </c>
      <c r="F552">
        <v>50</v>
      </c>
      <c r="G552">
        <v>11</v>
      </c>
      <c r="H552">
        <v>81</v>
      </c>
      <c r="I552">
        <v>34</v>
      </c>
      <c r="J552">
        <v>15</v>
      </c>
      <c r="K552">
        <v>0</v>
      </c>
      <c r="L552">
        <v>14</v>
      </c>
      <c r="M552">
        <v>6</v>
      </c>
      <c r="N552">
        <v>8</v>
      </c>
      <c r="O552">
        <v>27</v>
      </c>
      <c r="P552">
        <v>5</v>
      </c>
      <c r="Q552">
        <v>9</v>
      </c>
      <c r="R552">
        <v>38</v>
      </c>
      <c r="S552">
        <v>0</v>
      </c>
      <c r="T552">
        <v>16</v>
      </c>
    </row>
    <row r="553" spans="3:20" x14ac:dyDescent="0.3">
      <c r="C553" t="s">
        <v>319</v>
      </c>
      <c r="D553">
        <v>2047</v>
      </c>
      <c r="E553">
        <v>197</v>
      </c>
      <c r="F553">
        <v>107</v>
      </c>
      <c r="G553">
        <v>135</v>
      </c>
      <c r="H553">
        <v>120</v>
      </c>
      <c r="I553">
        <v>179</v>
      </c>
      <c r="J553">
        <v>143</v>
      </c>
      <c r="K553">
        <v>130</v>
      </c>
      <c r="L553">
        <v>122</v>
      </c>
      <c r="M553">
        <v>63</v>
      </c>
      <c r="N553">
        <v>169</v>
      </c>
      <c r="O553">
        <v>246</v>
      </c>
      <c r="P553">
        <v>207</v>
      </c>
      <c r="Q553">
        <v>92</v>
      </c>
      <c r="R553">
        <v>84</v>
      </c>
      <c r="S553">
        <v>34</v>
      </c>
      <c r="T553">
        <v>19</v>
      </c>
    </row>
    <row r="554" spans="3:20" x14ac:dyDescent="0.3">
      <c r="C554" t="s">
        <v>327</v>
      </c>
      <c r="D554">
        <v>915</v>
      </c>
      <c r="E554">
        <v>106</v>
      </c>
      <c r="F554">
        <v>17</v>
      </c>
      <c r="G554">
        <v>47</v>
      </c>
      <c r="H554">
        <v>90</v>
      </c>
      <c r="I554">
        <v>114</v>
      </c>
      <c r="J554">
        <v>66</v>
      </c>
      <c r="K554">
        <v>74</v>
      </c>
      <c r="L554">
        <v>19</v>
      </c>
      <c r="M554">
        <v>13</v>
      </c>
      <c r="N554">
        <v>130</v>
      </c>
      <c r="O554">
        <v>97</v>
      </c>
      <c r="P554">
        <v>93</v>
      </c>
      <c r="Q554">
        <v>11</v>
      </c>
      <c r="R554">
        <v>22</v>
      </c>
      <c r="S554">
        <v>16</v>
      </c>
      <c r="T554">
        <v>0</v>
      </c>
    </row>
    <row r="555" spans="3:20" x14ac:dyDescent="0.3">
      <c r="C555" t="s">
        <v>337</v>
      </c>
      <c r="D555">
        <v>2927</v>
      </c>
      <c r="E555">
        <v>228</v>
      </c>
      <c r="F555">
        <v>243</v>
      </c>
      <c r="G555">
        <v>147</v>
      </c>
      <c r="H555">
        <v>321</v>
      </c>
      <c r="I555">
        <v>106</v>
      </c>
      <c r="J555">
        <v>119</v>
      </c>
      <c r="K555">
        <v>261</v>
      </c>
      <c r="L555">
        <v>95</v>
      </c>
      <c r="M555">
        <v>243</v>
      </c>
      <c r="N555">
        <v>228</v>
      </c>
      <c r="O555">
        <v>230</v>
      </c>
      <c r="P555">
        <v>321</v>
      </c>
      <c r="Q555">
        <v>221</v>
      </c>
      <c r="R555">
        <v>78</v>
      </c>
      <c r="S555">
        <v>43</v>
      </c>
      <c r="T555">
        <v>43</v>
      </c>
    </row>
    <row r="556" spans="3:20" x14ac:dyDescent="0.3">
      <c r="C556" t="s">
        <v>344</v>
      </c>
      <c r="D556">
        <v>566</v>
      </c>
      <c r="E556">
        <v>24</v>
      </c>
      <c r="F556">
        <v>21</v>
      </c>
      <c r="G556">
        <v>20</v>
      </c>
      <c r="H556">
        <v>13</v>
      </c>
      <c r="I556">
        <v>41</v>
      </c>
      <c r="J556">
        <v>21</v>
      </c>
      <c r="K556">
        <v>12</v>
      </c>
      <c r="L556">
        <v>44</v>
      </c>
      <c r="M556">
        <v>17</v>
      </c>
      <c r="N556">
        <v>110</v>
      </c>
      <c r="O556">
        <v>73</v>
      </c>
      <c r="P556">
        <v>82</v>
      </c>
      <c r="Q556">
        <v>65</v>
      </c>
      <c r="R556">
        <v>0</v>
      </c>
      <c r="S556">
        <v>0</v>
      </c>
      <c r="T556">
        <v>23</v>
      </c>
    </row>
    <row r="557" spans="3:20" x14ac:dyDescent="0.3">
      <c r="C557" t="s">
        <v>354</v>
      </c>
      <c r="D557">
        <v>1418</v>
      </c>
      <c r="E557">
        <v>184</v>
      </c>
      <c r="F557">
        <v>135</v>
      </c>
      <c r="G557">
        <v>91</v>
      </c>
      <c r="H557">
        <v>55</v>
      </c>
      <c r="I557">
        <v>129</v>
      </c>
      <c r="J557">
        <v>150</v>
      </c>
      <c r="K557">
        <v>0</v>
      </c>
      <c r="L557">
        <v>33</v>
      </c>
      <c r="M557">
        <v>42</v>
      </c>
      <c r="N557">
        <v>138</v>
      </c>
      <c r="O557">
        <v>229</v>
      </c>
      <c r="P557">
        <v>102</v>
      </c>
      <c r="Q557">
        <v>32</v>
      </c>
      <c r="R557">
        <v>11</v>
      </c>
      <c r="S557">
        <v>76</v>
      </c>
      <c r="T557">
        <v>11</v>
      </c>
    </row>
    <row r="558" spans="3:20" x14ac:dyDescent="0.3">
      <c r="C558" t="s">
        <v>361</v>
      </c>
      <c r="D558">
        <v>3160</v>
      </c>
      <c r="E558">
        <v>279</v>
      </c>
      <c r="F558">
        <v>257</v>
      </c>
      <c r="G558">
        <v>384</v>
      </c>
      <c r="H558">
        <v>222</v>
      </c>
      <c r="I558">
        <v>171</v>
      </c>
      <c r="J558">
        <v>238</v>
      </c>
      <c r="K558">
        <v>123</v>
      </c>
      <c r="L558">
        <v>123</v>
      </c>
      <c r="M558">
        <v>38</v>
      </c>
      <c r="N558">
        <v>279</v>
      </c>
      <c r="O558">
        <v>428</v>
      </c>
      <c r="P558">
        <v>304</v>
      </c>
      <c r="Q558">
        <v>186</v>
      </c>
      <c r="R558">
        <v>89</v>
      </c>
      <c r="S558">
        <v>22</v>
      </c>
      <c r="T558">
        <v>17</v>
      </c>
    </row>
    <row r="559" spans="3:20" x14ac:dyDescent="0.3">
      <c r="C559" t="s">
        <v>366</v>
      </c>
      <c r="D559">
        <v>1199</v>
      </c>
      <c r="E559">
        <v>91</v>
      </c>
      <c r="F559">
        <v>75</v>
      </c>
      <c r="G559">
        <v>82</v>
      </c>
      <c r="H559">
        <v>33</v>
      </c>
      <c r="I559">
        <v>63</v>
      </c>
      <c r="J559">
        <v>99</v>
      </c>
      <c r="K559">
        <v>78</v>
      </c>
      <c r="L559">
        <v>68</v>
      </c>
      <c r="M559">
        <v>44</v>
      </c>
      <c r="N559">
        <v>46</v>
      </c>
      <c r="O559">
        <v>109</v>
      </c>
      <c r="P559">
        <v>132</v>
      </c>
      <c r="Q559">
        <v>146</v>
      </c>
      <c r="R559">
        <v>108</v>
      </c>
      <c r="S559">
        <v>14</v>
      </c>
      <c r="T559">
        <v>11</v>
      </c>
    </row>
    <row r="560" spans="3:20" x14ac:dyDescent="0.3">
      <c r="C560" t="s">
        <v>373</v>
      </c>
      <c r="D560">
        <v>278</v>
      </c>
      <c r="E560">
        <v>19</v>
      </c>
      <c r="F560">
        <v>15</v>
      </c>
      <c r="G560">
        <v>0</v>
      </c>
      <c r="H560">
        <v>34</v>
      </c>
      <c r="I560">
        <v>10</v>
      </c>
      <c r="J560">
        <v>8</v>
      </c>
      <c r="K560">
        <v>0</v>
      </c>
      <c r="L560">
        <v>0</v>
      </c>
      <c r="M560">
        <v>6</v>
      </c>
      <c r="N560">
        <v>66</v>
      </c>
      <c r="O560">
        <v>46</v>
      </c>
      <c r="P560">
        <v>36</v>
      </c>
      <c r="Q560">
        <v>7</v>
      </c>
      <c r="R560">
        <v>0</v>
      </c>
      <c r="S560">
        <v>0</v>
      </c>
      <c r="T560">
        <v>31</v>
      </c>
    </row>
    <row r="561" spans="3:20" x14ac:dyDescent="0.3">
      <c r="C561" t="s">
        <v>380</v>
      </c>
      <c r="D561">
        <v>850</v>
      </c>
      <c r="E561">
        <v>104</v>
      </c>
      <c r="F561">
        <v>19</v>
      </c>
      <c r="G561">
        <v>44</v>
      </c>
      <c r="H561">
        <v>65</v>
      </c>
      <c r="I561">
        <v>26</v>
      </c>
      <c r="J561">
        <v>44</v>
      </c>
      <c r="K561">
        <v>38</v>
      </c>
      <c r="L561">
        <v>41</v>
      </c>
      <c r="M561">
        <v>89</v>
      </c>
      <c r="N561">
        <v>129</v>
      </c>
      <c r="O561">
        <v>60</v>
      </c>
      <c r="P561">
        <v>59</v>
      </c>
      <c r="Q561">
        <v>75</v>
      </c>
      <c r="R561">
        <v>27</v>
      </c>
      <c r="S561">
        <v>22</v>
      </c>
      <c r="T561">
        <v>8</v>
      </c>
    </row>
    <row r="562" spans="3:20" x14ac:dyDescent="0.3">
      <c r="C562" t="s">
        <v>387</v>
      </c>
      <c r="D562">
        <v>720</v>
      </c>
      <c r="E562">
        <v>63</v>
      </c>
      <c r="F562">
        <v>66</v>
      </c>
      <c r="G562">
        <v>101</v>
      </c>
      <c r="H562">
        <v>50</v>
      </c>
      <c r="I562">
        <v>34</v>
      </c>
      <c r="J562">
        <v>32</v>
      </c>
      <c r="K562">
        <v>42</v>
      </c>
      <c r="L562">
        <v>43</v>
      </c>
      <c r="M562">
        <v>12</v>
      </c>
      <c r="N562">
        <v>72</v>
      </c>
      <c r="O562">
        <v>93</v>
      </c>
      <c r="P562">
        <v>64</v>
      </c>
      <c r="Q562">
        <v>39</v>
      </c>
      <c r="R562">
        <v>0</v>
      </c>
      <c r="S562">
        <v>9</v>
      </c>
      <c r="T562">
        <v>0</v>
      </c>
    </row>
    <row r="563" spans="3:20" x14ac:dyDescent="0.3">
      <c r="C563" t="s">
        <v>393</v>
      </c>
      <c r="D563">
        <v>1996</v>
      </c>
      <c r="E563">
        <v>47</v>
      </c>
      <c r="F563">
        <v>63</v>
      </c>
      <c r="G563">
        <v>77</v>
      </c>
      <c r="H563">
        <v>40</v>
      </c>
      <c r="I563">
        <v>75</v>
      </c>
      <c r="J563">
        <v>58</v>
      </c>
      <c r="K563">
        <v>139</v>
      </c>
      <c r="L563">
        <v>87</v>
      </c>
      <c r="M563">
        <v>183</v>
      </c>
      <c r="N563">
        <v>170</v>
      </c>
      <c r="O563">
        <v>190</v>
      </c>
      <c r="P563">
        <v>256</v>
      </c>
      <c r="Q563">
        <v>341</v>
      </c>
      <c r="R563">
        <v>99</v>
      </c>
      <c r="S563">
        <v>94</v>
      </c>
      <c r="T563">
        <v>77</v>
      </c>
    </row>
    <row r="564" spans="3:20" x14ac:dyDescent="0.3">
      <c r="C564" t="s">
        <v>403</v>
      </c>
      <c r="D564">
        <v>710</v>
      </c>
      <c r="E564">
        <v>46</v>
      </c>
      <c r="F564">
        <v>28</v>
      </c>
      <c r="G564">
        <v>85</v>
      </c>
      <c r="H564">
        <v>73</v>
      </c>
      <c r="I564">
        <v>65</v>
      </c>
      <c r="J564">
        <v>28</v>
      </c>
      <c r="K564">
        <v>33</v>
      </c>
      <c r="L564">
        <v>72</v>
      </c>
      <c r="M564">
        <v>77</v>
      </c>
      <c r="N564">
        <v>41</v>
      </c>
      <c r="O564">
        <v>80</v>
      </c>
      <c r="P564">
        <v>15</v>
      </c>
      <c r="Q564">
        <v>11</v>
      </c>
      <c r="R564">
        <v>27</v>
      </c>
      <c r="S564">
        <v>19</v>
      </c>
      <c r="T564">
        <v>10</v>
      </c>
    </row>
    <row r="565" spans="3:20" x14ac:dyDescent="0.3">
      <c r="C565" t="s">
        <v>410</v>
      </c>
      <c r="D565">
        <v>20651</v>
      </c>
      <c r="E565">
        <v>431</v>
      </c>
      <c r="F565">
        <v>342</v>
      </c>
      <c r="G565">
        <v>199</v>
      </c>
      <c r="H565">
        <v>541</v>
      </c>
      <c r="I565">
        <v>384</v>
      </c>
      <c r="J565">
        <v>465</v>
      </c>
      <c r="K565">
        <v>685</v>
      </c>
      <c r="L565">
        <v>368</v>
      </c>
      <c r="M565">
        <v>428</v>
      </c>
      <c r="N565">
        <v>1390</v>
      </c>
      <c r="O565">
        <v>1771</v>
      </c>
      <c r="P565">
        <v>3030</v>
      </c>
      <c r="Q565">
        <v>2701</v>
      </c>
      <c r="R565">
        <v>1915</v>
      </c>
      <c r="S565">
        <v>2585</v>
      </c>
      <c r="T565">
        <v>3416</v>
      </c>
    </row>
    <row r="566" spans="3:20" x14ac:dyDescent="0.3">
      <c r="C566" t="s">
        <v>422</v>
      </c>
      <c r="D566">
        <v>411</v>
      </c>
      <c r="E566">
        <v>47</v>
      </c>
      <c r="F566">
        <v>9</v>
      </c>
      <c r="G566">
        <v>33</v>
      </c>
      <c r="H566">
        <v>16</v>
      </c>
      <c r="I566">
        <v>5</v>
      </c>
      <c r="J566">
        <v>12</v>
      </c>
      <c r="K566">
        <v>36</v>
      </c>
      <c r="L566">
        <v>56</v>
      </c>
      <c r="M566">
        <v>5</v>
      </c>
      <c r="N566">
        <v>32</v>
      </c>
      <c r="O566">
        <v>66</v>
      </c>
      <c r="P566">
        <v>61</v>
      </c>
      <c r="Q566">
        <v>33</v>
      </c>
      <c r="R566">
        <v>0</v>
      </c>
      <c r="S566">
        <v>0</v>
      </c>
      <c r="T566">
        <v>0</v>
      </c>
    </row>
    <row r="567" spans="3:20" x14ac:dyDescent="0.3">
      <c r="C567" t="s">
        <v>430</v>
      </c>
      <c r="D567">
        <v>895</v>
      </c>
      <c r="E567">
        <v>73</v>
      </c>
      <c r="F567">
        <v>53</v>
      </c>
      <c r="G567">
        <v>72</v>
      </c>
      <c r="H567">
        <v>41</v>
      </c>
      <c r="I567">
        <v>81</v>
      </c>
      <c r="J567">
        <v>26</v>
      </c>
      <c r="K567">
        <v>16</v>
      </c>
      <c r="L567">
        <v>55</v>
      </c>
      <c r="M567">
        <v>16</v>
      </c>
      <c r="N567">
        <v>99</v>
      </c>
      <c r="O567">
        <v>78</v>
      </c>
      <c r="P567">
        <v>123</v>
      </c>
      <c r="Q567">
        <v>67</v>
      </c>
      <c r="R567">
        <v>68</v>
      </c>
      <c r="S567">
        <v>19</v>
      </c>
      <c r="T567">
        <v>8</v>
      </c>
    </row>
    <row r="568" spans="3:20" x14ac:dyDescent="0.3">
      <c r="C568" t="s">
        <v>448</v>
      </c>
      <c r="D568">
        <v>652</v>
      </c>
      <c r="E568">
        <v>18</v>
      </c>
      <c r="F568">
        <v>45</v>
      </c>
      <c r="G568">
        <v>70</v>
      </c>
      <c r="H568">
        <v>38</v>
      </c>
      <c r="I568">
        <v>79</v>
      </c>
      <c r="J568">
        <v>7</v>
      </c>
      <c r="K568">
        <v>19</v>
      </c>
      <c r="L568">
        <v>54</v>
      </c>
      <c r="M568">
        <v>16</v>
      </c>
      <c r="N568">
        <v>87</v>
      </c>
      <c r="O568">
        <v>106</v>
      </c>
      <c r="P568">
        <v>103</v>
      </c>
      <c r="Q568">
        <v>4</v>
      </c>
      <c r="R568">
        <v>0</v>
      </c>
      <c r="S568">
        <v>0</v>
      </c>
      <c r="T568">
        <v>6</v>
      </c>
    </row>
    <row r="569" spans="3:20" x14ac:dyDescent="0.3">
      <c r="C569" t="s">
        <v>457</v>
      </c>
      <c r="D569">
        <v>1809</v>
      </c>
      <c r="E569">
        <v>367</v>
      </c>
      <c r="F569">
        <v>144</v>
      </c>
      <c r="G569">
        <v>86</v>
      </c>
      <c r="H569">
        <v>46</v>
      </c>
      <c r="I569">
        <v>63</v>
      </c>
      <c r="J569">
        <v>108</v>
      </c>
      <c r="K569">
        <v>46</v>
      </c>
      <c r="L569">
        <v>176</v>
      </c>
      <c r="M569">
        <v>63</v>
      </c>
      <c r="N569">
        <v>141</v>
      </c>
      <c r="O569">
        <v>156</v>
      </c>
      <c r="P569">
        <v>112</v>
      </c>
      <c r="Q569">
        <v>41</v>
      </c>
      <c r="R569">
        <v>108</v>
      </c>
      <c r="S569">
        <v>105</v>
      </c>
      <c r="T569">
        <v>47</v>
      </c>
    </row>
    <row r="570" spans="3:20" x14ac:dyDescent="0.3">
      <c r="C570" t="s">
        <v>465</v>
      </c>
      <c r="D570">
        <v>4508</v>
      </c>
      <c r="E570">
        <v>133</v>
      </c>
      <c r="F570">
        <v>184</v>
      </c>
      <c r="G570">
        <v>106</v>
      </c>
      <c r="H570">
        <v>73</v>
      </c>
      <c r="I570">
        <v>298</v>
      </c>
      <c r="J570">
        <v>291</v>
      </c>
      <c r="K570">
        <v>190</v>
      </c>
      <c r="L570">
        <v>180</v>
      </c>
      <c r="M570">
        <v>226</v>
      </c>
      <c r="N570">
        <v>401</v>
      </c>
      <c r="O570">
        <v>459</v>
      </c>
      <c r="P570">
        <v>612</v>
      </c>
      <c r="Q570">
        <v>531</v>
      </c>
      <c r="R570">
        <v>236</v>
      </c>
      <c r="S570">
        <v>328</v>
      </c>
      <c r="T570">
        <v>260</v>
      </c>
    </row>
    <row r="571" spans="3:20" x14ac:dyDescent="0.3">
      <c r="C571" t="s">
        <v>484</v>
      </c>
      <c r="D571">
        <v>905</v>
      </c>
      <c r="E571">
        <v>62</v>
      </c>
      <c r="F571">
        <v>33</v>
      </c>
      <c r="G571">
        <v>63</v>
      </c>
      <c r="H571">
        <v>79</v>
      </c>
      <c r="I571">
        <v>14</v>
      </c>
      <c r="J571">
        <v>61</v>
      </c>
      <c r="K571">
        <v>61</v>
      </c>
      <c r="L571">
        <v>40</v>
      </c>
      <c r="M571">
        <v>27</v>
      </c>
      <c r="N571">
        <v>104</v>
      </c>
      <c r="O571">
        <v>93</v>
      </c>
      <c r="P571">
        <v>107</v>
      </c>
      <c r="Q571">
        <v>108</v>
      </c>
      <c r="R571">
        <v>28</v>
      </c>
      <c r="S571">
        <v>19</v>
      </c>
      <c r="T571">
        <v>6</v>
      </c>
    </row>
    <row r="572" spans="3:20" x14ac:dyDescent="0.3">
      <c r="C572" t="s">
        <v>494</v>
      </c>
      <c r="D572">
        <v>4368</v>
      </c>
      <c r="E572">
        <v>762</v>
      </c>
      <c r="F572">
        <v>327</v>
      </c>
      <c r="G572">
        <v>341</v>
      </c>
      <c r="H572">
        <v>406</v>
      </c>
      <c r="I572">
        <v>383</v>
      </c>
      <c r="J572">
        <v>296</v>
      </c>
      <c r="K572">
        <v>126</v>
      </c>
      <c r="L572">
        <v>226</v>
      </c>
      <c r="M572">
        <v>225</v>
      </c>
      <c r="N572">
        <v>403</v>
      </c>
      <c r="O572">
        <v>312</v>
      </c>
      <c r="P572">
        <v>285</v>
      </c>
      <c r="Q572">
        <v>151</v>
      </c>
      <c r="R572">
        <v>45</v>
      </c>
      <c r="S572">
        <v>60</v>
      </c>
      <c r="T572">
        <v>20</v>
      </c>
    </row>
    <row r="573" spans="3:20" x14ac:dyDescent="0.3">
      <c r="C573" t="s">
        <v>504</v>
      </c>
      <c r="D573">
        <v>2438</v>
      </c>
      <c r="E573">
        <v>189</v>
      </c>
      <c r="F573">
        <v>172</v>
      </c>
      <c r="G573">
        <v>147</v>
      </c>
      <c r="H573">
        <v>138</v>
      </c>
      <c r="I573">
        <v>122</v>
      </c>
      <c r="J573">
        <v>85</v>
      </c>
      <c r="K573">
        <v>128</v>
      </c>
      <c r="L573">
        <v>158</v>
      </c>
      <c r="M573">
        <v>73</v>
      </c>
      <c r="N573">
        <v>212</v>
      </c>
      <c r="O573">
        <v>317</v>
      </c>
      <c r="P573">
        <v>372</v>
      </c>
      <c r="Q573">
        <v>150</v>
      </c>
      <c r="R573">
        <v>73</v>
      </c>
      <c r="S573">
        <v>68</v>
      </c>
      <c r="T573">
        <v>34</v>
      </c>
    </row>
    <row r="574" spans="3:20" x14ac:dyDescent="0.3">
      <c r="C574" t="s">
        <v>509</v>
      </c>
      <c r="D574">
        <v>1248</v>
      </c>
      <c r="E574">
        <v>84</v>
      </c>
      <c r="F574">
        <v>47</v>
      </c>
      <c r="G574">
        <v>45</v>
      </c>
      <c r="H574">
        <v>115</v>
      </c>
      <c r="I574">
        <v>99</v>
      </c>
      <c r="J574">
        <v>70</v>
      </c>
      <c r="K574">
        <v>91</v>
      </c>
      <c r="L574">
        <v>102</v>
      </c>
      <c r="M574">
        <v>33</v>
      </c>
      <c r="N574">
        <v>88</v>
      </c>
      <c r="O574">
        <v>142</v>
      </c>
      <c r="P574">
        <v>109</v>
      </c>
      <c r="Q574">
        <v>111</v>
      </c>
      <c r="R574">
        <v>36</v>
      </c>
      <c r="S574">
        <v>68</v>
      </c>
      <c r="T574">
        <v>8</v>
      </c>
    </row>
    <row r="575" spans="3:20" x14ac:dyDescent="0.3">
      <c r="C575" t="s">
        <v>518</v>
      </c>
      <c r="D575">
        <v>3332</v>
      </c>
      <c r="E575">
        <v>120</v>
      </c>
      <c r="F575">
        <v>158</v>
      </c>
      <c r="G575">
        <v>91</v>
      </c>
      <c r="H575">
        <v>78</v>
      </c>
      <c r="I575">
        <v>119</v>
      </c>
      <c r="J575">
        <v>57</v>
      </c>
      <c r="K575">
        <v>56</v>
      </c>
      <c r="L575">
        <v>58</v>
      </c>
      <c r="M575">
        <v>71</v>
      </c>
      <c r="N575">
        <v>328</v>
      </c>
      <c r="O575">
        <v>375</v>
      </c>
      <c r="P575">
        <v>687</v>
      </c>
      <c r="Q575">
        <v>452</v>
      </c>
      <c r="R575">
        <v>263</v>
      </c>
      <c r="S575">
        <v>260</v>
      </c>
      <c r="T575">
        <v>159</v>
      </c>
    </row>
    <row r="576" spans="3:20" x14ac:dyDescent="0.3">
      <c r="C576" t="s">
        <v>472</v>
      </c>
      <c r="D576">
        <v>4042</v>
      </c>
      <c r="E576">
        <v>291</v>
      </c>
      <c r="F576">
        <v>197</v>
      </c>
      <c r="G576">
        <v>171</v>
      </c>
      <c r="H576">
        <v>402</v>
      </c>
      <c r="I576">
        <v>154</v>
      </c>
      <c r="J576">
        <v>208</v>
      </c>
      <c r="K576">
        <v>230</v>
      </c>
      <c r="L576">
        <v>90</v>
      </c>
      <c r="M576">
        <v>243</v>
      </c>
      <c r="N576">
        <v>457</v>
      </c>
      <c r="O576">
        <v>333</v>
      </c>
      <c r="P576">
        <v>570</v>
      </c>
      <c r="Q576">
        <v>232</v>
      </c>
      <c r="R576">
        <v>255</v>
      </c>
      <c r="S576">
        <v>156</v>
      </c>
      <c r="T576">
        <v>53</v>
      </c>
    </row>
    <row r="577" spans="3:20" x14ac:dyDescent="0.3">
      <c r="C577" t="s">
        <v>477</v>
      </c>
      <c r="D577">
        <v>1463</v>
      </c>
      <c r="E577">
        <v>115</v>
      </c>
      <c r="F577">
        <v>61</v>
      </c>
      <c r="G577">
        <v>60</v>
      </c>
      <c r="H577">
        <v>81</v>
      </c>
      <c r="I577">
        <v>79</v>
      </c>
      <c r="J577">
        <v>113</v>
      </c>
      <c r="K577">
        <v>83</v>
      </c>
      <c r="L577">
        <v>125</v>
      </c>
      <c r="M577">
        <v>96</v>
      </c>
      <c r="N577">
        <v>179</v>
      </c>
      <c r="O577">
        <v>71</v>
      </c>
      <c r="P577">
        <v>174</v>
      </c>
      <c r="Q577">
        <v>75</v>
      </c>
      <c r="R577">
        <v>47</v>
      </c>
      <c r="S577">
        <v>30</v>
      </c>
      <c r="T577">
        <v>74</v>
      </c>
    </row>
    <row r="578" spans="3:20" x14ac:dyDescent="0.3">
      <c r="C578" t="s">
        <v>529</v>
      </c>
      <c r="D578">
        <v>858</v>
      </c>
      <c r="E578">
        <v>93</v>
      </c>
      <c r="F578">
        <v>67</v>
      </c>
      <c r="G578">
        <v>6</v>
      </c>
      <c r="H578">
        <v>14</v>
      </c>
      <c r="I578">
        <v>22</v>
      </c>
      <c r="J578">
        <v>38</v>
      </c>
      <c r="K578">
        <v>54</v>
      </c>
      <c r="L578">
        <v>37</v>
      </c>
      <c r="M578">
        <v>91</v>
      </c>
      <c r="N578">
        <v>37</v>
      </c>
      <c r="O578">
        <v>103</v>
      </c>
      <c r="P578">
        <v>160</v>
      </c>
      <c r="Q578">
        <v>52</v>
      </c>
      <c r="R578">
        <v>33</v>
      </c>
      <c r="S578">
        <v>24</v>
      </c>
      <c r="T578">
        <v>27</v>
      </c>
    </row>
    <row r="579" spans="3:20" x14ac:dyDescent="0.3">
      <c r="C579" t="s">
        <v>538</v>
      </c>
      <c r="D579">
        <v>3214</v>
      </c>
      <c r="E579">
        <v>573</v>
      </c>
      <c r="F579">
        <v>331</v>
      </c>
      <c r="G579">
        <v>238</v>
      </c>
      <c r="H579">
        <v>288</v>
      </c>
      <c r="I579">
        <v>219</v>
      </c>
      <c r="J579">
        <v>211</v>
      </c>
      <c r="K579">
        <v>230</v>
      </c>
      <c r="L579">
        <v>200</v>
      </c>
      <c r="M579">
        <v>155</v>
      </c>
      <c r="N579">
        <v>155</v>
      </c>
      <c r="O579">
        <v>162</v>
      </c>
      <c r="P579">
        <v>249</v>
      </c>
      <c r="Q579">
        <v>120</v>
      </c>
      <c r="R579">
        <v>41</v>
      </c>
      <c r="S579">
        <v>15</v>
      </c>
      <c r="T579">
        <v>27</v>
      </c>
    </row>
    <row r="580" spans="3:20" x14ac:dyDescent="0.3">
      <c r="C580" t="s">
        <v>559</v>
      </c>
      <c r="D580">
        <v>527</v>
      </c>
      <c r="E580">
        <v>9</v>
      </c>
      <c r="F580">
        <v>44</v>
      </c>
      <c r="G580">
        <v>0</v>
      </c>
      <c r="H580">
        <v>28</v>
      </c>
      <c r="I580">
        <v>0</v>
      </c>
      <c r="J580">
        <v>19</v>
      </c>
      <c r="K580">
        <v>47</v>
      </c>
      <c r="L580">
        <v>22</v>
      </c>
      <c r="M580">
        <v>64</v>
      </c>
      <c r="N580">
        <v>30</v>
      </c>
      <c r="O580">
        <v>46</v>
      </c>
      <c r="P580">
        <v>50</v>
      </c>
      <c r="Q580">
        <v>67</v>
      </c>
      <c r="R580">
        <v>49</v>
      </c>
      <c r="S580">
        <v>27</v>
      </c>
      <c r="T580">
        <v>25</v>
      </c>
    </row>
    <row r="581" spans="3:20" x14ac:dyDescent="0.3">
      <c r="C581" t="s">
        <v>564</v>
      </c>
      <c r="D581">
        <v>1184</v>
      </c>
      <c r="E581">
        <v>133</v>
      </c>
      <c r="F581">
        <v>104</v>
      </c>
      <c r="G581">
        <v>76</v>
      </c>
      <c r="H581">
        <v>52</v>
      </c>
      <c r="I581">
        <v>69</v>
      </c>
      <c r="J581">
        <v>136</v>
      </c>
      <c r="K581">
        <v>17</v>
      </c>
      <c r="L581">
        <v>77</v>
      </c>
      <c r="M581">
        <v>38</v>
      </c>
      <c r="N581">
        <v>77</v>
      </c>
      <c r="O581">
        <v>55</v>
      </c>
      <c r="P581">
        <v>163</v>
      </c>
      <c r="Q581">
        <v>108</v>
      </c>
      <c r="R581">
        <v>17</v>
      </c>
      <c r="S581">
        <v>55</v>
      </c>
      <c r="T581">
        <v>7</v>
      </c>
    </row>
    <row r="582" spans="3:20" x14ac:dyDescent="0.3">
      <c r="C582" t="s">
        <v>570</v>
      </c>
      <c r="D582">
        <v>1739</v>
      </c>
      <c r="E582">
        <v>106</v>
      </c>
      <c r="F582">
        <v>80</v>
      </c>
      <c r="G582">
        <v>79</v>
      </c>
      <c r="H582">
        <v>128</v>
      </c>
      <c r="I582">
        <v>64</v>
      </c>
      <c r="J582">
        <v>148</v>
      </c>
      <c r="K582">
        <v>114</v>
      </c>
      <c r="L582">
        <v>122</v>
      </c>
      <c r="M582">
        <v>62</v>
      </c>
      <c r="N582">
        <v>202</v>
      </c>
      <c r="O582">
        <v>171</v>
      </c>
      <c r="P582">
        <v>243</v>
      </c>
      <c r="Q582">
        <v>153</v>
      </c>
      <c r="R582">
        <v>35</v>
      </c>
      <c r="S582">
        <v>19</v>
      </c>
      <c r="T582">
        <v>13</v>
      </c>
    </row>
    <row r="583" spans="3:20" x14ac:dyDescent="0.3">
      <c r="C583" t="s">
        <v>577</v>
      </c>
      <c r="D583">
        <v>1761</v>
      </c>
      <c r="E583">
        <v>121</v>
      </c>
      <c r="F583">
        <v>116</v>
      </c>
      <c r="G583">
        <v>128</v>
      </c>
      <c r="H583">
        <v>79</v>
      </c>
      <c r="I583">
        <v>159</v>
      </c>
      <c r="J583">
        <v>155</v>
      </c>
      <c r="K583">
        <v>114</v>
      </c>
      <c r="L583">
        <v>47</v>
      </c>
      <c r="M583">
        <v>14</v>
      </c>
      <c r="N583">
        <v>241</v>
      </c>
      <c r="O583">
        <v>224</v>
      </c>
      <c r="P583">
        <v>115</v>
      </c>
      <c r="Q583">
        <v>111</v>
      </c>
      <c r="R583">
        <v>41</v>
      </c>
      <c r="S583">
        <v>39</v>
      </c>
      <c r="T583">
        <v>57</v>
      </c>
    </row>
    <row r="584" spans="3:20" x14ac:dyDescent="0.3">
      <c r="C584" t="s">
        <v>582</v>
      </c>
      <c r="D584">
        <v>604</v>
      </c>
      <c r="E584">
        <v>124</v>
      </c>
      <c r="F584">
        <v>35</v>
      </c>
      <c r="G584">
        <v>58</v>
      </c>
      <c r="H584">
        <v>37</v>
      </c>
      <c r="I584">
        <v>4</v>
      </c>
      <c r="J584">
        <v>29</v>
      </c>
      <c r="K584">
        <v>50</v>
      </c>
      <c r="L584">
        <v>12</v>
      </c>
      <c r="M584">
        <v>11</v>
      </c>
      <c r="N584">
        <v>120</v>
      </c>
      <c r="O584">
        <v>24</v>
      </c>
      <c r="P584">
        <v>79</v>
      </c>
      <c r="Q584">
        <v>5</v>
      </c>
      <c r="R584">
        <v>10</v>
      </c>
      <c r="S584">
        <v>0</v>
      </c>
      <c r="T584">
        <v>6</v>
      </c>
    </row>
    <row r="585" spans="3:20" x14ac:dyDescent="0.3">
      <c r="C585" t="s">
        <v>595</v>
      </c>
      <c r="D585">
        <v>2711</v>
      </c>
      <c r="E585">
        <v>120</v>
      </c>
      <c r="F585">
        <v>17</v>
      </c>
      <c r="G585">
        <v>160</v>
      </c>
      <c r="H585">
        <v>186</v>
      </c>
      <c r="I585">
        <v>54</v>
      </c>
      <c r="J585">
        <v>154</v>
      </c>
      <c r="K585">
        <v>114</v>
      </c>
      <c r="L585">
        <v>5</v>
      </c>
      <c r="M585">
        <v>165</v>
      </c>
      <c r="N585">
        <v>504</v>
      </c>
      <c r="O585">
        <v>325</v>
      </c>
      <c r="P585">
        <v>282</v>
      </c>
      <c r="Q585">
        <v>309</v>
      </c>
      <c r="R585">
        <v>151</v>
      </c>
      <c r="S585">
        <v>125</v>
      </c>
      <c r="T585">
        <v>40</v>
      </c>
    </row>
    <row r="586" spans="3:20" x14ac:dyDescent="0.3">
      <c r="C586" t="s">
        <v>607</v>
      </c>
      <c r="D586">
        <v>1028</v>
      </c>
      <c r="E586">
        <v>185</v>
      </c>
      <c r="F586">
        <v>74</v>
      </c>
      <c r="G586">
        <v>68</v>
      </c>
      <c r="H586">
        <v>156</v>
      </c>
      <c r="I586">
        <v>60</v>
      </c>
      <c r="J586">
        <v>23</v>
      </c>
      <c r="K586">
        <v>101</v>
      </c>
      <c r="L586">
        <v>14</v>
      </c>
      <c r="M586">
        <v>27</v>
      </c>
      <c r="N586">
        <v>20</v>
      </c>
      <c r="O586">
        <v>52</v>
      </c>
      <c r="P586">
        <v>209</v>
      </c>
      <c r="Q586">
        <v>39</v>
      </c>
      <c r="R586">
        <v>0</v>
      </c>
      <c r="S586">
        <v>0</v>
      </c>
      <c r="T586">
        <v>0</v>
      </c>
    </row>
    <row r="587" spans="3:20" x14ac:dyDescent="0.3">
      <c r="C587" t="s">
        <v>616</v>
      </c>
      <c r="D587">
        <v>1557</v>
      </c>
      <c r="E587">
        <v>86</v>
      </c>
      <c r="F587">
        <v>31</v>
      </c>
      <c r="G587">
        <v>54</v>
      </c>
      <c r="H587">
        <v>59</v>
      </c>
      <c r="I587">
        <v>92</v>
      </c>
      <c r="J587">
        <v>97</v>
      </c>
      <c r="K587">
        <v>32</v>
      </c>
      <c r="L587">
        <v>43</v>
      </c>
      <c r="M587">
        <v>69</v>
      </c>
      <c r="N587">
        <v>215</v>
      </c>
      <c r="O587">
        <v>143</v>
      </c>
      <c r="P587">
        <v>318</v>
      </c>
      <c r="Q587">
        <v>115</v>
      </c>
      <c r="R587">
        <v>10</v>
      </c>
      <c r="S587">
        <v>84</v>
      </c>
      <c r="T587">
        <v>109</v>
      </c>
    </row>
    <row r="588" spans="3:20" x14ac:dyDescent="0.3">
      <c r="C588" t="s">
        <v>623</v>
      </c>
      <c r="D588">
        <v>2165</v>
      </c>
      <c r="E588">
        <v>147</v>
      </c>
      <c r="F588">
        <v>56</v>
      </c>
      <c r="G588">
        <v>55</v>
      </c>
      <c r="H588">
        <v>117</v>
      </c>
      <c r="I588">
        <v>122</v>
      </c>
      <c r="J588">
        <v>173</v>
      </c>
      <c r="K588">
        <v>95</v>
      </c>
      <c r="L588">
        <v>16</v>
      </c>
      <c r="M588">
        <v>126</v>
      </c>
      <c r="N588">
        <v>241</v>
      </c>
      <c r="O588">
        <v>170</v>
      </c>
      <c r="P588">
        <v>191</v>
      </c>
      <c r="Q588">
        <v>181</v>
      </c>
      <c r="R588">
        <v>169</v>
      </c>
      <c r="S588">
        <v>253</v>
      </c>
      <c r="T588">
        <v>53</v>
      </c>
    </row>
    <row r="589" spans="3:20" x14ac:dyDescent="0.3">
      <c r="C589" t="s">
        <v>635</v>
      </c>
      <c r="D589">
        <v>4608</v>
      </c>
      <c r="E589">
        <v>143</v>
      </c>
      <c r="F589">
        <v>149</v>
      </c>
      <c r="G589">
        <v>257</v>
      </c>
      <c r="H589">
        <v>136</v>
      </c>
      <c r="I589">
        <v>207</v>
      </c>
      <c r="J589">
        <v>136</v>
      </c>
      <c r="K589">
        <v>269</v>
      </c>
      <c r="L589">
        <v>325</v>
      </c>
      <c r="M589">
        <v>257</v>
      </c>
      <c r="N589">
        <v>296</v>
      </c>
      <c r="O589">
        <v>797</v>
      </c>
      <c r="P589">
        <v>759</v>
      </c>
      <c r="Q589">
        <v>431</v>
      </c>
      <c r="R589">
        <v>124</v>
      </c>
      <c r="S589">
        <v>180</v>
      </c>
      <c r="T589">
        <v>142</v>
      </c>
    </row>
    <row r="590" spans="3:20" x14ac:dyDescent="0.3">
      <c r="C590" t="s">
        <v>656</v>
      </c>
      <c r="D590">
        <v>1243</v>
      </c>
      <c r="E590">
        <v>69</v>
      </c>
      <c r="F590">
        <v>71</v>
      </c>
      <c r="G590">
        <v>107</v>
      </c>
      <c r="H590">
        <v>147</v>
      </c>
      <c r="I590">
        <v>61</v>
      </c>
      <c r="J590">
        <v>107</v>
      </c>
      <c r="K590">
        <v>67</v>
      </c>
      <c r="L590">
        <v>61</v>
      </c>
      <c r="M590">
        <v>60</v>
      </c>
      <c r="N590">
        <v>64</v>
      </c>
      <c r="O590">
        <v>177</v>
      </c>
      <c r="P590">
        <v>79</v>
      </c>
      <c r="Q590">
        <v>89</v>
      </c>
      <c r="R590">
        <v>42</v>
      </c>
      <c r="S590">
        <v>39</v>
      </c>
      <c r="T590">
        <v>3</v>
      </c>
    </row>
    <row r="591" spans="3:20" x14ac:dyDescent="0.3">
      <c r="C591" t="s">
        <v>663</v>
      </c>
      <c r="D591">
        <v>554</v>
      </c>
      <c r="E591">
        <v>14</v>
      </c>
      <c r="F591">
        <v>39</v>
      </c>
      <c r="G591">
        <v>34</v>
      </c>
      <c r="H591">
        <v>47</v>
      </c>
      <c r="I591">
        <v>11</v>
      </c>
      <c r="J591">
        <v>14</v>
      </c>
      <c r="K591">
        <v>21</v>
      </c>
      <c r="L591">
        <v>60</v>
      </c>
      <c r="M591">
        <v>13</v>
      </c>
      <c r="N591">
        <v>15</v>
      </c>
      <c r="O591">
        <v>38</v>
      </c>
      <c r="P591">
        <v>40</v>
      </c>
      <c r="Q591">
        <v>74</v>
      </c>
      <c r="R591">
        <v>113</v>
      </c>
      <c r="S591">
        <v>21</v>
      </c>
      <c r="T591">
        <v>0</v>
      </c>
    </row>
    <row r="592" spans="3:20" x14ac:dyDescent="0.3">
      <c r="C592" t="s">
        <v>672</v>
      </c>
      <c r="D592">
        <v>4284</v>
      </c>
      <c r="E592">
        <v>343</v>
      </c>
      <c r="F592">
        <v>181</v>
      </c>
      <c r="G592">
        <v>298</v>
      </c>
      <c r="H592">
        <v>315</v>
      </c>
      <c r="I592">
        <v>324</v>
      </c>
      <c r="J592">
        <v>393</v>
      </c>
      <c r="K592">
        <v>196</v>
      </c>
      <c r="L592">
        <v>240</v>
      </c>
      <c r="M592">
        <v>196</v>
      </c>
      <c r="N592">
        <v>450</v>
      </c>
      <c r="O592">
        <v>342</v>
      </c>
      <c r="P592">
        <v>403</v>
      </c>
      <c r="Q592">
        <v>304</v>
      </c>
      <c r="R592">
        <v>68</v>
      </c>
      <c r="S592">
        <v>78</v>
      </c>
      <c r="T592">
        <v>153</v>
      </c>
    </row>
    <row r="593" spans="3:20" x14ac:dyDescent="0.3">
      <c r="C593" t="s">
        <v>683</v>
      </c>
      <c r="D593">
        <v>26200</v>
      </c>
      <c r="E593">
        <v>1178</v>
      </c>
      <c r="F593">
        <v>943</v>
      </c>
      <c r="G593">
        <v>1056</v>
      </c>
      <c r="H593">
        <v>1197</v>
      </c>
      <c r="I593">
        <v>1438</v>
      </c>
      <c r="J593">
        <v>1713</v>
      </c>
      <c r="K593">
        <v>1583</v>
      </c>
      <c r="L593">
        <v>1272</v>
      </c>
      <c r="M593">
        <v>1125</v>
      </c>
      <c r="N593">
        <v>2157</v>
      </c>
      <c r="O593">
        <v>2912</v>
      </c>
      <c r="P593">
        <v>3075</v>
      </c>
      <c r="Q593">
        <v>2537</v>
      </c>
      <c r="R593">
        <v>1201</v>
      </c>
      <c r="S593">
        <v>1428</v>
      </c>
      <c r="T593">
        <v>1385</v>
      </c>
    </row>
    <row r="594" spans="3:20" x14ac:dyDescent="0.3">
      <c r="C594" t="s">
        <v>696</v>
      </c>
      <c r="D594">
        <v>999</v>
      </c>
      <c r="E594">
        <v>39</v>
      </c>
      <c r="F594">
        <v>43</v>
      </c>
      <c r="G594">
        <v>34</v>
      </c>
      <c r="H594">
        <v>35</v>
      </c>
      <c r="I594">
        <v>53</v>
      </c>
      <c r="J594">
        <v>89</v>
      </c>
      <c r="K594">
        <v>70</v>
      </c>
      <c r="L594">
        <v>19</v>
      </c>
      <c r="M594">
        <v>38</v>
      </c>
      <c r="N594">
        <v>98</v>
      </c>
      <c r="O594">
        <v>91</v>
      </c>
      <c r="P594">
        <v>175</v>
      </c>
      <c r="Q594">
        <v>64</v>
      </c>
      <c r="R594">
        <v>84</v>
      </c>
      <c r="S594">
        <v>43</v>
      </c>
      <c r="T594">
        <v>24</v>
      </c>
    </row>
    <row r="595" spans="3:20" x14ac:dyDescent="0.3">
      <c r="C595" t="s">
        <v>704</v>
      </c>
      <c r="D595">
        <v>641</v>
      </c>
      <c r="E595">
        <v>32</v>
      </c>
      <c r="F595">
        <v>46</v>
      </c>
      <c r="G595">
        <v>63</v>
      </c>
      <c r="H595">
        <v>59</v>
      </c>
      <c r="I595">
        <v>26</v>
      </c>
      <c r="J595">
        <v>36</v>
      </c>
      <c r="K595">
        <v>35</v>
      </c>
      <c r="L595">
        <v>50</v>
      </c>
      <c r="M595">
        <v>37</v>
      </c>
      <c r="N595">
        <v>24</v>
      </c>
      <c r="O595">
        <v>58</v>
      </c>
      <c r="P595">
        <v>75</v>
      </c>
      <c r="Q595">
        <v>44</v>
      </c>
      <c r="R595">
        <v>17</v>
      </c>
      <c r="S595">
        <v>3</v>
      </c>
      <c r="T595">
        <v>36</v>
      </c>
    </row>
    <row r="596" spans="3:20" x14ac:dyDescent="0.3">
      <c r="C596" t="s">
        <v>711</v>
      </c>
      <c r="D596">
        <v>5926</v>
      </c>
      <c r="E596">
        <v>261</v>
      </c>
      <c r="F596">
        <v>473</v>
      </c>
      <c r="G596">
        <v>248</v>
      </c>
      <c r="H596">
        <v>359</v>
      </c>
      <c r="I596">
        <v>307</v>
      </c>
      <c r="J596">
        <v>449</v>
      </c>
      <c r="K596">
        <v>433</v>
      </c>
      <c r="L596">
        <v>308</v>
      </c>
      <c r="M596">
        <v>280</v>
      </c>
      <c r="N596">
        <v>496</v>
      </c>
      <c r="O596">
        <v>635</v>
      </c>
      <c r="P596">
        <v>557</v>
      </c>
      <c r="Q596">
        <v>325</v>
      </c>
      <c r="R596">
        <v>248</v>
      </c>
      <c r="S596">
        <v>297</v>
      </c>
      <c r="T596">
        <v>250</v>
      </c>
    </row>
    <row r="597" spans="3:20" x14ac:dyDescent="0.3">
      <c r="C597" t="s">
        <v>722</v>
      </c>
      <c r="D597">
        <v>5413</v>
      </c>
      <c r="E597">
        <v>348</v>
      </c>
      <c r="F597">
        <v>407</v>
      </c>
      <c r="G597">
        <v>517</v>
      </c>
      <c r="H597">
        <v>332</v>
      </c>
      <c r="I597">
        <v>243</v>
      </c>
      <c r="J597">
        <v>428</v>
      </c>
      <c r="K597">
        <v>276</v>
      </c>
      <c r="L597">
        <v>259</v>
      </c>
      <c r="M597">
        <v>326</v>
      </c>
      <c r="N597">
        <v>356</v>
      </c>
      <c r="O597">
        <v>553</v>
      </c>
      <c r="P597">
        <v>613</v>
      </c>
      <c r="Q597">
        <v>302</v>
      </c>
      <c r="R597">
        <v>149</v>
      </c>
      <c r="S597">
        <v>219</v>
      </c>
      <c r="T597">
        <v>85</v>
      </c>
    </row>
    <row r="598" spans="3:20" x14ac:dyDescent="0.3">
      <c r="C598" t="s">
        <v>734</v>
      </c>
      <c r="D598">
        <v>2680</v>
      </c>
      <c r="E598">
        <v>143</v>
      </c>
      <c r="F598">
        <v>0</v>
      </c>
      <c r="G598">
        <v>129</v>
      </c>
      <c r="H598">
        <v>82</v>
      </c>
      <c r="I598">
        <v>101</v>
      </c>
      <c r="J598">
        <v>175</v>
      </c>
      <c r="K598">
        <v>126</v>
      </c>
      <c r="L598">
        <v>30</v>
      </c>
      <c r="M598">
        <v>161</v>
      </c>
      <c r="N598">
        <v>169</v>
      </c>
      <c r="O598">
        <v>443</v>
      </c>
      <c r="P598">
        <v>301</v>
      </c>
      <c r="Q598">
        <v>268</v>
      </c>
      <c r="R598">
        <v>235</v>
      </c>
      <c r="S598">
        <v>213</v>
      </c>
      <c r="T598">
        <v>104</v>
      </c>
    </row>
    <row r="599" spans="3:20" x14ac:dyDescent="0.3">
      <c r="C599" t="s">
        <v>743</v>
      </c>
      <c r="D599">
        <v>353</v>
      </c>
      <c r="E599">
        <v>0</v>
      </c>
      <c r="F599">
        <v>17</v>
      </c>
      <c r="G599">
        <v>9</v>
      </c>
      <c r="H599">
        <v>12</v>
      </c>
      <c r="I599">
        <v>12</v>
      </c>
      <c r="J599">
        <v>0</v>
      </c>
      <c r="K599">
        <v>0</v>
      </c>
      <c r="L599">
        <v>20</v>
      </c>
      <c r="M599">
        <v>19</v>
      </c>
      <c r="N599">
        <v>22</v>
      </c>
      <c r="O599">
        <v>35</v>
      </c>
      <c r="P599">
        <v>108</v>
      </c>
      <c r="Q599">
        <v>87</v>
      </c>
      <c r="R599">
        <v>0</v>
      </c>
      <c r="S599">
        <v>0</v>
      </c>
      <c r="T599">
        <v>12</v>
      </c>
    </row>
    <row r="600" spans="3:20" x14ac:dyDescent="0.3">
      <c r="C600" t="s">
        <v>756</v>
      </c>
      <c r="D600">
        <v>972</v>
      </c>
      <c r="E600">
        <v>123</v>
      </c>
      <c r="F600">
        <v>132</v>
      </c>
      <c r="G600">
        <v>0</v>
      </c>
      <c r="H600">
        <v>7</v>
      </c>
      <c r="I600">
        <v>63</v>
      </c>
      <c r="J600">
        <v>52</v>
      </c>
      <c r="K600">
        <v>9</v>
      </c>
      <c r="L600">
        <v>58</v>
      </c>
      <c r="M600">
        <v>55</v>
      </c>
      <c r="N600">
        <v>115</v>
      </c>
      <c r="O600">
        <v>129</v>
      </c>
      <c r="P600">
        <v>44</v>
      </c>
      <c r="Q600">
        <v>78</v>
      </c>
      <c r="R600">
        <v>4</v>
      </c>
      <c r="S600">
        <v>24</v>
      </c>
      <c r="T600">
        <v>79</v>
      </c>
    </row>
    <row r="601" spans="3:20" x14ac:dyDescent="0.3">
      <c r="C601" t="s">
        <v>763</v>
      </c>
      <c r="D601">
        <v>350</v>
      </c>
      <c r="E601">
        <v>31</v>
      </c>
      <c r="F601">
        <v>36</v>
      </c>
      <c r="G601">
        <v>39</v>
      </c>
      <c r="H601">
        <v>42</v>
      </c>
      <c r="I601">
        <v>5</v>
      </c>
      <c r="J601">
        <v>20</v>
      </c>
      <c r="K601">
        <v>33</v>
      </c>
      <c r="L601">
        <v>12</v>
      </c>
      <c r="M601">
        <v>13</v>
      </c>
      <c r="N601">
        <v>61</v>
      </c>
      <c r="O601">
        <v>26</v>
      </c>
      <c r="P601">
        <v>29</v>
      </c>
      <c r="Q601">
        <v>0</v>
      </c>
      <c r="R601">
        <v>3</v>
      </c>
      <c r="S601">
        <v>0</v>
      </c>
      <c r="T601">
        <v>0</v>
      </c>
    </row>
    <row r="602" spans="3:20" x14ac:dyDescent="0.3">
      <c r="C602" t="s">
        <v>768</v>
      </c>
      <c r="D602">
        <v>1268</v>
      </c>
      <c r="E602">
        <v>136</v>
      </c>
      <c r="F602">
        <v>156</v>
      </c>
      <c r="G602">
        <v>92</v>
      </c>
      <c r="H602">
        <v>87</v>
      </c>
      <c r="I602">
        <v>47</v>
      </c>
      <c r="J602">
        <v>101</v>
      </c>
      <c r="K602">
        <v>137</v>
      </c>
      <c r="L602">
        <v>93</v>
      </c>
      <c r="M602">
        <v>15</v>
      </c>
      <c r="N602">
        <v>65</v>
      </c>
      <c r="O602">
        <v>169</v>
      </c>
      <c r="P602">
        <v>61</v>
      </c>
      <c r="Q602">
        <v>104</v>
      </c>
      <c r="R602">
        <v>0</v>
      </c>
      <c r="S602">
        <v>0</v>
      </c>
      <c r="T602">
        <v>5</v>
      </c>
    </row>
    <row r="603" spans="3:20" x14ac:dyDescent="0.3">
      <c r="C603" t="s">
        <v>780</v>
      </c>
      <c r="D603">
        <v>4898</v>
      </c>
      <c r="E603">
        <v>688</v>
      </c>
      <c r="F603">
        <v>436</v>
      </c>
      <c r="G603">
        <v>292</v>
      </c>
      <c r="H603">
        <v>351</v>
      </c>
      <c r="I603">
        <v>448</v>
      </c>
      <c r="J603">
        <v>180</v>
      </c>
      <c r="K603">
        <v>198</v>
      </c>
      <c r="L603">
        <v>189</v>
      </c>
      <c r="M603">
        <v>313</v>
      </c>
      <c r="N603">
        <v>307</v>
      </c>
      <c r="O603">
        <v>360</v>
      </c>
      <c r="P603">
        <v>458</v>
      </c>
      <c r="Q603">
        <v>223</v>
      </c>
      <c r="R603">
        <v>120</v>
      </c>
      <c r="S603">
        <v>131</v>
      </c>
      <c r="T603">
        <v>204</v>
      </c>
    </row>
    <row r="604" spans="3:20" x14ac:dyDescent="0.3">
      <c r="C604" t="s">
        <v>790</v>
      </c>
      <c r="D604">
        <v>1028</v>
      </c>
      <c r="E604">
        <v>51</v>
      </c>
      <c r="F604">
        <v>120</v>
      </c>
      <c r="G604">
        <v>19</v>
      </c>
      <c r="H604">
        <v>171</v>
      </c>
      <c r="I604">
        <v>25</v>
      </c>
      <c r="J604">
        <v>90</v>
      </c>
      <c r="K604">
        <v>12</v>
      </c>
      <c r="L604">
        <v>86</v>
      </c>
      <c r="M604">
        <v>35</v>
      </c>
      <c r="N604">
        <v>79</v>
      </c>
      <c r="O604">
        <v>79</v>
      </c>
      <c r="P604">
        <v>122</v>
      </c>
      <c r="Q604">
        <v>61</v>
      </c>
      <c r="R604">
        <v>32</v>
      </c>
      <c r="S604">
        <v>20</v>
      </c>
      <c r="T604">
        <v>26</v>
      </c>
    </row>
    <row r="605" spans="3:20" x14ac:dyDescent="0.3">
      <c r="C605" t="s">
        <v>797</v>
      </c>
      <c r="D605">
        <v>1622</v>
      </c>
      <c r="E605">
        <v>221</v>
      </c>
      <c r="F605">
        <v>80</v>
      </c>
      <c r="G605">
        <v>157</v>
      </c>
      <c r="H605">
        <v>203</v>
      </c>
      <c r="I605">
        <v>39</v>
      </c>
      <c r="J605">
        <v>124</v>
      </c>
      <c r="K605">
        <v>60</v>
      </c>
      <c r="L605">
        <v>33</v>
      </c>
      <c r="M605">
        <v>131</v>
      </c>
      <c r="N605">
        <v>98</v>
      </c>
      <c r="O605">
        <v>74</v>
      </c>
      <c r="P605">
        <v>142</v>
      </c>
      <c r="Q605">
        <v>125</v>
      </c>
      <c r="R605">
        <v>83</v>
      </c>
      <c r="S605">
        <v>19</v>
      </c>
      <c r="T605">
        <v>33</v>
      </c>
    </row>
    <row r="606" spans="3:20" x14ac:dyDescent="0.3">
      <c r="C606" t="s">
        <v>806</v>
      </c>
      <c r="D606">
        <v>1433</v>
      </c>
      <c r="E606">
        <v>98</v>
      </c>
      <c r="F606">
        <v>57</v>
      </c>
      <c r="G606">
        <v>64</v>
      </c>
      <c r="H606">
        <v>72</v>
      </c>
      <c r="I606">
        <v>78</v>
      </c>
      <c r="J606">
        <v>103</v>
      </c>
      <c r="K606">
        <v>149</v>
      </c>
      <c r="L606">
        <v>92</v>
      </c>
      <c r="M606">
        <v>140</v>
      </c>
      <c r="N606">
        <v>80</v>
      </c>
      <c r="O606">
        <v>170</v>
      </c>
      <c r="P606">
        <v>180</v>
      </c>
      <c r="Q606">
        <v>40</v>
      </c>
      <c r="R606">
        <v>41</v>
      </c>
      <c r="S606">
        <v>36</v>
      </c>
      <c r="T606">
        <v>33</v>
      </c>
    </row>
    <row r="607" spans="3:20" x14ac:dyDescent="0.3">
      <c r="C607" t="s">
        <v>813</v>
      </c>
      <c r="D607">
        <v>6737</v>
      </c>
      <c r="E607">
        <v>169</v>
      </c>
      <c r="F607">
        <v>28</v>
      </c>
      <c r="G607">
        <v>96</v>
      </c>
      <c r="H607">
        <v>60</v>
      </c>
      <c r="I607">
        <v>21</v>
      </c>
      <c r="J607">
        <v>66</v>
      </c>
      <c r="K607">
        <v>147</v>
      </c>
      <c r="L607">
        <v>97</v>
      </c>
      <c r="M607">
        <v>167</v>
      </c>
      <c r="N607">
        <v>185</v>
      </c>
      <c r="O607">
        <v>473</v>
      </c>
      <c r="P607">
        <v>501</v>
      </c>
      <c r="Q607">
        <v>798</v>
      </c>
      <c r="R607">
        <v>598</v>
      </c>
      <c r="S607">
        <v>1308</v>
      </c>
      <c r="T607">
        <v>2023</v>
      </c>
    </row>
    <row r="608" spans="3:20" x14ac:dyDescent="0.3">
      <c r="C608" t="s">
        <v>825</v>
      </c>
      <c r="D608">
        <v>2167</v>
      </c>
      <c r="E608">
        <v>68</v>
      </c>
      <c r="F608">
        <v>65</v>
      </c>
      <c r="G608">
        <v>16</v>
      </c>
      <c r="H608">
        <v>67</v>
      </c>
      <c r="I608">
        <v>32</v>
      </c>
      <c r="J608">
        <v>70</v>
      </c>
      <c r="K608">
        <v>213</v>
      </c>
      <c r="L608">
        <v>67</v>
      </c>
      <c r="M608">
        <v>55</v>
      </c>
      <c r="N608">
        <v>188</v>
      </c>
      <c r="O608">
        <v>128</v>
      </c>
      <c r="P608">
        <v>294</v>
      </c>
      <c r="Q608">
        <v>271</v>
      </c>
      <c r="R608">
        <v>152</v>
      </c>
      <c r="S608">
        <v>122</v>
      </c>
      <c r="T608">
        <v>359</v>
      </c>
    </row>
    <row r="609" spans="3:20" x14ac:dyDescent="0.3">
      <c r="C609" t="s">
        <v>7</v>
      </c>
      <c r="D609">
        <v>3699</v>
      </c>
      <c r="E609">
        <v>262</v>
      </c>
      <c r="F609">
        <v>235</v>
      </c>
      <c r="G609">
        <v>216</v>
      </c>
      <c r="H609">
        <v>149</v>
      </c>
      <c r="I609">
        <v>235</v>
      </c>
      <c r="J609">
        <v>275</v>
      </c>
      <c r="K609">
        <v>229</v>
      </c>
      <c r="L609">
        <v>253</v>
      </c>
      <c r="M609">
        <v>164</v>
      </c>
      <c r="N609">
        <v>279</v>
      </c>
      <c r="O609">
        <v>422</v>
      </c>
      <c r="P609">
        <v>380</v>
      </c>
      <c r="Q609">
        <v>227</v>
      </c>
      <c r="R609">
        <v>127</v>
      </c>
      <c r="S609">
        <v>175</v>
      </c>
      <c r="T609">
        <v>71</v>
      </c>
    </row>
    <row r="610" spans="3:20" x14ac:dyDescent="0.3">
      <c r="C610" t="s">
        <v>15</v>
      </c>
      <c r="D610">
        <v>1879</v>
      </c>
      <c r="E610">
        <v>154</v>
      </c>
      <c r="F610">
        <v>138</v>
      </c>
      <c r="G610">
        <v>121</v>
      </c>
      <c r="H610">
        <v>156</v>
      </c>
      <c r="I610">
        <v>158</v>
      </c>
      <c r="J610">
        <v>140</v>
      </c>
      <c r="K610">
        <v>88</v>
      </c>
      <c r="L610">
        <v>103</v>
      </c>
      <c r="M610">
        <v>89</v>
      </c>
      <c r="N610">
        <v>71</v>
      </c>
      <c r="O610">
        <v>225</v>
      </c>
      <c r="P610">
        <v>174</v>
      </c>
      <c r="Q610">
        <v>192</v>
      </c>
      <c r="R610">
        <v>11</v>
      </c>
      <c r="S610">
        <v>59</v>
      </c>
      <c r="T610">
        <v>0</v>
      </c>
    </row>
    <row r="611" spans="3:20" x14ac:dyDescent="0.3">
      <c r="C611" t="s">
        <v>24</v>
      </c>
      <c r="D611">
        <v>1154</v>
      </c>
      <c r="E611">
        <v>166</v>
      </c>
      <c r="F611">
        <v>84</v>
      </c>
      <c r="G611">
        <v>78</v>
      </c>
      <c r="H611">
        <v>93</v>
      </c>
      <c r="I611">
        <v>51</v>
      </c>
      <c r="J611">
        <v>33</v>
      </c>
      <c r="K611">
        <v>85</v>
      </c>
      <c r="L611">
        <v>89</v>
      </c>
      <c r="M611">
        <v>74</v>
      </c>
      <c r="N611">
        <v>31</v>
      </c>
      <c r="O611">
        <v>134</v>
      </c>
      <c r="P611">
        <v>128</v>
      </c>
      <c r="Q611">
        <v>53</v>
      </c>
      <c r="R611">
        <v>5</v>
      </c>
      <c r="S611">
        <v>47</v>
      </c>
      <c r="T611">
        <v>3</v>
      </c>
    </row>
    <row r="612" spans="3:20" x14ac:dyDescent="0.3">
      <c r="C612" t="s">
        <v>30</v>
      </c>
      <c r="D612">
        <v>715</v>
      </c>
      <c r="E612">
        <v>78</v>
      </c>
      <c r="F612">
        <v>15</v>
      </c>
      <c r="G612">
        <v>0</v>
      </c>
      <c r="H612">
        <v>56</v>
      </c>
      <c r="I612">
        <v>60</v>
      </c>
      <c r="J612">
        <v>14</v>
      </c>
      <c r="K612">
        <v>14</v>
      </c>
      <c r="L612">
        <v>92</v>
      </c>
      <c r="M612">
        <v>29</v>
      </c>
      <c r="N612">
        <v>77</v>
      </c>
      <c r="O612">
        <v>0</v>
      </c>
      <c r="P612">
        <v>141</v>
      </c>
      <c r="Q612">
        <v>76</v>
      </c>
      <c r="R612">
        <v>7</v>
      </c>
      <c r="S612">
        <v>16</v>
      </c>
      <c r="T612">
        <v>40</v>
      </c>
    </row>
    <row r="613" spans="3:20" x14ac:dyDescent="0.3">
      <c r="C613" t="s">
        <v>36</v>
      </c>
      <c r="D613">
        <v>5065</v>
      </c>
      <c r="E613">
        <v>280</v>
      </c>
      <c r="F613">
        <v>238</v>
      </c>
      <c r="G613">
        <v>47</v>
      </c>
      <c r="H613">
        <v>281</v>
      </c>
      <c r="I613">
        <v>304</v>
      </c>
      <c r="J613">
        <v>276</v>
      </c>
      <c r="K613">
        <v>168</v>
      </c>
      <c r="L613">
        <v>293</v>
      </c>
      <c r="M613">
        <v>285</v>
      </c>
      <c r="N613">
        <v>554</v>
      </c>
      <c r="O613">
        <v>495</v>
      </c>
      <c r="P613">
        <v>900</v>
      </c>
      <c r="Q613">
        <v>463</v>
      </c>
      <c r="R613">
        <v>249</v>
      </c>
      <c r="S613">
        <v>113</v>
      </c>
      <c r="T613">
        <v>119</v>
      </c>
    </row>
    <row r="614" spans="3:20" x14ac:dyDescent="0.3">
      <c r="C614" t="s">
        <v>46</v>
      </c>
      <c r="D614">
        <v>6051</v>
      </c>
      <c r="E614">
        <v>232</v>
      </c>
      <c r="F614">
        <v>633</v>
      </c>
      <c r="G614">
        <v>443</v>
      </c>
      <c r="H614">
        <v>276</v>
      </c>
      <c r="I614">
        <v>166</v>
      </c>
      <c r="J614">
        <v>318</v>
      </c>
      <c r="K614">
        <v>226</v>
      </c>
      <c r="L614">
        <v>265</v>
      </c>
      <c r="M614">
        <v>234</v>
      </c>
      <c r="N614">
        <v>524</v>
      </c>
      <c r="O614">
        <v>623</v>
      </c>
      <c r="P614">
        <v>827</v>
      </c>
      <c r="Q614">
        <v>512</v>
      </c>
      <c r="R614">
        <v>342</v>
      </c>
      <c r="S614">
        <v>269</v>
      </c>
      <c r="T614">
        <v>161</v>
      </c>
    </row>
    <row r="615" spans="3:20" x14ac:dyDescent="0.3">
      <c r="C615" t="s">
        <v>63</v>
      </c>
      <c r="D615">
        <v>978</v>
      </c>
      <c r="E615">
        <v>62</v>
      </c>
      <c r="F615">
        <v>50</v>
      </c>
      <c r="G615">
        <v>108</v>
      </c>
      <c r="H615">
        <v>64</v>
      </c>
      <c r="I615">
        <v>42</v>
      </c>
      <c r="J615">
        <v>73</v>
      </c>
      <c r="K615">
        <v>38</v>
      </c>
      <c r="L615">
        <v>67</v>
      </c>
      <c r="M615">
        <v>54</v>
      </c>
      <c r="N615">
        <v>94</v>
      </c>
      <c r="O615">
        <v>100</v>
      </c>
      <c r="P615">
        <v>104</v>
      </c>
      <c r="Q615">
        <v>61</v>
      </c>
      <c r="R615">
        <v>21</v>
      </c>
      <c r="S615">
        <v>34</v>
      </c>
      <c r="T615">
        <v>6</v>
      </c>
    </row>
    <row r="616" spans="3:20" x14ac:dyDescent="0.3">
      <c r="C616" t="s">
        <v>72</v>
      </c>
      <c r="D616">
        <v>3004</v>
      </c>
      <c r="E616">
        <v>567</v>
      </c>
      <c r="F616">
        <v>316</v>
      </c>
      <c r="G616">
        <v>344</v>
      </c>
      <c r="H616">
        <v>173</v>
      </c>
      <c r="I616">
        <v>155</v>
      </c>
      <c r="J616">
        <v>210</v>
      </c>
      <c r="K616">
        <v>184</v>
      </c>
      <c r="L616">
        <v>91</v>
      </c>
      <c r="M616">
        <v>100</v>
      </c>
      <c r="N616">
        <v>175</v>
      </c>
      <c r="O616">
        <v>247</v>
      </c>
      <c r="P616">
        <v>245</v>
      </c>
      <c r="Q616">
        <v>132</v>
      </c>
      <c r="R616">
        <v>28</v>
      </c>
      <c r="S616">
        <v>28</v>
      </c>
      <c r="T616">
        <v>9</v>
      </c>
    </row>
    <row r="617" spans="3:20" x14ac:dyDescent="0.3">
      <c r="C617" t="s">
        <v>80</v>
      </c>
      <c r="D617">
        <v>2389</v>
      </c>
      <c r="E617">
        <v>90</v>
      </c>
      <c r="F617">
        <v>114</v>
      </c>
      <c r="G617">
        <v>91</v>
      </c>
      <c r="H617">
        <v>85</v>
      </c>
      <c r="I617">
        <v>72</v>
      </c>
      <c r="J617">
        <v>67</v>
      </c>
      <c r="K617">
        <v>193</v>
      </c>
      <c r="L617">
        <v>49</v>
      </c>
      <c r="M617">
        <v>62</v>
      </c>
      <c r="N617">
        <v>117</v>
      </c>
      <c r="O617">
        <v>258</v>
      </c>
      <c r="P617">
        <v>459</v>
      </c>
      <c r="Q617">
        <v>234</v>
      </c>
      <c r="R617">
        <v>158</v>
      </c>
      <c r="S617">
        <v>196</v>
      </c>
      <c r="T617">
        <v>144</v>
      </c>
    </row>
    <row r="618" spans="3:20" x14ac:dyDescent="0.3">
      <c r="C618" t="s">
        <v>86</v>
      </c>
      <c r="D618">
        <v>779</v>
      </c>
      <c r="E618">
        <v>79</v>
      </c>
      <c r="F618">
        <v>50</v>
      </c>
      <c r="G618">
        <v>125</v>
      </c>
      <c r="H618">
        <v>56</v>
      </c>
      <c r="I618">
        <v>79</v>
      </c>
      <c r="J618">
        <v>28</v>
      </c>
      <c r="K618">
        <v>36</v>
      </c>
      <c r="L618">
        <v>55</v>
      </c>
      <c r="M618">
        <v>10</v>
      </c>
      <c r="N618">
        <v>49</v>
      </c>
      <c r="O618">
        <v>85</v>
      </c>
      <c r="P618">
        <v>113</v>
      </c>
      <c r="Q618">
        <v>9</v>
      </c>
      <c r="R618">
        <v>5</v>
      </c>
      <c r="S618">
        <v>0</v>
      </c>
      <c r="T618">
        <v>0</v>
      </c>
    </row>
    <row r="619" spans="3:20" x14ac:dyDescent="0.3">
      <c r="C619" t="s">
        <v>92</v>
      </c>
      <c r="D619">
        <v>1623</v>
      </c>
      <c r="E619">
        <v>112</v>
      </c>
      <c r="F619">
        <v>97</v>
      </c>
      <c r="G619">
        <v>100</v>
      </c>
      <c r="H619">
        <v>68</v>
      </c>
      <c r="I619">
        <v>113</v>
      </c>
      <c r="J619">
        <v>122</v>
      </c>
      <c r="K619">
        <v>169</v>
      </c>
      <c r="L619">
        <v>72</v>
      </c>
      <c r="M619">
        <v>59</v>
      </c>
      <c r="N619">
        <v>203</v>
      </c>
      <c r="O619">
        <v>162</v>
      </c>
      <c r="P619">
        <v>107</v>
      </c>
      <c r="Q619">
        <v>67</v>
      </c>
      <c r="R619">
        <v>47</v>
      </c>
      <c r="S619">
        <v>72</v>
      </c>
      <c r="T619">
        <v>53</v>
      </c>
    </row>
    <row r="620" spans="3:20" x14ac:dyDescent="0.3">
      <c r="C620" t="s">
        <v>106</v>
      </c>
      <c r="D620">
        <v>1977</v>
      </c>
      <c r="E620">
        <v>323</v>
      </c>
      <c r="F620">
        <v>308</v>
      </c>
      <c r="G620">
        <v>180</v>
      </c>
      <c r="H620">
        <v>195</v>
      </c>
      <c r="I620">
        <v>77</v>
      </c>
      <c r="J620">
        <v>123</v>
      </c>
      <c r="K620">
        <v>75</v>
      </c>
      <c r="L620">
        <v>123</v>
      </c>
      <c r="M620">
        <v>87</v>
      </c>
      <c r="N620">
        <v>114</v>
      </c>
      <c r="O620">
        <v>92</v>
      </c>
      <c r="P620">
        <v>175</v>
      </c>
      <c r="Q620">
        <v>32</v>
      </c>
      <c r="R620">
        <v>22</v>
      </c>
      <c r="S620">
        <v>38</v>
      </c>
      <c r="T620">
        <v>13</v>
      </c>
    </row>
    <row r="621" spans="3:20" x14ac:dyDescent="0.3">
      <c r="C621" t="s">
        <v>113</v>
      </c>
      <c r="D621">
        <v>1017</v>
      </c>
      <c r="E621">
        <v>82</v>
      </c>
      <c r="F621">
        <v>14</v>
      </c>
      <c r="G621">
        <v>57</v>
      </c>
      <c r="H621">
        <v>57</v>
      </c>
      <c r="I621">
        <v>51</v>
      </c>
      <c r="J621">
        <v>60</v>
      </c>
      <c r="K621">
        <v>26</v>
      </c>
      <c r="L621">
        <v>105</v>
      </c>
      <c r="M621">
        <v>38</v>
      </c>
      <c r="N621">
        <v>70</v>
      </c>
      <c r="O621">
        <v>95</v>
      </c>
      <c r="P621">
        <v>166</v>
      </c>
      <c r="Q621">
        <v>53</v>
      </c>
      <c r="R621">
        <v>38</v>
      </c>
      <c r="S621">
        <v>82</v>
      </c>
      <c r="T621">
        <v>23</v>
      </c>
    </row>
    <row r="622" spans="3:20" x14ac:dyDescent="0.3">
      <c r="C622" t="s">
        <v>134</v>
      </c>
      <c r="D622">
        <v>544</v>
      </c>
      <c r="E622">
        <v>61</v>
      </c>
      <c r="F622">
        <v>63</v>
      </c>
      <c r="G622">
        <v>28</v>
      </c>
      <c r="H622">
        <v>32</v>
      </c>
      <c r="I622">
        <v>30</v>
      </c>
      <c r="J622">
        <v>25</v>
      </c>
      <c r="K622">
        <v>23</v>
      </c>
      <c r="L622">
        <v>11</v>
      </c>
      <c r="M622">
        <v>29</v>
      </c>
      <c r="N622">
        <v>54</v>
      </c>
      <c r="O622">
        <v>27</v>
      </c>
      <c r="P622">
        <v>64</v>
      </c>
      <c r="Q622">
        <v>52</v>
      </c>
      <c r="R622">
        <v>16</v>
      </c>
      <c r="S622">
        <v>20</v>
      </c>
      <c r="T622">
        <v>9</v>
      </c>
    </row>
    <row r="623" spans="3:20" x14ac:dyDescent="0.3">
      <c r="C623" t="s">
        <v>146</v>
      </c>
      <c r="D623">
        <v>2678</v>
      </c>
      <c r="E623">
        <v>218</v>
      </c>
      <c r="F623">
        <v>332</v>
      </c>
      <c r="G623">
        <v>155</v>
      </c>
      <c r="H623">
        <v>189</v>
      </c>
      <c r="I623">
        <v>157</v>
      </c>
      <c r="J623">
        <v>178</v>
      </c>
      <c r="K623">
        <v>190</v>
      </c>
      <c r="L623">
        <v>64</v>
      </c>
      <c r="M623">
        <v>190</v>
      </c>
      <c r="N623">
        <v>159</v>
      </c>
      <c r="O623">
        <v>195</v>
      </c>
      <c r="P623">
        <v>424</v>
      </c>
      <c r="Q623">
        <v>123</v>
      </c>
      <c r="R623">
        <v>10</v>
      </c>
      <c r="S623">
        <v>53</v>
      </c>
      <c r="T623">
        <v>41</v>
      </c>
    </row>
    <row r="624" spans="3:20" x14ac:dyDescent="0.3">
      <c r="C624" t="s">
        <v>155</v>
      </c>
      <c r="D624">
        <v>8223</v>
      </c>
      <c r="E624">
        <v>730</v>
      </c>
      <c r="F624">
        <v>527</v>
      </c>
      <c r="G624">
        <v>372</v>
      </c>
      <c r="H624">
        <v>446</v>
      </c>
      <c r="I624">
        <v>236</v>
      </c>
      <c r="J624">
        <v>306</v>
      </c>
      <c r="K624">
        <v>315</v>
      </c>
      <c r="L624">
        <v>265</v>
      </c>
      <c r="M624">
        <v>272</v>
      </c>
      <c r="N624">
        <v>646</v>
      </c>
      <c r="O624">
        <v>729</v>
      </c>
      <c r="P624">
        <v>734</v>
      </c>
      <c r="Q624">
        <v>767</v>
      </c>
      <c r="R624">
        <v>490</v>
      </c>
      <c r="S624">
        <v>740</v>
      </c>
      <c r="T624">
        <v>648</v>
      </c>
    </row>
    <row r="625" spans="3:20" x14ac:dyDescent="0.3">
      <c r="C625" t="s">
        <v>190</v>
      </c>
      <c r="D625">
        <v>365</v>
      </c>
      <c r="E625">
        <v>21</v>
      </c>
      <c r="F625">
        <v>60</v>
      </c>
      <c r="G625">
        <v>4</v>
      </c>
      <c r="H625">
        <v>61</v>
      </c>
      <c r="I625">
        <v>41</v>
      </c>
      <c r="J625">
        <v>16</v>
      </c>
      <c r="K625">
        <v>0</v>
      </c>
      <c r="L625">
        <v>16</v>
      </c>
      <c r="M625">
        <v>33</v>
      </c>
      <c r="N625">
        <v>9</v>
      </c>
      <c r="O625">
        <v>46</v>
      </c>
      <c r="P625">
        <v>24</v>
      </c>
      <c r="Q625">
        <v>17</v>
      </c>
      <c r="R625">
        <v>0</v>
      </c>
      <c r="S625">
        <v>4</v>
      </c>
      <c r="T625">
        <v>13</v>
      </c>
    </row>
    <row r="626" spans="3:20" x14ac:dyDescent="0.3">
      <c r="C626" t="s">
        <v>199</v>
      </c>
      <c r="D626">
        <v>1084</v>
      </c>
      <c r="E626">
        <v>63</v>
      </c>
      <c r="F626">
        <v>103</v>
      </c>
      <c r="G626">
        <v>50</v>
      </c>
      <c r="H626">
        <v>47</v>
      </c>
      <c r="I626">
        <v>65</v>
      </c>
      <c r="J626">
        <v>20</v>
      </c>
      <c r="K626">
        <v>84</v>
      </c>
      <c r="L626">
        <v>19</v>
      </c>
      <c r="M626">
        <v>75</v>
      </c>
      <c r="N626">
        <v>123</v>
      </c>
      <c r="O626">
        <v>111</v>
      </c>
      <c r="P626">
        <v>167</v>
      </c>
      <c r="Q626">
        <v>86</v>
      </c>
      <c r="R626">
        <v>52</v>
      </c>
      <c r="S626">
        <v>19</v>
      </c>
      <c r="T626">
        <v>0</v>
      </c>
    </row>
    <row r="627" spans="3:20" x14ac:dyDescent="0.3">
      <c r="C627" t="s">
        <v>206</v>
      </c>
      <c r="D627">
        <v>1668</v>
      </c>
      <c r="E627">
        <v>3</v>
      </c>
      <c r="F627">
        <v>13</v>
      </c>
      <c r="G627">
        <v>16</v>
      </c>
      <c r="H627">
        <v>109</v>
      </c>
      <c r="I627">
        <v>71</v>
      </c>
      <c r="J627">
        <v>99</v>
      </c>
      <c r="K627">
        <v>53</v>
      </c>
      <c r="L627">
        <v>28</v>
      </c>
      <c r="M627">
        <v>121</v>
      </c>
      <c r="N627">
        <v>75</v>
      </c>
      <c r="O627">
        <v>213</v>
      </c>
      <c r="P627">
        <v>430</v>
      </c>
      <c r="Q627">
        <v>213</v>
      </c>
      <c r="R627">
        <v>82</v>
      </c>
      <c r="S627">
        <v>122</v>
      </c>
      <c r="T627">
        <v>20</v>
      </c>
    </row>
    <row r="628" spans="3:20" x14ac:dyDescent="0.3">
      <c r="C628" t="s">
        <v>218</v>
      </c>
      <c r="D628">
        <v>1676</v>
      </c>
      <c r="E628">
        <v>573</v>
      </c>
      <c r="F628">
        <v>151</v>
      </c>
      <c r="G628">
        <v>120</v>
      </c>
      <c r="H628">
        <v>105</v>
      </c>
      <c r="I628">
        <v>98</v>
      </c>
      <c r="J628">
        <v>105</v>
      </c>
      <c r="K628">
        <v>47</v>
      </c>
      <c r="L628">
        <v>76</v>
      </c>
      <c r="M628">
        <v>86</v>
      </c>
      <c r="N628">
        <v>123</v>
      </c>
      <c r="O628">
        <v>88</v>
      </c>
      <c r="P628">
        <v>58</v>
      </c>
      <c r="Q628">
        <v>39</v>
      </c>
      <c r="R628">
        <v>7</v>
      </c>
      <c r="S628">
        <v>0</v>
      </c>
      <c r="T628">
        <v>0</v>
      </c>
    </row>
    <row r="629" spans="3:20" x14ac:dyDescent="0.3">
      <c r="C629" t="s">
        <v>228</v>
      </c>
      <c r="D629">
        <v>1339</v>
      </c>
      <c r="E629">
        <v>27</v>
      </c>
      <c r="F629">
        <v>45</v>
      </c>
      <c r="G629">
        <v>57</v>
      </c>
      <c r="H629">
        <v>65</v>
      </c>
      <c r="I629">
        <v>121</v>
      </c>
      <c r="J629">
        <v>39</v>
      </c>
      <c r="K629">
        <v>60</v>
      </c>
      <c r="L629">
        <v>43</v>
      </c>
      <c r="M629">
        <v>85</v>
      </c>
      <c r="N629">
        <v>124</v>
      </c>
      <c r="O629">
        <v>216</v>
      </c>
      <c r="P629">
        <v>194</v>
      </c>
      <c r="Q629">
        <v>75</v>
      </c>
      <c r="R629">
        <v>36</v>
      </c>
      <c r="S629">
        <v>103</v>
      </c>
      <c r="T629">
        <v>49</v>
      </c>
    </row>
    <row r="630" spans="3:20" x14ac:dyDescent="0.3">
      <c r="C630" t="s">
        <v>241</v>
      </c>
      <c r="D630">
        <v>2093</v>
      </c>
      <c r="E630">
        <v>100</v>
      </c>
      <c r="F630">
        <v>207</v>
      </c>
      <c r="G630">
        <v>160</v>
      </c>
      <c r="H630">
        <v>81</v>
      </c>
      <c r="I630">
        <v>104</v>
      </c>
      <c r="J630">
        <v>171</v>
      </c>
      <c r="K630">
        <v>223</v>
      </c>
      <c r="L630">
        <v>86</v>
      </c>
      <c r="M630">
        <v>69</v>
      </c>
      <c r="N630">
        <v>240</v>
      </c>
      <c r="O630">
        <v>174</v>
      </c>
      <c r="P630">
        <v>171</v>
      </c>
      <c r="Q630">
        <v>127</v>
      </c>
      <c r="R630">
        <v>47</v>
      </c>
      <c r="S630">
        <v>88</v>
      </c>
      <c r="T630">
        <v>45</v>
      </c>
    </row>
    <row r="631" spans="3:20" x14ac:dyDescent="0.3">
      <c r="C631" t="s">
        <v>249</v>
      </c>
      <c r="D631">
        <v>807</v>
      </c>
      <c r="E631">
        <v>98</v>
      </c>
      <c r="F631">
        <v>100</v>
      </c>
      <c r="G631">
        <v>30</v>
      </c>
      <c r="H631">
        <v>59</v>
      </c>
      <c r="I631">
        <v>67</v>
      </c>
      <c r="J631">
        <v>30</v>
      </c>
      <c r="K631">
        <v>60</v>
      </c>
      <c r="L631">
        <v>14</v>
      </c>
      <c r="M631">
        <v>45</v>
      </c>
      <c r="N631">
        <v>68</v>
      </c>
      <c r="O631">
        <v>63</v>
      </c>
      <c r="P631">
        <v>67</v>
      </c>
      <c r="Q631">
        <v>18</v>
      </c>
      <c r="R631">
        <v>43</v>
      </c>
      <c r="S631">
        <v>10</v>
      </c>
      <c r="T631">
        <v>35</v>
      </c>
    </row>
    <row r="632" spans="3:20" x14ac:dyDescent="0.3">
      <c r="C632" t="s">
        <v>268</v>
      </c>
      <c r="D632">
        <v>1482</v>
      </c>
      <c r="E632">
        <v>247</v>
      </c>
      <c r="F632">
        <v>45</v>
      </c>
      <c r="G632">
        <v>152</v>
      </c>
      <c r="H632">
        <v>99</v>
      </c>
      <c r="I632">
        <v>84</v>
      </c>
      <c r="J632">
        <v>72</v>
      </c>
      <c r="K632">
        <v>72</v>
      </c>
      <c r="L632">
        <v>51</v>
      </c>
      <c r="M632">
        <v>41</v>
      </c>
      <c r="N632">
        <v>185</v>
      </c>
      <c r="O632">
        <v>210</v>
      </c>
      <c r="P632">
        <v>132</v>
      </c>
      <c r="Q632">
        <v>53</v>
      </c>
      <c r="R632">
        <v>6</v>
      </c>
      <c r="S632">
        <v>26</v>
      </c>
      <c r="T632">
        <v>7</v>
      </c>
    </row>
    <row r="633" spans="3:20" x14ac:dyDescent="0.3">
      <c r="C633" t="s">
        <v>280</v>
      </c>
      <c r="D633">
        <v>3933</v>
      </c>
      <c r="E633">
        <v>371</v>
      </c>
      <c r="F633">
        <v>181</v>
      </c>
      <c r="G633">
        <v>317</v>
      </c>
      <c r="H633">
        <v>279</v>
      </c>
      <c r="I633">
        <v>225</v>
      </c>
      <c r="J633">
        <v>239</v>
      </c>
      <c r="K633">
        <v>193</v>
      </c>
      <c r="L633">
        <v>272</v>
      </c>
      <c r="M633">
        <v>138</v>
      </c>
      <c r="N633">
        <v>272</v>
      </c>
      <c r="O633">
        <v>349</v>
      </c>
      <c r="P633">
        <v>556</v>
      </c>
      <c r="Q633">
        <v>232</v>
      </c>
      <c r="R633">
        <v>160</v>
      </c>
      <c r="S633">
        <v>108</v>
      </c>
      <c r="T633">
        <v>41</v>
      </c>
    </row>
    <row r="634" spans="3:20" x14ac:dyDescent="0.3">
      <c r="C634" t="s">
        <v>290</v>
      </c>
      <c r="D634">
        <v>2121</v>
      </c>
      <c r="E634">
        <v>185</v>
      </c>
      <c r="F634">
        <v>205</v>
      </c>
      <c r="G634">
        <v>187</v>
      </c>
      <c r="H634">
        <v>162</v>
      </c>
      <c r="I634">
        <v>82</v>
      </c>
      <c r="J634">
        <v>147</v>
      </c>
      <c r="K634">
        <v>62</v>
      </c>
      <c r="L634">
        <v>104</v>
      </c>
      <c r="M634">
        <v>68</v>
      </c>
      <c r="N634">
        <v>220</v>
      </c>
      <c r="O634">
        <v>128</v>
      </c>
      <c r="P634">
        <v>344</v>
      </c>
      <c r="Q634">
        <v>106</v>
      </c>
      <c r="R634">
        <v>24</v>
      </c>
      <c r="S634">
        <v>29</v>
      </c>
      <c r="T634">
        <v>68</v>
      </c>
    </row>
    <row r="635" spans="3:20" x14ac:dyDescent="0.3">
      <c r="C635" t="s">
        <v>304</v>
      </c>
      <c r="D635">
        <v>16313</v>
      </c>
      <c r="E635">
        <v>1540</v>
      </c>
      <c r="F635">
        <v>995</v>
      </c>
      <c r="G635">
        <v>935</v>
      </c>
      <c r="H635">
        <v>887</v>
      </c>
      <c r="I635">
        <v>1003</v>
      </c>
      <c r="J635">
        <v>755</v>
      </c>
      <c r="K635">
        <v>700</v>
      </c>
      <c r="L635">
        <v>784</v>
      </c>
      <c r="M635">
        <v>611</v>
      </c>
      <c r="N635">
        <v>1194</v>
      </c>
      <c r="O635">
        <v>1222</v>
      </c>
      <c r="P635">
        <v>1669</v>
      </c>
      <c r="Q635">
        <v>1166</v>
      </c>
      <c r="R635">
        <v>664</v>
      </c>
      <c r="S635">
        <v>865</v>
      </c>
      <c r="T635">
        <v>1323</v>
      </c>
    </row>
    <row r="636" spans="3:20" x14ac:dyDescent="0.3">
      <c r="C636" t="s">
        <v>313</v>
      </c>
      <c r="D636">
        <v>488</v>
      </c>
      <c r="E636">
        <v>114</v>
      </c>
      <c r="F636">
        <v>75</v>
      </c>
      <c r="G636">
        <v>16</v>
      </c>
      <c r="H636">
        <v>23</v>
      </c>
      <c r="I636">
        <v>52</v>
      </c>
      <c r="J636">
        <v>8</v>
      </c>
      <c r="K636">
        <v>7</v>
      </c>
      <c r="L636">
        <v>41</v>
      </c>
      <c r="M636">
        <v>17</v>
      </c>
      <c r="N636">
        <v>23</v>
      </c>
      <c r="O636">
        <v>32</v>
      </c>
      <c r="P636">
        <v>47</v>
      </c>
      <c r="Q636">
        <v>14</v>
      </c>
      <c r="R636">
        <v>9</v>
      </c>
      <c r="S636">
        <v>0</v>
      </c>
      <c r="T636">
        <v>10</v>
      </c>
    </row>
    <row r="637" spans="3:20" x14ac:dyDescent="0.3">
      <c r="C637" t="s">
        <v>320</v>
      </c>
      <c r="D637">
        <v>655</v>
      </c>
      <c r="E637">
        <v>90</v>
      </c>
      <c r="F637">
        <v>39</v>
      </c>
      <c r="G637">
        <v>36</v>
      </c>
      <c r="H637">
        <v>75</v>
      </c>
      <c r="I637">
        <v>7</v>
      </c>
      <c r="J637">
        <v>45</v>
      </c>
      <c r="K637">
        <v>51</v>
      </c>
      <c r="L637">
        <v>16</v>
      </c>
      <c r="M637">
        <v>28</v>
      </c>
      <c r="N637">
        <v>24</v>
      </c>
      <c r="O637">
        <v>84</v>
      </c>
      <c r="P637">
        <v>105</v>
      </c>
      <c r="Q637">
        <v>27</v>
      </c>
      <c r="R637">
        <v>8</v>
      </c>
      <c r="S637">
        <v>9</v>
      </c>
      <c r="T637">
        <v>11</v>
      </c>
    </row>
    <row r="638" spans="3:20" x14ac:dyDescent="0.3">
      <c r="C638" t="s">
        <v>328</v>
      </c>
      <c r="D638">
        <v>948</v>
      </c>
      <c r="E638">
        <v>57</v>
      </c>
      <c r="F638">
        <v>0</v>
      </c>
      <c r="G638">
        <v>43</v>
      </c>
      <c r="H638">
        <v>55</v>
      </c>
      <c r="I638">
        <v>52</v>
      </c>
      <c r="J638">
        <v>46</v>
      </c>
      <c r="K638">
        <v>77</v>
      </c>
      <c r="L638">
        <v>88</v>
      </c>
      <c r="M638">
        <v>48</v>
      </c>
      <c r="N638">
        <v>70</v>
      </c>
      <c r="O638">
        <v>95</v>
      </c>
      <c r="P638">
        <v>158</v>
      </c>
      <c r="Q638">
        <v>84</v>
      </c>
      <c r="R638">
        <v>14</v>
      </c>
      <c r="S638">
        <v>25</v>
      </c>
      <c r="T638">
        <v>36</v>
      </c>
    </row>
    <row r="639" spans="3:20" x14ac:dyDescent="0.3">
      <c r="C639" t="s">
        <v>338</v>
      </c>
      <c r="D639">
        <v>3138</v>
      </c>
      <c r="E639">
        <v>375</v>
      </c>
      <c r="F639">
        <v>171</v>
      </c>
      <c r="G639">
        <v>274</v>
      </c>
      <c r="H639">
        <v>174</v>
      </c>
      <c r="I639">
        <v>256</v>
      </c>
      <c r="J639">
        <v>166</v>
      </c>
      <c r="K639">
        <v>86</v>
      </c>
      <c r="L639">
        <v>184</v>
      </c>
      <c r="M639">
        <v>122</v>
      </c>
      <c r="N639">
        <v>403</v>
      </c>
      <c r="O639">
        <v>384</v>
      </c>
      <c r="P639">
        <v>227</v>
      </c>
      <c r="Q639">
        <v>97</v>
      </c>
      <c r="R639">
        <v>79</v>
      </c>
      <c r="S639">
        <v>90</v>
      </c>
      <c r="T639">
        <v>50</v>
      </c>
    </row>
    <row r="640" spans="3:20" x14ac:dyDescent="0.3">
      <c r="C640" t="s">
        <v>345</v>
      </c>
      <c r="D640">
        <v>610</v>
      </c>
      <c r="E640">
        <v>8</v>
      </c>
      <c r="F640">
        <v>49</v>
      </c>
      <c r="G640">
        <v>18</v>
      </c>
      <c r="H640">
        <v>15</v>
      </c>
      <c r="I640">
        <v>48</v>
      </c>
      <c r="J640">
        <v>79</v>
      </c>
      <c r="K640">
        <v>39</v>
      </c>
      <c r="L640">
        <v>13</v>
      </c>
      <c r="M640">
        <v>27</v>
      </c>
      <c r="N640">
        <v>28</v>
      </c>
      <c r="O640">
        <v>124</v>
      </c>
      <c r="P640">
        <v>90</v>
      </c>
      <c r="Q640">
        <v>19</v>
      </c>
      <c r="R640">
        <v>17</v>
      </c>
      <c r="S640">
        <v>21</v>
      </c>
      <c r="T640">
        <v>15</v>
      </c>
    </row>
    <row r="641" spans="3:20" x14ac:dyDescent="0.3">
      <c r="C641" t="s">
        <v>355</v>
      </c>
      <c r="D641">
        <v>1521</v>
      </c>
      <c r="E641">
        <v>130</v>
      </c>
      <c r="F641">
        <v>101</v>
      </c>
      <c r="G641">
        <v>95</v>
      </c>
      <c r="H641">
        <v>63</v>
      </c>
      <c r="I641">
        <v>105</v>
      </c>
      <c r="J641">
        <v>166</v>
      </c>
      <c r="K641">
        <v>0</v>
      </c>
      <c r="L641">
        <v>29</v>
      </c>
      <c r="M641">
        <v>56</v>
      </c>
      <c r="N641">
        <v>119</v>
      </c>
      <c r="O641">
        <v>177</v>
      </c>
      <c r="P641">
        <v>203</v>
      </c>
      <c r="Q641">
        <v>137</v>
      </c>
      <c r="R641">
        <v>30</v>
      </c>
      <c r="S641">
        <v>70</v>
      </c>
      <c r="T641">
        <v>40</v>
      </c>
    </row>
    <row r="642" spans="3:20" x14ac:dyDescent="0.3">
      <c r="C642" t="s">
        <v>367</v>
      </c>
      <c r="D642">
        <v>1415</v>
      </c>
      <c r="E642">
        <v>92</v>
      </c>
      <c r="F642">
        <v>195</v>
      </c>
      <c r="G642">
        <v>57</v>
      </c>
      <c r="H642">
        <v>123</v>
      </c>
      <c r="I642">
        <v>103</v>
      </c>
      <c r="J642">
        <v>116</v>
      </c>
      <c r="K642">
        <v>106</v>
      </c>
      <c r="L642">
        <v>78</v>
      </c>
      <c r="M642">
        <v>55</v>
      </c>
      <c r="N642">
        <v>86</v>
      </c>
      <c r="O642">
        <v>127</v>
      </c>
      <c r="P642">
        <v>82</v>
      </c>
      <c r="Q642">
        <v>94</v>
      </c>
      <c r="R642">
        <v>21</v>
      </c>
      <c r="S642">
        <v>64</v>
      </c>
      <c r="T642">
        <v>16</v>
      </c>
    </row>
    <row r="643" spans="3:20" x14ac:dyDescent="0.3">
      <c r="C643" t="s">
        <v>374</v>
      </c>
      <c r="D643">
        <v>342</v>
      </c>
      <c r="E643">
        <v>6</v>
      </c>
      <c r="F643">
        <v>17</v>
      </c>
      <c r="G643">
        <v>42</v>
      </c>
      <c r="H643">
        <v>30</v>
      </c>
      <c r="I643">
        <v>6</v>
      </c>
      <c r="J643">
        <v>23</v>
      </c>
      <c r="K643">
        <v>10</v>
      </c>
      <c r="L643">
        <v>9</v>
      </c>
      <c r="M643">
        <v>28</v>
      </c>
      <c r="N643">
        <v>20</v>
      </c>
      <c r="O643">
        <v>54</v>
      </c>
      <c r="P643">
        <v>46</v>
      </c>
      <c r="Q643">
        <v>26</v>
      </c>
      <c r="R643">
        <v>0</v>
      </c>
      <c r="S643">
        <v>25</v>
      </c>
      <c r="T643">
        <v>0</v>
      </c>
    </row>
    <row r="644" spans="3:20" x14ac:dyDescent="0.3">
      <c r="C644" t="s">
        <v>381</v>
      </c>
      <c r="D644">
        <v>843</v>
      </c>
      <c r="E644">
        <v>59</v>
      </c>
      <c r="F644">
        <v>74</v>
      </c>
      <c r="G644">
        <v>37</v>
      </c>
      <c r="H644">
        <v>108</v>
      </c>
      <c r="I644">
        <v>45</v>
      </c>
      <c r="J644">
        <v>38</v>
      </c>
      <c r="K644">
        <v>41</v>
      </c>
      <c r="L644">
        <v>49</v>
      </c>
      <c r="M644">
        <v>12</v>
      </c>
      <c r="N644">
        <v>41</v>
      </c>
      <c r="O644">
        <v>70</v>
      </c>
      <c r="P644">
        <v>136</v>
      </c>
      <c r="Q644">
        <v>82</v>
      </c>
      <c r="R644">
        <v>30</v>
      </c>
      <c r="S644">
        <v>6</v>
      </c>
      <c r="T644">
        <v>15</v>
      </c>
    </row>
    <row r="645" spans="3:20" x14ac:dyDescent="0.3">
      <c r="C645" t="s">
        <v>388</v>
      </c>
      <c r="D645">
        <v>704</v>
      </c>
      <c r="E645">
        <v>80</v>
      </c>
      <c r="F645">
        <v>65</v>
      </c>
      <c r="G645">
        <v>35</v>
      </c>
      <c r="H645">
        <v>54</v>
      </c>
      <c r="I645">
        <v>21</v>
      </c>
      <c r="J645">
        <v>34</v>
      </c>
      <c r="K645">
        <v>41</v>
      </c>
      <c r="L645">
        <v>37</v>
      </c>
      <c r="M645">
        <v>73</v>
      </c>
      <c r="N645">
        <v>47</v>
      </c>
      <c r="O645">
        <v>75</v>
      </c>
      <c r="P645">
        <v>66</v>
      </c>
      <c r="Q645">
        <v>6</v>
      </c>
      <c r="R645">
        <v>46</v>
      </c>
      <c r="S645">
        <v>8</v>
      </c>
      <c r="T645">
        <v>16</v>
      </c>
    </row>
    <row r="646" spans="3:20" x14ac:dyDescent="0.3">
      <c r="C646" t="s">
        <v>394</v>
      </c>
      <c r="D646">
        <v>1586</v>
      </c>
      <c r="E646">
        <v>29</v>
      </c>
      <c r="F646">
        <v>55</v>
      </c>
      <c r="G646">
        <v>132</v>
      </c>
      <c r="H646">
        <v>178</v>
      </c>
      <c r="I646">
        <v>171</v>
      </c>
      <c r="J646">
        <v>35</v>
      </c>
      <c r="K646">
        <v>92</v>
      </c>
      <c r="L646">
        <v>15</v>
      </c>
      <c r="M646">
        <v>136</v>
      </c>
      <c r="N646">
        <v>76</v>
      </c>
      <c r="O646">
        <v>190</v>
      </c>
      <c r="P646">
        <v>167</v>
      </c>
      <c r="Q646">
        <v>182</v>
      </c>
      <c r="R646">
        <v>94</v>
      </c>
      <c r="S646">
        <v>20</v>
      </c>
      <c r="T646">
        <v>14</v>
      </c>
    </row>
    <row r="647" spans="3:20" x14ac:dyDescent="0.3">
      <c r="C647" t="s">
        <v>404</v>
      </c>
      <c r="D647">
        <v>576</v>
      </c>
      <c r="E647">
        <v>72</v>
      </c>
      <c r="F647">
        <v>73</v>
      </c>
      <c r="G647">
        <v>53</v>
      </c>
      <c r="H647">
        <v>28</v>
      </c>
      <c r="I647">
        <v>36</v>
      </c>
      <c r="J647">
        <v>30</v>
      </c>
      <c r="K647">
        <v>51</v>
      </c>
      <c r="L647">
        <v>42</v>
      </c>
      <c r="M647">
        <v>25</v>
      </c>
      <c r="N647">
        <v>0</v>
      </c>
      <c r="O647">
        <v>47</v>
      </c>
      <c r="P647">
        <v>66</v>
      </c>
      <c r="Q647">
        <v>22</v>
      </c>
      <c r="R647">
        <v>19</v>
      </c>
      <c r="S647">
        <v>8</v>
      </c>
      <c r="T647">
        <v>4</v>
      </c>
    </row>
    <row r="648" spans="3:20" x14ac:dyDescent="0.3">
      <c r="C648" t="s">
        <v>411</v>
      </c>
      <c r="D648">
        <v>22260</v>
      </c>
      <c r="E648">
        <v>906</v>
      </c>
      <c r="F648">
        <v>450</v>
      </c>
      <c r="G648">
        <v>556</v>
      </c>
      <c r="H648">
        <v>915</v>
      </c>
      <c r="I648">
        <v>676</v>
      </c>
      <c r="J648">
        <v>800</v>
      </c>
      <c r="K648">
        <v>758</v>
      </c>
      <c r="L648">
        <v>908</v>
      </c>
      <c r="M648">
        <v>739</v>
      </c>
      <c r="N648">
        <v>2068</v>
      </c>
      <c r="O648">
        <v>2046</v>
      </c>
      <c r="P648">
        <v>3719</v>
      </c>
      <c r="Q648">
        <v>3154</v>
      </c>
      <c r="R648">
        <v>1607</v>
      </c>
      <c r="S648">
        <v>1678</v>
      </c>
      <c r="T648">
        <v>1280</v>
      </c>
    </row>
    <row r="649" spans="3:20" x14ac:dyDescent="0.3">
      <c r="C649" t="s">
        <v>423</v>
      </c>
      <c r="D649">
        <v>1277</v>
      </c>
      <c r="E649">
        <v>58</v>
      </c>
      <c r="F649">
        <v>46</v>
      </c>
      <c r="G649">
        <v>51</v>
      </c>
      <c r="H649">
        <v>103</v>
      </c>
      <c r="I649">
        <v>71</v>
      </c>
      <c r="J649">
        <v>89</v>
      </c>
      <c r="K649">
        <v>98</v>
      </c>
      <c r="L649">
        <v>29</v>
      </c>
      <c r="M649">
        <v>83</v>
      </c>
      <c r="N649">
        <v>98</v>
      </c>
      <c r="O649">
        <v>109</v>
      </c>
      <c r="P649">
        <v>239</v>
      </c>
      <c r="Q649">
        <v>56</v>
      </c>
      <c r="R649">
        <v>54</v>
      </c>
      <c r="S649">
        <v>68</v>
      </c>
      <c r="T649">
        <v>25</v>
      </c>
    </row>
    <row r="650" spans="3:20" x14ac:dyDescent="0.3">
      <c r="C650" t="s">
        <v>431</v>
      </c>
      <c r="D650">
        <v>817</v>
      </c>
      <c r="E650">
        <v>94</v>
      </c>
      <c r="F650">
        <v>27</v>
      </c>
      <c r="G650">
        <v>26</v>
      </c>
      <c r="H650">
        <v>40</v>
      </c>
      <c r="I650">
        <v>81</v>
      </c>
      <c r="J650">
        <v>67</v>
      </c>
      <c r="K650">
        <v>35</v>
      </c>
      <c r="L650">
        <v>39</v>
      </c>
      <c r="M650">
        <v>10</v>
      </c>
      <c r="N650">
        <v>68</v>
      </c>
      <c r="O650">
        <v>76</v>
      </c>
      <c r="P650">
        <v>132</v>
      </c>
      <c r="Q650">
        <v>84</v>
      </c>
      <c r="R650">
        <v>30</v>
      </c>
      <c r="S650">
        <v>8</v>
      </c>
      <c r="T650">
        <v>0</v>
      </c>
    </row>
    <row r="651" spans="3:20" x14ac:dyDescent="0.3">
      <c r="C651" t="s">
        <v>449</v>
      </c>
      <c r="D651">
        <v>663</v>
      </c>
      <c r="E651">
        <v>81</v>
      </c>
      <c r="F651">
        <v>101</v>
      </c>
      <c r="G651">
        <v>38</v>
      </c>
      <c r="H651">
        <v>15</v>
      </c>
      <c r="I651">
        <v>32</v>
      </c>
      <c r="J651">
        <v>87</v>
      </c>
      <c r="K651">
        <v>75</v>
      </c>
      <c r="L651">
        <v>0</v>
      </c>
      <c r="M651">
        <v>0</v>
      </c>
      <c r="N651">
        <v>16</v>
      </c>
      <c r="O651">
        <v>13</v>
      </c>
      <c r="P651">
        <v>58</v>
      </c>
      <c r="Q651">
        <v>35</v>
      </c>
      <c r="R651">
        <v>0</v>
      </c>
      <c r="S651">
        <v>100</v>
      </c>
      <c r="T651">
        <v>12</v>
      </c>
    </row>
    <row r="652" spans="3:20" x14ac:dyDescent="0.3">
      <c r="C652" t="s">
        <v>458</v>
      </c>
      <c r="D652">
        <v>1639</v>
      </c>
      <c r="E652">
        <v>74</v>
      </c>
      <c r="F652">
        <v>150</v>
      </c>
      <c r="G652">
        <v>54</v>
      </c>
      <c r="H652">
        <v>122</v>
      </c>
      <c r="I652">
        <v>76</v>
      </c>
      <c r="J652">
        <v>47</v>
      </c>
      <c r="K652">
        <v>125</v>
      </c>
      <c r="L652">
        <v>111</v>
      </c>
      <c r="M652">
        <v>91</v>
      </c>
      <c r="N652">
        <v>155</v>
      </c>
      <c r="O652">
        <v>196</v>
      </c>
      <c r="P652">
        <v>95</v>
      </c>
      <c r="Q652">
        <v>178</v>
      </c>
      <c r="R652">
        <v>63</v>
      </c>
      <c r="S652">
        <v>22</v>
      </c>
      <c r="T652">
        <v>80</v>
      </c>
    </row>
    <row r="653" spans="3:20" x14ac:dyDescent="0.3">
      <c r="C653" t="s">
        <v>466</v>
      </c>
      <c r="D653">
        <v>1979</v>
      </c>
      <c r="E653">
        <v>70</v>
      </c>
      <c r="F653">
        <v>15</v>
      </c>
      <c r="G653">
        <v>0</v>
      </c>
      <c r="H653">
        <v>12</v>
      </c>
      <c r="I653">
        <v>61</v>
      </c>
      <c r="J653">
        <v>88</v>
      </c>
      <c r="K653">
        <v>130</v>
      </c>
      <c r="L653">
        <v>96</v>
      </c>
      <c r="M653">
        <v>34</v>
      </c>
      <c r="N653">
        <v>271</v>
      </c>
      <c r="O653">
        <v>370</v>
      </c>
      <c r="P653">
        <v>175</v>
      </c>
      <c r="Q653">
        <v>151</v>
      </c>
      <c r="R653">
        <v>236</v>
      </c>
      <c r="S653">
        <v>109</v>
      </c>
      <c r="T653">
        <v>161</v>
      </c>
    </row>
    <row r="654" spans="3:20" x14ac:dyDescent="0.3">
      <c r="C654" t="s">
        <v>485</v>
      </c>
      <c r="D654">
        <v>819</v>
      </c>
      <c r="E654">
        <v>80</v>
      </c>
      <c r="F654">
        <v>47</v>
      </c>
      <c r="G654">
        <v>31</v>
      </c>
      <c r="H654">
        <v>51</v>
      </c>
      <c r="I654">
        <v>10</v>
      </c>
      <c r="J654">
        <v>8</v>
      </c>
      <c r="K654">
        <v>45</v>
      </c>
      <c r="L654">
        <v>15</v>
      </c>
      <c r="M654">
        <v>40</v>
      </c>
      <c r="N654">
        <v>14</v>
      </c>
      <c r="O654">
        <v>75</v>
      </c>
      <c r="P654">
        <v>127</v>
      </c>
      <c r="Q654">
        <v>143</v>
      </c>
      <c r="R654">
        <v>33</v>
      </c>
      <c r="S654">
        <v>59</v>
      </c>
      <c r="T654">
        <v>41</v>
      </c>
    </row>
    <row r="655" spans="3:20" x14ac:dyDescent="0.3">
      <c r="C655" t="s">
        <v>495</v>
      </c>
      <c r="D655">
        <v>2885</v>
      </c>
      <c r="E655">
        <v>101</v>
      </c>
      <c r="F655">
        <v>112</v>
      </c>
      <c r="G655">
        <v>348</v>
      </c>
      <c r="H655">
        <v>81</v>
      </c>
      <c r="I655">
        <v>238</v>
      </c>
      <c r="J655">
        <v>240</v>
      </c>
      <c r="K655">
        <v>107</v>
      </c>
      <c r="L655">
        <v>178</v>
      </c>
      <c r="M655">
        <v>134</v>
      </c>
      <c r="N655">
        <v>201</v>
      </c>
      <c r="O655">
        <v>335</v>
      </c>
      <c r="P655">
        <v>412</v>
      </c>
      <c r="Q655">
        <v>194</v>
      </c>
      <c r="R655">
        <v>120</v>
      </c>
      <c r="S655">
        <v>58</v>
      </c>
      <c r="T655">
        <v>26</v>
      </c>
    </row>
    <row r="656" spans="3:20" x14ac:dyDescent="0.3">
      <c r="C656" t="s">
        <v>510</v>
      </c>
      <c r="D656">
        <v>1520</v>
      </c>
      <c r="E656">
        <v>55</v>
      </c>
      <c r="F656">
        <v>51</v>
      </c>
      <c r="G656">
        <v>146</v>
      </c>
      <c r="H656">
        <v>86</v>
      </c>
      <c r="I656">
        <v>130</v>
      </c>
      <c r="J656">
        <v>100</v>
      </c>
      <c r="K656">
        <v>45</v>
      </c>
      <c r="L656">
        <v>79</v>
      </c>
      <c r="M656">
        <v>102</v>
      </c>
      <c r="N656">
        <v>175</v>
      </c>
      <c r="O656">
        <v>142</v>
      </c>
      <c r="P656">
        <v>189</v>
      </c>
      <c r="Q656">
        <v>128</v>
      </c>
      <c r="R656">
        <v>30</v>
      </c>
      <c r="S656">
        <v>9</v>
      </c>
      <c r="T656">
        <v>53</v>
      </c>
    </row>
    <row r="657" spans="3:20" x14ac:dyDescent="0.3">
      <c r="C657" t="s">
        <v>519</v>
      </c>
      <c r="D657">
        <v>3368</v>
      </c>
      <c r="E657">
        <v>56</v>
      </c>
      <c r="F657">
        <v>157</v>
      </c>
      <c r="G657">
        <v>54</v>
      </c>
      <c r="H657">
        <v>152</v>
      </c>
      <c r="I657">
        <v>146</v>
      </c>
      <c r="J657">
        <v>100</v>
      </c>
      <c r="K657">
        <v>107</v>
      </c>
      <c r="L657">
        <v>103</v>
      </c>
      <c r="M657">
        <v>33</v>
      </c>
      <c r="N657">
        <v>247</v>
      </c>
      <c r="O657">
        <v>567</v>
      </c>
      <c r="P657">
        <v>648</v>
      </c>
      <c r="Q657">
        <v>353</v>
      </c>
      <c r="R657">
        <v>331</v>
      </c>
      <c r="S657">
        <v>105</v>
      </c>
      <c r="T657">
        <v>209</v>
      </c>
    </row>
    <row r="658" spans="3:20" x14ac:dyDescent="0.3">
      <c r="C658" t="s">
        <v>478</v>
      </c>
      <c r="D658">
        <v>1502</v>
      </c>
      <c r="E658">
        <v>119</v>
      </c>
      <c r="F658">
        <v>99</v>
      </c>
      <c r="G658">
        <v>137</v>
      </c>
      <c r="H658">
        <v>150</v>
      </c>
      <c r="I658">
        <v>48</v>
      </c>
      <c r="J658">
        <v>106</v>
      </c>
      <c r="K658">
        <v>62</v>
      </c>
      <c r="L658">
        <v>62</v>
      </c>
      <c r="M658">
        <v>44</v>
      </c>
      <c r="N658">
        <v>97</v>
      </c>
      <c r="O658">
        <v>426</v>
      </c>
      <c r="P658">
        <v>49</v>
      </c>
      <c r="Q658">
        <v>66</v>
      </c>
      <c r="R658">
        <v>5</v>
      </c>
      <c r="S658">
        <v>14</v>
      </c>
      <c r="T658">
        <v>18</v>
      </c>
    </row>
    <row r="659" spans="3:20" x14ac:dyDescent="0.3">
      <c r="C659" t="s">
        <v>539</v>
      </c>
      <c r="D659">
        <v>2775</v>
      </c>
      <c r="E659">
        <v>87</v>
      </c>
      <c r="F659">
        <v>65</v>
      </c>
      <c r="G659">
        <v>282</v>
      </c>
      <c r="H659">
        <v>63</v>
      </c>
      <c r="I659">
        <v>126</v>
      </c>
      <c r="J659">
        <v>116</v>
      </c>
      <c r="K659">
        <v>111</v>
      </c>
      <c r="L659">
        <v>101</v>
      </c>
      <c r="M659">
        <v>87</v>
      </c>
      <c r="N659">
        <v>215</v>
      </c>
      <c r="O659">
        <v>405</v>
      </c>
      <c r="P659">
        <v>470</v>
      </c>
      <c r="Q659">
        <v>259</v>
      </c>
      <c r="R659">
        <v>214</v>
      </c>
      <c r="S659">
        <v>82</v>
      </c>
      <c r="T659">
        <v>92</v>
      </c>
    </row>
    <row r="660" spans="3:20" x14ac:dyDescent="0.3">
      <c r="C660" t="s">
        <v>565</v>
      </c>
      <c r="D660">
        <v>594</v>
      </c>
      <c r="E660">
        <v>41</v>
      </c>
      <c r="F660">
        <v>17</v>
      </c>
      <c r="G660">
        <v>42</v>
      </c>
      <c r="H660">
        <v>46</v>
      </c>
      <c r="I660">
        <v>0</v>
      </c>
      <c r="J660">
        <v>30</v>
      </c>
      <c r="K660">
        <v>39</v>
      </c>
      <c r="L660">
        <v>29</v>
      </c>
      <c r="M660">
        <v>49</v>
      </c>
      <c r="N660">
        <v>130</v>
      </c>
      <c r="O660">
        <v>23</v>
      </c>
      <c r="P660">
        <v>95</v>
      </c>
      <c r="Q660">
        <v>13</v>
      </c>
      <c r="R660">
        <v>40</v>
      </c>
      <c r="S660">
        <v>0</v>
      </c>
      <c r="T660">
        <v>0</v>
      </c>
    </row>
    <row r="661" spans="3:20" x14ac:dyDescent="0.3">
      <c r="C661" t="s">
        <v>571</v>
      </c>
      <c r="D661">
        <v>1936</v>
      </c>
      <c r="E661">
        <v>123</v>
      </c>
      <c r="F661">
        <v>174</v>
      </c>
      <c r="G661">
        <v>140</v>
      </c>
      <c r="H661">
        <v>129</v>
      </c>
      <c r="I661">
        <v>86</v>
      </c>
      <c r="J661">
        <v>137</v>
      </c>
      <c r="K661">
        <v>95</v>
      </c>
      <c r="L661">
        <v>118</v>
      </c>
      <c r="M661">
        <v>120</v>
      </c>
      <c r="N661">
        <v>210</v>
      </c>
      <c r="O661">
        <v>250</v>
      </c>
      <c r="P661">
        <v>180</v>
      </c>
      <c r="Q661">
        <v>87</v>
      </c>
      <c r="R661">
        <v>37</v>
      </c>
      <c r="S661">
        <v>33</v>
      </c>
      <c r="T661">
        <v>17</v>
      </c>
    </row>
    <row r="662" spans="3:20" x14ac:dyDescent="0.3">
      <c r="C662" t="s">
        <v>583</v>
      </c>
      <c r="D662">
        <v>573</v>
      </c>
      <c r="E662">
        <v>63</v>
      </c>
      <c r="F662">
        <v>32</v>
      </c>
      <c r="G662">
        <v>73</v>
      </c>
      <c r="H662">
        <v>13</v>
      </c>
      <c r="I662">
        <v>53</v>
      </c>
      <c r="J662">
        <v>40</v>
      </c>
      <c r="K662">
        <v>16</v>
      </c>
      <c r="L662">
        <v>44</v>
      </c>
      <c r="M662">
        <v>43</v>
      </c>
      <c r="N662">
        <v>37</v>
      </c>
      <c r="O662">
        <v>56</v>
      </c>
      <c r="P662">
        <v>41</v>
      </c>
      <c r="Q662">
        <v>11</v>
      </c>
      <c r="R662">
        <v>11</v>
      </c>
      <c r="S662">
        <v>5</v>
      </c>
      <c r="T662">
        <v>35</v>
      </c>
    </row>
    <row r="663" spans="3:20" x14ac:dyDescent="0.3">
      <c r="C663" t="s">
        <v>596</v>
      </c>
      <c r="D663">
        <v>2830</v>
      </c>
      <c r="E663">
        <v>419</v>
      </c>
      <c r="F663">
        <v>193</v>
      </c>
      <c r="G663">
        <v>239</v>
      </c>
      <c r="H663">
        <v>153</v>
      </c>
      <c r="I663">
        <v>187</v>
      </c>
      <c r="J663">
        <v>224</v>
      </c>
      <c r="K663">
        <v>145</v>
      </c>
      <c r="L663">
        <v>145</v>
      </c>
      <c r="M663">
        <v>122</v>
      </c>
      <c r="N663">
        <v>238</v>
      </c>
      <c r="O663">
        <v>218</v>
      </c>
      <c r="P663">
        <v>150</v>
      </c>
      <c r="Q663">
        <v>235</v>
      </c>
      <c r="R663">
        <v>57</v>
      </c>
      <c r="S663">
        <v>83</v>
      </c>
      <c r="T663">
        <v>22</v>
      </c>
    </row>
    <row r="664" spans="3:20" x14ac:dyDescent="0.3">
      <c r="C664" t="s">
        <v>608</v>
      </c>
      <c r="D664">
        <v>1058</v>
      </c>
      <c r="E664">
        <v>165</v>
      </c>
      <c r="F664">
        <v>54</v>
      </c>
      <c r="G664">
        <v>109</v>
      </c>
      <c r="H664">
        <v>61</v>
      </c>
      <c r="I664">
        <v>182</v>
      </c>
      <c r="J664">
        <v>27</v>
      </c>
      <c r="K664">
        <v>43</v>
      </c>
      <c r="L664">
        <v>60</v>
      </c>
      <c r="M664">
        <v>50</v>
      </c>
      <c r="N664">
        <v>86</v>
      </c>
      <c r="O664">
        <v>49</v>
      </c>
      <c r="P664">
        <v>95</v>
      </c>
      <c r="Q664">
        <v>0</v>
      </c>
      <c r="R664">
        <v>22</v>
      </c>
      <c r="S664">
        <v>26</v>
      </c>
      <c r="T664">
        <v>29</v>
      </c>
    </row>
    <row r="665" spans="3:20" x14ac:dyDescent="0.3">
      <c r="C665" t="s">
        <v>617</v>
      </c>
      <c r="D665">
        <v>4381</v>
      </c>
      <c r="E665">
        <v>223</v>
      </c>
      <c r="F665">
        <v>250</v>
      </c>
      <c r="G665">
        <v>310</v>
      </c>
      <c r="H665">
        <v>156</v>
      </c>
      <c r="I665">
        <v>171</v>
      </c>
      <c r="J665">
        <v>286</v>
      </c>
      <c r="K665">
        <v>54</v>
      </c>
      <c r="L665">
        <v>224</v>
      </c>
      <c r="M665">
        <v>121</v>
      </c>
      <c r="N665">
        <v>306</v>
      </c>
      <c r="O665">
        <v>425</v>
      </c>
      <c r="P665">
        <v>762</v>
      </c>
      <c r="Q665">
        <v>476</v>
      </c>
      <c r="R665">
        <v>218</v>
      </c>
      <c r="S665">
        <v>233</v>
      </c>
      <c r="T665">
        <v>166</v>
      </c>
    </row>
    <row r="666" spans="3:20" x14ac:dyDescent="0.3">
      <c r="C666" t="s">
        <v>624</v>
      </c>
      <c r="D666">
        <v>2059</v>
      </c>
      <c r="E666">
        <v>0</v>
      </c>
      <c r="F666">
        <v>28</v>
      </c>
      <c r="G666">
        <v>61</v>
      </c>
      <c r="H666">
        <v>0</v>
      </c>
      <c r="I666">
        <v>3</v>
      </c>
      <c r="J666">
        <v>119</v>
      </c>
      <c r="K666">
        <v>267</v>
      </c>
      <c r="L666">
        <v>81</v>
      </c>
      <c r="M666">
        <v>70</v>
      </c>
      <c r="N666">
        <v>78</v>
      </c>
      <c r="O666">
        <v>265</v>
      </c>
      <c r="P666">
        <v>325</v>
      </c>
      <c r="Q666">
        <v>304</v>
      </c>
      <c r="R666">
        <v>100</v>
      </c>
      <c r="S666">
        <v>197</v>
      </c>
      <c r="T666">
        <v>161</v>
      </c>
    </row>
    <row r="667" spans="3:20" x14ac:dyDescent="0.3">
      <c r="C667" t="s">
        <v>636</v>
      </c>
      <c r="D667">
        <v>5623</v>
      </c>
      <c r="E667">
        <v>200</v>
      </c>
      <c r="F667">
        <v>117</v>
      </c>
      <c r="G667">
        <v>32</v>
      </c>
      <c r="H667">
        <v>118</v>
      </c>
      <c r="I667">
        <v>106</v>
      </c>
      <c r="J667">
        <v>271</v>
      </c>
      <c r="K667">
        <v>271</v>
      </c>
      <c r="L667">
        <v>373</v>
      </c>
      <c r="M667">
        <v>350</v>
      </c>
      <c r="N667">
        <v>599</v>
      </c>
      <c r="O667">
        <v>735</v>
      </c>
      <c r="P667">
        <v>921</v>
      </c>
      <c r="Q667">
        <v>489</v>
      </c>
      <c r="R667">
        <v>513</v>
      </c>
      <c r="S667">
        <v>356</v>
      </c>
      <c r="T667">
        <v>172</v>
      </c>
    </row>
    <row r="668" spans="3:20" x14ac:dyDescent="0.3">
      <c r="C668" t="s">
        <v>657</v>
      </c>
      <c r="D668">
        <v>1291</v>
      </c>
      <c r="E668">
        <v>260</v>
      </c>
      <c r="F668">
        <v>107</v>
      </c>
      <c r="G668">
        <v>147</v>
      </c>
      <c r="H668">
        <v>208</v>
      </c>
      <c r="I668">
        <v>67</v>
      </c>
      <c r="J668">
        <v>56</v>
      </c>
      <c r="K668">
        <v>110</v>
      </c>
      <c r="L668">
        <v>90</v>
      </c>
      <c r="M668">
        <v>0</v>
      </c>
      <c r="N668">
        <v>70</v>
      </c>
      <c r="O668">
        <v>116</v>
      </c>
      <c r="P668">
        <v>33</v>
      </c>
      <c r="Q668">
        <v>0</v>
      </c>
      <c r="R668">
        <v>8</v>
      </c>
      <c r="S668">
        <v>10</v>
      </c>
      <c r="T668">
        <v>9</v>
      </c>
    </row>
    <row r="669" spans="3:20" x14ac:dyDescent="0.3">
      <c r="C669" t="s">
        <v>664</v>
      </c>
      <c r="D669">
        <v>663</v>
      </c>
      <c r="E669">
        <v>52</v>
      </c>
      <c r="F669">
        <v>83</v>
      </c>
      <c r="G669">
        <v>48</v>
      </c>
      <c r="H669">
        <v>63</v>
      </c>
      <c r="I669">
        <v>35</v>
      </c>
      <c r="J669">
        <v>23</v>
      </c>
      <c r="K669">
        <v>21</v>
      </c>
      <c r="L669">
        <v>35</v>
      </c>
      <c r="M669">
        <v>14</v>
      </c>
      <c r="N669">
        <v>32</v>
      </c>
      <c r="O669">
        <v>163</v>
      </c>
      <c r="P669">
        <v>73</v>
      </c>
      <c r="Q669">
        <v>0</v>
      </c>
      <c r="R669">
        <v>0</v>
      </c>
      <c r="S669">
        <v>21</v>
      </c>
      <c r="T669">
        <v>0</v>
      </c>
    </row>
    <row r="670" spans="3:20" x14ac:dyDescent="0.3">
      <c r="C670" t="s">
        <v>673</v>
      </c>
      <c r="D670">
        <v>2961</v>
      </c>
      <c r="E670">
        <v>149</v>
      </c>
      <c r="F670">
        <v>153</v>
      </c>
      <c r="G670">
        <v>139</v>
      </c>
      <c r="H670">
        <v>74</v>
      </c>
      <c r="I670">
        <v>142</v>
      </c>
      <c r="J670">
        <v>216</v>
      </c>
      <c r="K670">
        <v>87</v>
      </c>
      <c r="L670">
        <v>159</v>
      </c>
      <c r="M670">
        <v>121</v>
      </c>
      <c r="N670">
        <v>206</v>
      </c>
      <c r="O670">
        <v>276</v>
      </c>
      <c r="P670">
        <v>454</v>
      </c>
      <c r="Q670">
        <v>327</v>
      </c>
      <c r="R670">
        <v>248</v>
      </c>
      <c r="S670">
        <v>176</v>
      </c>
      <c r="T670">
        <v>34</v>
      </c>
    </row>
    <row r="671" spans="3:20" x14ac:dyDescent="0.3">
      <c r="C671" t="s">
        <v>684</v>
      </c>
      <c r="D671">
        <v>25331</v>
      </c>
      <c r="E671">
        <v>2853</v>
      </c>
      <c r="F671">
        <v>2128</v>
      </c>
      <c r="G671">
        <v>2380</v>
      </c>
      <c r="H671">
        <v>2059</v>
      </c>
      <c r="I671">
        <v>1828</v>
      </c>
      <c r="J671">
        <v>1811</v>
      </c>
      <c r="K671">
        <v>1310</v>
      </c>
      <c r="L671">
        <v>1392</v>
      </c>
      <c r="M671">
        <v>1280</v>
      </c>
      <c r="N671">
        <v>2063</v>
      </c>
      <c r="O671">
        <v>2238</v>
      </c>
      <c r="P671">
        <v>2016</v>
      </c>
      <c r="Q671">
        <v>875</v>
      </c>
      <c r="R671">
        <v>453</v>
      </c>
      <c r="S671">
        <v>388</v>
      </c>
      <c r="T671">
        <v>257</v>
      </c>
    </row>
    <row r="672" spans="3:20" x14ac:dyDescent="0.3">
      <c r="C672" t="s">
        <v>697</v>
      </c>
      <c r="D672">
        <v>947</v>
      </c>
      <c r="E672">
        <v>88</v>
      </c>
      <c r="F672">
        <v>50</v>
      </c>
      <c r="G672">
        <v>45</v>
      </c>
      <c r="H672">
        <v>96</v>
      </c>
      <c r="I672">
        <v>34</v>
      </c>
      <c r="J672">
        <v>71</v>
      </c>
      <c r="K672">
        <v>96</v>
      </c>
      <c r="L672">
        <v>57</v>
      </c>
      <c r="M672">
        <v>50</v>
      </c>
      <c r="N672">
        <v>101</v>
      </c>
      <c r="O672">
        <v>49</v>
      </c>
      <c r="P672">
        <v>109</v>
      </c>
      <c r="Q672">
        <v>54</v>
      </c>
      <c r="R672">
        <v>18</v>
      </c>
      <c r="S672">
        <v>29</v>
      </c>
      <c r="T672">
        <v>0</v>
      </c>
    </row>
    <row r="673" spans="3:20" x14ac:dyDescent="0.3">
      <c r="C673" t="s">
        <v>705</v>
      </c>
      <c r="D673">
        <v>796</v>
      </c>
      <c r="E673">
        <v>72</v>
      </c>
      <c r="F673">
        <v>43</v>
      </c>
      <c r="G673">
        <v>67</v>
      </c>
      <c r="H673">
        <v>40</v>
      </c>
      <c r="I673">
        <v>13</v>
      </c>
      <c r="J673">
        <v>57</v>
      </c>
      <c r="K673">
        <v>48</v>
      </c>
      <c r="L673">
        <v>45</v>
      </c>
      <c r="M673">
        <v>20</v>
      </c>
      <c r="N673">
        <v>96</v>
      </c>
      <c r="O673">
        <v>72</v>
      </c>
      <c r="P673">
        <v>94</v>
      </c>
      <c r="Q673">
        <v>33</v>
      </c>
      <c r="R673">
        <v>36</v>
      </c>
      <c r="S673">
        <v>54</v>
      </c>
      <c r="T673">
        <v>6</v>
      </c>
    </row>
    <row r="674" spans="3:20" x14ac:dyDescent="0.3">
      <c r="C674" t="s">
        <v>712</v>
      </c>
      <c r="D674">
        <v>8174</v>
      </c>
      <c r="E674">
        <v>595</v>
      </c>
      <c r="F674">
        <v>256</v>
      </c>
      <c r="G674">
        <v>272</v>
      </c>
      <c r="H674">
        <v>408</v>
      </c>
      <c r="I674">
        <v>533</v>
      </c>
      <c r="J674">
        <v>376</v>
      </c>
      <c r="K674">
        <v>721</v>
      </c>
      <c r="L674">
        <v>312</v>
      </c>
      <c r="M674">
        <v>336</v>
      </c>
      <c r="N674">
        <v>882</v>
      </c>
      <c r="O674">
        <v>835</v>
      </c>
      <c r="P674">
        <v>842</v>
      </c>
      <c r="Q674">
        <v>710</v>
      </c>
      <c r="R674">
        <v>276</v>
      </c>
      <c r="S674">
        <v>440</v>
      </c>
      <c r="T674">
        <v>380</v>
      </c>
    </row>
    <row r="675" spans="3:20" x14ac:dyDescent="0.3">
      <c r="C675" t="s">
        <v>723</v>
      </c>
      <c r="D675">
        <v>6594</v>
      </c>
      <c r="E675">
        <v>106</v>
      </c>
      <c r="F675">
        <v>180</v>
      </c>
      <c r="G675">
        <v>74</v>
      </c>
      <c r="H675">
        <v>150</v>
      </c>
      <c r="I675">
        <v>191</v>
      </c>
      <c r="J675">
        <v>229</v>
      </c>
      <c r="K675">
        <v>89</v>
      </c>
      <c r="L675">
        <v>370</v>
      </c>
      <c r="M675">
        <v>262</v>
      </c>
      <c r="N675">
        <v>364</v>
      </c>
      <c r="O675">
        <v>719</v>
      </c>
      <c r="P675">
        <v>854</v>
      </c>
      <c r="Q675">
        <v>1034</v>
      </c>
      <c r="R675">
        <v>476</v>
      </c>
      <c r="S675">
        <v>571</v>
      </c>
      <c r="T675">
        <v>925</v>
      </c>
    </row>
    <row r="676" spans="3:20" x14ac:dyDescent="0.3">
      <c r="C676" t="s">
        <v>735</v>
      </c>
      <c r="D676">
        <v>2301</v>
      </c>
      <c r="E676">
        <v>123</v>
      </c>
      <c r="F676">
        <v>54</v>
      </c>
      <c r="G676">
        <v>104</v>
      </c>
      <c r="H676">
        <v>67</v>
      </c>
      <c r="I676">
        <v>150</v>
      </c>
      <c r="J676">
        <v>178</v>
      </c>
      <c r="K676">
        <v>136</v>
      </c>
      <c r="L676">
        <v>67</v>
      </c>
      <c r="M676">
        <v>73</v>
      </c>
      <c r="N676">
        <v>208</v>
      </c>
      <c r="O676">
        <v>332</v>
      </c>
      <c r="P676">
        <v>370</v>
      </c>
      <c r="Q676">
        <v>162</v>
      </c>
      <c r="R676">
        <v>106</v>
      </c>
      <c r="S676">
        <v>109</v>
      </c>
      <c r="T676">
        <v>62</v>
      </c>
    </row>
    <row r="677" spans="3:20" x14ac:dyDescent="0.3">
      <c r="C677" t="s">
        <v>744</v>
      </c>
      <c r="D677">
        <v>270</v>
      </c>
      <c r="E677">
        <v>0</v>
      </c>
      <c r="F677">
        <v>12</v>
      </c>
      <c r="G677">
        <v>13</v>
      </c>
      <c r="H677">
        <v>18</v>
      </c>
      <c r="I677">
        <v>9</v>
      </c>
      <c r="J677">
        <v>0</v>
      </c>
      <c r="K677">
        <v>0</v>
      </c>
      <c r="L677">
        <v>0</v>
      </c>
      <c r="M677">
        <v>13</v>
      </c>
      <c r="N677">
        <v>54</v>
      </c>
      <c r="O677">
        <v>35</v>
      </c>
      <c r="P677">
        <v>41</v>
      </c>
      <c r="Q677">
        <v>58</v>
      </c>
      <c r="R677">
        <v>0</v>
      </c>
      <c r="S677">
        <v>17</v>
      </c>
      <c r="T677">
        <v>0</v>
      </c>
    </row>
    <row r="678" spans="3:20" x14ac:dyDescent="0.3">
      <c r="C678" t="s">
        <v>757</v>
      </c>
      <c r="D678">
        <v>1258</v>
      </c>
      <c r="E678">
        <v>50</v>
      </c>
      <c r="F678">
        <v>81</v>
      </c>
      <c r="G678">
        <v>79</v>
      </c>
      <c r="H678">
        <v>45</v>
      </c>
      <c r="I678">
        <v>101</v>
      </c>
      <c r="J678">
        <v>47</v>
      </c>
      <c r="K678">
        <v>115</v>
      </c>
      <c r="L678">
        <v>22</v>
      </c>
      <c r="M678">
        <v>52</v>
      </c>
      <c r="N678">
        <v>101</v>
      </c>
      <c r="O678">
        <v>309</v>
      </c>
      <c r="P678">
        <v>193</v>
      </c>
      <c r="Q678">
        <v>48</v>
      </c>
      <c r="R678">
        <v>0</v>
      </c>
      <c r="S678">
        <v>0</v>
      </c>
      <c r="T678">
        <v>15</v>
      </c>
    </row>
    <row r="679" spans="3:20" x14ac:dyDescent="0.3">
      <c r="C679" t="s">
        <v>769</v>
      </c>
      <c r="D679">
        <v>1383</v>
      </c>
      <c r="E679">
        <v>176</v>
      </c>
      <c r="F679">
        <v>238</v>
      </c>
      <c r="G679">
        <v>83</v>
      </c>
      <c r="H679">
        <v>117</v>
      </c>
      <c r="I679">
        <v>82</v>
      </c>
      <c r="J679">
        <v>128</v>
      </c>
      <c r="K679">
        <v>107</v>
      </c>
      <c r="L679">
        <v>74</v>
      </c>
      <c r="M679">
        <v>76</v>
      </c>
      <c r="N679">
        <v>99</v>
      </c>
      <c r="O679">
        <v>34</v>
      </c>
      <c r="P679">
        <v>95</v>
      </c>
      <c r="Q679">
        <v>56</v>
      </c>
      <c r="R679">
        <v>0</v>
      </c>
      <c r="S679">
        <v>11</v>
      </c>
      <c r="T679">
        <v>7</v>
      </c>
    </row>
    <row r="680" spans="3:20" x14ac:dyDescent="0.3">
      <c r="C680" t="s">
        <v>781</v>
      </c>
      <c r="D680">
        <v>5730</v>
      </c>
      <c r="E680">
        <v>258</v>
      </c>
      <c r="F680">
        <v>291</v>
      </c>
      <c r="G680">
        <v>304</v>
      </c>
      <c r="H680">
        <v>208</v>
      </c>
      <c r="I680">
        <v>225</v>
      </c>
      <c r="J680">
        <v>254</v>
      </c>
      <c r="K680">
        <v>272</v>
      </c>
      <c r="L680">
        <v>285</v>
      </c>
      <c r="M680">
        <v>307</v>
      </c>
      <c r="N680">
        <v>561</v>
      </c>
      <c r="O680">
        <v>627</v>
      </c>
      <c r="P680">
        <v>937</v>
      </c>
      <c r="Q680">
        <v>570</v>
      </c>
      <c r="R680">
        <v>275</v>
      </c>
      <c r="S680">
        <v>177</v>
      </c>
      <c r="T680">
        <v>179</v>
      </c>
    </row>
    <row r="681" spans="3:20" x14ac:dyDescent="0.3">
      <c r="C681" t="s">
        <v>791</v>
      </c>
      <c r="D681">
        <v>860</v>
      </c>
      <c r="E681">
        <v>139</v>
      </c>
      <c r="F681">
        <v>94</v>
      </c>
      <c r="G681">
        <v>12</v>
      </c>
      <c r="H681">
        <v>48</v>
      </c>
      <c r="I681">
        <v>33</v>
      </c>
      <c r="J681">
        <v>71</v>
      </c>
      <c r="K681">
        <v>17</v>
      </c>
      <c r="L681">
        <v>120</v>
      </c>
      <c r="M681">
        <v>7</v>
      </c>
      <c r="N681">
        <v>55</v>
      </c>
      <c r="O681">
        <v>70</v>
      </c>
      <c r="P681">
        <v>79</v>
      </c>
      <c r="Q681">
        <v>51</v>
      </c>
      <c r="R681">
        <v>30</v>
      </c>
      <c r="S681">
        <v>34</v>
      </c>
      <c r="T681">
        <v>0</v>
      </c>
    </row>
    <row r="682" spans="3:20" x14ac:dyDescent="0.3">
      <c r="C682" t="s">
        <v>798</v>
      </c>
      <c r="D682">
        <v>882</v>
      </c>
      <c r="E682">
        <v>165</v>
      </c>
      <c r="F682">
        <v>92</v>
      </c>
      <c r="G682">
        <v>104</v>
      </c>
      <c r="H682">
        <v>116</v>
      </c>
      <c r="I682">
        <v>52</v>
      </c>
      <c r="J682">
        <v>59</v>
      </c>
      <c r="K682">
        <v>31</v>
      </c>
      <c r="L682">
        <v>14</v>
      </c>
      <c r="M682">
        <v>5</v>
      </c>
      <c r="N682">
        <v>46</v>
      </c>
      <c r="O682">
        <v>81</v>
      </c>
      <c r="P682">
        <v>40</v>
      </c>
      <c r="Q682">
        <v>6</v>
      </c>
      <c r="R682">
        <v>40</v>
      </c>
      <c r="S682">
        <v>9</v>
      </c>
      <c r="T682">
        <v>22</v>
      </c>
    </row>
    <row r="683" spans="3:20" x14ac:dyDescent="0.3">
      <c r="C683" t="s">
        <v>807</v>
      </c>
      <c r="D683">
        <v>1608</v>
      </c>
      <c r="E683">
        <v>165</v>
      </c>
      <c r="F683">
        <v>121</v>
      </c>
      <c r="G683">
        <v>186</v>
      </c>
      <c r="H683">
        <v>165</v>
      </c>
      <c r="I683">
        <v>53</v>
      </c>
      <c r="J683">
        <v>172</v>
      </c>
      <c r="K683">
        <v>64</v>
      </c>
      <c r="L683">
        <v>67</v>
      </c>
      <c r="M683">
        <v>86</v>
      </c>
      <c r="N683">
        <v>94</v>
      </c>
      <c r="O683">
        <v>172</v>
      </c>
      <c r="P683">
        <v>109</v>
      </c>
      <c r="Q683">
        <v>66</v>
      </c>
      <c r="R683">
        <v>26</v>
      </c>
      <c r="S683">
        <v>39</v>
      </c>
      <c r="T683">
        <v>23</v>
      </c>
    </row>
    <row r="684" spans="3:20" x14ac:dyDescent="0.3">
      <c r="C684" t="s">
        <v>814</v>
      </c>
      <c r="D684">
        <v>5363</v>
      </c>
      <c r="E684">
        <v>73</v>
      </c>
      <c r="F684">
        <v>23</v>
      </c>
      <c r="G684">
        <v>31</v>
      </c>
      <c r="H684">
        <v>18</v>
      </c>
      <c r="I684">
        <v>67</v>
      </c>
      <c r="J684">
        <v>14</v>
      </c>
      <c r="K684">
        <v>18</v>
      </c>
      <c r="L684">
        <v>81</v>
      </c>
      <c r="M684">
        <v>20</v>
      </c>
      <c r="N684">
        <v>50</v>
      </c>
      <c r="O684">
        <v>217</v>
      </c>
      <c r="P684">
        <v>484</v>
      </c>
      <c r="Q684">
        <v>681</v>
      </c>
      <c r="R684">
        <v>557</v>
      </c>
      <c r="S684">
        <v>898</v>
      </c>
      <c r="T684">
        <v>2131</v>
      </c>
    </row>
    <row r="685" spans="3:20" x14ac:dyDescent="0.3">
      <c r="C685" t="s">
        <v>826</v>
      </c>
      <c r="D685">
        <v>2066</v>
      </c>
      <c r="E685">
        <v>30</v>
      </c>
      <c r="F685">
        <v>31</v>
      </c>
      <c r="G685">
        <v>36</v>
      </c>
      <c r="H685">
        <v>25</v>
      </c>
      <c r="I685">
        <v>88</v>
      </c>
      <c r="J685">
        <v>33</v>
      </c>
      <c r="K685">
        <v>40</v>
      </c>
      <c r="L685">
        <v>86</v>
      </c>
      <c r="M685">
        <v>72</v>
      </c>
      <c r="N685">
        <v>122</v>
      </c>
      <c r="O685">
        <v>175</v>
      </c>
      <c r="P685">
        <v>509</v>
      </c>
      <c r="Q685">
        <v>349</v>
      </c>
      <c r="R685">
        <v>208</v>
      </c>
      <c r="S685">
        <v>19</v>
      </c>
      <c r="T685">
        <v>243</v>
      </c>
    </row>
    <row r="686" spans="3:20" x14ac:dyDescent="0.3">
      <c r="C686" t="s">
        <v>8</v>
      </c>
      <c r="D686">
        <v>3577</v>
      </c>
      <c r="E686">
        <v>312</v>
      </c>
      <c r="F686">
        <v>241</v>
      </c>
      <c r="G686">
        <v>149</v>
      </c>
      <c r="H686">
        <v>246</v>
      </c>
      <c r="I686">
        <v>200</v>
      </c>
      <c r="J686">
        <v>218</v>
      </c>
      <c r="K686">
        <v>171</v>
      </c>
      <c r="L686">
        <v>223</v>
      </c>
      <c r="M686">
        <v>171</v>
      </c>
      <c r="N686">
        <v>319</v>
      </c>
      <c r="O686">
        <v>512</v>
      </c>
      <c r="P686">
        <v>315</v>
      </c>
      <c r="Q686">
        <v>229</v>
      </c>
      <c r="R686">
        <v>101</v>
      </c>
      <c r="S686">
        <v>120</v>
      </c>
      <c r="T686">
        <v>50</v>
      </c>
    </row>
    <row r="687" spans="3:20" x14ac:dyDescent="0.3">
      <c r="C687" t="s">
        <v>16</v>
      </c>
      <c r="D687">
        <v>1583</v>
      </c>
      <c r="E687">
        <v>66</v>
      </c>
      <c r="F687">
        <v>27</v>
      </c>
      <c r="G687">
        <v>101</v>
      </c>
      <c r="H687">
        <v>67</v>
      </c>
      <c r="I687">
        <v>73</v>
      </c>
      <c r="J687">
        <v>158</v>
      </c>
      <c r="K687">
        <v>163</v>
      </c>
      <c r="L687">
        <v>115</v>
      </c>
      <c r="M687">
        <v>79</v>
      </c>
      <c r="N687">
        <v>275</v>
      </c>
      <c r="O687">
        <v>105</v>
      </c>
      <c r="P687">
        <v>158</v>
      </c>
      <c r="Q687">
        <v>111</v>
      </c>
      <c r="R687">
        <v>41</v>
      </c>
      <c r="S687">
        <v>33</v>
      </c>
      <c r="T687">
        <v>11</v>
      </c>
    </row>
    <row r="688" spans="3:20" x14ac:dyDescent="0.3">
      <c r="C688" t="s">
        <v>37</v>
      </c>
      <c r="D688">
        <v>4573</v>
      </c>
      <c r="E688">
        <v>264</v>
      </c>
      <c r="F688">
        <v>267</v>
      </c>
      <c r="G688">
        <v>230</v>
      </c>
      <c r="H688">
        <v>215</v>
      </c>
      <c r="I688">
        <v>207</v>
      </c>
      <c r="J688">
        <v>251</v>
      </c>
      <c r="K688">
        <v>138</v>
      </c>
      <c r="L688">
        <v>195</v>
      </c>
      <c r="M688">
        <v>310</v>
      </c>
      <c r="N688">
        <v>371</v>
      </c>
      <c r="O688">
        <v>496</v>
      </c>
      <c r="P688">
        <v>648</v>
      </c>
      <c r="Q688">
        <v>325</v>
      </c>
      <c r="R688">
        <v>253</v>
      </c>
      <c r="S688">
        <v>224</v>
      </c>
      <c r="T688">
        <v>179</v>
      </c>
    </row>
    <row r="689" spans="3:20" x14ac:dyDescent="0.3">
      <c r="C689" t="s">
        <v>47</v>
      </c>
      <c r="D689">
        <v>5641</v>
      </c>
      <c r="E689">
        <v>459</v>
      </c>
      <c r="F689">
        <v>196</v>
      </c>
      <c r="G689">
        <v>213</v>
      </c>
      <c r="H689">
        <v>322</v>
      </c>
      <c r="I689">
        <v>339</v>
      </c>
      <c r="J689">
        <v>362</v>
      </c>
      <c r="K689">
        <v>321</v>
      </c>
      <c r="L689">
        <v>316</v>
      </c>
      <c r="M689">
        <v>243</v>
      </c>
      <c r="N689">
        <v>558</v>
      </c>
      <c r="O689">
        <v>550</v>
      </c>
      <c r="P689">
        <v>732</v>
      </c>
      <c r="Q689">
        <v>348</v>
      </c>
      <c r="R689">
        <v>246</v>
      </c>
      <c r="S689">
        <v>229</v>
      </c>
      <c r="T689">
        <v>207</v>
      </c>
    </row>
    <row r="690" spans="3:20" x14ac:dyDescent="0.3">
      <c r="C690" t="s">
        <v>64</v>
      </c>
      <c r="D690">
        <v>910</v>
      </c>
      <c r="E690">
        <v>11</v>
      </c>
      <c r="F690">
        <v>33</v>
      </c>
      <c r="G690">
        <v>22</v>
      </c>
      <c r="H690">
        <v>62</v>
      </c>
      <c r="I690">
        <v>25</v>
      </c>
      <c r="J690">
        <v>39</v>
      </c>
      <c r="K690">
        <v>67</v>
      </c>
      <c r="L690">
        <v>81</v>
      </c>
      <c r="M690">
        <v>104</v>
      </c>
      <c r="N690">
        <v>74</v>
      </c>
      <c r="O690">
        <v>123</v>
      </c>
      <c r="P690">
        <v>82</v>
      </c>
      <c r="Q690">
        <v>130</v>
      </c>
      <c r="R690">
        <v>28</v>
      </c>
      <c r="S690">
        <v>29</v>
      </c>
      <c r="T690">
        <v>0</v>
      </c>
    </row>
    <row r="691" spans="3:20" x14ac:dyDescent="0.3">
      <c r="C691" t="s">
        <v>73</v>
      </c>
      <c r="D691">
        <v>2974</v>
      </c>
      <c r="E691">
        <v>183</v>
      </c>
      <c r="F691">
        <v>199</v>
      </c>
      <c r="G691">
        <v>176</v>
      </c>
      <c r="H691">
        <v>109</v>
      </c>
      <c r="I691">
        <v>134</v>
      </c>
      <c r="J691">
        <v>202</v>
      </c>
      <c r="K691">
        <v>251</v>
      </c>
      <c r="L691">
        <v>132</v>
      </c>
      <c r="M691">
        <v>188</v>
      </c>
      <c r="N691">
        <v>189</v>
      </c>
      <c r="O691">
        <v>285</v>
      </c>
      <c r="P691">
        <v>305</v>
      </c>
      <c r="Q691">
        <v>398</v>
      </c>
      <c r="R691">
        <v>93</v>
      </c>
      <c r="S691">
        <v>61</v>
      </c>
      <c r="T691">
        <v>69</v>
      </c>
    </row>
    <row r="692" spans="3:20" x14ac:dyDescent="0.3">
      <c r="C692" t="s">
        <v>93</v>
      </c>
      <c r="D692">
        <v>1962</v>
      </c>
      <c r="E692">
        <v>364</v>
      </c>
      <c r="F692">
        <v>99</v>
      </c>
      <c r="G692">
        <v>142</v>
      </c>
      <c r="H692">
        <v>204</v>
      </c>
      <c r="I692">
        <v>116</v>
      </c>
      <c r="J692">
        <v>118</v>
      </c>
      <c r="K692">
        <v>92</v>
      </c>
      <c r="L692">
        <v>64</v>
      </c>
      <c r="M692">
        <v>59</v>
      </c>
      <c r="N692">
        <v>135</v>
      </c>
      <c r="O692">
        <v>195</v>
      </c>
      <c r="P692">
        <v>101</v>
      </c>
      <c r="Q692">
        <v>169</v>
      </c>
      <c r="R692">
        <v>37</v>
      </c>
      <c r="S692">
        <v>4</v>
      </c>
      <c r="T692">
        <v>63</v>
      </c>
    </row>
    <row r="693" spans="3:20" x14ac:dyDescent="0.3">
      <c r="C693" t="s">
        <v>107</v>
      </c>
      <c r="D693">
        <v>1606</v>
      </c>
      <c r="E693">
        <v>108</v>
      </c>
      <c r="F693">
        <v>248</v>
      </c>
      <c r="G693">
        <v>83</v>
      </c>
      <c r="H693">
        <v>213</v>
      </c>
      <c r="I693">
        <v>136</v>
      </c>
      <c r="J693">
        <v>178</v>
      </c>
      <c r="K693">
        <v>17</v>
      </c>
      <c r="L693">
        <v>132</v>
      </c>
      <c r="M693">
        <v>70</v>
      </c>
      <c r="N693">
        <v>146</v>
      </c>
      <c r="O693">
        <v>77</v>
      </c>
      <c r="P693">
        <v>151</v>
      </c>
      <c r="Q693">
        <v>15</v>
      </c>
      <c r="R693">
        <v>17</v>
      </c>
      <c r="S693">
        <v>15</v>
      </c>
      <c r="T693">
        <v>0</v>
      </c>
    </row>
    <row r="694" spans="3:20" x14ac:dyDescent="0.3">
      <c r="C694" t="s">
        <v>114</v>
      </c>
      <c r="D694">
        <v>943</v>
      </c>
      <c r="E694">
        <v>0</v>
      </c>
      <c r="F694">
        <v>51</v>
      </c>
      <c r="G694">
        <v>68</v>
      </c>
      <c r="H694">
        <v>36</v>
      </c>
      <c r="I694">
        <v>9</v>
      </c>
      <c r="J694">
        <v>0</v>
      </c>
      <c r="K694">
        <v>19</v>
      </c>
      <c r="L694">
        <v>114</v>
      </c>
      <c r="M694">
        <v>99</v>
      </c>
      <c r="N694">
        <v>66</v>
      </c>
      <c r="O694">
        <v>92</v>
      </c>
      <c r="P694">
        <v>195</v>
      </c>
      <c r="Q694">
        <v>104</v>
      </c>
      <c r="R694">
        <v>37</v>
      </c>
      <c r="S694">
        <v>6</v>
      </c>
      <c r="T694">
        <v>47</v>
      </c>
    </row>
    <row r="695" spans="3:20" x14ac:dyDescent="0.3">
      <c r="C695" t="s">
        <v>135</v>
      </c>
      <c r="D695">
        <v>434</v>
      </c>
      <c r="E695">
        <v>41</v>
      </c>
      <c r="F695">
        <v>25</v>
      </c>
      <c r="G695">
        <v>33</v>
      </c>
      <c r="H695">
        <v>24</v>
      </c>
      <c r="I695">
        <v>43</v>
      </c>
      <c r="J695">
        <v>11</v>
      </c>
      <c r="K695">
        <v>47</v>
      </c>
      <c r="L695">
        <v>25</v>
      </c>
      <c r="M695">
        <v>0</v>
      </c>
      <c r="N695">
        <v>27</v>
      </c>
      <c r="O695">
        <v>85</v>
      </c>
      <c r="P695">
        <v>48</v>
      </c>
      <c r="Q695">
        <v>8</v>
      </c>
      <c r="R695">
        <v>6</v>
      </c>
      <c r="S695">
        <v>5</v>
      </c>
      <c r="T695">
        <v>6</v>
      </c>
    </row>
    <row r="696" spans="3:20" x14ac:dyDescent="0.3">
      <c r="C696" t="s">
        <v>147</v>
      </c>
      <c r="D696">
        <v>2697</v>
      </c>
      <c r="E696">
        <v>154</v>
      </c>
      <c r="F696">
        <v>60</v>
      </c>
      <c r="G696">
        <v>152</v>
      </c>
      <c r="H696">
        <v>219</v>
      </c>
      <c r="I696">
        <v>91</v>
      </c>
      <c r="J696">
        <v>91</v>
      </c>
      <c r="K696">
        <v>149</v>
      </c>
      <c r="L696">
        <v>193</v>
      </c>
      <c r="M696">
        <v>202</v>
      </c>
      <c r="N696">
        <v>319</v>
      </c>
      <c r="O696">
        <v>310</v>
      </c>
      <c r="P696">
        <v>408</v>
      </c>
      <c r="Q696">
        <v>177</v>
      </c>
      <c r="R696">
        <v>82</v>
      </c>
      <c r="S696">
        <v>31</v>
      </c>
      <c r="T696">
        <v>59</v>
      </c>
    </row>
    <row r="697" spans="3:20" x14ac:dyDescent="0.3">
      <c r="C697" t="s">
        <v>156</v>
      </c>
      <c r="D697">
        <v>8923</v>
      </c>
      <c r="E697">
        <v>620</v>
      </c>
      <c r="F697">
        <v>359</v>
      </c>
      <c r="G697">
        <v>572</v>
      </c>
      <c r="H697">
        <v>534</v>
      </c>
      <c r="I697">
        <v>334</v>
      </c>
      <c r="J697">
        <v>391</v>
      </c>
      <c r="K697">
        <v>595</v>
      </c>
      <c r="L697">
        <v>427</v>
      </c>
      <c r="M697">
        <v>447</v>
      </c>
      <c r="N697">
        <v>458</v>
      </c>
      <c r="O697">
        <v>828</v>
      </c>
      <c r="P697">
        <v>1136</v>
      </c>
      <c r="Q697">
        <v>934</v>
      </c>
      <c r="R697">
        <v>298</v>
      </c>
      <c r="S697">
        <v>542</v>
      </c>
      <c r="T697">
        <v>448</v>
      </c>
    </row>
    <row r="698" spans="3:20" x14ac:dyDescent="0.3">
      <c r="C698" t="s">
        <v>191</v>
      </c>
      <c r="D698">
        <v>484</v>
      </c>
      <c r="E698">
        <v>47</v>
      </c>
      <c r="F698">
        <v>44</v>
      </c>
      <c r="G698">
        <v>57</v>
      </c>
      <c r="H698">
        <v>34</v>
      </c>
      <c r="I698">
        <v>46</v>
      </c>
      <c r="J698">
        <v>17</v>
      </c>
      <c r="K698">
        <v>37</v>
      </c>
      <c r="L698">
        <v>35</v>
      </c>
      <c r="M698">
        <v>6</v>
      </c>
      <c r="N698">
        <v>23</v>
      </c>
      <c r="O698">
        <v>50</v>
      </c>
      <c r="P698">
        <v>47</v>
      </c>
      <c r="Q698">
        <v>16</v>
      </c>
      <c r="R698">
        <v>4</v>
      </c>
      <c r="S698">
        <v>21</v>
      </c>
      <c r="T698">
        <v>0</v>
      </c>
    </row>
    <row r="699" spans="3:20" x14ac:dyDescent="0.3">
      <c r="C699" t="s">
        <v>200</v>
      </c>
      <c r="D699">
        <v>950</v>
      </c>
      <c r="E699">
        <v>103</v>
      </c>
      <c r="F699">
        <v>5</v>
      </c>
      <c r="G699">
        <v>67</v>
      </c>
      <c r="H699">
        <v>144</v>
      </c>
      <c r="I699">
        <v>27</v>
      </c>
      <c r="J699">
        <v>104</v>
      </c>
      <c r="K699">
        <v>33</v>
      </c>
      <c r="L699">
        <v>92</v>
      </c>
      <c r="M699">
        <v>47</v>
      </c>
      <c r="N699">
        <v>80</v>
      </c>
      <c r="O699">
        <v>95</v>
      </c>
      <c r="P699">
        <v>46</v>
      </c>
      <c r="Q699">
        <v>68</v>
      </c>
      <c r="R699">
        <v>0</v>
      </c>
      <c r="S699">
        <v>0</v>
      </c>
      <c r="T699">
        <v>39</v>
      </c>
    </row>
    <row r="700" spans="3:20" x14ac:dyDescent="0.3">
      <c r="C700" t="s">
        <v>207</v>
      </c>
      <c r="D700">
        <v>1660</v>
      </c>
      <c r="E700">
        <v>43</v>
      </c>
      <c r="F700">
        <v>30</v>
      </c>
      <c r="G700">
        <v>55</v>
      </c>
      <c r="H700">
        <v>92</v>
      </c>
      <c r="I700">
        <v>145</v>
      </c>
      <c r="J700">
        <v>216</v>
      </c>
      <c r="K700">
        <v>43</v>
      </c>
      <c r="L700">
        <v>127</v>
      </c>
      <c r="M700">
        <v>69</v>
      </c>
      <c r="N700">
        <v>321</v>
      </c>
      <c r="O700">
        <v>128</v>
      </c>
      <c r="P700">
        <v>130</v>
      </c>
      <c r="Q700">
        <v>107</v>
      </c>
      <c r="R700">
        <v>61</v>
      </c>
      <c r="S700">
        <v>78</v>
      </c>
      <c r="T700">
        <v>15</v>
      </c>
    </row>
    <row r="701" spans="3:20" x14ac:dyDescent="0.3">
      <c r="C701" t="s">
        <v>219</v>
      </c>
      <c r="D701">
        <v>1456</v>
      </c>
      <c r="E701">
        <v>120</v>
      </c>
      <c r="F701">
        <v>68</v>
      </c>
      <c r="G701">
        <v>104</v>
      </c>
      <c r="H701">
        <v>234</v>
      </c>
      <c r="I701">
        <v>60</v>
      </c>
      <c r="J701">
        <v>67</v>
      </c>
      <c r="K701">
        <v>128</v>
      </c>
      <c r="L701">
        <v>165</v>
      </c>
      <c r="M701">
        <v>73</v>
      </c>
      <c r="N701">
        <v>109</v>
      </c>
      <c r="O701">
        <v>178</v>
      </c>
      <c r="P701">
        <v>52</v>
      </c>
      <c r="Q701">
        <v>15</v>
      </c>
      <c r="R701">
        <v>28</v>
      </c>
      <c r="S701">
        <v>42</v>
      </c>
      <c r="T701">
        <v>13</v>
      </c>
    </row>
    <row r="702" spans="3:20" x14ac:dyDescent="0.3">
      <c r="C702" t="s">
        <v>229</v>
      </c>
      <c r="D702">
        <v>1380</v>
      </c>
      <c r="E702">
        <v>111</v>
      </c>
      <c r="F702">
        <v>70</v>
      </c>
      <c r="G702">
        <v>62</v>
      </c>
      <c r="H702">
        <v>61</v>
      </c>
      <c r="I702">
        <v>53</v>
      </c>
      <c r="J702">
        <v>114</v>
      </c>
      <c r="K702">
        <v>44</v>
      </c>
      <c r="L702">
        <v>111</v>
      </c>
      <c r="M702">
        <v>17</v>
      </c>
      <c r="N702">
        <v>156</v>
      </c>
      <c r="O702">
        <v>113</v>
      </c>
      <c r="P702">
        <v>167</v>
      </c>
      <c r="Q702">
        <v>120</v>
      </c>
      <c r="R702">
        <v>56</v>
      </c>
      <c r="S702">
        <v>76</v>
      </c>
      <c r="T702">
        <v>49</v>
      </c>
    </row>
    <row r="703" spans="3:20" x14ac:dyDescent="0.3">
      <c r="C703" t="s">
        <v>242</v>
      </c>
      <c r="D703">
        <v>2163</v>
      </c>
      <c r="E703">
        <v>89</v>
      </c>
      <c r="F703">
        <v>197</v>
      </c>
      <c r="G703">
        <v>0</v>
      </c>
      <c r="H703">
        <v>166</v>
      </c>
      <c r="I703">
        <v>56</v>
      </c>
      <c r="J703">
        <v>59</v>
      </c>
      <c r="K703">
        <v>17</v>
      </c>
      <c r="L703">
        <v>87</v>
      </c>
      <c r="M703">
        <v>111</v>
      </c>
      <c r="N703">
        <v>125</v>
      </c>
      <c r="O703">
        <v>292</v>
      </c>
      <c r="P703">
        <v>362</v>
      </c>
      <c r="Q703">
        <v>328</v>
      </c>
      <c r="R703">
        <v>114</v>
      </c>
      <c r="S703">
        <v>72</v>
      </c>
      <c r="T703">
        <v>88</v>
      </c>
    </row>
    <row r="704" spans="3:20" x14ac:dyDescent="0.3">
      <c r="C704" t="s">
        <v>250</v>
      </c>
      <c r="D704">
        <v>827</v>
      </c>
      <c r="E704">
        <v>82</v>
      </c>
      <c r="F704">
        <v>54</v>
      </c>
      <c r="G704">
        <v>100</v>
      </c>
      <c r="H704">
        <v>42</v>
      </c>
      <c r="I704">
        <v>17</v>
      </c>
      <c r="J704">
        <v>57</v>
      </c>
      <c r="K704">
        <v>71</v>
      </c>
      <c r="L704">
        <v>67</v>
      </c>
      <c r="M704">
        <v>30</v>
      </c>
      <c r="N704">
        <v>72</v>
      </c>
      <c r="O704">
        <v>121</v>
      </c>
      <c r="P704">
        <v>71</v>
      </c>
      <c r="Q704">
        <v>0</v>
      </c>
      <c r="R704">
        <v>0</v>
      </c>
      <c r="S704">
        <v>0</v>
      </c>
      <c r="T704">
        <v>43</v>
      </c>
    </row>
    <row r="705" spans="3:20" x14ac:dyDescent="0.3">
      <c r="C705" t="s">
        <v>269</v>
      </c>
      <c r="D705">
        <v>1823</v>
      </c>
      <c r="E705">
        <v>159</v>
      </c>
      <c r="F705">
        <v>222</v>
      </c>
      <c r="G705">
        <v>266</v>
      </c>
      <c r="H705">
        <v>109</v>
      </c>
      <c r="I705">
        <v>143</v>
      </c>
      <c r="J705">
        <v>80</v>
      </c>
      <c r="K705">
        <v>87</v>
      </c>
      <c r="L705">
        <v>78</v>
      </c>
      <c r="M705">
        <v>33</v>
      </c>
      <c r="N705">
        <v>167</v>
      </c>
      <c r="O705">
        <v>195</v>
      </c>
      <c r="P705">
        <v>136</v>
      </c>
      <c r="Q705">
        <v>42</v>
      </c>
      <c r="R705">
        <v>88</v>
      </c>
      <c r="S705">
        <v>8</v>
      </c>
      <c r="T705">
        <v>10</v>
      </c>
    </row>
    <row r="706" spans="3:20" x14ac:dyDescent="0.3">
      <c r="C706" t="s">
        <v>281</v>
      </c>
      <c r="D706">
        <v>4147</v>
      </c>
      <c r="E706">
        <v>491</v>
      </c>
      <c r="F706">
        <v>290</v>
      </c>
      <c r="G706">
        <v>242</v>
      </c>
      <c r="H706">
        <v>264</v>
      </c>
      <c r="I706">
        <v>469</v>
      </c>
      <c r="J706">
        <v>273</v>
      </c>
      <c r="K706">
        <v>198</v>
      </c>
      <c r="L706">
        <v>149</v>
      </c>
      <c r="M706">
        <v>182</v>
      </c>
      <c r="N706">
        <v>429</v>
      </c>
      <c r="O706">
        <v>480</v>
      </c>
      <c r="P706">
        <v>340</v>
      </c>
      <c r="Q706">
        <v>158</v>
      </c>
      <c r="R706">
        <v>52</v>
      </c>
      <c r="S706">
        <v>59</v>
      </c>
      <c r="T706">
        <v>71</v>
      </c>
    </row>
    <row r="707" spans="3:20" x14ac:dyDescent="0.3">
      <c r="C707" t="s">
        <v>291</v>
      </c>
      <c r="D707">
        <v>1952</v>
      </c>
      <c r="E707">
        <v>101</v>
      </c>
      <c r="F707">
        <v>90</v>
      </c>
      <c r="G707">
        <v>139</v>
      </c>
      <c r="H707">
        <v>182</v>
      </c>
      <c r="I707">
        <v>66</v>
      </c>
      <c r="J707">
        <v>71</v>
      </c>
      <c r="K707">
        <v>97</v>
      </c>
      <c r="L707">
        <v>135</v>
      </c>
      <c r="M707">
        <v>99</v>
      </c>
      <c r="N707">
        <v>151</v>
      </c>
      <c r="O707">
        <v>226</v>
      </c>
      <c r="P707">
        <v>243</v>
      </c>
      <c r="Q707">
        <v>144</v>
      </c>
      <c r="R707">
        <v>101</v>
      </c>
      <c r="S707">
        <v>107</v>
      </c>
      <c r="T707">
        <v>0</v>
      </c>
    </row>
    <row r="708" spans="3:20" x14ac:dyDescent="0.3">
      <c r="C708" t="s">
        <v>305</v>
      </c>
      <c r="D708">
        <v>16672</v>
      </c>
      <c r="E708">
        <v>459</v>
      </c>
      <c r="F708">
        <v>513</v>
      </c>
      <c r="G708">
        <v>462</v>
      </c>
      <c r="H708">
        <v>610</v>
      </c>
      <c r="I708">
        <v>566</v>
      </c>
      <c r="J708">
        <v>709</v>
      </c>
      <c r="K708">
        <v>682</v>
      </c>
      <c r="L708">
        <v>754</v>
      </c>
      <c r="M708">
        <v>650</v>
      </c>
      <c r="N708">
        <v>985</v>
      </c>
      <c r="O708">
        <v>1373</v>
      </c>
      <c r="P708">
        <v>2311</v>
      </c>
      <c r="Q708">
        <v>2462</v>
      </c>
      <c r="R708">
        <v>1355</v>
      </c>
      <c r="S708">
        <v>1252</v>
      </c>
      <c r="T708">
        <v>1529</v>
      </c>
    </row>
    <row r="709" spans="3:20" x14ac:dyDescent="0.3">
      <c r="C709" t="s">
        <v>314</v>
      </c>
      <c r="D709">
        <v>506</v>
      </c>
      <c r="E709">
        <v>77</v>
      </c>
      <c r="F709">
        <v>38</v>
      </c>
      <c r="G709">
        <v>55</v>
      </c>
      <c r="H709">
        <v>51</v>
      </c>
      <c r="I709">
        <v>27</v>
      </c>
      <c r="J709">
        <v>12</v>
      </c>
      <c r="K709">
        <v>3</v>
      </c>
      <c r="L709">
        <v>29</v>
      </c>
      <c r="M709">
        <v>0</v>
      </c>
      <c r="N709">
        <v>21</v>
      </c>
      <c r="O709">
        <v>76</v>
      </c>
      <c r="P709">
        <v>77</v>
      </c>
      <c r="Q709">
        <v>19</v>
      </c>
      <c r="R709">
        <v>0</v>
      </c>
      <c r="S709">
        <v>11</v>
      </c>
      <c r="T709">
        <v>10</v>
      </c>
    </row>
    <row r="710" spans="3:20" x14ac:dyDescent="0.3">
      <c r="C710" t="s">
        <v>321</v>
      </c>
      <c r="D710">
        <v>1169</v>
      </c>
      <c r="E710">
        <v>60</v>
      </c>
      <c r="F710">
        <v>79</v>
      </c>
      <c r="G710">
        <v>60</v>
      </c>
      <c r="H710">
        <v>83</v>
      </c>
      <c r="I710">
        <v>59</v>
      </c>
      <c r="J710">
        <v>91</v>
      </c>
      <c r="K710">
        <v>64</v>
      </c>
      <c r="L710">
        <v>110</v>
      </c>
      <c r="M710">
        <v>90</v>
      </c>
      <c r="N710">
        <v>145</v>
      </c>
      <c r="O710">
        <v>68</v>
      </c>
      <c r="P710">
        <v>106</v>
      </c>
      <c r="Q710">
        <v>66</v>
      </c>
      <c r="R710">
        <v>61</v>
      </c>
      <c r="S710">
        <v>17</v>
      </c>
      <c r="T710">
        <v>10</v>
      </c>
    </row>
    <row r="711" spans="3:20" x14ac:dyDescent="0.3">
      <c r="C711" t="s">
        <v>329</v>
      </c>
      <c r="D711">
        <v>880</v>
      </c>
      <c r="E711">
        <v>28</v>
      </c>
      <c r="F711">
        <v>61</v>
      </c>
      <c r="G711">
        <v>90</v>
      </c>
      <c r="H711">
        <v>45</v>
      </c>
      <c r="I711">
        <v>56</v>
      </c>
      <c r="J711">
        <v>78</v>
      </c>
      <c r="K711">
        <v>42</v>
      </c>
      <c r="L711">
        <v>17</v>
      </c>
      <c r="M711">
        <v>43</v>
      </c>
      <c r="N711">
        <v>201</v>
      </c>
      <c r="O711">
        <v>77</v>
      </c>
      <c r="P711">
        <v>57</v>
      </c>
      <c r="Q711">
        <v>18</v>
      </c>
      <c r="R711">
        <v>39</v>
      </c>
      <c r="S711">
        <v>12</v>
      </c>
      <c r="T711">
        <v>16</v>
      </c>
    </row>
    <row r="712" spans="3:20" x14ac:dyDescent="0.3">
      <c r="C712" t="s">
        <v>339</v>
      </c>
      <c r="D712">
        <v>3248</v>
      </c>
      <c r="E712">
        <v>420</v>
      </c>
      <c r="F712">
        <v>196</v>
      </c>
      <c r="G712">
        <v>152</v>
      </c>
      <c r="H712">
        <v>251</v>
      </c>
      <c r="I712">
        <v>312</v>
      </c>
      <c r="J712">
        <v>178</v>
      </c>
      <c r="K712">
        <v>241</v>
      </c>
      <c r="L712">
        <v>266</v>
      </c>
      <c r="M712">
        <v>199</v>
      </c>
      <c r="N712">
        <v>214</v>
      </c>
      <c r="O712">
        <v>272</v>
      </c>
      <c r="P712">
        <v>296</v>
      </c>
      <c r="Q712">
        <v>114</v>
      </c>
      <c r="R712">
        <v>79</v>
      </c>
      <c r="S712">
        <v>19</v>
      </c>
      <c r="T712">
        <v>39</v>
      </c>
    </row>
    <row r="713" spans="3:20" x14ac:dyDescent="0.3">
      <c r="C713" t="s">
        <v>346</v>
      </c>
      <c r="D713">
        <v>788</v>
      </c>
      <c r="E713">
        <v>117</v>
      </c>
      <c r="F713">
        <v>36</v>
      </c>
      <c r="G713">
        <v>11</v>
      </c>
      <c r="H713">
        <v>17</v>
      </c>
      <c r="I713">
        <v>85</v>
      </c>
      <c r="J713">
        <v>113</v>
      </c>
      <c r="K713">
        <v>83</v>
      </c>
      <c r="L713">
        <v>65</v>
      </c>
      <c r="M713">
        <v>44</v>
      </c>
      <c r="N713">
        <v>20</v>
      </c>
      <c r="O713">
        <v>40</v>
      </c>
      <c r="P713">
        <v>96</v>
      </c>
      <c r="Q713">
        <v>45</v>
      </c>
      <c r="R713">
        <v>0</v>
      </c>
      <c r="S713">
        <v>0</v>
      </c>
      <c r="T713">
        <v>16</v>
      </c>
    </row>
    <row r="714" spans="3:20" x14ac:dyDescent="0.3">
      <c r="C714" t="s">
        <v>356</v>
      </c>
      <c r="D714">
        <v>1463</v>
      </c>
      <c r="E714">
        <v>119</v>
      </c>
      <c r="F714">
        <v>150</v>
      </c>
      <c r="G714">
        <v>97</v>
      </c>
      <c r="H714">
        <v>115</v>
      </c>
      <c r="I714">
        <v>121</v>
      </c>
      <c r="J714">
        <v>94</v>
      </c>
      <c r="K714">
        <v>175</v>
      </c>
      <c r="L714">
        <v>66</v>
      </c>
      <c r="M714">
        <v>82</v>
      </c>
      <c r="N714">
        <v>111</v>
      </c>
      <c r="O714">
        <v>107</v>
      </c>
      <c r="P714">
        <v>130</v>
      </c>
      <c r="Q714">
        <v>35</v>
      </c>
      <c r="R714">
        <v>34</v>
      </c>
      <c r="S714">
        <v>21</v>
      </c>
      <c r="T714">
        <v>6</v>
      </c>
    </row>
    <row r="715" spans="3:20" x14ac:dyDescent="0.3">
      <c r="C715" t="s">
        <v>368</v>
      </c>
      <c r="D715">
        <v>1328</v>
      </c>
      <c r="E715">
        <v>88</v>
      </c>
      <c r="F715">
        <v>105</v>
      </c>
      <c r="G715">
        <v>88</v>
      </c>
      <c r="H715">
        <v>116</v>
      </c>
      <c r="I715">
        <v>44</v>
      </c>
      <c r="J715">
        <v>116</v>
      </c>
      <c r="K715">
        <v>30</v>
      </c>
      <c r="L715">
        <v>81</v>
      </c>
      <c r="M715">
        <v>86</v>
      </c>
      <c r="N715">
        <v>99</v>
      </c>
      <c r="O715">
        <v>137</v>
      </c>
      <c r="P715">
        <v>178</v>
      </c>
      <c r="Q715">
        <v>83</v>
      </c>
      <c r="R715">
        <v>15</v>
      </c>
      <c r="S715">
        <v>40</v>
      </c>
      <c r="T715">
        <v>22</v>
      </c>
    </row>
    <row r="716" spans="3:20" x14ac:dyDescent="0.3">
      <c r="C716" t="s">
        <v>375</v>
      </c>
      <c r="D716">
        <v>516</v>
      </c>
      <c r="E716">
        <v>91</v>
      </c>
      <c r="F716">
        <v>0</v>
      </c>
      <c r="G716">
        <v>21</v>
      </c>
      <c r="H716">
        <v>47</v>
      </c>
      <c r="I716">
        <v>31</v>
      </c>
      <c r="J716">
        <v>0</v>
      </c>
      <c r="K716">
        <v>12</v>
      </c>
      <c r="L716">
        <v>31</v>
      </c>
      <c r="M716">
        <v>21</v>
      </c>
      <c r="N716">
        <v>80</v>
      </c>
      <c r="O716">
        <v>46</v>
      </c>
      <c r="P716">
        <v>86</v>
      </c>
      <c r="Q716">
        <v>4</v>
      </c>
      <c r="R716">
        <v>6</v>
      </c>
      <c r="S716">
        <v>18</v>
      </c>
      <c r="T716">
        <v>22</v>
      </c>
    </row>
    <row r="717" spans="3:20" x14ac:dyDescent="0.3">
      <c r="C717" t="s">
        <v>382</v>
      </c>
      <c r="D717">
        <v>1101</v>
      </c>
      <c r="E717">
        <v>128</v>
      </c>
      <c r="F717">
        <v>62</v>
      </c>
      <c r="G717">
        <v>36</v>
      </c>
      <c r="H717">
        <v>27</v>
      </c>
      <c r="I717">
        <v>3</v>
      </c>
      <c r="J717">
        <v>9</v>
      </c>
      <c r="K717">
        <v>102</v>
      </c>
      <c r="L717">
        <v>34</v>
      </c>
      <c r="M717">
        <v>143</v>
      </c>
      <c r="N717">
        <v>114</v>
      </c>
      <c r="O717">
        <v>151</v>
      </c>
      <c r="P717">
        <v>151</v>
      </c>
      <c r="Q717">
        <v>85</v>
      </c>
      <c r="R717">
        <v>34</v>
      </c>
      <c r="S717">
        <v>16</v>
      </c>
      <c r="T717">
        <v>6</v>
      </c>
    </row>
    <row r="718" spans="3:20" x14ac:dyDescent="0.3">
      <c r="C718" t="s">
        <v>395</v>
      </c>
      <c r="D718">
        <v>2155</v>
      </c>
      <c r="E718">
        <v>149</v>
      </c>
      <c r="F718">
        <v>95</v>
      </c>
      <c r="G718">
        <v>232</v>
      </c>
      <c r="H718">
        <v>92</v>
      </c>
      <c r="I718">
        <v>175</v>
      </c>
      <c r="J718">
        <v>107</v>
      </c>
      <c r="K718">
        <v>129</v>
      </c>
      <c r="L718">
        <v>85</v>
      </c>
      <c r="M718">
        <v>209</v>
      </c>
      <c r="N718">
        <v>249</v>
      </c>
      <c r="O718">
        <v>156</v>
      </c>
      <c r="P718">
        <v>241</v>
      </c>
      <c r="Q718">
        <v>89</v>
      </c>
      <c r="R718">
        <v>56</v>
      </c>
      <c r="S718">
        <v>54</v>
      </c>
      <c r="T718">
        <v>37</v>
      </c>
    </row>
    <row r="719" spans="3:20" x14ac:dyDescent="0.3">
      <c r="C719" t="s">
        <v>405</v>
      </c>
      <c r="D719">
        <v>873</v>
      </c>
      <c r="E719">
        <v>160</v>
      </c>
      <c r="F719">
        <v>119</v>
      </c>
      <c r="G719">
        <v>56</v>
      </c>
      <c r="H719">
        <v>51</v>
      </c>
      <c r="I719">
        <v>108</v>
      </c>
      <c r="J719">
        <v>35</v>
      </c>
      <c r="K719">
        <v>45</v>
      </c>
      <c r="L719">
        <v>23</v>
      </c>
      <c r="M719">
        <v>4</v>
      </c>
      <c r="N719">
        <v>36</v>
      </c>
      <c r="O719">
        <v>98</v>
      </c>
      <c r="P719">
        <v>70</v>
      </c>
      <c r="Q719">
        <v>38</v>
      </c>
      <c r="R719">
        <v>18</v>
      </c>
      <c r="S719">
        <v>4</v>
      </c>
      <c r="T719">
        <v>8</v>
      </c>
    </row>
    <row r="720" spans="3:20" x14ac:dyDescent="0.3">
      <c r="C720" t="s">
        <v>412</v>
      </c>
      <c r="D720">
        <v>19611</v>
      </c>
      <c r="E720">
        <v>1142</v>
      </c>
      <c r="F720">
        <v>707</v>
      </c>
      <c r="G720">
        <v>528</v>
      </c>
      <c r="H720">
        <v>894</v>
      </c>
      <c r="I720">
        <v>867</v>
      </c>
      <c r="J720">
        <v>873</v>
      </c>
      <c r="K720">
        <v>797</v>
      </c>
      <c r="L720">
        <v>837</v>
      </c>
      <c r="M720">
        <v>624</v>
      </c>
      <c r="N720">
        <v>1492</v>
      </c>
      <c r="O720">
        <v>2479</v>
      </c>
      <c r="P720">
        <v>3186</v>
      </c>
      <c r="Q720">
        <v>2252</v>
      </c>
      <c r="R720">
        <v>1319</v>
      </c>
      <c r="S720">
        <v>1040</v>
      </c>
      <c r="T720">
        <v>574</v>
      </c>
    </row>
    <row r="721" spans="3:20" x14ac:dyDescent="0.3">
      <c r="C721" t="s">
        <v>424</v>
      </c>
      <c r="D721">
        <v>1302</v>
      </c>
      <c r="E721">
        <v>88</v>
      </c>
      <c r="F721">
        <v>131</v>
      </c>
      <c r="G721">
        <v>71</v>
      </c>
      <c r="H721">
        <v>106</v>
      </c>
      <c r="I721">
        <v>125</v>
      </c>
      <c r="J721">
        <v>82</v>
      </c>
      <c r="K721">
        <v>18</v>
      </c>
      <c r="L721">
        <v>51</v>
      </c>
      <c r="M721">
        <v>52</v>
      </c>
      <c r="N721">
        <v>67</v>
      </c>
      <c r="O721">
        <v>190</v>
      </c>
      <c r="P721">
        <v>177</v>
      </c>
      <c r="Q721">
        <v>107</v>
      </c>
      <c r="R721">
        <v>27</v>
      </c>
      <c r="S721">
        <v>10</v>
      </c>
      <c r="T721">
        <v>0</v>
      </c>
    </row>
    <row r="722" spans="3:20" x14ac:dyDescent="0.3">
      <c r="C722" t="s">
        <v>432</v>
      </c>
      <c r="D722">
        <v>933</v>
      </c>
      <c r="E722">
        <v>27</v>
      </c>
      <c r="F722">
        <v>38</v>
      </c>
      <c r="G722">
        <v>29</v>
      </c>
      <c r="H722">
        <v>30</v>
      </c>
      <c r="I722">
        <v>65</v>
      </c>
      <c r="J722">
        <v>114</v>
      </c>
      <c r="K722">
        <v>80</v>
      </c>
      <c r="L722">
        <v>69</v>
      </c>
      <c r="M722">
        <v>44</v>
      </c>
      <c r="N722">
        <v>53</v>
      </c>
      <c r="O722">
        <v>73</v>
      </c>
      <c r="P722">
        <v>88</v>
      </c>
      <c r="Q722">
        <v>127</v>
      </c>
      <c r="R722">
        <v>53</v>
      </c>
      <c r="S722">
        <v>15</v>
      </c>
      <c r="T722">
        <v>28</v>
      </c>
    </row>
    <row r="723" spans="3:20" x14ac:dyDescent="0.3">
      <c r="C723" t="s">
        <v>450</v>
      </c>
      <c r="D723">
        <v>501</v>
      </c>
      <c r="E723">
        <v>0</v>
      </c>
      <c r="F723">
        <v>23</v>
      </c>
      <c r="G723">
        <v>0</v>
      </c>
      <c r="H723">
        <v>34</v>
      </c>
      <c r="I723">
        <v>117</v>
      </c>
      <c r="J723">
        <v>0</v>
      </c>
      <c r="K723">
        <v>39</v>
      </c>
      <c r="L723">
        <v>12</v>
      </c>
      <c r="M723">
        <v>13</v>
      </c>
      <c r="N723">
        <v>14</v>
      </c>
      <c r="O723">
        <v>123</v>
      </c>
      <c r="P723">
        <v>77</v>
      </c>
      <c r="Q723">
        <v>32</v>
      </c>
      <c r="R723">
        <v>5</v>
      </c>
      <c r="S723">
        <v>0</v>
      </c>
      <c r="T723">
        <v>12</v>
      </c>
    </row>
    <row r="724" spans="3:20" x14ac:dyDescent="0.3">
      <c r="C724" t="s">
        <v>459</v>
      </c>
      <c r="D724">
        <v>1756</v>
      </c>
      <c r="E724">
        <v>18</v>
      </c>
      <c r="F724">
        <v>73</v>
      </c>
      <c r="G724">
        <v>70</v>
      </c>
      <c r="H724">
        <v>159</v>
      </c>
      <c r="I724">
        <v>189</v>
      </c>
      <c r="J724">
        <v>97</v>
      </c>
      <c r="K724">
        <v>85</v>
      </c>
      <c r="L724">
        <v>152</v>
      </c>
      <c r="M724">
        <v>124</v>
      </c>
      <c r="N724">
        <v>114</v>
      </c>
      <c r="O724">
        <v>193</v>
      </c>
      <c r="P724">
        <v>205</v>
      </c>
      <c r="Q724">
        <v>166</v>
      </c>
      <c r="R724">
        <v>35</v>
      </c>
      <c r="S724">
        <v>63</v>
      </c>
      <c r="T724">
        <v>13</v>
      </c>
    </row>
    <row r="725" spans="3:20" x14ac:dyDescent="0.3">
      <c r="C725" t="s">
        <v>467</v>
      </c>
      <c r="D725">
        <v>2785</v>
      </c>
      <c r="E725">
        <v>147</v>
      </c>
      <c r="F725">
        <v>59</v>
      </c>
      <c r="G725">
        <v>83</v>
      </c>
      <c r="H725">
        <v>85</v>
      </c>
      <c r="I725">
        <v>127</v>
      </c>
      <c r="J725">
        <v>140</v>
      </c>
      <c r="K725">
        <v>78</v>
      </c>
      <c r="L725">
        <v>166</v>
      </c>
      <c r="M725">
        <v>67</v>
      </c>
      <c r="N725">
        <v>189</v>
      </c>
      <c r="O725">
        <v>267</v>
      </c>
      <c r="P725">
        <v>526</v>
      </c>
      <c r="Q725">
        <v>432</v>
      </c>
      <c r="R725">
        <v>140</v>
      </c>
      <c r="S725">
        <v>132</v>
      </c>
      <c r="T725">
        <v>147</v>
      </c>
    </row>
    <row r="726" spans="3:20" x14ac:dyDescent="0.3">
      <c r="C726" t="s">
        <v>486</v>
      </c>
      <c r="D726">
        <v>866</v>
      </c>
      <c r="E726">
        <v>69</v>
      </c>
      <c r="F726">
        <v>88</v>
      </c>
      <c r="G726">
        <v>59</v>
      </c>
      <c r="H726">
        <v>50</v>
      </c>
      <c r="I726">
        <v>90</v>
      </c>
      <c r="J726">
        <v>85</v>
      </c>
      <c r="K726">
        <v>68</v>
      </c>
      <c r="L726">
        <v>71</v>
      </c>
      <c r="M726">
        <v>6</v>
      </c>
      <c r="N726">
        <v>11</v>
      </c>
      <c r="O726">
        <v>104</v>
      </c>
      <c r="P726">
        <v>142</v>
      </c>
      <c r="Q726">
        <v>12</v>
      </c>
      <c r="R726">
        <v>0</v>
      </c>
      <c r="S726">
        <v>11</v>
      </c>
      <c r="T726">
        <v>0</v>
      </c>
    </row>
    <row r="727" spans="3:20" x14ac:dyDescent="0.3">
      <c r="C727" t="s">
        <v>496</v>
      </c>
      <c r="D727">
        <v>3310</v>
      </c>
      <c r="E727">
        <v>532</v>
      </c>
      <c r="F727">
        <v>280</v>
      </c>
      <c r="G727">
        <v>251</v>
      </c>
      <c r="H727">
        <v>207</v>
      </c>
      <c r="I727">
        <v>175</v>
      </c>
      <c r="J727">
        <v>98</v>
      </c>
      <c r="K727">
        <v>135</v>
      </c>
      <c r="L727">
        <v>164</v>
      </c>
      <c r="M727">
        <v>195</v>
      </c>
      <c r="N727">
        <v>270</v>
      </c>
      <c r="O727">
        <v>264</v>
      </c>
      <c r="P727">
        <v>324</v>
      </c>
      <c r="Q727">
        <v>193</v>
      </c>
      <c r="R727">
        <v>78</v>
      </c>
      <c r="S727">
        <v>33</v>
      </c>
      <c r="T727">
        <v>111</v>
      </c>
    </row>
    <row r="728" spans="3:20" x14ac:dyDescent="0.3">
      <c r="C728" t="s">
        <v>511</v>
      </c>
      <c r="D728">
        <v>1206</v>
      </c>
      <c r="E728">
        <v>167</v>
      </c>
      <c r="F728">
        <v>47</v>
      </c>
      <c r="G728">
        <v>15</v>
      </c>
      <c r="H728">
        <v>117</v>
      </c>
      <c r="I728">
        <v>118</v>
      </c>
      <c r="J728">
        <v>55</v>
      </c>
      <c r="K728">
        <v>58</v>
      </c>
      <c r="L728">
        <v>111</v>
      </c>
      <c r="M728">
        <v>8</v>
      </c>
      <c r="N728">
        <v>106</v>
      </c>
      <c r="O728">
        <v>144</v>
      </c>
      <c r="P728">
        <v>86</v>
      </c>
      <c r="Q728">
        <v>82</v>
      </c>
      <c r="R728">
        <v>26</v>
      </c>
      <c r="S728">
        <v>16</v>
      </c>
      <c r="T728">
        <v>50</v>
      </c>
    </row>
    <row r="729" spans="3:20" x14ac:dyDescent="0.3">
      <c r="C729" t="s">
        <v>520</v>
      </c>
      <c r="D729">
        <v>2514</v>
      </c>
      <c r="E729">
        <v>92</v>
      </c>
      <c r="F729">
        <v>51</v>
      </c>
      <c r="G729">
        <v>178</v>
      </c>
      <c r="H729">
        <v>87</v>
      </c>
      <c r="I729">
        <v>124</v>
      </c>
      <c r="J729">
        <v>192</v>
      </c>
      <c r="K729">
        <v>137</v>
      </c>
      <c r="L729">
        <v>173</v>
      </c>
      <c r="M729">
        <v>142</v>
      </c>
      <c r="N729">
        <v>211</v>
      </c>
      <c r="O729">
        <v>350</v>
      </c>
      <c r="P729">
        <v>240</v>
      </c>
      <c r="Q729">
        <v>238</v>
      </c>
      <c r="R729">
        <v>84</v>
      </c>
      <c r="S729">
        <v>143</v>
      </c>
      <c r="T729">
        <v>72</v>
      </c>
    </row>
    <row r="730" spans="3:20" x14ac:dyDescent="0.3">
      <c r="C730" t="s">
        <v>479</v>
      </c>
      <c r="D730">
        <v>1521</v>
      </c>
      <c r="E730">
        <v>56</v>
      </c>
      <c r="F730">
        <v>106</v>
      </c>
      <c r="G730">
        <v>155</v>
      </c>
      <c r="H730">
        <v>95</v>
      </c>
      <c r="I730">
        <v>124</v>
      </c>
      <c r="J730">
        <v>118</v>
      </c>
      <c r="K730">
        <v>57</v>
      </c>
      <c r="L730">
        <v>112</v>
      </c>
      <c r="M730">
        <v>64</v>
      </c>
      <c r="N730">
        <v>80</v>
      </c>
      <c r="O730">
        <v>170</v>
      </c>
      <c r="P730">
        <v>171</v>
      </c>
      <c r="Q730">
        <v>96</v>
      </c>
      <c r="R730">
        <v>35</v>
      </c>
      <c r="S730">
        <v>49</v>
      </c>
      <c r="T730">
        <v>33</v>
      </c>
    </row>
    <row r="731" spans="3:20" x14ac:dyDescent="0.3">
      <c r="C731" t="s">
        <v>540</v>
      </c>
      <c r="D731">
        <v>3050</v>
      </c>
      <c r="E731">
        <v>134</v>
      </c>
      <c r="F731">
        <v>153</v>
      </c>
      <c r="G731">
        <v>76</v>
      </c>
      <c r="H731">
        <v>61</v>
      </c>
      <c r="I731">
        <v>216</v>
      </c>
      <c r="J731">
        <v>111</v>
      </c>
      <c r="K731">
        <v>140</v>
      </c>
      <c r="L731">
        <v>126</v>
      </c>
      <c r="M731">
        <v>88</v>
      </c>
      <c r="N731">
        <v>331</v>
      </c>
      <c r="O731">
        <v>336</v>
      </c>
      <c r="P731">
        <v>606</v>
      </c>
      <c r="Q731">
        <v>293</v>
      </c>
      <c r="R731">
        <v>111</v>
      </c>
      <c r="S731">
        <v>218</v>
      </c>
      <c r="T731">
        <v>50</v>
      </c>
    </row>
    <row r="732" spans="3:20" x14ac:dyDescent="0.3">
      <c r="C732" t="s">
        <v>572</v>
      </c>
      <c r="D732">
        <v>1787</v>
      </c>
      <c r="E732">
        <v>140</v>
      </c>
      <c r="F732">
        <v>199</v>
      </c>
      <c r="G732">
        <v>215</v>
      </c>
      <c r="H732">
        <v>135</v>
      </c>
      <c r="I732">
        <v>102</v>
      </c>
      <c r="J732">
        <v>111</v>
      </c>
      <c r="K732">
        <v>193</v>
      </c>
      <c r="L732">
        <v>56</v>
      </c>
      <c r="M732">
        <v>112</v>
      </c>
      <c r="N732">
        <v>47</v>
      </c>
      <c r="O732">
        <v>86</v>
      </c>
      <c r="P732">
        <v>212</v>
      </c>
      <c r="Q732">
        <v>38</v>
      </c>
      <c r="R732">
        <v>90</v>
      </c>
      <c r="S732">
        <v>38</v>
      </c>
      <c r="T732">
        <v>13</v>
      </c>
    </row>
    <row r="733" spans="3:20" x14ac:dyDescent="0.3">
      <c r="C733" t="s">
        <v>597</v>
      </c>
      <c r="D733">
        <v>2505</v>
      </c>
      <c r="E733">
        <v>72</v>
      </c>
      <c r="F733">
        <v>163</v>
      </c>
      <c r="G733">
        <v>158</v>
      </c>
      <c r="H733">
        <v>171</v>
      </c>
      <c r="I733">
        <v>132</v>
      </c>
      <c r="J733">
        <v>285</v>
      </c>
      <c r="K733">
        <v>178</v>
      </c>
      <c r="L733">
        <v>118</v>
      </c>
      <c r="M733">
        <v>205</v>
      </c>
      <c r="N733">
        <v>123</v>
      </c>
      <c r="O733">
        <v>222</v>
      </c>
      <c r="P733">
        <v>301</v>
      </c>
      <c r="Q733">
        <v>153</v>
      </c>
      <c r="R733">
        <v>41</v>
      </c>
      <c r="S733">
        <v>130</v>
      </c>
      <c r="T733">
        <v>53</v>
      </c>
    </row>
    <row r="734" spans="3:20" x14ac:dyDescent="0.3">
      <c r="C734" t="s">
        <v>609</v>
      </c>
      <c r="D734">
        <v>1613</v>
      </c>
      <c r="E734">
        <v>65</v>
      </c>
      <c r="F734">
        <v>72</v>
      </c>
      <c r="G734">
        <v>80</v>
      </c>
      <c r="H734">
        <v>80</v>
      </c>
      <c r="I734">
        <v>143</v>
      </c>
      <c r="J734">
        <v>163</v>
      </c>
      <c r="K734">
        <v>34</v>
      </c>
      <c r="L734">
        <v>129</v>
      </c>
      <c r="M734">
        <v>99</v>
      </c>
      <c r="N734">
        <v>93</v>
      </c>
      <c r="O734">
        <v>64</v>
      </c>
      <c r="P734">
        <v>318</v>
      </c>
      <c r="Q734">
        <v>112</v>
      </c>
      <c r="R734">
        <v>57</v>
      </c>
      <c r="S734">
        <v>51</v>
      </c>
      <c r="T734">
        <v>53</v>
      </c>
    </row>
    <row r="735" spans="3:20" x14ac:dyDescent="0.3">
      <c r="C735" t="s">
        <v>618</v>
      </c>
      <c r="D735">
        <v>2916</v>
      </c>
      <c r="E735">
        <v>236</v>
      </c>
      <c r="F735">
        <v>85</v>
      </c>
      <c r="G735">
        <v>256</v>
      </c>
      <c r="H735">
        <v>104</v>
      </c>
      <c r="I735">
        <v>70</v>
      </c>
      <c r="J735">
        <v>60</v>
      </c>
      <c r="K735">
        <v>136</v>
      </c>
      <c r="L735">
        <v>200</v>
      </c>
      <c r="M735">
        <v>92</v>
      </c>
      <c r="N735">
        <v>268</v>
      </c>
      <c r="O735">
        <v>315</v>
      </c>
      <c r="P735">
        <v>437</v>
      </c>
      <c r="Q735">
        <v>183</v>
      </c>
      <c r="R735">
        <v>169</v>
      </c>
      <c r="S735">
        <v>218</v>
      </c>
      <c r="T735">
        <v>87</v>
      </c>
    </row>
    <row r="736" spans="3:20" x14ac:dyDescent="0.3">
      <c r="C736" t="s">
        <v>625</v>
      </c>
      <c r="D736">
        <v>1940</v>
      </c>
      <c r="E736">
        <v>29</v>
      </c>
      <c r="F736">
        <v>40</v>
      </c>
      <c r="G736">
        <v>102</v>
      </c>
      <c r="H736">
        <v>43</v>
      </c>
      <c r="I736">
        <v>57</v>
      </c>
      <c r="J736">
        <v>77</v>
      </c>
      <c r="K736">
        <v>127</v>
      </c>
      <c r="L736">
        <v>140</v>
      </c>
      <c r="M736">
        <v>88</v>
      </c>
      <c r="N736">
        <v>119</v>
      </c>
      <c r="O736">
        <v>294</v>
      </c>
      <c r="P736">
        <v>225</v>
      </c>
      <c r="Q736">
        <v>313</v>
      </c>
      <c r="R736">
        <v>120</v>
      </c>
      <c r="S736">
        <v>28</v>
      </c>
      <c r="T736">
        <v>138</v>
      </c>
    </row>
    <row r="737" spans="3:20" x14ac:dyDescent="0.3">
      <c r="C737" t="s">
        <v>637</v>
      </c>
      <c r="D737">
        <v>6422</v>
      </c>
      <c r="E737">
        <v>255</v>
      </c>
      <c r="F737">
        <v>109</v>
      </c>
      <c r="G737">
        <v>183</v>
      </c>
      <c r="H737">
        <v>98</v>
      </c>
      <c r="I737">
        <v>300</v>
      </c>
      <c r="J737">
        <v>175</v>
      </c>
      <c r="K737">
        <v>126</v>
      </c>
      <c r="L737">
        <v>236</v>
      </c>
      <c r="M737">
        <v>327</v>
      </c>
      <c r="N737">
        <v>631</v>
      </c>
      <c r="O737">
        <v>745</v>
      </c>
      <c r="P737">
        <v>1219</v>
      </c>
      <c r="Q737">
        <v>831</v>
      </c>
      <c r="R737">
        <v>404</v>
      </c>
      <c r="S737">
        <v>519</v>
      </c>
      <c r="T737">
        <v>264</v>
      </c>
    </row>
    <row r="738" spans="3:20" x14ac:dyDescent="0.3">
      <c r="C738" t="s">
        <v>658</v>
      </c>
      <c r="D738">
        <v>1484</v>
      </c>
      <c r="E738">
        <v>188</v>
      </c>
      <c r="F738">
        <v>91</v>
      </c>
      <c r="G738">
        <v>80</v>
      </c>
      <c r="H738">
        <v>85</v>
      </c>
      <c r="I738">
        <v>70</v>
      </c>
      <c r="J738">
        <v>80</v>
      </c>
      <c r="K738">
        <v>33</v>
      </c>
      <c r="L738">
        <v>50</v>
      </c>
      <c r="M738">
        <v>80</v>
      </c>
      <c r="N738">
        <v>107</v>
      </c>
      <c r="O738">
        <v>196</v>
      </c>
      <c r="P738">
        <v>260</v>
      </c>
      <c r="Q738">
        <v>66</v>
      </c>
      <c r="R738">
        <v>50</v>
      </c>
      <c r="S738">
        <v>0</v>
      </c>
      <c r="T738">
        <v>48</v>
      </c>
    </row>
    <row r="739" spans="3:20" x14ac:dyDescent="0.3">
      <c r="C739" t="s">
        <v>665</v>
      </c>
      <c r="D739">
        <v>697</v>
      </c>
      <c r="E739">
        <v>40</v>
      </c>
      <c r="F739">
        <v>19</v>
      </c>
      <c r="G739">
        <v>60</v>
      </c>
      <c r="H739">
        <v>35</v>
      </c>
      <c r="I739">
        <v>13</v>
      </c>
      <c r="J739">
        <v>22</v>
      </c>
      <c r="K739">
        <v>55</v>
      </c>
      <c r="L739">
        <v>0</v>
      </c>
      <c r="M739">
        <v>62</v>
      </c>
      <c r="N739">
        <v>109</v>
      </c>
      <c r="O739">
        <v>164</v>
      </c>
      <c r="P739">
        <v>90</v>
      </c>
      <c r="Q739">
        <v>28</v>
      </c>
      <c r="R739">
        <v>0</v>
      </c>
      <c r="S739">
        <v>0</v>
      </c>
      <c r="T739">
        <v>0</v>
      </c>
    </row>
    <row r="740" spans="3:20" x14ac:dyDescent="0.3">
      <c r="C740" t="s">
        <v>674</v>
      </c>
      <c r="D740">
        <v>3022</v>
      </c>
      <c r="E740">
        <v>157</v>
      </c>
      <c r="F740">
        <v>120</v>
      </c>
      <c r="G740">
        <v>81</v>
      </c>
      <c r="H740">
        <v>293</v>
      </c>
      <c r="I740">
        <v>259</v>
      </c>
      <c r="J740">
        <v>104</v>
      </c>
      <c r="K740">
        <v>209</v>
      </c>
      <c r="L740">
        <v>69</v>
      </c>
      <c r="M740">
        <v>152</v>
      </c>
      <c r="N740">
        <v>441</v>
      </c>
      <c r="O740">
        <v>264</v>
      </c>
      <c r="P740">
        <v>323</v>
      </c>
      <c r="Q740">
        <v>214</v>
      </c>
      <c r="R740">
        <v>138</v>
      </c>
      <c r="S740">
        <v>113</v>
      </c>
      <c r="T740">
        <v>85</v>
      </c>
    </row>
    <row r="741" spans="3:20" x14ac:dyDescent="0.3">
      <c r="C741" t="s">
        <v>685</v>
      </c>
      <c r="D741">
        <v>26882</v>
      </c>
      <c r="E741">
        <v>4339</v>
      </c>
      <c r="F741">
        <v>2785</v>
      </c>
      <c r="G741">
        <v>2323</v>
      </c>
      <c r="H741">
        <v>1857</v>
      </c>
      <c r="I741">
        <v>1731</v>
      </c>
      <c r="J741">
        <v>1486</v>
      </c>
      <c r="K741">
        <v>1346</v>
      </c>
      <c r="L741">
        <v>1202</v>
      </c>
      <c r="M741">
        <v>1035</v>
      </c>
      <c r="N741">
        <v>1930</v>
      </c>
      <c r="O741">
        <v>1830</v>
      </c>
      <c r="P741">
        <v>1952</v>
      </c>
      <c r="Q741">
        <v>1143</v>
      </c>
      <c r="R741">
        <v>742</v>
      </c>
      <c r="S741">
        <v>539</v>
      </c>
      <c r="T741">
        <v>642</v>
      </c>
    </row>
    <row r="742" spans="3:20" x14ac:dyDescent="0.3">
      <c r="C742" t="s">
        <v>698</v>
      </c>
      <c r="D742">
        <v>888</v>
      </c>
      <c r="E742">
        <v>64</v>
      </c>
      <c r="F742">
        <v>64</v>
      </c>
      <c r="G742">
        <v>66</v>
      </c>
      <c r="H742">
        <v>71</v>
      </c>
      <c r="I742">
        <v>53</v>
      </c>
      <c r="J742">
        <v>54</v>
      </c>
      <c r="K742">
        <v>10</v>
      </c>
      <c r="L742">
        <v>75</v>
      </c>
      <c r="M742">
        <v>43</v>
      </c>
      <c r="N742">
        <v>47</v>
      </c>
      <c r="O742">
        <v>57</v>
      </c>
      <c r="P742">
        <v>118</v>
      </c>
      <c r="Q742">
        <v>62</v>
      </c>
      <c r="R742">
        <v>47</v>
      </c>
      <c r="S742">
        <v>51</v>
      </c>
      <c r="T742">
        <v>6</v>
      </c>
    </row>
    <row r="743" spans="3:20" x14ac:dyDescent="0.3">
      <c r="C743" t="s">
        <v>706</v>
      </c>
      <c r="D743">
        <v>759</v>
      </c>
      <c r="E743">
        <v>41</v>
      </c>
      <c r="F743">
        <v>43</v>
      </c>
      <c r="G743">
        <v>81</v>
      </c>
      <c r="H743">
        <v>103</v>
      </c>
      <c r="I743">
        <v>72</v>
      </c>
      <c r="J743">
        <v>26</v>
      </c>
      <c r="K743">
        <v>26</v>
      </c>
      <c r="L743">
        <v>18</v>
      </c>
      <c r="M743">
        <v>38</v>
      </c>
      <c r="N743">
        <v>56</v>
      </c>
      <c r="O743">
        <v>56</v>
      </c>
      <c r="P743">
        <v>87</v>
      </c>
      <c r="Q743">
        <v>64</v>
      </c>
      <c r="R743">
        <v>3</v>
      </c>
      <c r="S743">
        <v>45</v>
      </c>
      <c r="T743">
        <v>0</v>
      </c>
    </row>
    <row r="744" spans="3:20" x14ac:dyDescent="0.3">
      <c r="C744" t="s">
        <v>713</v>
      </c>
      <c r="D744">
        <v>5414</v>
      </c>
      <c r="E744">
        <v>194</v>
      </c>
      <c r="F744">
        <v>157</v>
      </c>
      <c r="G744">
        <v>136</v>
      </c>
      <c r="H744">
        <v>506</v>
      </c>
      <c r="I744">
        <v>275</v>
      </c>
      <c r="J744">
        <v>157</v>
      </c>
      <c r="K744">
        <v>248</v>
      </c>
      <c r="L744">
        <v>229</v>
      </c>
      <c r="M744">
        <v>170</v>
      </c>
      <c r="N744">
        <v>385</v>
      </c>
      <c r="O744">
        <v>710</v>
      </c>
      <c r="P744">
        <v>755</v>
      </c>
      <c r="Q744">
        <v>537</v>
      </c>
      <c r="R744">
        <v>324</v>
      </c>
      <c r="S744">
        <v>356</v>
      </c>
      <c r="T744">
        <v>275</v>
      </c>
    </row>
    <row r="745" spans="3:20" x14ac:dyDescent="0.3">
      <c r="C745" t="s">
        <v>724</v>
      </c>
      <c r="D745">
        <v>6218</v>
      </c>
      <c r="E745">
        <v>217</v>
      </c>
      <c r="F745">
        <v>133</v>
      </c>
      <c r="G745">
        <v>73</v>
      </c>
      <c r="H745">
        <v>182</v>
      </c>
      <c r="I745">
        <v>167</v>
      </c>
      <c r="J745">
        <v>200</v>
      </c>
      <c r="K745">
        <v>266</v>
      </c>
      <c r="L745">
        <v>201</v>
      </c>
      <c r="M745">
        <v>225</v>
      </c>
      <c r="N745">
        <v>305</v>
      </c>
      <c r="O745">
        <v>657</v>
      </c>
      <c r="P745">
        <v>878</v>
      </c>
      <c r="Q745">
        <v>689</v>
      </c>
      <c r="R745">
        <v>624</v>
      </c>
      <c r="S745">
        <v>737</v>
      </c>
      <c r="T745">
        <v>664</v>
      </c>
    </row>
    <row r="746" spans="3:20" x14ac:dyDescent="0.3">
      <c r="C746" t="s">
        <v>736</v>
      </c>
      <c r="D746">
        <v>1914</v>
      </c>
      <c r="E746">
        <v>112</v>
      </c>
      <c r="F746">
        <v>61</v>
      </c>
      <c r="G746">
        <v>49</v>
      </c>
      <c r="H746">
        <v>12</v>
      </c>
      <c r="I746">
        <v>137</v>
      </c>
      <c r="J746">
        <v>56</v>
      </c>
      <c r="K746">
        <v>77</v>
      </c>
      <c r="L746">
        <v>40</v>
      </c>
      <c r="M746">
        <v>58</v>
      </c>
      <c r="N746">
        <v>167</v>
      </c>
      <c r="O746">
        <v>232</v>
      </c>
      <c r="P746">
        <v>276</v>
      </c>
      <c r="Q746">
        <v>276</v>
      </c>
      <c r="R746">
        <v>127</v>
      </c>
      <c r="S746">
        <v>118</v>
      </c>
      <c r="T746">
        <v>116</v>
      </c>
    </row>
    <row r="747" spans="3:20" x14ac:dyDescent="0.3">
      <c r="C747" t="s">
        <v>745</v>
      </c>
      <c r="D747">
        <v>464</v>
      </c>
      <c r="E747">
        <v>55</v>
      </c>
      <c r="F747">
        <v>14</v>
      </c>
      <c r="G747">
        <v>40</v>
      </c>
      <c r="H747">
        <v>52</v>
      </c>
      <c r="I747">
        <v>66</v>
      </c>
      <c r="J747">
        <v>22</v>
      </c>
      <c r="K747">
        <v>39</v>
      </c>
      <c r="L747">
        <v>20</v>
      </c>
      <c r="M747">
        <v>0</v>
      </c>
      <c r="N747">
        <v>0</v>
      </c>
      <c r="O747">
        <v>25</v>
      </c>
      <c r="P747">
        <v>87</v>
      </c>
      <c r="Q747">
        <v>34</v>
      </c>
      <c r="R747">
        <v>0</v>
      </c>
      <c r="S747">
        <v>10</v>
      </c>
      <c r="T747">
        <v>0</v>
      </c>
    </row>
    <row r="748" spans="3:20" x14ac:dyDescent="0.3">
      <c r="C748" t="s">
        <v>758</v>
      </c>
      <c r="D748">
        <v>838</v>
      </c>
      <c r="E748">
        <v>36</v>
      </c>
      <c r="F748">
        <v>45</v>
      </c>
      <c r="G748">
        <v>108</v>
      </c>
      <c r="H748">
        <v>50</v>
      </c>
      <c r="I748">
        <v>53</v>
      </c>
      <c r="J748">
        <v>77</v>
      </c>
      <c r="K748">
        <v>42</v>
      </c>
      <c r="L748">
        <v>73</v>
      </c>
      <c r="M748">
        <v>26</v>
      </c>
      <c r="N748">
        <v>106</v>
      </c>
      <c r="O748">
        <v>62</v>
      </c>
      <c r="P748">
        <v>78</v>
      </c>
      <c r="Q748">
        <v>38</v>
      </c>
      <c r="R748">
        <v>20</v>
      </c>
      <c r="S748">
        <v>10</v>
      </c>
      <c r="T748">
        <v>14</v>
      </c>
    </row>
    <row r="749" spans="3:20" x14ac:dyDescent="0.3">
      <c r="C749" t="s">
        <v>770</v>
      </c>
      <c r="D749">
        <v>1171</v>
      </c>
      <c r="E749">
        <v>137</v>
      </c>
      <c r="F749">
        <v>62</v>
      </c>
      <c r="G749">
        <v>24</v>
      </c>
      <c r="H749">
        <v>90</v>
      </c>
      <c r="I749">
        <v>119</v>
      </c>
      <c r="J749">
        <v>81</v>
      </c>
      <c r="K749">
        <v>98</v>
      </c>
      <c r="L749">
        <v>51</v>
      </c>
      <c r="M749">
        <v>71</v>
      </c>
      <c r="N749">
        <v>81</v>
      </c>
      <c r="O749">
        <v>104</v>
      </c>
      <c r="P749">
        <v>126</v>
      </c>
      <c r="Q749">
        <v>91</v>
      </c>
      <c r="R749">
        <v>18</v>
      </c>
      <c r="S749">
        <v>0</v>
      </c>
      <c r="T749">
        <v>18</v>
      </c>
    </row>
    <row r="750" spans="3:20" x14ac:dyDescent="0.3">
      <c r="C750" t="s">
        <v>782</v>
      </c>
      <c r="D750">
        <v>6235</v>
      </c>
      <c r="E750">
        <v>274</v>
      </c>
      <c r="F750">
        <v>143</v>
      </c>
      <c r="G750">
        <v>248</v>
      </c>
      <c r="H750">
        <v>402</v>
      </c>
      <c r="I750">
        <v>317</v>
      </c>
      <c r="J750">
        <v>354</v>
      </c>
      <c r="K750">
        <v>162</v>
      </c>
      <c r="L750">
        <v>352</v>
      </c>
      <c r="M750">
        <v>248</v>
      </c>
      <c r="N750">
        <v>533</v>
      </c>
      <c r="O750">
        <v>913</v>
      </c>
      <c r="P750">
        <v>845</v>
      </c>
      <c r="Q750">
        <v>561</v>
      </c>
      <c r="R750">
        <v>400</v>
      </c>
      <c r="S750">
        <v>335</v>
      </c>
      <c r="T750">
        <v>148</v>
      </c>
    </row>
    <row r="751" spans="3:20" x14ac:dyDescent="0.3">
      <c r="C751" t="s">
        <v>792</v>
      </c>
      <c r="D751">
        <v>727</v>
      </c>
      <c r="E751">
        <v>17</v>
      </c>
      <c r="F751">
        <v>56</v>
      </c>
      <c r="G751">
        <v>78</v>
      </c>
      <c r="H751">
        <v>16</v>
      </c>
      <c r="I751">
        <v>109</v>
      </c>
      <c r="J751">
        <v>42</v>
      </c>
      <c r="K751">
        <v>14</v>
      </c>
      <c r="L751">
        <v>73</v>
      </c>
      <c r="M751">
        <v>0</v>
      </c>
      <c r="N751">
        <v>48</v>
      </c>
      <c r="O751">
        <v>58</v>
      </c>
      <c r="P751">
        <v>96</v>
      </c>
      <c r="Q751">
        <v>49</v>
      </c>
      <c r="R751">
        <v>56</v>
      </c>
      <c r="S751">
        <v>15</v>
      </c>
      <c r="T751">
        <v>0</v>
      </c>
    </row>
    <row r="752" spans="3:20" x14ac:dyDescent="0.3">
      <c r="C752" t="s">
        <v>799</v>
      </c>
      <c r="D752">
        <v>1746</v>
      </c>
      <c r="E752">
        <v>91</v>
      </c>
      <c r="F752">
        <v>73</v>
      </c>
      <c r="G752">
        <v>60</v>
      </c>
      <c r="H752">
        <v>118</v>
      </c>
      <c r="I752">
        <v>84</v>
      </c>
      <c r="J752">
        <v>156</v>
      </c>
      <c r="K752">
        <v>145</v>
      </c>
      <c r="L752">
        <v>47</v>
      </c>
      <c r="M752">
        <v>84</v>
      </c>
      <c r="N752">
        <v>131</v>
      </c>
      <c r="O752">
        <v>248</v>
      </c>
      <c r="P752">
        <v>239</v>
      </c>
      <c r="Q752">
        <v>82</v>
      </c>
      <c r="R752">
        <v>77</v>
      </c>
      <c r="S752">
        <v>67</v>
      </c>
      <c r="T752">
        <v>44</v>
      </c>
    </row>
    <row r="753" spans="3:20" x14ac:dyDescent="0.3">
      <c r="C753" t="s">
        <v>808</v>
      </c>
      <c r="D753">
        <v>1381</v>
      </c>
      <c r="E753">
        <v>82</v>
      </c>
      <c r="F753">
        <v>64</v>
      </c>
      <c r="G753">
        <v>12</v>
      </c>
      <c r="H753">
        <v>96</v>
      </c>
      <c r="I753">
        <v>104</v>
      </c>
      <c r="J753">
        <v>130</v>
      </c>
      <c r="K753">
        <v>94</v>
      </c>
      <c r="L753">
        <v>31</v>
      </c>
      <c r="M753">
        <v>38</v>
      </c>
      <c r="N753">
        <v>119</v>
      </c>
      <c r="O753">
        <v>149</v>
      </c>
      <c r="P753">
        <v>276</v>
      </c>
      <c r="Q753">
        <v>108</v>
      </c>
      <c r="R753">
        <v>30</v>
      </c>
      <c r="S753">
        <v>29</v>
      </c>
      <c r="T753">
        <v>19</v>
      </c>
    </row>
    <row r="754" spans="3:20" x14ac:dyDescent="0.3">
      <c r="C754" t="s">
        <v>815</v>
      </c>
      <c r="D754">
        <v>5883</v>
      </c>
      <c r="E754">
        <v>126</v>
      </c>
      <c r="F754">
        <v>26</v>
      </c>
      <c r="G754">
        <v>117</v>
      </c>
      <c r="H754">
        <v>99</v>
      </c>
      <c r="I754">
        <v>53</v>
      </c>
      <c r="J754">
        <v>65</v>
      </c>
      <c r="K754">
        <v>80</v>
      </c>
      <c r="L754">
        <v>105</v>
      </c>
      <c r="M754">
        <v>79</v>
      </c>
      <c r="N754">
        <v>156</v>
      </c>
      <c r="O754">
        <v>374</v>
      </c>
      <c r="P754">
        <v>451</v>
      </c>
      <c r="Q754">
        <v>522</v>
      </c>
      <c r="R754">
        <v>449</v>
      </c>
      <c r="S754">
        <v>920</v>
      </c>
      <c r="T754">
        <v>2261</v>
      </c>
    </row>
    <row r="755" spans="3:20" x14ac:dyDescent="0.3">
      <c r="C755" t="s">
        <v>827</v>
      </c>
      <c r="D755">
        <v>1889</v>
      </c>
      <c r="E755">
        <v>105</v>
      </c>
      <c r="F755">
        <v>116</v>
      </c>
      <c r="G755">
        <v>88</v>
      </c>
      <c r="H755">
        <v>23</v>
      </c>
      <c r="I755">
        <v>48</v>
      </c>
      <c r="J755">
        <v>77</v>
      </c>
      <c r="K755">
        <v>111</v>
      </c>
      <c r="L755">
        <v>85</v>
      </c>
      <c r="M755">
        <v>106</v>
      </c>
      <c r="N755">
        <v>117</v>
      </c>
      <c r="O755">
        <v>268</v>
      </c>
      <c r="P755">
        <v>364</v>
      </c>
      <c r="Q755">
        <v>186</v>
      </c>
      <c r="R755">
        <v>28</v>
      </c>
      <c r="S755">
        <v>19</v>
      </c>
      <c r="T755">
        <v>148</v>
      </c>
    </row>
    <row r="756" spans="3:20" x14ac:dyDescent="0.3">
      <c r="C756" t="s">
        <v>9</v>
      </c>
      <c r="D756">
        <v>3829</v>
      </c>
      <c r="E756">
        <v>231</v>
      </c>
      <c r="F756">
        <v>66</v>
      </c>
      <c r="G756">
        <v>255</v>
      </c>
      <c r="H756">
        <v>175</v>
      </c>
      <c r="I756">
        <v>123</v>
      </c>
      <c r="J756">
        <v>126</v>
      </c>
      <c r="K756">
        <v>121</v>
      </c>
      <c r="L756">
        <v>199</v>
      </c>
      <c r="M756">
        <v>164</v>
      </c>
      <c r="N756">
        <v>244</v>
      </c>
      <c r="O756">
        <v>360</v>
      </c>
      <c r="P756">
        <v>264</v>
      </c>
      <c r="Q756">
        <v>393</v>
      </c>
      <c r="R756">
        <v>248</v>
      </c>
      <c r="S756">
        <v>411</v>
      </c>
      <c r="T756">
        <v>449</v>
      </c>
    </row>
    <row r="757" spans="3:20" x14ac:dyDescent="0.3">
      <c r="C757" t="s">
        <v>17</v>
      </c>
      <c r="D757">
        <v>2100</v>
      </c>
      <c r="E757">
        <v>292</v>
      </c>
      <c r="F757">
        <v>117</v>
      </c>
      <c r="G757">
        <v>173</v>
      </c>
      <c r="H757">
        <v>56</v>
      </c>
      <c r="I757">
        <v>34</v>
      </c>
      <c r="J757">
        <v>181</v>
      </c>
      <c r="K757">
        <v>270</v>
      </c>
      <c r="L757">
        <v>254</v>
      </c>
      <c r="M757">
        <v>62</v>
      </c>
      <c r="N757">
        <v>111</v>
      </c>
      <c r="O757">
        <v>167</v>
      </c>
      <c r="P757">
        <v>216</v>
      </c>
      <c r="Q757">
        <v>114</v>
      </c>
      <c r="R757">
        <v>36</v>
      </c>
      <c r="S757">
        <v>17</v>
      </c>
      <c r="T757">
        <v>0</v>
      </c>
    </row>
    <row r="758" spans="3:20" x14ac:dyDescent="0.3">
      <c r="C758" t="s">
        <v>38</v>
      </c>
      <c r="D758">
        <v>4760</v>
      </c>
      <c r="E758">
        <v>176</v>
      </c>
      <c r="F758">
        <v>262</v>
      </c>
      <c r="G758">
        <v>262</v>
      </c>
      <c r="H758">
        <v>238</v>
      </c>
      <c r="I758">
        <v>232</v>
      </c>
      <c r="J758">
        <v>278</v>
      </c>
      <c r="K758">
        <v>265</v>
      </c>
      <c r="L758">
        <v>157</v>
      </c>
      <c r="M758">
        <v>210</v>
      </c>
      <c r="N758">
        <v>374</v>
      </c>
      <c r="O758">
        <v>404</v>
      </c>
      <c r="P758">
        <v>775</v>
      </c>
      <c r="Q758">
        <v>396</v>
      </c>
      <c r="R758">
        <v>272</v>
      </c>
      <c r="S758">
        <v>224</v>
      </c>
      <c r="T758">
        <v>235</v>
      </c>
    </row>
    <row r="759" spans="3:20" x14ac:dyDescent="0.3">
      <c r="C759" t="s">
        <v>65</v>
      </c>
      <c r="D759">
        <v>1141</v>
      </c>
      <c r="E759">
        <v>169</v>
      </c>
      <c r="F759">
        <v>87</v>
      </c>
      <c r="G759">
        <v>129</v>
      </c>
      <c r="H759">
        <v>102</v>
      </c>
      <c r="I759">
        <v>145</v>
      </c>
      <c r="J759">
        <v>71</v>
      </c>
      <c r="K759">
        <v>46</v>
      </c>
      <c r="L759">
        <v>83</v>
      </c>
      <c r="M759">
        <v>10</v>
      </c>
      <c r="N759">
        <v>31</v>
      </c>
      <c r="O759">
        <v>99</v>
      </c>
      <c r="P759">
        <v>38</v>
      </c>
      <c r="Q759">
        <v>71</v>
      </c>
      <c r="R759">
        <v>31</v>
      </c>
      <c r="S759">
        <v>8</v>
      </c>
      <c r="T759">
        <v>21</v>
      </c>
    </row>
    <row r="760" spans="3:20" x14ac:dyDescent="0.3">
      <c r="C760" t="s">
        <v>74</v>
      </c>
      <c r="D760">
        <v>2522</v>
      </c>
      <c r="E760">
        <v>233</v>
      </c>
      <c r="F760">
        <v>253</v>
      </c>
      <c r="G760">
        <v>259</v>
      </c>
      <c r="H760">
        <v>120</v>
      </c>
      <c r="I760">
        <v>400</v>
      </c>
      <c r="J760">
        <v>200</v>
      </c>
      <c r="K760">
        <v>150</v>
      </c>
      <c r="L760">
        <v>143</v>
      </c>
      <c r="M760">
        <v>83</v>
      </c>
      <c r="N760">
        <v>279</v>
      </c>
      <c r="O760">
        <v>93</v>
      </c>
      <c r="P760">
        <v>108</v>
      </c>
      <c r="Q760">
        <v>72</v>
      </c>
      <c r="R760">
        <v>43</v>
      </c>
      <c r="S760">
        <v>67</v>
      </c>
      <c r="T760">
        <v>19</v>
      </c>
    </row>
    <row r="761" spans="3:20" x14ac:dyDescent="0.3">
      <c r="C761" t="s">
        <v>94</v>
      </c>
      <c r="D761">
        <v>1375</v>
      </c>
      <c r="E761">
        <v>210</v>
      </c>
      <c r="F761">
        <v>86</v>
      </c>
      <c r="G761">
        <v>147</v>
      </c>
      <c r="H761">
        <v>68</v>
      </c>
      <c r="I761">
        <v>81</v>
      </c>
      <c r="J761">
        <v>73</v>
      </c>
      <c r="K761">
        <v>99</v>
      </c>
      <c r="L761">
        <v>68</v>
      </c>
      <c r="M761">
        <v>44</v>
      </c>
      <c r="N761">
        <v>55</v>
      </c>
      <c r="O761">
        <v>83</v>
      </c>
      <c r="P761">
        <v>166</v>
      </c>
      <c r="Q761">
        <v>35</v>
      </c>
      <c r="R761">
        <v>98</v>
      </c>
      <c r="S761">
        <v>49</v>
      </c>
      <c r="T761">
        <v>13</v>
      </c>
    </row>
    <row r="762" spans="3:20" x14ac:dyDescent="0.3">
      <c r="C762" t="s">
        <v>115</v>
      </c>
      <c r="D762">
        <v>720</v>
      </c>
      <c r="E762">
        <v>30</v>
      </c>
      <c r="F762">
        <v>24</v>
      </c>
      <c r="G762">
        <v>24</v>
      </c>
      <c r="H762">
        <v>31</v>
      </c>
      <c r="I762">
        <v>0</v>
      </c>
      <c r="J762">
        <v>79</v>
      </c>
      <c r="K762">
        <v>44</v>
      </c>
      <c r="L762">
        <v>24</v>
      </c>
      <c r="M762">
        <v>14</v>
      </c>
      <c r="N762">
        <v>45</v>
      </c>
      <c r="O762">
        <v>73</v>
      </c>
      <c r="P762">
        <v>116</v>
      </c>
      <c r="Q762">
        <v>126</v>
      </c>
      <c r="R762">
        <v>37</v>
      </c>
      <c r="S762">
        <v>35</v>
      </c>
      <c r="T762">
        <v>18</v>
      </c>
    </row>
    <row r="763" spans="3:20" x14ac:dyDescent="0.3">
      <c r="C763" t="s">
        <v>136</v>
      </c>
      <c r="D763">
        <v>450</v>
      </c>
      <c r="E763">
        <v>15</v>
      </c>
      <c r="F763">
        <v>33</v>
      </c>
      <c r="G763">
        <v>24</v>
      </c>
      <c r="H763">
        <v>7</v>
      </c>
      <c r="I763">
        <v>36</v>
      </c>
      <c r="J763">
        <v>50</v>
      </c>
      <c r="K763">
        <v>21</v>
      </c>
      <c r="L763">
        <v>13</v>
      </c>
      <c r="M763">
        <v>0</v>
      </c>
      <c r="N763">
        <v>66</v>
      </c>
      <c r="O763">
        <v>55</v>
      </c>
      <c r="P763">
        <v>47</v>
      </c>
      <c r="Q763">
        <v>36</v>
      </c>
      <c r="R763">
        <v>19</v>
      </c>
      <c r="S763">
        <v>19</v>
      </c>
      <c r="T763">
        <v>9</v>
      </c>
    </row>
    <row r="764" spans="3:20" x14ac:dyDescent="0.3">
      <c r="C764" t="s">
        <v>148</v>
      </c>
      <c r="D764">
        <v>2165</v>
      </c>
      <c r="E764">
        <v>131</v>
      </c>
      <c r="F764">
        <v>80</v>
      </c>
      <c r="G764">
        <v>154</v>
      </c>
      <c r="H764">
        <v>171</v>
      </c>
      <c r="I764">
        <v>66</v>
      </c>
      <c r="J764">
        <v>117</v>
      </c>
      <c r="K764">
        <v>172</v>
      </c>
      <c r="L764">
        <v>273</v>
      </c>
      <c r="M764">
        <v>82</v>
      </c>
      <c r="N764">
        <v>200</v>
      </c>
      <c r="O764">
        <v>188</v>
      </c>
      <c r="P764">
        <v>241</v>
      </c>
      <c r="Q764">
        <v>97</v>
      </c>
      <c r="R764">
        <v>51</v>
      </c>
      <c r="S764">
        <v>91</v>
      </c>
      <c r="T764">
        <v>51</v>
      </c>
    </row>
    <row r="765" spans="3:20" x14ac:dyDescent="0.3">
      <c r="C765" t="s">
        <v>157</v>
      </c>
      <c r="D765">
        <v>7327</v>
      </c>
      <c r="E765">
        <v>334</v>
      </c>
      <c r="F765">
        <v>276</v>
      </c>
      <c r="G765">
        <v>382</v>
      </c>
      <c r="H765">
        <v>343</v>
      </c>
      <c r="I765">
        <v>564</v>
      </c>
      <c r="J765">
        <v>483</v>
      </c>
      <c r="K765">
        <v>440</v>
      </c>
      <c r="L765">
        <v>377</v>
      </c>
      <c r="M765">
        <v>583</v>
      </c>
      <c r="N765">
        <v>749</v>
      </c>
      <c r="O765">
        <v>765</v>
      </c>
      <c r="P765">
        <v>831</v>
      </c>
      <c r="Q765">
        <v>623</v>
      </c>
      <c r="R765">
        <v>251</v>
      </c>
      <c r="S765">
        <v>168</v>
      </c>
      <c r="T765">
        <v>158</v>
      </c>
    </row>
    <row r="766" spans="3:20" x14ac:dyDescent="0.3">
      <c r="C766" t="s">
        <v>192</v>
      </c>
      <c r="D766">
        <v>519</v>
      </c>
      <c r="E766">
        <v>54</v>
      </c>
      <c r="F766">
        <v>108</v>
      </c>
      <c r="G766">
        <v>83</v>
      </c>
      <c r="H766">
        <v>29</v>
      </c>
      <c r="I766">
        <v>23</v>
      </c>
      <c r="J766">
        <v>4</v>
      </c>
      <c r="K766">
        <v>0</v>
      </c>
      <c r="L766">
        <v>0</v>
      </c>
      <c r="M766">
        <v>76</v>
      </c>
      <c r="N766">
        <v>5</v>
      </c>
      <c r="O766">
        <v>37</v>
      </c>
      <c r="P766">
        <v>45</v>
      </c>
      <c r="Q766">
        <v>29</v>
      </c>
      <c r="R766">
        <v>0</v>
      </c>
      <c r="S766">
        <v>26</v>
      </c>
      <c r="T766">
        <v>0</v>
      </c>
    </row>
    <row r="767" spans="3:20" x14ac:dyDescent="0.3">
      <c r="C767" t="s">
        <v>208</v>
      </c>
      <c r="D767">
        <v>1813</v>
      </c>
      <c r="E767">
        <v>83</v>
      </c>
      <c r="F767">
        <v>204</v>
      </c>
      <c r="G767">
        <v>128</v>
      </c>
      <c r="H767">
        <v>97</v>
      </c>
      <c r="I767">
        <v>107</v>
      </c>
      <c r="J767">
        <v>158</v>
      </c>
      <c r="K767">
        <v>49</v>
      </c>
      <c r="L767">
        <v>152</v>
      </c>
      <c r="M767">
        <v>38</v>
      </c>
      <c r="N767">
        <v>240</v>
      </c>
      <c r="O767">
        <v>119</v>
      </c>
      <c r="P767">
        <v>195</v>
      </c>
      <c r="Q767">
        <v>170</v>
      </c>
      <c r="R767">
        <v>50</v>
      </c>
      <c r="S767">
        <v>12</v>
      </c>
      <c r="T767">
        <v>11</v>
      </c>
    </row>
    <row r="768" spans="3:20" x14ac:dyDescent="0.3">
      <c r="C768" t="s">
        <v>220</v>
      </c>
      <c r="D768">
        <v>1516</v>
      </c>
      <c r="E768">
        <v>99</v>
      </c>
      <c r="F768">
        <v>129</v>
      </c>
      <c r="G768">
        <v>128</v>
      </c>
      <c r="H768">
        <v>29</v>
      </c>
      <c r="I768">
        <v>244</v>
      </c>
      <c r="J768">
        <v>40</v>
      </c>
      <c r="K768">
        <v>80</v>
      </c>
      <c r="L768">
        <v>46</v>
      </c>
      <c r="M768">
        <v>87</v>
      </c>
      <c r="N768">
        <v>192</v>
      </c>
      <c r="O768">
        <v>134</v>
      </c>
      <c r="P768">
        <v>127</v>
      </c>
      <c r="Q768">
        <v>104</v>
      </c>
      <c r="R768">
        <v>11</v>
      </c>
      <c r="S768">
        <v>31</v>
      </c>
      <c r="T768">
        <v>35</v>
      </c>
    </row>
    <row r="769" spans="3:20" x14ac:dyDescent="0.3">
      <c r="C769" t="s">
        <v>230</v>
      </c>
      <c r="D769">
        <v>1683</v>
      </c>
      <c r="E769">
        <v>75</v>
      </c>
      <c r="F769">
        <v>38</v>
      </c>
      <c r="G769">
        <v>101</v>
      </c>
      <c r="H769">
        <v>78</v>
      </c>
      <c r="I769">
        <v>61</v>
      </c>
      <c r="J769">
        <v>48</v>
      </c>
      <c r="K769">
        <v>21</v>
      </c>
      <c r="L769">
        <v>120</v>
      </c>
      <c r="M769">
        <v>41</v>
      </c>
      <c r="N769">
        <v>139</v>
      </c>
      <c r="O769">
        <v>138</v>
      </c>
      <c r="P769">
        <v>134</v>
      </c>
      <c r="Q769">
        <v>123</v>
      </c>
      <c r="R769">
        <v>176</v>
      </c>
      <c r="S769">
        <v>170</v>
      </c>
      <c r="T769">
        <v>220</v>
      </c>
    </row>
    <row r="770" spans="3:20" x14ac:dyDescent="0.3">
      <c r="C770" t="s">
        <v>243</v>
      </c>
      <c r="D770">
        <v>2520</v>
      </c>
      <c r="E770">
        <v>211</v>
      </c>
      <c r="F770">
        <v>160</v>
      </c>
      <c r="G770">
        <v>156</v>
      </c>
      <c r="H770">
        <v>238</v>
      </c>
      <c r="I770">
        <v>103</v>
      </c>
      <c r="J770">
        <v>146</v>
      </c>
      <c r="K770">
        <v>101</v>
      </c>
      <c r="L770">
        <v>115</v>
      </c>
      <c r="M770">
        <v>150</v>
      </c>
      <c r="N770">
        <v>270</v>
      </c>
      <c r="O770">
        <v>218</v>
      </c>
      <c r="P770">
        <v>312</v>
      </c>
      <c r="Q770">
        <v>164</v>
      </c>
      <c r="R770">
        <v>83</v>
      </c>
      <c r="S770">
        <v>66</v>
      </c>
      <c r="T770">
        <v>27</v>
      </c>
    </row>
    <row r="771" spans="3:20" x14ac:dyDescent="0.3">
      <c r="C771" t="s">
        <v>251</v>
      </c>
      <c r="D771">
        <v>758</v>
      </c>
      <c r="E771">
        <v>27</v>
      </c>
      <c r="F771">
        <v>21</v>
      </c>
      <c r="G771">
        <v>95</v>
      </c>
      <c r="H771">
        <v>94</v>
      </c>
      <c r="I771">
        <v>21</v>
      </c>
      <c r="J771">
        <v>47</v>
      </c>
      <c r="K771">
        <v>42</v>
      </c>
      <c r="L771">
        <v>34</v>
      </c>
      <c r="M771">
        <v>28</v>
      </c>
      <c r="N771">
        <v>86</v>
      </c>
      <c r="O771">
        <v>54</v>
      </c>
      <c r="P771">
        <v>43</v>
      </c>
      <c r="Q771">
        <v>54</v>
      </c>
      <c r="R771">
        <v>56</v>
      </c>
      <c r="S771">
        <v>52</v>
      </c>
      <c r="T771">
        <v>4</v>
      </c>
    </row>
    <row r="772" spans="3:20" x14ac:dyDescent="0.3">
      <c r="C772" t="s">
        <v>292</v>
      </c>
      <c r="D772">
        <v>1526</v>
      </c>
      <c r="E772">
        <v>28</v>
      </c>
      <c r="F772">
        <v>39</v>
      </c>
      <c r="G772">
        <v>98</v>
      </c>
      <c r="H772">
        <v>15</v>
      </c>
      <c r="I772">
        <v>33</v>
      </c>
      <c r="J772">
        <v>82</v>
      </c>
      <c r="K772">
        <v>156</v>
      </c>
      <c r="L772">
        <v>136</v>
      </c>
      <c r="M772">
        <v>73</v>
      </c>
      <c r="N772">
        <v>182</v>
      </c>
      <c r="O772">
        <v>214</v>
      </c>
      <c r="P772">
        <v>283</v>
      </c>
      <c r="Q772">
        <v>89</v>
      </c>
      <c r="R772">
        <v>61</v>
      </c>
      <c r="S772">
        <v>15</v>
      </c>
      <c r="T772">
        <v>22</v>
      </c>
    </row>
    <row r="773" spans="3:20" x14ac:dyDescent="0.3">
      <c r="C773" t="s">
        <v>306</v>
      </c>
      <c r="D773">
        <v>18661</v>
      </c>
      <c r="E773">
        <v>1022</v>
      </c>
      <c r="F773">
        <v>847</v>
      </c>
      <c r="G773">
        <v>1141</v>
      </c>
      <c r="H773">
        <v>1045</v>
      </c>
      <c r="I773">
        <v>1165</v>
      </c>
      <c r="J773">
        <v>1063</v>
      </c>
      <c r="K773">
        <v>1109</v>
      </c>
      <c r="L773">
        <v>1060</v>
      </c>
      <c r="M773">
        <v>1002</v>
      </c>
      <c r="N773">
        <v>1888</v>
      </c>
      <c r="O773">
        <v>2195</v>
      </c>
      <c r="P773">
        <v>2217</v>
      </c>
      <c r="Q773">
        <v>1161</v>
      </c>
      <c r="R773">
        <v>684</v>
      </c>
      <c r="S773">
        <v>643</v>
      </c>
      <c r="T773">
        <v>419</v>
      </c>
    </row>
    <row r="774" spans="3:20" x14ac:dyDescent="0.3">
      <c r="C774" t="s">
        <v>322</v>
      </c>
      <c r="D774">
        <v>632</v>
      </c>
      <c r="E774">
        <v>46</v>
      </c>
      <c r="F774">
        <v>74</v>
      </c>
      <c r="G774">
        <v>40</v>
      </c>
      <c r="H774">
        <v>81</v>
      </c>
      <c r="I774">
        <v>39</v>
      </c>
      <c r="J774">
        <v>13</v>
      </c>
      <c r="K774">
        <v>41</v>
      </c>
      <c r="L774">
        <v>54</v>
      </c>
      <c r="M774">
        <v>34</v>
      </c>
      <c r="N774">
        <v>13</v>
      </c>
      <c r="O774">
        <v>42</v>
      </c>
      <c r="P774">
        <v>98</v>
      </c>
      <c r="Q774">
        <v>11</v>
      </c>
      <c r="R774">
        <v>39</v>
      </c>
      <c r="S774">
        <v>7</v>
      </c>
      <c r="T774">
        <v>0</v>
      </c>
    </row>
    <row r="775" spans="3:20" x14ac:dyDescent="0.3">
      <c r="C775" t="s">
        <v>330</v>
      </c>
      <c r="D775">
        <v>1141</v>
      </c>
      <c r="E775">
        <v>86</v>
      </c>
      <c r="F775">
        <v>15</v>
      </c>
      <c r="G775">
        <v>61</v>
      </c>
      <c r="H775">
        <v>129</v>
      </c>
      <c r="I775">
        <v>99</v>
      </c>
      <c r="J775">
        <v>41</v>
      </c>
      <c r="K775">
        <v>46</v>
      </c>
      <c r="L775">
        <v>43</v>
      </c>
      <c r="M775">
        <v>27</v>
      </c>
      <c r="N775">
        <v>16</v>
      </c>
      <c r="O775">
        <v>98</v>
      </c>
      <c r="P775">
        <v>133</v>
      </c>
      <c r="Q775">
        <v>78</v>
      </c>
      <c r="R775">
        <v>103</v>
      </c>
      <c r="S775">
        <v>52</v>
      </c>
      <c r="T775">
        <v>114</v>
      </c>
    </row>
    <row r="776" spans="3:20" x14ac:dyDescent="0.3">
      <c r="C776" t="s">
        <v>347</v>
      </c>
      <c r="D776">
        <v>829</v>
      </c>
      <c r="E776">
        <v>46</v>
      </c>
      <c r="F776">
        <v>79</v>
      </c>
      <c r="G776">
        <v>81</v>
      </c>
      <c r="H776">
        <v>91</v>
      </c>
      <c r="I776">
        <v>62</v>
      </c>
      <c r="J776">
        <v>14</v>
      </c>
      <c r="K776">
        <v>35</v>
      </c>
      <c r="L776">
        <v>19</v>
      </c>
      <c r="M776">
        <v>47</v>
      </c>
      <c r="N776">
        <v>67</v>
      </c>
      <c r="O776">
        <v>121</v>
      </c>
      <c r="P776">
        <v>64</v>
      </c>
      <c r="Q776">
        <v>71</v>
      </c>
      <c r="R776">
        <v>28</v>
      </c>
      <c r="S776">
        <v>4</v>
      </c>
      <c r="T776">
        <v>0</v>
      </c>
    </row>
    <row r="777" spans="3:20" x14ac:dyDescent="0.3">
      <c r="C777" t="s">
        <v>396</v>
      </c>
      <c r="D777">
        <v>1916</v>
      </c>
      <c r="E777">
        <v>72</v>
      </c>
      <c r="F777">
        <v>89</v>
      </c>
      <c r="G777">
        <v>131</v>
      </c>
      <c r="H777">
        <v>111</v>
      </c>
      <c r="I777">
        <v>70</v>
      </c>
      <c r="J777">
        <v>203</v>
      </c>
      <c r="K777">
        <v>133</v>
      </c>
      <c r="L777">
        <v>55</v>
      </c>
      <c r="M777">
        <v>111</v>
      </c>
      <c r="N777">
        <v>198</v>
      </c>
      <c r="O777">
        <v>212</v>
      </c>
      <c r="P777">
        <v>139</v>
      </c>
      <c r="Q777">
        <v>59</v>
      </c>
      <c r="R777">
        <v>60</v>
      </c>
      <c r="S777">
        <v>140</v>
      </c>
      <c r="T777">
        <v>133</v>
      </c>
    </row>
    <row r="778" spans="3:20" x14ac:dyDescent="0.3">
      <c r="C778" t="s">
        <v>413</v>
      </c>
      <c r="D778">
        <v>18858</v>
      </c>
      <c r="E778">
        <v>859</v>
      </c>
      <c r="F778">
        <v>656</v>
      </c>
      <c r="G778">
        <v>1033</v>
      </c>
      <c r="H778">
        <v>965</v>
      </c>
      <c r="I778">
        <v>871</v>
      </c>
      <c r="J778">
        <v>1004</v>
      </c>
      <c r="K778">
        <v>988</v>
      </c>
      <c r="L778">
        <v>1292</v>
      </c>
      <c r="M778">
        <v>901</v>
      </c>
      <c r="N778">
        <v>1624</v>
      </c>
      <c r="O778">
        <v>1858</v>
      </c>
      <c r="P778">
        <v>2966</v>
      </c>
      <c r="Q778">
        <v>1507</v>
      </c>
      <c r="R778">
        <v>1031</v>
      </c>
      <c r="S778">
        <v>868</v>
      </c>
      <c r="T778">
        <v>435</v>
      </c>
    </row>
    <row r="779" spans="3:20" x14ac:dyDescent="0.3">
      <c r="C779" t="s">
        <v>425</v>
      </c>
      <c r="D779">
        <v>1375</v>
      </c>
      <c r="E779">
        <v>125</v>
      </c>
      <c r="F779">
        <v>162</v>
      </c>
      <c r="G779">
        <v>55</v>
      </c>
      <c r="H779">
        <v>81</v>
      </c>
      <c r="I779">
        <v>11</v>
      </c>
      <c r="J779">
        <v>115</v>
      </c>
      <c r="K779">
        <v>144</v>
      </c>
      <c r="L779">
        <v>143</v>
      </c>
      <c r="M779">
        <v>78</v>
      </c>
      <c r="N779">
        <v>84</v>
      </c>
      <c r="O779">
        <v>123</v>
      </c>
      <c r="P779">
        <v>80</v>
      </c>
      <c r="Q779">
        <v>83</v>
      </c>
      <c r="R779">
        <v>63</v>
      </c>
      <c r="S779">
        <v>12</v>
      </c>
      <c r="T779">
        <v>16</v>
      </c>
    </row>
    <row r="780" spans="3:20" x14ac:dyDescent="0.3">
      <c r="C780" t="s">
        <v>433</v>
      </c>
      <c r="D780">
        <v>962</v>
      </c>
      <c r="E780">
        <v>62</v>
      </c>
      <c r="F780">
        <v>24</v>
      </c>
      <c r="G780">
        <v>38</v>
      </c>
      <c r="H780">
        <v>24</v>
      </c>
      <c r="I780">
        <v>49</v>
      </c>
      <c r="J780">
        <v>37</v>
      </c>
      <c r="K780">
        <v>45</v>
      </c>
      <c r="L780">
        <v>33</v>
      </c>
      <c r="M780">
        <v>80</v>
      </c>
      <c r="N780">
        <v>168</v>
      </c>
      <c r="O780">
        <v>46</v>
      </c>
      <c r="P780">
        <v>166</v>
      </c>
      <c r="Q780">
        <v>32</v>
      </c>
      <c r="R780">
        <v>38</v>
      </c>
      <c r="S780">
        <v>19</v>
      </c>
      <c r="T780">
        <v>101</v>
      </c>
    </row>
    <row r="781" spans="3:20" x14ac:dyDescent="0.3">
      <c r="C781" t="s">
        <v>451</v>
      </c>
      <c r="D781">
        <v>490</v>
      </c>
      <c r="E781">
        <v>0</v>
      </c>
      <c r="F781">
        <v>44</v>
      </c>
      <c r="G781">
        <v>42</v>
      </c>
      <c r="H781">
        <v>48</v>
      </c>
      <c r="I781">
        <v>20</v>
      </c>
      <c r="J781">
        <v>36</v>
      </c>
      <c r="K781">
        <v>66</v>
      </c>
      <c r="L781">
        <v>26</v>
      </c>
      <c r="M781">
        <v>0</v>
      </c>
      <c r="N781">
        <v>41</v>
      </c>
      <c r="O781">
        <v>41</v>
      </c>
      <c r="P781">
        <v>30</v>
      </c>
      <c r="Q781">
        <v>96</v>
      </c>
      <c r="R781">
        <v>0</v>
      </c>
      <c r="S781">
        <v>0</v>
      </c>
      <c r="T781">
        <v>0</v>
      </c>
    </row>
    <row r="782" spans="3:20" x14ac:dyDescent="0.3">
      <c r="C782" t="s">
        <v>460</v>
      </c>
      <c r="D782">
        <v>1758</v>
      </c>
      <c r="E782">
        <v>52</v>
      </c>
      <c r="F782">
        <v>37</v>
      </c>
      <c r="G782">
        <v>84</v>
      </c>
      <c r="H782">
        <v>57</v>
      </c>
      <c r="I782">
        <v>119</v>
      </c>
      <c r="J782">
        <v>205</v>
      </c>
      <c r="K782">
        <v>103</v>
      </c>
      <c r="L782">
        <v>27</v>
      </c>
      <c r="M782">
        <v>23</v>
      </c>
      <c r="N782">
        <v>193</v>
      </c>
      <c r="O782">
        <v>175</v>
      </c>
      <c r="P782">
        <v>310</v>
      </c>
      <c r="Q782">
        <v>110</v>
      </c>
      <c r="R782">
        <v>34</v>
      </c>
      <c r="S782">
        <v>100</v>
      </c>
      <c r="T782">
        <v>129</v>
      </c>
    </row>
    <row r="783" spans="3:20" x14ac:dyDescent="0.3">
      <c r="C783" t="s">
        <v>487</v>
      </c>
      <c r="D783">
        <v>757</v>
      </c>
      <c r="E783">
        <v>0</v>
      </c>
      <c r="F783">
        <v>17</v>
      </c>
      <c r="G783">
        <v>36</v>
      </c>
      <c r="H783">
        <v>39</v>
      </c>
      <c r="I783">
        <v>12</v>
      </c>
      <c r="J783">
        <v>41</v>
      </c>
      <c r="K783">
        <v>19</v>
      </c>
      <c r="L783">
        <v>12</v>
      </c>
      <c r="M783">
        <v>0</v>
      </c>
      <c r="N783">
        <v>75</v>
      </c>
      <c r="O783">
        <v>203</v>
      </c>
      <c r="P783">
        <v>156</v>
      </c>
      <c r="Q783">
        <v>85</v>
      </c>
      <c r="R783">
        <v>17</v>
      </c>
      <c r="S783">
        <v>31</v>
      </c>
      <c r="T783">
        <v>14</v>
      </c>
    </row>
    <row r="784" spans="3:20" x14ac:dyDescent="0.3">
      <c r="C784" t="s">
        <v>497</v>
      </c>
      <c r="D784">
        <v>3017</v>
      </c>
      <c r="E784">
        <v>93</v>
      </c>
      <c r="F784">
        <v>83</v>
      </c>
      <c r="G784">
        <v>99</v>
      </c>
      <c r="H784">
        <v>162</v>
      </c>
      <c r="I784">
        <v>173</v>
      </c>
      <c r="J784">
        <v>133</v>
      </c>
      <c r="K784">
        <v>112</v>
      </c>
      <c r="L784">
        <v>220</v>
      </c>
      <c r="M784">
        <v>152</v>
      </c>
      <c r="N784">
        <v>404</v>
      </c>
      <c r="O784">
        <v>379</v>
      </c>
      <c r="P784">
        <v>391</v>
      </c>
      <c r="Q784">
        <v>381</v>
      </c>
      <c r="R784">
        <v>150</v>
      </c>
      <c r="S784">
        <v>31</v>
      </c>
      <c r="T784">
        <v>54</v>
      </c>
    </row>
    <row r="785" spans="3:20" x14ac:dyDescent="0.3">
      <c r="C785" t="s">
        <v>512</v>
      </c>
      <c r="D785">
        <v>1336</v>
      </c>
      <c r="E785">
        <v>71</v>
      </c>
      <c r="F785">
        <v>32</v>
      </c>
      <c r="G785">
        <v>74</v>
      </c>
      <c r="H785">
        <v>67</v>
      </c>
      <c r="I785">
        <v>85</v>
      </c>
      <c r="J785">
        <v>211</v>
      </c>
      <c r="K785">
        <v>64</v>
      </c>
      <c r="L785">
        <v>102</v>
      </c>
      <c r="M785">
        <v>27</v>
      </c>
      <c r="N785">
        <v>100</v>
      </c>
      <c r="O785">
        <v>198</v>
      </c>
      <c r="P785">
        <v>145</v>
      </c>
      <c r="Q785">
        <v>108</v>
      </c>
      <c r="R785">
        <v>0</v>
      </c>
      <c r="S785">
        <v>38</v>
      </c>
      <c r="T785">
        <v>14</v>
      </c>
    </row>
    <row r="786" spans="3:20" x14ac:dyDescent="0.3">
      <c r="C786" t="s">
        <v>521</v>
      </c>
      <c r="D786">
        <v>2976</v>
      </c>
      <c r="E786">
        <v>102</v>
      </c>
      <c r="F786">
        <v>99</v>
      </c>
      <c r="G786">
        <v>24</v>
      </c>
      <c r="H786">
        <v>188</v>
      </c>
      <c r="I786">
        <v>189</v>
      </c>
      <c r="J786">
        <v>135</v>
      </c>
      <c r="K786">
        <v>121</v>
      </c>
      <c r="L786">
        <v>95</v>
      </c>
      <c r="M786">
        <v>188</v>
      </c>
      <c r="N786">
        <v>294</v>
      </c>
      <c r="O786">
        <v>403</v>
      </c>
      <c r="P786">
        <v>378</v>
      </c>
      <c r="Q786">
        <v>298</v>
      </c>
      <c r="R786">
        <v>143</v>
      </c>
      <c r="S786">
        <v>193</v>
      </c>
      <c r="T786">
        <v>126</v>
      </c>
    </row>
    <row r="787" spans="3:20" x14ac:dyDescent="0.3">
      <c r="C787" t="s">
        <v>541</v>
      </c>
      <c r="D787">
        <v>3301</v>
      </c>
      <c r="E787">
        <v>286</v>
      </c>
      <c r="F787">
        <v>172</v>
      </c>
      <c r="G787">
        <v>134</v>
      </c>
      <c r="H787">
        <v>176</v>
      </c>
      <c r="I787">
        <v>147</v>
      </c>
      <c r="J787">
        <v>223</v>
      </c>
      <c r="K787">
        <v>156</v>
      </c>
      <c r="L787">
        <v>336</v>
      </c>
      <c r="M787">
        <v>161</v>
      </c>
      <c r="N787">
        <v>384</v>
      </c>
      <c r="O787">
        <v>247</v>
      </c>
      <c r="P787">
        <v>478</v>
      </c>
      <c r="Q787">
        <v>140</v>
      </c>
      <c r="R787">
        <v>108</v>
      </c>
      <c r="S787">
        <v>126</v>
      </c>
      <c r="T787">
        <v>27</v>
      </c>
    </row>
    <row r="788" spans="3:20" x14ac:dyDescent="0.3">
      <c r="C788" t="s">
        <v>598</v>
      </c>
      <c r="D788">
        <v>2665</v>
      </c>
      <c r="E788">
        <v>197</v>
      </c>
      <c r="F788">
        <v>124</v>
      </c>
      <c r="G788">
        <v>237</v>
      </c>
      <c r="H788">
        <v>178</v>
      </c>
      <c r="I788">
        <v>140</v>
      </c>
      <c r="J788">
        <v>168</v>
      </c>
      <c r="K788">
        <v>50</v>
      </c>
      <c r="L788">
        <v>185</v>
      </c>
      <c r="M788">
        <v>101</v>
      </c>
      <c r="N788">
        <v>281</v>
      </c>
      <c r="O788">
        <v>311</v>
      </c>
      <c r="P788">
        <v>267</v>
      </c>
      <c r="Q788">
        <v>142</v>
      </c>
      <c r="R788">
        <v>141</v>
      </c>
      <c r="S788">
        <v>73</v>
      </c>
      <c r="T788">
        <v>70</v>
      </c>
    </row>
    <row r="789" spans="3:20" x14ac:dyDescent="0.3">
      <c r="C789" t="s">
        <v>610</v>
      </c>
      <c r="D789">
        <v>1371</v>
      </c>
      <c r="E789">
        <v>47</v>
      </c>
      <c r="F789">
        <v>85</v>
      </c>
      <c r="G789">
        <v>52</v>
      </c>
      <c r="H789">
        <v>56</v>
      </c>
      <c r="I789">
        <v>72</v>
      </c>
      <c r="J789">
        <v>134</v>
      </c>
      <c r="K789">
        <v>60</v>
      </c>
      <c r="L789">
        <v>56</v>
      </c>
      <c r="M789">
        <v>16</v>
      </c>
      <c r="N789">
        <v>176</v>
      </c>
      <c r="O789">
        <v>178</v>
      </c>
      <c r="P789">
        <v>128</v>
      </c>
      <c r="Q789">
        <v>172</v>
      </c>
      <c r="R789">
        <v>68</v>
      </c>
      <c r="S789">
        <v>28</v>
      </c>
      <c r="T789">
        <v>43</v>
      </c>
    </row>
    <row r="790" spans="3:20" x14ac:dyDescent="0.3">
      <c r="C790" t="s">
        <v>626</v>
      </c>
      <c r="D790">
        <v>2502</v>
      </c>
      <c r="E790">
        <v>32</v>
      </c>
      <c r="F790">
        <v>55</v>
      </c>
      <c r="G790">
        <v>97</v>
      </c>
      <c r="H790">
        <v>136</v>
      </c>
      <c r="I790">
        <v>108</v>
      </c>
      <c r="J790">
        <v>83</v>
      </c>
      <c r="K790">
        <v>221</v>
      </c>
      <c r="L790">
        <v>116</v>
      </c>
      <c r="M790">
        <v>37</v>
      </c>
      <c r="N790">
        <v>293</v>
      </c>
      <c r="O790">
        <v>342</v>
      </c>
      <c r="P790">
        <v>248</v>
      </c>
      <c r="Q790">
        <v>319</v>
      </c>
      <c r="R790">
        <v>157</v>
      </c>
      <c r="S790">
        <v>199</v>
      </c>
      <c r="T790">
        <v>59</v>
      </c>
    </row>
    <row r="791" spans="3:20" x14ac:dyDescent="0.3">
      <c r="C791" t="s">
        <v>638</v>
      </c>
      <c r="D791">
        <v>6437</v>
      </c>
      <c r="E791">
        <v>115</v>
      </c>
      <c r="F791">
        <v>94</v>
      </c>
      <c r="G791">
        <v>160</v>
      </c>
      <c r="H791">
        <v>20</v>
      </c>
      <c r="I791">
        <v>124</v>
      </c>
      <c r="J791">
        <v>159</v>
      </c>
      <c r="K791">
        <v>299</v>
      </c>
      <c r="L791">
        <v>211</v>
      </c>
      <c r="M791">
        <v>147</v>
      </c>
      <c r="N791">
        <v>398</v>
      </c>
      <c r="O791">
        <v>905</v>
      </c>
      <c r="P791">
        <v>1265</v>
      </c>
      <c r="Q791">
        <v>1039</v>
      </c>
      <c r="R791">
        <v>499</v>
      </c>
      <c r="S791">
        <v>493</v>
      </c>
      <c r="T791">
        <v>509</v>
      </c>
    </row>
    <row r="792" spans="3:20" x14ac:dyDescent="0.3">
      <c r="C792" t="s">
        <v>666</v>
      </c>
      <c r="D792">
        <v>612</v>
      </c>
      <c r="E792">
        <v>22</v>
      </c>
      <c r="F792">
        <v>23</v>
      </c>
      <c r="G792">
        <v>68</v>
      </c>
      <c r="H792">
        <v>14</v>
      </c>
      <c r="I792">
        <v>29</v>
      </c>
      <c r="J792">
        <v>43</v>
      </c>
      <c r="K792">
        <v>12</v>
      </c>
      <c r="L792">
        <v>0</v>
      </c>
      <c r="M792">
        <v>20</v>
      </c>
      <c r="N792">
        <v>40</v>
      </c>
      <c r="O792">
        <v>43</v>
      </c>
      <c r="P792">
        <v>148</v>
      </c>
      <c r="Q792">
        <v>100</v>
      </c>
      <c r="R792">
        <v>37</v>
      </c>
      <c r="S792">
        <v>8</v>
      </c>
      <c r="T792">
        <v>5</v>
      </c>
    </row>
    <row r="793" spans="3:20" x14ac:dyDescent="0.3">
      <c r="C793" t="s">
        <v>675</v>
      </c>
      <c r="D793">
        <v>4029</v>
      </c>
      <c r="E793">
        <v>152</v>
      </c>
      <c r="F793">
        <v>148</v>
      </c>
      <c r="G793">
        <v>287</v>
      </c>
      <c r="H793">
        <v>158</v>
      </c>
      <c r="I793">
        <v>74</v>
      </c>
      <c r="J793">
        <v>200</v>
      </c>
      <c r="K793">
        <v>357</v>
      </c>
      <c r="L793">
        <v>166</v>
      </c>
      <c r="M793">
        <v>223</v>
      </c>
      <c r="N793">
        <v>553</v>
      </c>
      <c r="O793">
        <v>488</v>
      </c>
      <c r="P793">
        <v>490</v>
      </c>
      <c r="Q793">
        <v>263</v>
      </c>
      <c r="R793">
        <v>213</v>
      </c>
      <c r="S793">
        <v>121</v>
      </c>
      <c r="T793">
        <v>136</v>
      </c>
    </row>
    <row r="794" spans="3:20" x14ac:dyDescent="0.3">
      <c r="C794" t="s">
        <v>686</v>
      </c>
      <c r="D794">
        <v>28407</v>
      </c>
      <c r="E794">
        <v>5362</v>
      </c>
      <c r="F794">
        <v>3181</v>
      </c>
      <c r="G794">
        <v>2161</v>
      </c>
      <c r="H794">
        <v>1652</v>
      </c>
      <c r="I794">
        <v>1674</v>
      </c>
      <c r="J794">
        <v>1335</v>
      </c>
      <c r="K794">
        <v>1266</v>
      </c>
      <c r="L794">
        <v>1054</v>
      </c>
      <c r="M794">
        <v>874</v>
      </c>
      <c r="N794">
        <v>1914</v>
      </c>
      <c r="O794">
        <v>2082</v>
      </c>
      <c r="P794">
        <v>2058</v>
      </c>
      <c r="Q794">
        <v>1146</v>
      </c>
      <c r="R794">
        <v>551</v>
      </c>
      <c r="S794">
        <v>923</v>
      </c>
      <c r="T794">
        <v>1174</v>
      </c>
    </row>
    <row r="795" spans="3:20" x14ac:dyDescent="0.3">
      <c r="C795" t="s">
        <v>699</v>
      </c>
      <c r="D795">
        <v>781</v>
      </c>
      <c r="E795">
        <v>46</v>
      </c>
      <c r="F795">
        <v>46</v>
      </c>
      <c r="G795">
        <v>64</v>
      </c>
      <c r="H795">
        <v>30</v>
      </c>
      <c r="I795">
        <v>41</v>
      </c>
      <c r="J795">
        <v>24</v>
      </c>
      <c r="K795">
        <v>60</v>
      </c>
      <c r="L795">
        <v>50</v>
      </c>
      <c r="M795">
        <v>12</v>
      </c>
      <c r="N795">
        <v>67</v>
      </c>
      <c r="O795">
        <v>96</v>
      </c>
      <c r="P795">
        <v>161</v>
      </c>
      <c r="Q795">
        <v>23</v>
      </c>
      <c r="R795">
        <v>35</v>
      </c>
      <c r="S795">
        <v>19</v>
      </c>
      <c r="T795">
        <v>7</v>
      </c>
    </row>
    <row r="796" spans="3:20" x14ac:dyDescent="0.3">
      <c r="C796" t="s">
        <v>714</v>
      </c>
      <c r="D796">
        <v>5344</v>
      </c>
      <c r="E796">
        <v>355</v>
      </c>
      <c r="F796">
        <v>241</v>
      </c>
      <c r="G796">
        <v>314</v>
      </c>
      <c r="H796">
        <v>266</v>
      </c>
      <c r="I796">
        <v>448</v>
      </c>
      <c r="J796">
        <v>305</v>
      </c>
      <c r="K796">
        <v>275</v>
      </c>
      <c r="L796">
        <v>218</v>
      </c>
      <c r="M796">
        <v>265</v>
      </c>
      <c r="N796">
        <v>563</v>
      </c>
      <c r="O796">
        <v>422</v>
      </c>
      <c r="P796">
        <v>596</v>
      </c>
      <c r="Q796">
        <v>417</v>
      </c>
      <c r="R796">
        <v>184</v>
      </c>
      <c r="S796">
        <v>195</v>
      </c>
      <c r="T796">
        <v>280</v>
      </c>
    </row>
    <row r="797" spans="3:20" x14ac:dyDescent="0.3">
      <c r="C797" t="s">
        <v>725</v>
      </c>
      <c r="D797">
        <v>5718</v>
      </c>
      <c r="E797">
        <v>159</v>
      </c>
      <c r="F797">
        <v>109</v>
      </c>
      <c r="G797">
        <v>133</v>
      </c>
      <c r="H797">
        <v>265</v>
      </c>
      <c r="I797">
        <v>264</v>
      </c>
      <c r="J797">
        <v>355</v>
      </c>
      <c r="K797">
        <v>204</v>
      </c>
      <c r="L797">
        <v>334</v>
      </c>
      <c r="M797">
        <v>367</v>
      </c>
      <c r="N797">
        <v>752</v>
      </c>
      <c r="O797">
        <v>879</v>
      </c>
      <c r="P797">
        <v>801</v>
      </c>
      <c r="Q797">
        <v>447</v>
      </c>
      <c r="R797">
        <v>269</v>
      </c>
      <c r="S797">
        <v>254</v>
      </c>
      <c r="T797">
        <v>126</v>
      </c>
    </row>
    <row r="798" spans="3:20" x14ac:dyDescent="0.3">
      <c r="C798" t="s">
        <v>737</v>
      </c>
      <c r="D798">
        <v>2168</v>
      </c>
      <c r="E798">
        <v>94</v>
      </c>
      <c r="F798">
        <v>112</v>
      </c>
      <c r="G798">
        <v>43</v>
      </c>
      <c r="H798">
        <v>72</v>
      </c>
      <c r="I798">
        <v>31</v>
      </c>
      <c r="J798">
        <v>101</v>
      </c>
      <c r="K798">
        <v>78</v>
      </c>
      <c r="L798">
        <v>37</v>
      </c>
      <c r="M798">
        <v>114</v>
      </c>
      <c r="N798">
        <v>96</v>
      </c>
      <c r="O798">
        <v>379</v>
      </c>
      <c r="P798">
        <v>400</v>
      </c>
      <c r="Q798">
        <v>297</v>
      </c>
      <c r="R798">
        <v>135</v>
      </c>
      <c r="S798">
        <v>110</v>
      </c>
      <c r="T798">
        <v>69</v>
      </c>
    </row>
    <row r="799" spans="3:20" x14ac:dyDescent="0.3">
      <c r="C799" t="s">
        <v>746</v>
      </c>
      <c r="D799">
        <v>307</v>
      </c>
      <c r="E799">
        <v>0</v>
      </c>
      <c r="F799">
        <v>14</v>
      </c>
      <c r="G799">
        <v>15</v>
      </c>
      <c r="H799">
        <v>27</v>
      </c>
      <c r="I799">
        <v>0</v>
      </c>
      <c r="J799">
        <v>57</v>
      </c>
      <c r="K799">
        <v>0</v>
      </c>
      <c r="L799">
        <v>69</v>
      </c>
      <c r="M799">
        <v>0</v>
      </c>
      <c r="N799">
        <v>13</v>
      </c>
      <c r="O799">
        <v>21</v>
      </c>
      <c r="P799">
        <v>54</v>
      </c>
      <c r="Q799">
        <v>24</v>
      </c>
      <c r="R799">
        <v>0</v>
      </c>
      <c r="S799">
        <v>0</v>
      </c>
      <c r="T799">
        <v>13</v>
      </c>
    </row>
    <row r="800" spans="3:20" x14ac:dyDescent="0.3">
      <c r="C800" t="s">
        <v>771</v>
      </c>
      <c r="D800">
        <v>1292</v>
      </c>
      <c r="E800">
        <v>102</v>
      </c>
      <c r="F800">
        <v>148</v>
      </c>
      <c r="G800">
        <v>125</v>
      </c>
      <c r="H800">
        <v>98</v>
      </c>
      <c r="I800">
        <v>54</v>
      </c>
      <c r="J800">
        <v>38</v>
      </c>
      <c r="K800">
        <v>58</v>
      </c>
      <c r="L800">
        <v>75</v>
      </c>
      <c r="M800">
        <v>32</v>
      </c>
      <c r="N800">
        <v>102</v>
      </c>
      <c r="O800">
        <v>172</v>
      </c>
      <c r="P800">
        <v>168</v>
      </c>
      <c r="Q800">
        <v>74</v>
      </c>
      <c r="R800">
        <v>19</v>
      </c>
      <c r="S800">
        <v>0</v>
      </c>
      <c r="T800">
        <v>27</v>
      </c>
    </row>
    <row r="801" spans="3:20" x14ac:dyDescent="0.3">
      <c r="C801" t="s">
        <v>783</v>
      </c>
      <c r="D801">
        <v>4101</v>
      </c>
      <c r="E801">
        <v>128</v>
      </c>
      <c r="F801">
        <v>320</v>
      </c>
      <c r="G801">
        <v>126</v>
      </c>
      <c r="H801">
        <v>305</v>
      </c>
      <c r="I801">
        <v>217</v>
      </c>
      <c r="J801">
        <v>293</v>
      </c>
      <c r="K801">
        <v>204</v>
      </c>
      <c r="L801">
        <v>184</v>
      </c>
      <c r="M801">
        <v>181</v>
      </c>
      <c r="N801">
        <v>418</v>
      </c>
      <c r="O801">
        <v>324</v>
      </c>
      <c r="P801">
        <v>406</v>
      </c>
      <c r="Q801">
        <v>475</v>
      </c>
      <c r="R801">
        <v>229</v>
      </c>
      <c r="S801">
        <v>176</v>
      </c>
      <c r="T801">
        <v>115</v>
      </c>
    </row>
    <row r="802" spans="3:20" x14ac:dyDescent="0.3">
      <c r="C802" t="s">
        <v>800</v>
      </c>
      <c r="D802">
        <v>1568</v>
      </c>
      <c r="E802">
        <v>191</v>
      </c>
      <c r="F802">
        <v>128</v>
      </c>
      <c r="G802">
        <v>68</v>
      </c>
      <c r="H802">
        <v>95</v>
      </c>
      <c r="I802">
        <v>140</v>
      </c>
      <c r="J802">
        <v>127</v>
      </c>
      <c r="K802">
        <v>84</v>
      </c>
      <c r="L802">
        <v>71</v>
      </c>
      <c r="M802">
        <v>39</v>
      </c>
      <c r="N802">
        <v>134</v>
      </c>
      <c r="O802">
        <v>161</v>
      </c>
      <c r="P802">
        <v>189</v>
      </c>
      <c r="Q802">
        <v>40</v>
      </c>
      <c r="R802">
        <v>39</v>
      </c>
      <c r="S802">
        <v>40</v>
      </c>
      <c r="T802">
        <v>22</v>
      </c>
    </row>
    <row r="803" spans="3:20" x14ac:dyDescent="0.3">
      <c r="C803" t="s">
        <v>816</v>
      </c>
      <c r="D803">
        <v>6587</v>
      </c>
      <c r="E803">
        <v>66</v>
      </c>
      <c r="F803">
        <v>102</v>
      </c>
      <c r="G803">
        <v>77</v>
      </c>
      <c r="H803">
        <v>158</v>
      </c>
      <c r="I803">
        <v>47</v>
      </c>
      <c r="J803">
        <v>100</v>
      </c>
      <c r="K803">
        <v>182</v>
      </c>
      <c r="L803">
        <v>323</v>
      </c>
      <c r="M803">
        <v>177</v>
      </c>
      <c r="N803">
        <v>435</v>
      </c>
      <c r="O803">
        <v>594</v>
      </c>
      <c r="P803">
        <v>787</v>
      </c>
      <c r="Q803">
        <v>649</v>
      </c>
      <c r="R803">
        <v>483</v>
      </c>
      <c r="S803">
        <v>745</v>
      </c>
      <c r="T803">
        <v>1662</v>
      </c>
    </row>
    <row r="804" spans="3:20" x14ac:dyDescent="0.3">
      <c r="C804" t="s">
        <v>828</v>
      </c>
      <c r="D804">
        <v>1664</v>
      </c>
      <c r="E804">
        <v>36</v>
      </c>
      <c r="F804">
        <v>41</v>
      </c>
      <c r="G804">
        <v>0</v>
      </c>
      <c r="H804">
        <v>27</v>
      </c>
      <c r="I804">
        <v>0</v>
      </c>
      <c r="J804">
        <v>27</v>
      </c>
      <c r="K804">
        <v>47</v>
      </c>
      <c r="L804">
        <v>69</v>
      </c>
      <c r="M804">
        <v>26</v>
      </c>
      <c r="N804">
        <v>118</v>
      </c>
      <c r="O804">
        <v>98</v>
      </c>
      <c r="P804">
        <v>174</v>
      </c>
      <c r="Q804">
        <v>271</v>
      </c>
      <c r="R804">
        <v>198</v>
      </c>
      <c r="S804">
        <v>356</v>
      </c>
      <c r="T804">
        <v>176</v>
      </c>
    </row>
    <row r="805" spans="3:20" x14ac:dyDescent="0.3">
      <c r="C805" t="s">
        <v>18</v>
      </c>
      <c r="D805">
        <v>1721</v>
      </c>
      <c r="E805">
        <v>63</v>
      </c>
      <c r="F805">
        <v>90</v>
      </c>
      <c r="G805">
        <v>98</v>
      </c>
      <c r="H805">
        <v>122</v>
      </c>
      <c r="I805">
        <v>65</v>
      </c>
      <c r="J805">
        <v>186</v>
      </c>
      <c r="K805">
        <v>56</v>
      </c>
      <c r="L805">
        <v>123</v>
      </c>
      <c r="M805">
        <v>194</v>
      </c>
      <c r="N805">
        <v>73</v>
      </c>
      <c r="O805">
        <v>234</v>
      </c>
      <c r="P805">
        <v>248</v>
      </c>
      <c r="Q805">
        <v>73</v>
      </c>
      <c r="R805">
        <v>11</v>
      </c>
      <c r="S805">
        <v>49</v>
      </c>
      <c r="T805">
        <v>36</v>
      </c>
    </row>
    <row r="806" spans="3:20" x14ac:dyDescent="0.3">
      <c r="C806" t="s">
        <v>39</v>
      </c>
      <c r="D806">
        <v>4505</v>
      </c>
      <c r="E806">
        <v>201</v>
      </c>
      <c r="F806">
        <v>299</v>
      </c>
      <c r="G806">
        <v>122</v>
      </c>
      <c r="H806">
        <v>218</v>
      </c>
      <c r="I806">
        <v>349</v>
      </c>
      <c r="J806">
        <v>175</v>
      </c>
      <c r="K806">
        <v>234</v>
      </c>
      <c r="L806">
        <v>236</v>
      </c>
      <c r="M806">
        <v>148</v>
      </c>
      <c r="N806">
        <v>283</v>
      </c>
      <c r="O806">
        <v>421</v>
      </c>
      <c r="P806">
        <v>627</v>
      </c>
      <c r="Q806">
        <v>381</v>
      </c>
      <c r="R806">
        <v>361</v>
      </c>
      <c r="S806">
        <v>300</v>
      </c>
      <c r="T806">
        <v>150</v>
      </c>
    </row>
    <row r="807" spans="3:20" x14ac:dyDescent="0.3">
      <c r="C807" t="s">
        <v>66</v>
      </c>
      <c r="D807">
        <v>1809</v>
      </c>
      <c r="E807">
        <v>228</v>
      </c>
      <c r="F807">
        <v>29</v>
      </c>
      <c r="G807">
        <v>72</v>
      </c>
      <c r="H807">
        <v>57</v>
      </c>
      <c r="I807">
        <v>121</v>
      </c>
      <c r="J807">
        <v>131</v>
      </c>
      <c r="K807">
        <v>54</v>
      </c>
      <c r="L807">
        <v>124</v>
      </c>
      <c r="M807">
        <v>47</v>
      </c>
      <c r="N807">
        <v>182</v>
      </c>
      <c r="O807">
        <v>204</v>
      </c>
      <c r="P807">
        <v>312</v>
      </c>
      <c r="Q807">
        <v>134</v>
      </c>
      <c r="R807">
        <v>56</v>
      </c>
      <c r="S807">
        <v>25</v>
      </c>
      <c r="T807">
        <v>33</v>
      </c>
    </row>
    <row r="808" spans="3:20" x14ac:dyDescent="0.3">
      <c r="C808" t="s">
        <v>95</v>
      </c>
      <c r="D808">
        <v>283</v>
      </c>
      <c r="E808">
        <v>37</v>
      </c>
      <c r="F808">
        <v>19</v>
      </c>
      <c r="G808">
        <v>23</v>
      </c>
      <c r="H808">
        <v>12</v>
      </c>
      <c r="I808">
        <v>38</v>
      </c>
      <c r="J808">
        <v>16</v>
      </c>
      <c r="K808">
        <v>9</v>
      </c>
      <c r="L808">
        <v>29</v>
      </c>
      <c r="M808">
        <v>12</v>
      </c>
      <c r="N808">
        <v>29</v>
      </c>
      <c r="O808">
        <v>28</v>
      </c>
      <c r="P808">
        <v>8</v>
      </c>
      <c r="Q808">
        <v>0</v>
      </c>
      <c r="R808">
        <v>4</v>
      </c>
      <c r="S808">
        <v>16</v>
      </c>
      <c r="T808">
        <v>3</v>
      </c>
    </row>
    <row r="809" spans="3:20" x14ac:dyDescent="0.3">
      <c r="C809" t="s">
        <v>116</v>
      </c>
      <c r="D809">
        <v>998</v>
      </c>
      <c r="E809">
        <v>18</v>
      </c>
      <c r="F809">
        <v>30</v>
      </c>
      <c r="G809">
        <v>38</v>
      </c>
      <c r="H809">
        <v>24</v>
      </c>
      <c r="I809">
        <v>58</v>
      </c>
      <c r="J809">
        <v>83</v>
      </c>
      <c r="K809">
        <v>177</v>
      </c>
      <c r="L809">
        <v>64</v>
      </c>
      <c r="M809">
        <v>28</v>
      </c>
      <c r="N809">
        <v>81</v>
      </c>
      <c r="O809">
        <v>103</v>
      </c>
      <c r="P809">
        <v>101</v>
      </c>
      <c r="Q809">
        <v>117</v>
      </c>
      <c r="R809">
        <v>49</v>
      </c>
      <c r="S809">
        <v>18</v>
      </c>
      <c r="T809">
        <v>9</v>
      </c>
    </row>
    <row r="810" spans="3:20" x14ac:dyDescent="0.3">
      <c r="C810" t="s">
        <v>137</v>
      </c>
      <c r="D810">
        <v>452</v>
      </c>
      <c r="E810">
        <v>23</v>
      </c>
      <c r="F810">
        <v>11</v>
      </c>
      <c r="G810">
        <v>15</v>
      </c>
      <c r="H810">
        <v>38</v>
      </c>
      <c r="I810">
        <v>11</v>
      </c>
      <c r="J810">
        <v>44</v>
      </c>
      <c r="K810">
        <v>7</v>
      </c>
      <c r="L810">
        <v>22</v>
      </c>
      <c r="M810">
        <v>28</v>
      </c>
      <c r="N810">
        <v>25</v>
      </c>
      <c r="O810">
        <v>53</v>
      </c>
      <c r="P810">
        <v>82</v>
      </c>
      <c r="Q810">
        <v>53</v>
      </c>
      <c r="R810">
        <v>27</v>
      </c>
      <c r="S810">
        <v>13</v>
      </c>
      <c r="T810">
        <v>0</v>
      </c>
    </row>
    <row r="811" spans="3:20" x14ac:dyDescent="0.3">
      <c r="C811" t="s">
        <v>149</v>
      </c>
      <c r="D811">
        <v>4115</v>
      </c>
      <c r="E811">
        <v>153</v>
      </c>
      <c r="F811">
        <v>61</v>
      </c>
      <c r="G811">
        <v>135</v>
      </c>
      <c r="H811">
        <v>196</v>
      </c>
      <c r="I811">
        <v>238</v>
      </c>
      <c r="J811">
        <v>186</v>
      </c>
      <c r="K811">
        <v>173</v>
      </c>
      <c r="L811">
        <v>295</v>
      </c>
      <c r="M811">
        <v>272</v>
      </c>
      <c r="N811">
        <v>420</v>
      </c>
      <c r="O811">
        <v>557</v>
      </c>
      <c r="P811">
        <v>814</v>
      </c>
      <c r="Q811">
        <v>279</v>
      </c>
      <c r="R811">
        <v>107</v>
      </c>
      <c r="S811">
        <v>172</v>
      </c>
      <c r="T811">
        <v>57</v>
      </c>
    </row>
    <row r="812" spans="3:20" x14ac:dyDescent="0.3">
      <c r="C812" t="s">
        <v>158</v>
      </c>
      <c r="D812">
        <v>7993</v>
      </c>
      <c r="E812">
        <v>320</v>
      </c>
      <c r="F812">
        <v>568</v>
      </c>
      <c r="G812">
        <v>509</v>
      </c>
      <c r="H812">
        <v>689</v>
      </c>
      <c r="I812">
        <v>539</v>
      </c>
      <c r="J812">
        <v>357</v>
      </c>
      <c r="K812">
        <v>502</v>
      </c>
      <c r="L812">
        <v>421</v>
      </c>
      <c r="M812">
        <v>411</v>
      </c>
      <c r="N812">
        <v>836</v>
      </c>
      <c r="O812">
        <v>935</v>
      </c>
      <c r="P812">
        <v>1052</v>
      </c>
      <c r="Q812">
        <v>458</v>
      </c>
      <c r="R812">
        <v>151</v>
      </c>
      <c r="S812">
        <v>183</v>
      </c>
      <c r="T812">
        <v>62</v>
      </c>
    </row>
    <row r="813" spans="3:20" x14ac:dyDescent="0.3">
      <c r="C813" t="s">
        <v>193</v>
      </c>
      <c r="D813">
        <v>513</v>
      </c>
      <c r="E813">
        <v>17</v>
      </c>
      <c r="F813">
        <v>33</v>
      </c>
      <c r="G813">
        <v>40</v>
      </c>
      <c r="H813">
        <v>51</v>
      </c>
      <c r="I813">
        <v>46</v>
      </c>
      <c r="J813">
        <v>38</v>
      </c>
      <c r="K813">
        <v>27</v>
      </c>
      <c r="L813">
        <v>5</v>
      </c>
      <c r="M813">
        <v>10</v>
      </c>
      <c r="N813">
        <v>41</v>
      </c>
      <c r="O813">
        <v>25</v>
      </c>
      <c r="P813">
        <v>122</v>
      </c>
      <c r="Q813">
        <v>27</v>
      </c>
      <c r="R813">
        <v>4</v>
      </c>
      <c r="S813">
        <v>12</v>
      </c>
      <c r="T813">
        <v>15</v>
      </c>
    </row>
    <row r="814" spans="3:20" x14ac:dyDescent="0.3">
      <c r="C814" t="s">
        <v>209</v>
      </c>
      <c r="D814">
        <v>1529</v>
      </c>
      <c r="E814">
        <v>118</v>
      </c>
      <c r="F814">
        <v>99</v>
      </c>
      <c r="G814">
        <v>43</v>
      </c>
      <c r="H814">
        <v>109</v>
      </c>
      <c r="I814">
        <v>100</v>
      </c>
      <c r="J814">
        <v>46</v>
      </c>
      <c r="K814">
        <v>100</v>
      </c>
      <c r="L814">
        <v>23</v>
      </c>
      <c r="M814">
        <v>61</v>
      </c>
      <c r="N814">
        <v>126</v>
      </c>
      <c r="O814">
        <v>220</v>
      </c>
      <c r="P814">
        <v>161</v>
      </c>
      <c r="Q814">
        <v>147</v>
      </c>
      <c r="R814">
        <v>30</v>
      </c>
      <c r="S814">
        <v>51</v>
      </c>
      <c r="T814">
        <v>95</v>
      </c>
    </row>
    <row r="815" spans="3:20" x14ac:dyDescent="0.3">
      <c r="C815" t="s">
        <v>221</v>
      </c>
      <c r="D815">
        <v>1300</v>
      </c>
      <c r="E815">
        <v>86</v>
      </c>
      <c r="F815">
        <v>88</v>
      </c>
      <c r="G815">
        <v>84</v>
      </c>
      <c r="H815">
        <v>36</v>
      </c>
      <c r="I815">
        <v>175</v>
      </c>
      <c r="J815">
        <v>64</v>
      </c>
      <c r="K815">
        <v>61</v>
      </c>
      <c r="L815">
        <v>62</v>
      </c>
      <c r="M815">
        <v>46</v>
      </c>
      <c r="N815">
        <v>60</v>
      </c>
      <c r="O815">
        <v>102</v>
      </c>
      <c r="P815">
        <v>74</v>
      </c>
      <c r="Q815">
        <v>227</v>
      </c>
      <c r="R815">
        <v>108</v>
      </c>
      <c r="S815">
        <v>11</v>
      </c>
      <c r="T815">
        <v>16</v>
      </c>
    </row>
    <row r="816" spans="3:20" x14ac:dyDescent="0.3">
      <c r="C816" t="s">
        <v>252</v>
      </c>
      <c r="D816">
        <v>538</v>
      </c>
      <c r="E816">
        <v>20</v>
      </c>
      <c r="F816">
        <v>23</v>
      </c>
      <c r="G816">
        <v>78</v>
      </c>
      <c r="H816">
        <v>34</v>
      </c>
      <c r="I816">
        <v>19</v>
      </c>
      <c r="J816">
        <v>54</v>
      </c>
      <c r="K816">
        <v>24</v>
      </c>
      <c r="L816">
        <v>74</v>
      </c>
      <c r="M816">
        <v>14</v>
      </c>
      <c r="N816">
        <v>60</v>
      </c>
      <c r="O816">
        <v>38</v>
      </c>
      <c r="P816">
        <v>37</v>
      </c>
      <c r="Q816">
        <v>19</v>
      </c>
      <c r="R816">
        <v>44</v>
      </c>
      <c r="S816">
        <v>0</v>
      </c>
      <c r="T816">
        <v>0</v>
      </c>
    </row>
    <row r="817" spans="3:20" x14ac:dyDescent="0.3">
      <c r="C817" t="s">
        <v>293</v>
      </c>
      <c r="D817">
        <v>1875</v>
      </c>
      <c r="E817">
        <v>46</v>
      </c>
      <c r="F817">
        <v>142</v>
      </c>
      <c r="G817">
        <v>177</v>
      </c>
      <c r="H817">
        <v>288</v>
      </c>
      <c r="I817">
        <v>44</v>
      </c>
      <c r="J817">
        <v>173</v>
      </c>
      <c r="K817">
        <v>112</v>
      </c>
      <c r="L817">
        <v>85</v>
      </c>
      <c r="M817">
        <v>36</v>
      </c>
      <c r="N817">
        <v>122</v>
      </c>
      <c r="O817">
        <v>227</v>
      </c>
      <c r="P817">
        <v>120</v>
      </c>
      <c r="Q817">
        <v>146</v>
      </c>
      <c r="R817">
        <v>78</v>
      </c>
      <c r="S817">
        <v>46</v>
      </c>
      <c r="T817">
        <v>33</v>
      </c>
    </row>
    <row r="818" spans="3:20" x14ac:dyDescent="0.3">
      <c r="C818" t="s">
        <v>307</v>
      </c>
      <c r="D818">
        <v>17909</v>
      </c>
      <c r="E818">
        <v>534</v>
      </c>
      <c r="F818">
        <v>535</v>
      </c>
      <c r="G818">
        <v>635</v>
      </c>
      <c r="H818">
        <v>857</v>
      </c>
      <c r="I818">
        <v>817</v>
      </c>
      <c r="J818">
        <v>724</v>
      </c>
      <c r="K818">
        <v>652</v>
      </c>
      <c r="L818">
        <v>553</v>
      </c>
      <c r="M818">
        <v>518</v>
      </c>
      <c r="N818">
        <v>1675</v>
      </c>
      <c r="O818">
        <v>1867</v>
      </c>
      <c r="P818">
        <v>2546</v>
      </c>
      <c r="Q818">
        <v>2551</v>
      </c>
      <c r="R818">
        <v>1350</v>
      </c>
      <c r="S818">
        <v>1128</v>
      </c>
      <c r="T818">
        <v>967</v>
      </c>
    </row>
    <row r="819" spans="3:20" x14ac:dyDescent="0.3">
      <c r="C819" t="s">
        <v>331</v>
      </c>
      <c r="D819">
        <v>944</v>
      </c>
      <c r="E819">
        <v>243</v>
      </c>
      <c r="F819">
        <v>122</v>
      </c>
      <c r="G819">
        <v>60</v>
      </c>
      <c r="H819">
        <v>37</v>
      </c>
      <c r="I819">
        <v>33</v>
      </c>
      <c r="J819">
        <v>17</v>
      </c>
      <c r="K819">
        <v>121</v>
      </c>
      <c r="L819">
        <v>47</v>
      </c>
      <c r="M819">
        <v>17</v>
      </c>
      <c r="N819">
        <v>79</v>
      </c>
      <c r="O819">
        <v>111</v>
      </c>
      <c r="P819">
        <v>25</v>
      </c>
      <c r="Q819">
        <v>0</v>
      </c>
      <c r="R819">
        <v>7</v>
      </c>
      <c r="S819">
        <v>25</v>
      </c>
      <c r="T819">
        <v>0</v>
      </c>
    </row>
    <row r="820" spans="3:20" x14ac:dyDescent="0.3">
      <c r="C820" t="s">
        <v>348</v>
      </c>
      <c r="D820">
        <v>679</v>
      </c>
      <c r="E820">
        <v>224</v>
      </c>
      <c r="F820">
        <v>12</v>
      </c>
      <c r="G820">
        <v>53</v>
      </c>
      <c r="H820">
        <v>59</v>
      </c>
      <c r="I820">
        <v>46</v>
      </c>
      <c r="J820">
        <v>44</v>
      </c>
      <c r="K820">
        <v>15</v>
      </c>
      <c r="L820">
        <v>45</v>
      </c>
      <c r="M820">
        <v>46</v>
      </c>
      <c r="N820">
        <v>22</v>
      </c>
      <c r="O820">
        <v>27</v>
      </c>
      <c r="P820">
        <v>23</v>
      </c>
      <c r="Q820">
        <v>25</v>
      </c>
      <c r="R820">
        <v>5</v>
      </c>
      <c r="S820">
        <v>21</v>
      </c>
      <c r="T820">
        <v>12</v>
      </c>
    </row>
    <row r="821" spans="3:20" x14ac:dyDescent="0.3">
      <c r="C821" t="s">
        <v>397</v>
      </c>
      <c r="D821">
        <v>1931</v>
      </c>
      <c r="E821">
        <v>148</v>
      </c>
      <c r="F821">
        <v>154</v>
      </c>
      <c r="G821">
        <v>134</v>
      </c>
      <c r="H821">
        <v>119</v>
      </c>
      <c r="I821">
        <v>57</v>
      </c>
      <c r="J821">
        <v>154</v>
      </c>
      <c r="K821">
        <v>123</v>
      </c>
      <c r="L821">
        <v>19</v>
      </c>
      <c r="M821">
        <v>110</v>
      </c>
      <c r="N821">
        <v>140</v>
      </c>
      <c r="O821">
        <v>214</v>
      </c>
      <c r="P821">
        <v>271</v>
      </c>
      <c r="Q821">
        <v>116</v>
      </c>
      <c r="R821">
        <v>109</v>
      </c>
      <c r="S821">
        <v>37</v>
      </c>
      <c r="T821">
        <v>26</v>
      </c>
    </row>
    <row r="822" spans="3:20" x14ac:dyDescent="0.3">
      <c r="C822" t="s">
        <v>414</v>
      </c>
      <c r="D822">
        <v>17219</v>
      </c>
      <c r="E822">
        <v>1651</v>
      </c>
      <c r="F822">
        <v>1153</v>
      </c>
      <c r="G822">
        <v>1026</v>
      </c>
      <c r="H822">
        <v>1134</v>
      </c>
      <c r="I822">
        <v>1049</v>
      </c>
      <c r="J822">
        <v>943</v>
      </c>
      <c r="K822">
        <v>888</v>
      </c>
      <c r="L822">
        <v>811</v>
      </c>
      <c r="M822">
        <v>653</v>
      </c>
      <c r="N822">
        <v>1448</v>
      </c>
      <c r="O822">
        <v>1798</v>
      </c>
      <c r="P822">
        <v>2134</v>
      </c>
      <c r="Q822">
        <v>1078</v>
      </c>
      <c r="R822">
        <v>474</v>
      </c>
      <c r="S822">
        <v>522</v>
      </c>
      <c r="T822">
        <v>457</v>
      </c>
    </row>
    <row r="823" spans="3:20" x14ac:dyDescent="0.3">
      <c r="C823" t="s">
        <v>434</v>
      </c>
      <c r="D823">
        <v>1029</v>
      </c>
      <c r="E823">
        <v>115</v>
      </c>
      <c r="F823">
        <v>84</v>
      </c>
      <c r="G823">
        <v>39</v>
      </c>
      <c r="H823">
        <v>72</v>
      </c>
      <c r="I823">
        <v>65</v>
      </c>
      <c r="J823">
        <v>101</v>
      </c>
      <c r="K823">
        <v>36</v>
      </c>
      <c r="L823">
        <v>15</v>
      </c>
      <c r="M823">
        <v>65</v>
      </c>
      <c r="N823">
        <v>22</v>
      </c>
      <c r="O823">
        <v>107</v>
      </c>
      <c r="P823">
        <v>94</v>
      </c>
      <c r="Q823">
        <v>116</v>
      </c>
      <c r="R823">
        <v>29</v>
      </c>
      <c r="S823">
        <v>19</v>
      </c>
      <c r="T823">
        <v>50</v>
      </c>
    </row>
    <row r="824" spans="3:20" x14ac:dyDescent="0.3">
      <c r="C824" t="s">
        <v>452</v>
      </c>
      <c r="D824">
        <v>431</v>
      </c>
      <c r="E824">
        <v>35</v>
      </c>
      <c r="F824">
        <v>140</v>
      </c>
      <c r="G824">
        <v>16</v>
      </c>
      <c r="H824">
        <v>36</v>
      </c>
      <c r="I824">
        <v>69</v>
      </c>
      <c r="J824">
        <v>27</v>
      </c>
      <c r="K824">
        <v>14</v>
      </c>
      <c r="L824">
        <v>0</v>
      </c>
      <c r="M824">
        <v>0</v>
      </c>
      <c r="N824">
        <v>19</v>
      </c>
      <c r="O824">
        <v>28</v>
      </c>
      <c r="P824">
        <v>16</v>
      </c>
      <c r="Q824">
        <v>0</v>
      </c>
      <c r="R824">
        <v>31</v>
      </c>
      <c r="S824">
        <v>0</v>
      </c>
      <c r="T824">
        <v>0</v>
      </c>
    </row>
    <row r="825" spans="3:20" x14ac:dyDescent="0.3">
      <c r="C825" t="s">
        <v>488</v>
      </c>
      <c r="D825">
        <v>1040</v>
      </c>
      <c r="E825">
        <v>40</v>
      </c>
      <c r="F825">
        <v>115</v>
      </c>
      <c r="G825">
        <v>98</v>
      </c>
      <c r="H825">
        <v>42</v>
      </c>
      <c r="I825">
        <v>210</v>
      </c>
      <c r="J825">
        <v>205</v>
      </c>
      <c r="K825">
        <v>46</v>
      </c>
      <c r="L825">
        <v>21</v>
      </c>
      <c r="M825">
        <v>22</v>
      </c>
      <c r="N825">
        <v>112</v>
      </c>
      <c r="O825">
        <v>29</v>
      </c>
      <c r="P825">
        <v>41</v>
      </c>
      <c r="Q825">
        <v>0</v>
      </c>
      <c r="R825">
        <v>17</v>
      </c>
      <c r="S825">
        <v>27</v>
      </c>
      <c r="T825">
        <v>15</v>
      </c>
    </row>
    <row r="826" spans="3:20" x14ac:dyDescent="0.3">
      <c r="C826" t="s">
        <v>498</v>
      </c>
      <c r="D826">
        <v>4744</v>
      </c>
      <c r="E826">
        <v>121</v>
      </c>
      <c r="F826">
        <v>112</v>
      </c>
      <c r="G826">
        <v>67</v>
      </c>
      <c r="H826">
        <v>178</v>
      </c>
      <c r="I826">
        <v>66</v>
      </c>
      <c r="J826">
        <v>146</v>
      </c>
      <c r="K826">
        <v>284</v>
      </c>
      <c r="L826">
        <v>193</v>
      </c>
      <c r="M826">
        <v>158</v>
      </c>
      <c r="N826">
        <v>480</v>
      </c>
      <c r="O826">
        <v>446</v>
      </c>
      <c r="P826">
        <v>599</v>
      </c>
      <c r="Q826">
        <v>544</v>
      </c>
      <c r="R826">
        <v>322</v>
      </c>
      <c r="S826">
        <v>476</v>
      </c>
      <c r="T826">
        <v>552</v>
      </c>
    </row>
    <row r="827" spans="3:20" x14ac:dyDescent="0.3">
      <c r="C827" t="s">
        <v>513</v>
      </c>
      <c r="D827">
        <v>1601</v>
      </c>
      <c r="E827">
        <v>104</v>
      </c>
      <c r="F827">
        <v>111</v>
      </c>
      <c r="G827">
        <v>36</v>
      </c>
      <c r="H827">
        <v>71</v>
      </c>
      <c r="I827">
        <v>96</v>
      </c>
      <c r="J827">
        <v>0</v>
      </c>
      <c r="K827">
        <v>42</v>
      </c>
      <c r="L827">
        <v>157</v>
      </c>
      <c r="M827">
        <v>104</v>
      </c>
      <c r="N827">
        <v>144</v>
      </c>
      <c r="O827">
        <v>200</v>
      </c>
      <c r="P827">
        <v>204</v>
      </c>
      <c r="Q827">
        <v>206</v>
      </c>
      <c r="R827">
        <v>48</v>
      </c>
      <c r="S827">
        <v>67</v>
      </c>
      <c r="T827">
        <v>11</v>
      </c>
    </row>
    <row r="828" spans="3:20" x14ac:dyDescent="0.3">
      <c r="C828" t="s">
        <v>522</v>
      </c>
      <c r="D828">
        <v>2703</v>
      </c>
      <c r="E828">
        <v>22</v>
      </c>
      <c r="F828">
        <v>98</v>
      </c>
      <c r="G828">
        <v>54</v>
      </c>
      <c r="H828">
        <v>86</v>
      </c>
      <c r="I828">
        <v>99</v>
      </c>
      <c r="J828">
        <v>134</v>
      </c>
      <c r="K828">
        <v>122</v>
      </c>
      <c r="L828">
        <v>134</v>
      </c>
      <c r="M828">
        <v>115</v>
      </c>
      <c r="N828">
        <v>214</v>
      </c>
      <c r="O828">
        <v>258</v>
      </c>
      <c r="P828">
        <v>415</v>
      </c>
      <c r="Q828">
        <v>239</v>
      </c>
      <c r="R828">
        <v>236</v>
      </c>
      <c r="S828">
        <v>239</v>
      </c>
      <c r="T828">
        <v>238</v>
      </c>
    </row>
    <row r="829" spans="3:20" x14ac:dyDescent="0.3">
      <c r="C829" t="s">
        <v>542</v>
      </c>
      <c r="D829">
        <v>4119</v>
      </c>
      <c r="E829">
        <v>477</v>
      </c>
      <c r="F829">
        <v>103</v>
      </c>
      <c r="G829">
        <v>110</v>
      </c>
      <c r="H829">
        <v>147</v>
      </c>
      <c r="I829">
        <v>393</v>
      </c>
      <c r="J829">
        <v>293</v>
      </c>
      <c r="K829">
        <v>181</v>
      </c>
      <c r="L829">
        <v>121</v>
      </c>
      <c r="M829">
        <v>243</v>
      </c>
      <c r="N829">
        <v>412</v>
      </c>
      <c r="O829">
        <v>359</v>
      </c>
      <c r="P829">
        <v>591</v>
      </c>
      <c r="Q829">
        <v>430</v>
      </c>
      <c r="R829">
        <v>105</v>
      </c>
      <c r="S829">
        <v>124</v>
      </c>
      <c r="T829">
        <v>30</v>
      </c>
    </row>
    <row r="830" spans="3:20" x14ac:dyDescent="0.3">
      <c r="C830" t="s">
        <v>599</v>
      </c>
      <c r="D830">
        <v>2361</v>
      </c>
      <c r="E830">
        <v>86</v>
      </c>
      <c r="F830">
        <v>158</v>
      </c>
      <c r="G830">
        <v>79</v>
      </c>
      <c r="H830">
        <v>100</v>
      </c>
      <c r="I830">
        <v>146</v>
      </c>
      <c r="J830">
        <v>154</v>
      </c>
      <c r="K830">
        <v>130</v>
      </c>
      <c r="L830">
        <v>110</v>
      </c>
      <c r="M830">
        <v>85</v>
      </c>
      <c r="N830">
        <v>302</v>
      </c>
      <c r="O830">
        <v>206</v>
      </c>
      <c r="P830">
        <v>357</v>
      </c>
      <c r="Q830">
        <v>251</v>
      </c>
      <c r="R830">
        <v>96</v>
      </c>
      <c r="S830">
        <v>30</v>
      </c>
      <c r="T830">
        <v>71</v>
      </c>
    </row>
    <row r="831" spans="3:20" x14ac:dyDescent="0.3">
      <c r="C831" t="s">
        <v>611</v>
      </c>
      <c r="D831">
        <v>1477</v>
      </c>
      <c r="E831">
        <v>131</v>
      </c>
      <c r="F831">
        <v>111</v>
      </c>
      <c r="G831">
        <v>137</v>
      </c>
      <c r="H831">
        <v>87</v>
      </c>
      <c r="I831">
        <v>155</v>
      </c>
      <c r="J831">
        <v>72</v>
      </c>
      <c r="K831">
        <v>30</v>
      </c>
      <c r="L831">
        <v>75</v>
      </c>
      <c r="M831">
        <v>27</v>
      </c>
      <c r="N831">
        <v>123</v>
      </c>
      <c r="O831">
        <v>158</v>
      </c>
      <c r="P831">
        <v>177</v>
      </c>
      <c r="Q831">
        <v>130</v>
      </c>
      <c r="R831">
        <v>7</v>
      </c>
      <c r="S831">
        <v>22</v>
      </c>
      <c r="T831">
        <v>35</v>
      </c>
    </row>
    <row r="832" spans="3:20" x14ac:dyDescent="0.3">
      <c r="C832" t="s">
        <v>627</v>
      </c>
      <c r="D832">
        <v>2281</v>
      </c>
      <c r="E832">
        <v>103</v>
      </c>
      <c r="F832">
        <v>41</v>
      </c>
      <c r="G832">
        <v>58</v>
      </c>
      <c r="H832">
        <v>87</v>
      </c>
      <c r="I832">
        <v>148</v>
      </c>
      <c r="J832">
        <v>118</v>
      </c>
      <c r="K832">
        <v>53</v>
      </c>
      <c r="L832">
        <v>213</v>
      </c>
      <c r="M832">
        <v>152</v>
      </c>
      <c r="N832">
        <v>245</v>
      </c>
      <c r="O832">
        <v>302</v>
      </c>
      <c r="P832">
        <v>327</v>
      </c>
      <c r="Q832">
        <v>206</v>
      </c>
      <c r="R832">
        <v>94</v>
      </c>
      <c r="S832">
        <v>73</v>
      </c>
      <c r="T832">
        <v>61</v>
      </c>
    </row>
    <row r="833" spans="3:20" x14ac:dyDescent="0.3">
      <c r="C833" t="s">
        <v>639</v>
      </c>
      <c r="D833">
        <v>5481</v>
      </c>
      <c r="E833">
        <v>47</v>
      </c>
      <c r="F833">
        <v>73</v>
      </c>
      <c r="G833">
        <v>155</v>
      </c>
      <c r="H833">
        <v>198</v>
      </c>
      <c r="I833">
        <v>239</v>
      </c>
      <c r="J833">
        <v>137</v>
      </c>
      <c r="K833">
        <v>124</v>
      </c>
      <c r="L833">
        <v>149</v>
      </c>
      <c r="M833">
        <v>216</v>
      </c>
      <c r="N833">
        <v>311</v>
      </c>
      <c r="O833">
        <v>646</v>
      </c>
      <c r="P833">
        <v>910</v>
      </c>
      <c r="Q833">
        <v>801</v>
      </c>
      <c r="R833">
        <v>441</v>
      </c>
      <c r="S833">
        <v>658</v>
      </c>
      <c r="T833">
        <v>376</v>
      </c>
    </row>
    <row r="834" spans="3:20" x14ac:dyDescent="0.3">
      <c r="C834" t="s">
        <v>667</v>
      </c>
      <c r="D834">
        <v>606</v>
      </c>
      <c r="E834">
        <v>54</v>
      </c>
      <c r="F834">
        <v>59</v>
      </c>
      <c r="G834">
        <v>72</v>
      </c>
      <c r="H834">
        <v>33</v>
      </c>
      <c r="I834">
        <v>32</v>
      </c>
      <c r="J834">
        <v>40</v>
      </c>
      <c r="K834">
        <v>47</v>
      </c>
      <c r="L834">
        <v>8</v>
      </c>
      <c r="M834">
        <v>6</v>
      </c>
      <c r="N834">
        <v>28</v>
      </c>
      <c r="O834">
        <v>43</v>
      </c>
      <c r="P834">
        <v>116</v>
      </c>
      <c r="Q834">
        <v>25</v>
      </c>
      <c r="R834">
        <v>21</v>
      </c>
      <c r="S834">
        <v>0</v>
      </c>
      <c r="T834">
        <v>22</v>
      </c>
    </row>
    <row r="835" spans="3:20" x14ac:dyDescent="0.3">
      <c r="C835" t="s">
        <v>676</v>
      </c>
      <c r="D835">
        <v>3212</v>
      </c>
      <c r="E835">
        <v>40</v>
      </c>
      <c r="F835">
        <v>239</v>
      </c>
      <c r="G835">
        <v>171</v>
      </c>
      <c r="H835">
        <v>288</v>
      </c>
      <c r="I835">
        <v>91</v>
      </c>
      <c r="J835">
        <v>158</v>
      </c>
      <c r="K835">
        <v>262</v>
      </c>
      <c r="L835">
        <v>203</v>
      </c>
      <c r="M835">
        <v>89</v>
      </c>
      <c r="N835">
        <v>242</v>
      </c>
      <c r="O835">
        <v>566</v>
      </c>
      <c r="P835">
        <v>470</v>
      </c>
      <c r="Q835">
        <v>173</v>
      </c>
      <c r="R835">
        <v>34</v>
      </c>
      <c r="S835">
        <v>142</v>
      </c>
      <c r="T835">
        <v>44</v>
      </c>
    </row>
    <row r="836" spans="3:20" x14ac:dyDescent="0.3">
      <c r="C836" t="s">
        <v>687</v>
      </c>
      <c r="D836">
        <v>28460</v>
      </c>
      <c r="E836">
        <v>3958</v>
      </c>
      <c r="F836">
        <v>2821</v>
      </c>
      <c r="G836">
        <v>2482</v>
      </c>
      <c r="H836">
        <v>1963</v>
      </c>
      <c r="I836">
        <v>1659</v>
      </c>
      <c r="J836">
        <v>1497</v>
      </c>
      <c r="K836">
        <v>1386</v>
      </c>
      <c r="L836">
        <v>1281</v>
      </c>
      <c r="M836">
        <v>1174</v>
      </c>
      <c r="N836">
        <v>1969</v>
      </c>
      <c r="O836">
        <v>1995</v>
      </c>
      <c r="P836">
        <v>2189</v>
      </c>
      <c r="Q836">
        <v>1137</v>
      </c>
      <c r="R836">
        <v>823</v>
      </c>
      <c r="S836">
        <v>897</v>
      </c>
      <c r="T836">
        <v>1229</v>
      </c>
    </row>
    <row r="837" spans="3:20" x14ac:dyDescent="0.3">
      <c r="C837" t="s">
        <v>715</v>
      </c>
      <c r="D837">
        <v>5767</v>
      </c>
      <c r="E837">
        <v>567</v>
      </c>
      <c r="F837">
        <v>434</v>
      </c>
      <c r="G837">
        <v>318</v>
      </c>
      <c r="H837">
        <v>309</v>
      </c>
      <c r="I837">
        <v>399</v>
      </c>
      <c r="J837">
        <v>299</v>
      </c>
      <c r="K837">
        <v>416</v>
      </c>
      <c r="L837">
        <v>297</v>
      </c>
      <c r="M837">
        <v>167</v>
      </c>
      <c r="N837">
        <v>414</v>
      </c>
      <c r="O837">
        <v>695</v>
      </c>
      <c r="P837">
        <v>721</v>
      </c>
      <c r="Q837">
        <v>290</v>
      </c>
      <c r="R837">
        <v>135</v>
      </c>
      <c r="S837">
        <v>141</v>
      </c>
      <c r="T837">
        <v>165</v>
      </c>
    </row>
    <row r="838" spans="3:20" x14ac:dyDescent="0.3">
      <c r="C838" t="s">
        <v>726</v>
      </c>
      <c r="D838">
        <v>4997</v>
      </c>
      <c r="E838">
        <v>51</v>
      </c>
      <c r="F838">
        <v>31</v>
      </c>
      <c r="G838">
        <v>229</v>
      </c>
      <c r="H838">
        <v>110</v>
      </c>
      <c r="I838">
        <v>79</v>
      </c>
      <c r="J838">
        <v>163</v>
      </c>
      <c r="K838">
        <v>273</v>
      </c>
      <c r="L838">
        <v>181</v>
      </c>
      <c r="M838">
        <v>217</v>
      </c>
      <c r="N838">
        <v>459</v>
      </c>
      <c r="O838">
        <v>401</v>
      </c>
      <c r="P838">
        <v>698</v>
      </c>
      <c r="Q838">
        <v>375</v>
      </c>
      <c r="R838">
        <v>526</v>
      </c>
      <c r="S838">
        <v>535</v>
      </c>
      <c r="T838">
        <v>669</v>
      </c>
    </row>
    <row r="839" spans="3:20" x14ac:dyDescent="0.3">
      <c r="C839" t="s">
        <v>738</v>
      </c>
      <c r="D839">
        <v>2131</v>
      </c>
      <c r="E839">
        <v>96</v>
      </c>
      <c r="F839">
        <v>72</v>
      </c>
      <c r="G839">
        <v>75</v>
      </c>
      <c r="H839">
        <v>92</v>
      </c>
      <c r="I839">
        <v>110</v>
      </c>
      <c r="J839">
        <v>42</v>
      </c>
      <c r="K839">
        <v>102</v>
      </c>
      <c r="L839">
        <v>221</v>
      </c>
      <c r="M839">
        <v>37</v>
      </c>
      <c r="N839">
        <v>276</v>
      </c>
      <c r="O839">
        <v>178</v>
      </c>
      <c r="P839">
        <v>243</v>
      </c>
      <c r="Q839">
        <v>270</v>
      </c>
      <c r="R839">
        <v>187</v>
      </c>
      <c r="S839">
        <v>35</v>
      </c>
      <c r="T839">
        <v>95</v>
      </c>
    </row>
    <row r="840" spans="3:20" x14ac:dyDescent="0.3">
      <c r="C840" t="s">
        <v>747</v>
      </c>
      <c r="D840">
        <v>275</v>
      </c>
      <c r="E840">
        <v>9</v>
      </c>
      <c r="F840">
        <v>3</v>
      </c>
      <c r="G840">
        <v>7</v>
      </c>
      <c r="H840">
        <v>14</v>
      </c>
      <c r="I840">
        <v>36</v>
      </c>
      <c r="J840">
        <v>9</v>
      </c>
      <c r="K840">
        <v>0</v>
      </c>
      <c r="L840">
        <v>0</v>
      </c>
      <c r="M840">
        <v>30</v>
      </c>
      <c r="N840">
        <v>75</v>
      </c>
      <c r="O840">
        <v>61</v>
      </c>
      <c r="P840">
        <v>28</v>
      </c>
      <c r="Q840">
        <v>0</v>
      </c>
      <c r="R840">
        <v>0</v>
      </c>
      <c r="S840">
        <v>0</v>
      </c>
      <c r="T840">
        <v>3</v>
      </c>
    </row>
    <row r="841" spans="3:20" x14ac:dyDescent="0.3">
      <c r="C841" t="s">
        <v>772</v>
      </c>
      <c r="D841">
        <v>1360</v>
      </c>
      <c r="E841">
        <v>92</v>
      </c>
      <c r="F841">
        <v>94</v>
      </c>
      <c r="G841">
        <v>93</v>
      </c>
      <c r="H841">
        <v>71</v>
      </c>
      <c r="I841">
        <v>52</v>
      </c>
      <c r="J841">
        <v>140</v>
      </c>
      <c r="K841">
        <v>77</v>
      </c>
      <c r="L841">
        <v>70</v>
      </c>
      <c r="M841">
        <v>27</v>
      </c>
      <c r="N841">
        <v>122</v>
      </c>
      <c r="O841">
        <v>105</v>
      </c>
      <c r="P841">
        <v>177</v>
      </c>
      <c r="Q841">
        <v>106</v>
      </c>
      <c r="R841">
        <v>48</v>
      </c>
      <c r="S841">
        <v>45</v>
      </c>
      <c r="T841">
        <v>41</v>
      </c>
    </row>
    <row r="842" spans="3:20" x14ac:dyDescent="0.3">
      <c r="C842" t="s">
        <v>784</v>
      </c>
      <c r="D842">
        <v>3928</v>
      </c>
      <c r="E842">
        <v>297</v>
      </c>
      <c r="F842">
        <v>144</v>
      </c>
      <c r="G842">
        <v>178</v>
      </c>
      <c r="H842">
        <v>261</v>
      </c>
      <c r="I842">
        <v>283</v>
      </c>
      <c r="J842">
        <v>297</v>
      </c>
      <c r="K842">
        <v>292</v>
      </c>
      <c r="L842">
        <v>128</v>
      </c>
      <c r="M842">
        <v>160</v>
      </c>
      <c r="N842">
        <v>420</v>
      </c>
      <c r="O842">
        <v>490</v>
      </c>
      <c r="P842">
        <v>453</v>
      </c>
      <c r="Q842">
        <v>326</v>
      </c>
      <c r="R842">
        <v>110</v>
      </c>
      <c r="S842">
        <v>42</v>
      </c>
      <c r="T842">
        <v>47</v>
      </c>
    </row>
    <row r="843" spans="3:20" x14ac:dyDescent="0.3">
      <c r="C843" t="s">
        <v>801</v>
      </c>
      <c r="D843">
        <v>1369</v>
      </c>
      <c r="E843">
        <v>55</v>
      </c>
      <c r="F843">
        <v>136</v>
      </c>
      <c r="G843">
        <v>110</v>
      </c>
      <c r="H843">
        <v>129</v>
      </c>
      <c r="I843">
        <v>65</v>
      </c>
      <c r="J843">
        <v>70</v>
      </c>
      <c r="K843">
        <v>70</v>
      </c>
      <c r="L843">
        <v>86</v>
      </c>
      <c r="M843">
        <v>83</v>
      </c>
      <c r="N843">
        <v>150</v>
      </c>
      <c r="O843">
        <v>155</v>
      </c>
      <c r="P843">
        <v>139</v>
      </c>
      <c r="Q843">
        <v>45</v>
      </c>
      <c r="R843">
        <v>21</v>
      </c>
      <c r="S843">
        <v>0</v>
      </c>
      <c r="T843">
        <v>55</v>
      </c>
    </row>
    <row r="844" spans="3:20" x14ac:dyDescent="0.3">
      <c r="C844" t="s">
        <v>817</v>
      </c>
      <c r="D844">
        <v>6776</v>
      </c>
      <c r="E844">
        <v>77</v>
      </c>
      <c r="F844">
        <v>137</v>
      </c>
      <c r="G844">
        <v>108</v>
      </c>
      <c r="H844">
        <v>91</v>
      </c>
      <c r="I844">
        <v>96</v>
      </c>
      <c r="J844">
        <v>95</v>
      </c>
      <c r="K844">
        <v>181</v>
      </c>
      <c r="L844">
        <v>185</v>
      </c>
      <c r="M844">
        <v>114</v>
      </c>
      <c r="N844">
        <v>198</v>
      </c>
      <c r="O844">
        <v>598</v>
      </c>
      <c r="P844">
        <v>759</v>
      </c>
      <c r="Q844">
        <v>723</v>
      </c>
      <c r="R844">
        <v>636</v>
      </c>
      <c r="S844">
        <v>1201</v>
      </c>
      <c r="T844">
        <v>1577</v>
      </c>
    </row>
    <row r="845" spans="3:20" x14ac:dyDescent="0.3">
      <c r="C845" t="s">
        <v>829</v>
      </c>
      <c r="D845">
        <v>1786</v>
      </c>
      <c r="E845">
        <v>149</v>
      </c>
      <c r="F845">
        <v>54</v>
      </c>
      <c r="G845">
        <v>63</v>
      </c>
      <c r="H845">
        <v>77</v>
      </c>
      <c r="I845">
        <v>60</v>
      </c>
      <c r="J845">
        <v>76</v>
      </c>
      <c r="K845">
        <v>45</v>
      </c>
      <c r="L845">
        <v>70</v>
      </c>
      <c r="M845">
        <v>51</v>
      </c>
      <c r="N845">
        <v>251</v>
      </c>
      <c r="O845">
        <v>293</v>
      </c>
      <c r="P845">
        <v>185</v>
      </c>
      <c r="Q845">
        <v>191</v>
      </c>
      <c r="R845">
        <v>51</v>
      </c>
      <c r="S845">
        <v>35</v>
      </c>
      <c r="T845">
        <v>135</v>
      </c>
    </row>
  </sheetData>
  <autoFilter ref="C1:V847" xr:uid="{9AA0C3FF-3497-496E-B016-B573868EE1D6}">
    <sortState xmlns:xlrd2="http://schemas.microsoft.com/office/spreadsheetml/2017/richdata2" ref="C2:T845">
      <sortCondition ref="C1:C8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583D-FE23-4DAF-9F4F-0038E6177928}">
  <dimension ref="A1:B96"/>
  <sheetViews>
    <sheetView workbookViewId="0">
      <selection activeCell="E27" sqref="E27"/>
    </sheetView>
  </sheetViews>
  <sheetFormatPr defaultRowHeight="14.4" x14ac:dyDescent="0.3"/>
  <cols>
    <col min="1" max="1" width="12" bestFit="1" customWidth="1"/>
    <col min="2" max="2" width="13.109375" bestFit="1" customWidth="1"/>
  </cols>
  <sheetData>
    <row r="1" spans="1:2" x14ac:dyDescent="0.3">
      <c r="A1" t="s">
        <v>866</v>
      </c>
      <c r="B1" t="s">
        <v>868</v>
      </c>
    </row>
    <row r="2" spans="1:2" x14ac:dyDescent="0.3">
      <c r="A2" t="s">
        <v>869</v>
      </c>
      <c r="B2">
        <v>30541</v>
      </c>
    </row>
    <row r="3" spans="1:2" x14ac:dyDescent="0.3">
      <c r="A3" t="s">
        <v>865</v>
      </c>
      <c r="B3">
        <v>17029</v>
      </c>
    </row>
    <row r="4" spans="1:2" x14ac:dyDescent="0.3">
      <c r="A4" t="s">
        <v>870</v>
      </c>
      <c r="B4">
        <v>6762</v>
      </c>
    </row>
    <row r="5" spans="1:2" x14ac:dyDescent="0.3">
      <c r="A5" t="s">
        <v>871</v>
      </c>
      <c r="B5">
        <v>4894</v>
      </c>
    </row>
    <row r="6" spans="1:2" x14ac:dyDescent="0.3">
      <c r="A6" t="s">
        <v>872</v>
      </c>
      <c r="B6">
        <v>50557</v>
      </c>
    </row>
    <row r="7" spans="1:2" x14ac:dyDescent="0.3">
      <c r="A7" t="s">
        <v>873</v>
      </c>
      <c r="B7">
        <v>40192</v>
      </c>
    </row>
    <row r="8" spans="1:2" x14ac:dyDescent="0.3">
      <c r="A8" t="s">
        <v>874</v>
      </c>
      <c r="B8">
        <v>16192</v>
      </c>
    </row>
    <row r="9" spans="1:2" x14ac:dyDescent="0.3">
      <c r="A9" t="s">
        <v>875</v>
      </c>
      <c r="B9">
        <v>5488</v>
      </c>
    </row>
    <row r="10" spans="1:2" x14ac:dyDescent="0.3">
      <c r="A10" t="s">
        <v>876</v>
      </c>
      <c r="B10">
        <v>10962</v>
      </c>
    </row>
    <row r="11" spans="1:2" x14ac:dyDescent="0.3">
      <c r="A11" t="s">
        <v>877</v>
      </c>
      <c r="B11">
        <v>23784</v>
      </c>
    </row>
    <row r="12" spans="1:2" x14ac:dyDescent="0.3">
      <c r="A12" t="s">
        <v>878</v>
      </c>
      <c r="B12">
        <v>15089</v>
      </c>
    </row>
    <row r="13" spans="1:2" x14ac:dyDescent="0.3">
      <c r="A13" t="s">
        <v>879</v>
      </c>
      <c r="B13">
        <v>6060</v>
      </c>
    </row>
    <row r="14" spans="1:2" x14ac:dyDescent="0.3">
      <c r="A14" t="s">
        <v>880</v>
      </c>
      <c r="B14">
        <v>13281</v>
      </c>
    </row>
    <row r="15" spans="1:2" x14ac:dyDescent="0.3">
      <c r="A15" t="s">
        <v>881</v>
      </c>
      <c r="B15">
        <v>3039</v>
      </c>
    </row>
    <row r="16" spans="1:2" x14ac:dyDescent="0.3">
      <c r="A16" t="s">
        <v>882</v>
      </c>
      <c r="B16">
        <v>14060</v>
      </c>
    </row>
    <row r="17" spans="1:2" x14ac:dyDescent="0.3">
      <c r="A17" t="s">
        <v>883</v>
      </c>
      <c r="B17">
        <v>21646</v>
      </c>
    </row>
    <row r="18" spans="1:2" x14ac:dyDescent="0.3">
      <c r="A18" t="s">
        <v>884</v>
      </c>
      <c r="B18">
        <v>5491</v>
      </c>
    </row>
    <row r="19" spans="1:2" x14ac:dyDescent="0.3">
      <c r="A19" t="s">
        <v>885</v>
      </c>
      <c r="B19">
        <v>25801</v>
      </c>
    </row>
    <row r="20" spans="1:2" x14ac:dyDescent="0.3">
      <c r="A20" t="s">
        <v>886</v>
      </c>
      <c r="B20">
        <v>282366</v>
      </c>
    </row>
    <row r="21" spans="1:2" x14ac:dyDescent="0.3">
      <c r="A21" t="s">
        <v>887</v>
      </c>
      <c r="B21">
        <v>4440</v>
      </c>
    </row>
    <row r="22" spans="1:2" x14ac:dyDescent="0.3">
      <c r="A22" t="s">
        <v>888</v>
      </c>
      <c r="B22">
        <v>7704</v>
      </c>
    </row>
    <row r="23" spans="1:2" x14ac:dyDescent="0.3">
      <c r="A23" t="s">
        <v>889</v>
      </c>
      <c r="B23">
        <v>19198</v>
      </c>
    </row>
    <row r="24" spans="1:2" x14ac:dyDescent="0.3">
      <c r="A24" t="s">
        <v>890</v>
      </c>
      <c r="B24">
        <v>15120</v>
      </c>
    </row>
    <row r="25" spans="1:2" x14ac:dyDescent="0.3">
      <c r="A25" t="s">
        <v>891</v>
      </c>
      <c r="B25">
        <v>15596</v>
      </c>
    </row>
    <row r="26" spans="1:2" x14ac:dyDescent="0.3">
      <c r="A26" t="s">
        <v>892</v>
      </c>
      <c r="B26">
        <v>7443</v>
      </c>
    </row>
    <row r="27" spans="1:2" x14ac:dyDescent="0.3">
      <c r="A27" t="s">
        <v>893</v>
      </c>
      <c r="B27">
        <v>16326</v>
      </c>
    </row>
    <row r="28" spans="1:2" x14ac:dyDescent="0.3">
      <c r="A28" t="s">
        <v>894</v>
      </c>
      <c r="B28">
        <v>19320</v>
      </c>
    </row>
    <row r="29" spans="1:2" x14ac:dyDescent="0.3">
      <c r="A29" t="s">
        <v>895</v>
      </c>
      <c r="B29">
        <v>11904</v>
      </c>
    </row>
    <row r="30" spans="1:2" x14ac:dyDescent="0.3">
      <c r="A30" t="s">
        <v>896</v>
      </c>
      <c r="B30">
        <v>8959</v>
      </c>
    </row>
    <row r="31" spans="1:2" x14ac:dyDescent="0.3">
      <c r="A31" t="s">
        <v>897</v>
      </c>
      <c r="B31">
        <v>27396</v>
      </c>
    </row>
    <row r="32" spans="1:2" x14ac:dyDescent="0.3">
      <c r="A32" t="s">
        <v>898</v>
      </c>
      <c r="B32">
        <v>4820</v>
      </c>
    </row>
    <row r="33" spans="1:2" x14ac:dyDescent="0.3">
      <c r="A33" t="s">
        <v>899</v>
      </c>
      <c r="B33">
        <v>24456</v>
      </c>
    </row>
    <row r="34" spans="1:2" x14ac:dyDescent="0.3">
      <c r="A34" t="s">
        <v>900</v>
      </c>
      <c r="B34">
        <v>145213</v>
      </c>
    </row>
    <row r="35" spans="1:2" x14ac:dyDescent="0.3">
      <c r="A35" t="s">
        <v>901</v>
      </c>
      <c r="B35">
        <v>2742</v>
      </c>
    </row>
    <row r="36" spans="1:2" x14ac:dyDescent="0.3">
      <c r="A36" t="s">
        <v>902</v>
      </c>
      <c r="B36">
        <v>8891</v>
      </c>
    </row>
    <row r="37" spans="1:2" x14ac:dyDescent="0.3">
      <c r="A37" t="s">
        <v>903</v>
      </c>
      <c r="B37">
        <v>10137</v>
      </c>
    </row>
    <row r="38" spans="1:2" x14ac:dyDescent="0.3">
      <c r="A38" t="s">
        <v>904</v>
      </c>
      <c r="B38">
        <v>23135</v>
      </c>
    </row>
    <row r="39" spans="1:2" x14ac:dyDescent="0.3">
      <c r="A39" t="s">
        <v>905</v>
      </c>
      <c r="B39">
        <v>7181</v>
      </c>
    </row>
    <row r="40" spans="1:2" x14ac:dyDescent="0.3">
      <c r="A40" t="s">
        <v>906</v>
      </c>
      <c r="B40">
        <v>10711</v>
      </c>
    </row>
    <row r="41" spans="1:2" x14ac:dyDescent="0.3">
      <c r="A41" t="s">
        <v>907</v>
      </c>
      <c r="B41">
        <v>13394</v>
      </c>
    </row>
    <row r="42" spans="1:2" x14ac:dyDescent="0.3">
      <c r="A42" t="s">
        <v>908</v>
      </c>
      <c r="B42">
        <v>8636</v>
      </c>
    </row>
    <row r="43" spans="1:2" x14ac:dyDescent="0.3">
      <c r="A43" t="s">
        <v>909</v>
      </c>
      <c r="B43">
        <v>2878</v>
      </c>
    </row>
    <row r="44" spans="1:2" x14ac:dyDescent="0.3">
      <c r="A44" t="s">
        <v>910</v>
      </c>
      <c r="B44">
        <v>6763</v>
      </c>
    </row>
    <row r="45" spans="1:2" x14ac:dyDescent="0.3">
      <c r="A45" t="s">
        <v>911</v>
      </c>
      <c r="B45">
        <v>4566</v>
      </c>
    </row>
    <row r="46" spans="1:2" x14ac:dyDescent="0.3">
      <c r="A46" t="s">
        <v>912</v>
      </c>
      <c r="B46">
        <v>20154</v>
      </c>
    </row>
    <row r="47" spans="1:2" x14ac:dyDescent="0.3">
      <c r="A47" t="s">
        <v>913</v>
      </c>
      <c r="B47">
        <v>6794</v>
      </c>
    </row>
    <row r="48" spans="1:2" x14ac:dyDescent="0.3">
      <c r="A48" t="s">
        <v>914</v>
      </c>
      <c r="B48">
        <v>187319</v>
      </c>
    </row>
    <row r="49" spans="1:2" x14ac:dyDescent="0.3">
      <c r="A49" t="s">
        <v>915</v>
      </c>
      <c r="B49">
        <v>2243</v>
      </c>
    </row>
    <row r="50" spans="1:2" x14ac:dyDescent="0.3">
      <c r="A50" t="s">
        <v>916</v>
      </c>
      <c r="B50">
        <v>9675</v>
      </c>
    </row>
    <row r="51" spans="1:2" x14ac:dyDescent="0.3">
      <c r="A51" t="s">
        <v>917</v>
      </c>
      <c r="B51">
        <v>15960</v>
      </c>
    </row>
    <row r="52" spans="1:2" x14ac:dyDescent="0.3">
      <c r="A52" t="s">
        <v>918</v>
      </c>
      <c r="B52">
        <v>4715</v>
      </c>
    </row>
    <row r="53" spans="1:2" x14ac:dyDescent="0.3">
      <c r="A53" t="s">
        <v>919</v>
      </c>
      <c r="B53">
        <v>13548</v>
      </c>
    </row>
    <row r="54" spans="1:2" x14ac:dyDescent="0.3">
      <c r="A54" t="s">
        <v>920</v>
      </c>
      <c r="B54">
        <v>20669</v>
      </c>
    </row>
    <row r="55" spans="1:2" x14ac:dyDescent="0.3">
      <c r="A55" t="s">
        <v>921</v>
      </c>
      <c r="B55">
        <v>9170</v>
      </c>
    </row>
    <row r="56" spans="1:2" x14ac:dyDescent="0.3">
      <c r="A56" t="s">
        <v>922</v>
      </c>
      <c r="B56">
        <v>37944</v>
      </c>
    </row>
    <row r="57" spans="1:2" x14ac:dyDescent="0.3">
      <c r="A57" t="s">
        <v>923</v>
      </c>
      <c r="B57">
        <v>11477</v>
      </c>
    </row>
    <row r="58" spans="1:2" x14ac:dyDescent="0.3">
      <c r="A58" t="s">
        <v>924</v>
      </c>
      <c r="B58">
        <v>12324</v>
      </c>
    </row>
    <row r="59" spans="1:2" x14ac:dyDescent="0.3">
      <c r="A59" t="s">
        <v>925</v>
      </c>
      <c r="B59">
        <v>34688</v>
      </c>
    </row>
    <row r="60" spans="1:2" x14ac:dyDescent="0.3">
      <c r="A60" t="s">
        <v>926</v>
      </c>
      <c r="B60">
        <v>20804</v>
      </c>
    </row>
    <row r="61" spans="1:2" x14ac:dyDescent="0.3">
      <c r="A61" t="s">
        <v>927</v>
      </c>
      <c r="B61">
        <v>10022</v>
      </c>
    </row>
    <row r="62" spans="1:2" x14ac:dyDescent="0.3">
      <c r="A62" t="s">
        <v>928</v>
      </c>
      <c r="B62">
        <v>4938</v>
      </c>
    </row>
    <row r="63" spans="1:2" x14ac:dyDescent="0.3">
      <c r="A63" t="s">
        <v>929</v>
      </c>
      <c r="B63">
        <v>17987</v>
      </c>
    </row>
    <row r="64" spans="1:2" x14ac:dyDescent="0.3">
      <c r="A64" t="s">
        <v>930</v>
      </c>
      <c r="B64">
        <v>72617</v>
      </c>
    </row>
    <row r="65" spans="1:2" x14ac:dyDescent="0.3">
      <c r="A65" t="s">
        <v>931</v>
      </c>
      <c r="B65">
        <v>2592</v>
      </c>
    </row>
    <row r="66" spans="1:2" x14ac:dyDescent="0.3">
      <c r="A66" t="s">
        <v>932</v>
      </c>
      <c r="B66">
        <v>7625</v>
      </c>
    </row>
    <row r="67" spans="1:2" x14ac:dyDescent="0.3">
      <c r="A67" t="s">
        <v>933</v>
      </c>
      <c r="B67">
        <v>12717</v>
      </c>
    </row>
    <row r="68" spans="1:2" x14ac:dyDescent="0.3">
      <c r="A68" t="s">
        <v>934</v>
      </c>
      <c r="B68">
        <v>9140</v>
      </c>
    </row>
    <row r="69" spans="1:2" x14ac:dyDescent="0.3">
      <c r="A69" t="s">
        <v>935</v>
      </c>
      <c r="B69">
        <v>3073</v>
      </c>
    </row>
    <row r="70" spans="1:2" x14ac:dyDescent="0.3">
      <c r="A70" t="s">
        <v>936</v>
      </c>
      <c r="B70">
        <v>2281</v>
      </c>
    </row>
    <row r="71" spans="1:2" x14ac:dyDescent="0.3">
      <c r="A71" t="s">
        <v>937</v>
      </c>
      <c r="B71">
        <v>7383</v>
      </c>
    </row>
    <row r="72" spans="1:2" x14ac:dyDescent="0.3">
      <c r="A72" t="s">
        <v>938</v>
      </c>
      <c r="B72">
        <v>31424</v>
      </c>
    </row>
    <row r="73" spans="1:2" x14ac:dyDescent="0.3">
      <c r="A73" t="s">
        <v>939</v>
      </c>
      <c r="B73">
        <v>12177</v>
      </c>
    </row>
    <row r="74" spans="1:2" x14ac:dyDescent="0.3">
      <c r="A74" t="s">
        <v>940</v>
      </c>
      <c r="B74">
        <v>20901</v>
      </c>
    </row>
    <row r="75" spans="1:2" x14ac:dyDescent="0.3">
      <c r="A75" t="s">
        <v>941</v>
      </c>
      <c r="B75">
        <v>25713</v>
      </c>
    </row>
    <row r="76" spans="1:2" x14ac:dyDescent="0.3">
      <c r="A76" t="s">
        <v>942</v>
      </c>
      <c r="B76">
        <v>111676</v>
      </c>
    </row>
    <row r="77" spans="1:2" x14ac:dyDescent="0.3">
      <c r="A77" t="s">
        <v>943</v>
      </c>
      <c r="B77">
        <v>8664</v>
      </c>
    </row>
    <row r="78" spans="1:2" x14ac:dyDescent="0.3">
      <c r="A78" t="s">
        <v>944</v>
      </c>
      <c r="B78">
        <v>5528</v>
      </c>
    </row>
    <row r="79" spans="1:2" x14ac:dyDescent="0.3">
      <c r="A79" t="s">
        <v>945</v>
      </c>
      <c r="B79">
        <v>37210</v>
      </c>
    </row>
    <row r="80" spans="1:2" x14ac:dyDescent="0.3">
      <c r="A80" t="s">
        <v>946</v>
      </c>
      <c r="B80">
        <v>351194</v>
      </c>
    </row>
    <row r="81" spans="1:2" x14ac:dyDescent="0.3">
      <c r="A81" t="s">
        <v>947</v>
      </c>
      <c r="B81">
        <v>7603</v>
      </c>
    </row>
    <row r="82" spans="1:2" x14ac:dyDescent="0.3">
      <c r="A82" t="s">
        <v>948</v>
      </c>
      <c r="B82">
        <v>5178</v>
      </c>
    </row>
    <row r="83" spans="1:2" x14ac:dyDescent="0.3">
      <c r="A83" t="s">
        <v>949</v>
      </c>
      <c r="B83">
        <v>66511</v>
      </c>
    </row>
    <row r="84" spans="1:2" x14ac:dyDescent="0.3">
      <c r="A84" t="s">
        <v>950</v>
      </c>
      <c r="B84">
        <v>67089</v>
      </c>
    </row>
    <row r="85" spans="1:2" x14ac:dyDescent="0.3">
      <c r="A85" t="s">
        <v>951</v>
      </c>
      <c r="B85">
        <v>21452</v>
      </c>
    </row>
    <row r="86" spans="1:2" x14ac:dyDescent="0.3">
      <c r="A86" t="s">
        <v>952</v>
      </c>
      <c r="B86">
        <v>3189</v>
      </c>
    </row>
    <row r="87" spans="1:2" x14ac:dyDescent="0.3">
      <c r="A87" t="s">
        <v>953</v>
      </c>
      <c r="B87">
        <v>7658</v>
      </c>
    </row>
    <row r="88" spans="1:2" x14ac:dyDescent="0.3">
      <c r="A88" t="s">
        <v>954</v>
      </c>
      <c r="B88">
        <v>7405</v>
      </c>
    </row>
    <row r="89" spans="1:2" x14ac:dyDescent="0.3">
      <c r="A89" t="s">
        <v>955</v>
      </c>
      <c r="B89">
        <v>2141</v>
      </c>
    </row>
    <row r="90" spans="1:2" x14ac:dyDescent="0.3">
      <c r="A90" t="s">
        <v>956</v>
      </c>
      <c r="B90">
        <v>15727</v>
      </c>
    </row>
    <row r="91" spans="1:2" x14ac:dyDescent="0.3">
      <c r="A91" t="s">
        <v>957</v>
      </c>
      <c r="B91">
        <v>53859</v>
      </c>
    </row>
    <row r="92" spans="1:2" x14ac:dyDescent="0.3">
      <c r="A92" t="s">
        <v>958</v>
      </c>
      <c r="B92">
        <v>5764</v>
      </c>
    </row>
    <row r="93" spans="1:2" x14ac:dyDescent="0.3">
      <c r="A93" t="s">
        <v>959</v>
      </c>
      <c r="B93">
        <v>13640</v>
      </c>
    </row>
    <row r="94" spans="1:2" x14ac:dyDescent="0.3">
      <c r="A94" t="s">
        <v>960</v>
      </c>
      <c r="B94">
        <v>10048</v>
      </c>
    </row>
    <row r="95" spans="1:2" x14ac:dyDescent="0.3">
      <c r="A95" t="s">
        <v>961</v>
      </c>
      <c r="B95">
        <v>77855</v>
      </c>
    </row>
    <row r="96" spans="1:2" x14ac:dyDescent="0.3">
      <c r="A96" t="s">
        <v>962</v>
      </c>
      <c r="B96">
        <v>49664</v>
      </c>
    </row>
  </sheetData>
  <autoFilter ref="A1:B1" xr:uid="{D907583D-FE23-4DAF-9F4F-0038E6177928}">
    <sortState xmlns:xlrd2="http://schemas.microsoft.com/office/spreadsheetml/2017/richdata2" ref="A2:B9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B89C-E919-4FF7-97E6-2EAA6DF96005}">
  <dimension ref="A1:R845"/>
  <sheetViews>
    <sheetView zoomScale="85" zoomScaleNormal="85" workbookViewId="0">
      <selection activeCell="A27" sqref="A27"/>
    </sheetView>
  </sheetViews>
  <sheetFormatPr defaultRowHeight="14.4" x14ac:dyDescent="0.3"/>
  <cols>
    <col min="1" max="1" width="30.6640625" bestFit="1" customWidth="1"/>
    <col min="2" max="2" width="8" style="6" bestFit="1" customWidth="1"/>
    <col min="3" max="3" width="17.77734375" style="6" bestFit="1" customWidth="1"/>
    <col min="4" max="14" width="18.88671875" style="6" bestFit="1" customWidth="1"/>
    <col min="15" max="17" width="21" style="6" bestFit="1" customWidth="1"/>
    <col min="18" max="18" width="17.77734375" style="6" bestFit="1" customWidth="1"/>
  </cols>
  <sheetData>
    <row r="1" spans="1:18" x14ac:dyDescent="0.3">
      <c r="A1" s="5" t="s">
        <v>866</v>
      </c>
      <c r="B1" s="6" t="s">
        <v>848</v>
      </c>
      <c r="C1" s="6" t="s">
        <v>849</v>
      </c>
      <c r="D1" s="6" t="s">
        <v>850</v>
      </c>
      <c r="E1" s="6" t="s">
        <v>851</v>
      </c>
      <c r="F1" s="6" t="s">
        <v>852</v>
      </c>
      <c r="G1" s="6" t="s">
        <v>853</v>
      </c>
      <c r="H1" s="6" t="s">
        <v>854</v>
      </c>
      <c r="I1" s="6" t="s">
        <v>855</v>
      </c>
      <c r="J1" s="6" t="s">
        <v>856</v>
      </c>
      <c r="K1" s="6" t="s">
        <v>857</v>
      </c>
      <c r="L1" s="6" t="s">
        <v>858</v>
      </c>
      <c r="M1" s="6" t="s">
        <v>859</v>
      </c>
      <c r="N1" s="6" t="s">
        <v>860</v>
      </c>
      <c r="O1" s="6" t="s">
        <v>861</v>
      </c>
      <c r="P1" s="6" t="s">
        <v>862</v>
      </c>
      <c r="Q1" s="6" t="s">
        <v>863</v>
      </c>
      <c r="R1" s="6" t="s">
        <v>864</v>
      </c>
    </row>
    <row r="2" spans="1:18" x14ac:dyDescent="0.3">
      <c r="A2" s="5" t="s">
        <v>2</v>
      </c>
      <c r="B2" s="6">
        <v>1</v>
      </c>
      <c r="C2" s="6">
        <v>5.5954825462012317E-2</v>
      </c>
      <c r="D2" s="6">
        <v>4.8767967145790563E-2</v>
      </c>
      <c r="E2" s="6">
        <v>4.3634496919917873E-2</v>
      </c>
      <c r="F2" s="6">
        <v>7.0071868583162222E-2</v>
      </c>
      <c r="G2" s="6">
        <v>6.5195071868583157E-2</v>
      </c>
      <c r="H2" s="6">
        <v>3.8501026694045183E-2</v>
      </c>
      <c r="I2" s="6">
        <v>4.7741273100616023E-2</v>
      </c>
      <c r="J2" s="6">
        <v>3.0030800821355241E-2</v>
      </c>
      <c r="K2" s="6">
        <v>4.2864476386036958E-2</v>
      </c>
      <c r="L2" s="6">
        <v>7.4435318275154011E-2</v>
      </c>
      <c r="M2" s="6">
        <v>6.1601642710472283E-2</v>
      </c>
      <c r="N2" s="6">
        <v>0.19943531827515401</v>
      </c>
      <c r="O2" s="6">
        <v>0.1049794661190965</v>
      </c>
      <c r="P2" s="6">
        <v>3.7731006160164268E-2</v>
      </c>
      <c r="Q2" s="6">
        <v>4.4917864476386037E-2</v>
      </c>
      <c r="R2" s="6">
        <v>3.4137577002053388E-2</v>
      </c>
    </row>
    <row r="3" spans="1:18" x14ac:dyDescent="0.3">
      <c r="A3" s="5" t="s">
        <v>10</v>
      </c>
      <c r="B3" s="6">
        <v>1</v>
      </c>
      <c r="C3" s="6">
        <v>6.8812430632630414E-2</v>
      </c>
      <c r="D3" s="6">
        <v>2.9411764705882349E-2</v>
      </c>
      <c r="E3" s="6">
        <v>2.6637069922308541E-2</v>
      </c>
      <c r="F3" s="6">
        <v>3.662597114317425E-2</v>
      </c>
      <c r="G3" s="6">
        <v>4.2730299667036627E-2</v>
      </c>
      <c r="H3" s="6">
        <v>1.886792452830189E-2</v>
      </c>
      <c r="I3" s="6">
        <v>4.8279689234184242E-2</v>
      </c>
      <c r="J3" s="6">
        <v>3.662597114317425E-2</v>
      </c>
      <c r="K3" s="6">
        <v>5.549389567147614E-2</v>
      </c>
      <c r="L3" s="6">
        <v>0.10710321864594891</v>
      </c>
      <c r="M3" s="6">
        <v>0.1104328523862375</v>
      </c>
      <c r="N3" s="6">
        <v>0.18923418423973359</v>
      </c>
      <c r="O3" s="6">
        <v>7.7691453940066588E-2</v>
      </c>
      <c r="P3" s="6">
        <v>2.9411764705882349E-2</v>
      </c>
      <c r="Q3" s="6">
        <v>5.2719200887902329E-2</v>
      </c>
      <c r="R3" s="6">
        <v>6.9922308546059936E-2</v>
      </c>
    </row>
    <row r="4" spans="1:18" x14ac:dyDescent="0.3">
      <c r="A4" s="5" t="s">
        <v>19</v>
      </c>
      <c r="B4" s="6">
        <v>1</v>
      </c>
      <c r="C4" s="6">
        <v>0.10912343470483001</v>
      </c>
      <c r="D4" s="6">
        <v>5.7245080500894448E-2</v>
      </c>
      <c r="E4" s="6">
        <v>8.4078711985688726E-2</v>
      </c>
      <c r="F4" s="6">
        <v>4.6511627906976737E-2</v>
      </c>
      <c r="G4" s="6">
        <v>7.5134168157423978E-2</v>
      </c>
      <c r="H4" s="6">
        <v>6.0822898032200361E-2</v>
      </c>
      <c r="I4" s="6">
        <v>5.1878354203935599E-2</v>
      </c>
      <c r="J4" s="6">
        <v>9.0339892665474056E-2</v>
      </c>
      <c r="K4" s="6">
        <v>3.041144901610018E-2</v>
      </c>
      <c r="L4" s="6">
        <v>0.1073345259391771</v>
      </c>
      <c r="M4" s="6">
        <v>0.12164579606440069</v>
      </c>
      <c r="N4" s="6">
        <v>8.7656529516994638E-2</v>
      </c>
      <c r="O4" s="6">
        <v>2.8622540250447231E-2</v>
      </c>
      <c r="P4" s="6">
        <v>3.2200357781753133E-2</v>
      </c>
      <c r="Q4" s="6">
        <v>1.2522361359570661E-2</v>
      </c>
      <c r="R4" s="6">
        <v>4.4722719141323791E-3</v>
      </c>
    </row>
    <row r="5" spans="1:18" x14ac:dyDescent="0.3">
      <c r="A5" s="5" t="s">
        <v>25</v>
      </c>
      <c r="B5" s="6">
        <v>1</v>
      </c>
      <c r="C5" s="6">
        <v>9.4039735099337746E-2</v>
      </c>
      <c r="D5" s="6">
        <v>6.887417218543046E-2</v>
      </c>
      <c r="E5" s="6">
        <v>3.7086092715231792E-2</v>
      </c>
      <c r="F5" s="6">
        <v>0.1311258278145695</v>
      </c>
      <c r="G5" s="6">
        <v>9.4039735099337746E-2</v>
      </c>
      <c r="H5" s="6">
        <v>6.0927152317880803E-2</v>
      </c>
      <c r="I5" s="6">
        <v>1.059602649006623E-2</v>
      </c>
      <c r="J5" s="6">
        <v>3.443708609271523E-2</v>
      </c>
      <c r="K5" s="6">
        <v>6.225165562913907E-2</v>
      </c>
      <c r="L5" s="6">
        <v>5.9602649006622523E-2</v>
      </c>
      <c r="M5" s="6">
        <v>0.1165562913907285</v>
      </c>
      <c r="N5" s="6">
        <v>0.12052980132450331</v>
      </c>
      <c r="O5" s="6">
        <v>7.8145695364238404E-2</v>
      </c>
      <c r="P5" s="6">
        <v>2.3841059602649008E-2</v>
      </c>
      <c r="Q5" s="6">
        <v>7.9470198675496689E-3</v>
      </c>
      <c r="R5" s="6">
        <v>0</v>
      </c>
    </row>
    <row r="6" spans="1:18" x14ac:dyDescent="0.3">
      <c r="A6" s="5" t="s">
        <v>31</v>
      </c>
      <c r="B6" s="6">
        <v>1</v>
      </c>
      <c r="C6" s="6">
        <v>9.9091659785301406E-2</v>
      </c>
      <c r="D6" s="6">
        <v>6.5235342691990092E-2</v>
      </c>
      <c r="E6" s="6">
        <v>5.7597027250206441E-2</v>
      </c>
      <c r="F6" s="6">
        <v>5.1197357555739058E-2</v>
      </c>
      <c r="G6" s="6">
        <v>6.5441783649876129E-2</v>
      </c>
      <c r="H6" s="6">
        <v>7.5557390586292322E-2</v>
      </c>
      <c r="I6" s="6">
        <v>4.2320396366639139E-2</v>
      </c>
      <c r="J6" s="6">
        <v>5.7597027250206441E-2</v>
      </c>
      <c r="K6" s="6">
        <v>4.2526837324525182E-2</v>
      </c>
      <c r="L6" s="6">
        <v>9.9298100743187442E-2</v>
      </c>
      <c r="M6" s="6">
        <v>0.1160198183319571</v>
      </c>
      <c r="N6" s="6">
        <v>9.3724194880264247E-2</v>
      </c>
      <c r="O6" s="6">
        <v>8.3195706028075966E-2</v>
      </c>
      <c r="P6" s="6">
        <v>2.0850536746490501E-2</v>
      </c>
      <c r="Q6" s="6">
        <v>2.1056977704376551E-2</v>
      </c>
      <c r="R6" s="6">
        <v>9.2898431048720059E-3</v>
      </c>
    </row>
    <row r="7" spans="1:18" x14ac:dyDescent="0.3">
      <c r="A7" s="5" t="s">
        <v>41</v>
      </c>
      <c r="B7" s="6">
        <v>1</v>
      </c>
      <c r="C7" s="6">
        <v>4.0980908492429233E-2</v>
      </c>
      <c r="D7" s="6">
        <v>5.9249506254114549E-2</v>
      </c>
      <c r="E7" s="6">
        <v>3.390388413429888E-2</v>
      </c>
      <c r="F7" s="6">
        <v>3.3739302172481903E-2</v>
      </c>
      <c r="G7" s="6">
        <v>6.4186965108624094E-2</v>
      </c>
      <c r="H7" s="6">
        <v>7.570770243581304E-2</v>
      </c>
      <c r="I7" s="6">
        <v>2.7156023699802499E-2</v>
      </c>
      <c r="J7" s="6">
        <v>5.283080974325214E-2</v>
      </c>
      <c r="K7" s="6">
        <v>3.2258064516129031E-2</v>
      </c>
      <c r="L7" s="6">
        <v>6.780776826859776E-2</v>
      </c>
      <c r="M7" s="6">
        <v>0.10286372613561549</v>
      </c>
      <c r="N7" s="6">
        <v>0.14302172481895981</v>
      </c>
      <c r="O7" s="6">
        <v>0.1048387096774194</v>
      </c>
      <c r="P7" s="6">
        <v>7.1593153390388409E-2</v>
      </c>
      <c r="Q7" s="6">
        <v>3.7689269256089543E-2</v>
      </c>
      <c r="R7" s="6">
        <v>5.2172481895984203E-2</v>
      </c>
    </row>
    <row r="8" spans="1:18" x14ac:dyDescent="0.3">
      <c r="A8" s="5" t="s">
        <v>48</v>
      </c>
      <c r="B8" s="6">
        <v>1</v>
      </c>
      <c r="C8" s="6">
        <v>8.8016651798989001E-2</v>
      </c>
      <c r="D8" s="6">
        <v>7.9690752304490034E-2</v>
      </c>
      <c r="E8" s="6">
        <v>9.2476955099613442E-2</v>
      </c>
      <c r="F8" s="6">
        <v>7.2554267023490937E-2</v>
      </c>
      <c r="G8" s="6">
        <v>6.7796610169491525E-2</v>
      </c>
      <c r="H8" s="6">
        <v>7.9988105857865005E-2</v>
      </c>
      <c r="I8" s="6">
        <v>4.4603033006244422E-2</v>
      </c>
      <c r="J8" s="6">
        <v>6.7201903062741597E-2</v>
      </c>
      <c r="K8" s="6">
        <v>4.0737436812369909E-2</v>
      </c>
      <c r="L8" s="6">
        <v>7.7906630984240263E-2</v>
      </c>
      <c r="M8" s="6">
        <v>6.1849539101992271E-2</v>
      </c>
      <c r="N8" s="6">
        <v>9.9316086827237582E-2</v>
      </c>
      <c r="O8" s="6">
        <v>4.6684507879869157E-2</v>
      </c>
      <c r="P8" s="6">
        <v>2.3788284269997031E-2</v>
      </c>
      <c r="Q8" s="6">
        <v>4.3413618792744572E-2</v>
      </c>
      <c r="R8" s="6">
        <v>1.3975617008623251E-2</v>
      </c>
    </row>
    <row r="9" spans="1:18" x14ac:dyDescent="0.3">
      <c r="A9" s="5" t="s">
        <v>53</v>
      </c>
      <c r="B9" s="6">
        <v>1</v>
      </c>
      <c r="C9" s="6">
        <v>9.8122866894197955E-2</v>
      </c>
      <c r="D9" s="6">
        <v>5.546075085324232E-2</v>
      </c>
      <c r="E9" s="6">
        <v>1.1945392491467579E-2</v>
      </c>
      <c r="F9" s="6">
        <v>6.7406143344709901E-2</v>
      </c>
      <c r="G9" s="6">
        <v>5.2047781569965867E-2</v>
      </c>
      <c r="H9" s="6">
        <v>4.6928327645051192E-2</v>
      </c>
      <c r="I9" s="6">
        <v>1.6211604095563142E-2</v>
      </c>
      <c r="J9" s="6">
        <v>3.7542662116040959E-2</v>
      </c>
      <c r="K9" s="6">
        <v>1.6211604095563142E-2</v>
      </c>
      <c r="L9" s="6">
        <v>0.1126279863481229</v>
      </c>
      <c r="M9" s="6">
        <v>0.14163822525597269</v>
      </c>
      <c r="N9" s="6">
        <v>0.1552901023890785</v>
      </c>
      <c r="O9" s="6">
        <v>5.7167235494880543E-2</v>
      </c>
      <c r="P9" s="6">
        <v>5.546075085324232E-2</v>
      </c>
      <c r="Q9" s="6">
        <v>6.1433447098976107E-2</v>
      </c>
      <c r="R9" s="6">
        <v>1.4505119453924921E-2</v>
      </c>
    </row>
    <row r="10" spans="1:18" x14ac:dyDescent="0.3">
      <c r="A10" s="5" t="s">
        <v>58</v>
      </c>
      <c r="B10" s="6">
        <v>1</v>
      </c>
      <c r="C10" s="6">
        <v>5.7522123893805309E-2</v>
      </c>
      <c r="D10" s="6">
        <v>5.8154235145385591E-2</v>
      </c>
      <c r="E10" s="6">
        <v>9.3552465233881166E-2</v>
      </c>
      <c r="F10" s="6">
        <v>8.0278128950695318E-2</v>
      </c>
      <c r="G10" s="6">
        <v>0.134007585335019</v>
      </c>
      <c r="H10" s="6">
        <v>5.2465233881163087E-2</v>
      </c>
      <c r="I10" s="6">
        <v>2.528445006321112E-2</v>
      </c>
      <c r="J10" s="6">
        <v>3.6030341340075857E-2</v>
      </c>
      <c r="K10" s="6">
        <v>4.487989886219975E-2</v>
      </c>
      <c r="L10" s="6">
        <v>0.1447534766118837</v>
      </c>
      <c r="M10" s="6">
        <v>8.2174462705436158E-2</v>
      </c>
      <c r="N10" s="6">
        <v>9.4184576485461441E-2</v>
      </c>
      <c r="O10" s="6">
        <v>4.3615676359039193E-2</v>
      </c>
      <c r="P10" s="6">
        <v>3.0973451327433631E-2</v>
      </c>
      <c r="Q10" s="6">
        <v>8.2174462705436151E-3</v>
      </c>
      <c r="R10" s="6">
        <v>1.3906447534766119E-2</v>
      </c>
    </row>
    <row r="11" spans="1:18" x14ac:dyDescent="0.3">
      <c r="A11" s="5" t="s">
        <v>67</v>
      </c>
      <c r="B11" s="6">
        <v>1</v>
      </c>
      <c r="C11" s="6">
        <v>7.8307830783078305E-2</v>
      </c>
      <c r="D11" s="6">
        <v>6.1806180618061812E-2</v>
      </c>
      <c r="E11" s="6">
        <v>8.5508550855085505E-2</v>
      </c>
      <c r="F11" s="6">
        <v>7.5607560756075609E-2</v>
      </c>
      <c r="G11" s="6">
        <v>8.1008100810081002E-2</v>
      </c>
      <c r="H11" s="6">
        <v>6.4206420642064208E-2</v>
      </c>
      <c r="I11" s="6">
        <v>2.8802880288028802E-2</v>
      </c>
      <c r="J11" s="6">
        <v>4.6504650465046503E-2</v>
      </c>
      <c r="K11" s="6">
        <v>4.3504350435043512E-2</v>
      </c>
      <c r="L11" s="6">
        <v>7.1407140714071407E-2</v>
      </c>
      <c r="M11" s="6">
        <v>0.14941494149414941</v>
      </c>
      <c r="N11" s="6">
        <v>5.1005100510051013E-2</v>
      </c>
      <c r="O11" s="6">
        <v>5.4005400540053997E-2</v>
      </c>
      <c r="P11" s="6">
        <v>5.0705070507050698E-2</v>
      </c>
      <c r="Q11" s="6">
        <v>3.8703870387038701E-2</v>
      </c>
      <c r="R11" s="6">
        <v>1.9501950195019501E-2</v>
      </c>
    </row>
    <row r="12" spans="1:18" x14ac:dyDescent="0.3">
      <c r="A12" s="5" t="s">
        <v>75</v>
      </c>
      <c r="B12" s="6">
        <v>1</v>
      </c>
      <c r="C12" s="6">
        <v>8.9123317570025465E-2</v>
      </c>
      <c r="D12" s="6">
        <v>4.1833393961440521E-2</v>
      </c>
      <c r="E12" s="6">
        <v>1.746089487086213E-2</v>
      </c>
      <c r="F12" s="6">
        <v>6.0749363404874503E-2</v>
      </c>
      <c r="G12" s="6">
        <v>8.2211713350309204E-2</v>
      </c>
      <c r="H12" s="6">
        <v>9.8945070934885415E-2</v>
      </c>
      <c r="I12" s="6">
        <v>6.5114587122590037E-2</v>
      </c>
      <c r="J12" s="6">
        <v>3.2011640596580578E-2</v>
      </c>
      <c r="K12" s="6">
        <v>4.76536922517279E-2</v>
      </c>
      <c r="L12" s="6">
        <v>9.0942160785740273E-2</v>
      </c>
      <c r="M12" s="6">
        <v>0.13641324117861039</v>
      </c>
      <c r="N12" s="6">
        <v>0.1073117497271735</v>
      </c>
      <c r="O12" s="6">
        <v>7.020734812659149E-2</v>
      </c>
      <c r="P12" s="6">
        <v>4.6198617679156062E-2</v>
      </c>
      <c r="Q12" s="6">
        <v>7.2753728628592211E-3</v>
      </c>
      <c r="R12" s="6">
        <v>6.5478355765732996E-3</v>
      </c>
    </row>
    <row r="13" spans="1:18" x14ac:dyDescent="0.3">
      <c r="A13" s="5" t="s">
        <v>81</v>
      </c>
      <c r="B13" s="6">
        <v>1</v>
      </c>
      <c r="C13" s="6">
        <v>9.9255583126550868E-3</v>
      </c>
      <c r="D13" s="6">
        <v>2.3986765922249791E-2</v>
      </c>
      <c r="E13" s="6">
        <v>9.7601323407775026E-2</v>
      </c>
      <c r="F13" s="6">
        <v>4.7973531844499588E-2</v>
      </c>
      <c r="G13" s="6">
        <v>1.7369727047146399E-2</v>
      </c>
      <c r="H13" s="6">
        <v>0.16294458229942099</v>
      </c>
      <c r="I13" s="6">
        <v>6.9478908188585611E-2</v>
      </c>
      <c r="J13" s="6">
        <v>6.0380479735318453E-2</v>
      </c>
      <c r="K13" s="6">
        <v>3.3085194375516963E-2</v>
      </c>
      <c r="L13" s="6">
        <v>0.12737799834574029</v>
      </c>
      <c r="M13" s="6">
        <v>9.015715467328371E-2</v>
      </c>
      <c r="N13" s="6">
        <v>9.4292803970223327E-2</v>
      </c>
      <c r="O13" s="6">
        <v>9.0984284532671628E-2</v>
      </c>
      <c r="P13" s="6">
        <v>5.128205128205128E-2</v>
      </c>
      <c r="Q13" s="6">
        <v>1.488833746898263E-2</v>
      </c>
      <c r="R13" s="6">
        <v>8.271298593879239E-3</v>
      </c>
    </row>
    <row r="14" spans="1:18" x14ac:dyDescent="0.3">
      <c r="A14" s="5" t="s">
        <v>87</v>
      </c>
      <c r="B14" s="6">
        <v>1</v>
      </c>
      <c r="C14" s="6">
        <v>0.120145002589332</v>
      </c>
      <c r="D14" s="6">
        <v>7.9233557742102542E-2</v>
      </c>
      <c r="E14" s="6">
        <v>8.285862247540135E-2</v>
      </c>
      <c r="F14" s="6">
        <v>7.1983428275504927E-2</v>
      </c>
      <c r="G14" s="6">
        <v>7.5090626618332476E-2</v>
      </c>
      <c r="H14" s="6">
        <v>3.1589849818746761E-2</v>
      </c>
      <c r="I14" s="6">
        <v>5.5929570170895913E-2</v>
      </c>
      <c r="J14" s="6">
        <v>6.0072501294665979E-2</v>
      </c>
      <c r="K14" s="6">
        <v>2.692905230450544E-2</v>
      </c>
      <c r="L14" s="6">
        <v>0.1087519419989643</v>
      </c>
      <c r="M14" s="6">
        <v>0.10305541170378039</v>
      </c>
      <c r="N14" s="6">
        <v>7.3537027446918701E-2</v>
      </c>
      <c r="O14" s="6">
        <v>5.8001035732780939E-2</v>
      </c>
      <c r="P14" s="6">
        <v>2.7446918694976691E-2</v>
      </c>
      <c r="Q14" s="6">
        <v>2.0196789228379079E-2</v>
      </c>
      <c r="R14" s="6">
        <v>5.1786639047125844E-3</v>
      </c>
    </row>
    <row r="15" spans="1:18" x14ac:dyDescent="0.3">
      <c r="A15" s="5" t="s">
        <v>96</v>
      </c>
      <c r="B15" s="6">
        <v>1</v>
      </c>
      <c r="C15" s="6">
        <v>2.2648083623693381E-2</v>
      </c>
      <c r="D15" s="6">
        <v>4.0069686411149823E-2</v>
      </c>
      <c r="E15" s="6">
        <v>0.1742160278745645</v>
      </c>
      <c r="F15" s="6">
        <v>0.1167247386759582</v>
      </c>
      <c r="G15" s="6">
        <v>9.0592334494773524E-2</v>
      </c>
      <c r="H15" s="6">
        <v>2.4390243902439029E-2</v>
      </c>
      <c r="I15" s="6">
        <v>5.2264808362369339E-2</v>
      </c>
      <c r="J15" s="6">
        <v>4.878048780487805E-2</v>
      </c>
      <c r="K15" s="6">
        <v>2.2648083623693381E-2</v>
      </c>
      <c r="L15" s="6">
        <v>9.9303135888501745E-2</v>
      </c>
      <c r="M15" s="6">
        <v>0.16027874564459929</v>
      </c>
      <c r="N15" s="6">
        <v>0.1358885017421603</v>
      </c>
      <c r="O15" s="6">
        <v>0</v>
      </c>
      <c r="P15" s="6">
        <v>0</v>
      </c>
      <c r="Q15" s="6">
        <v>1.2195121951219509E-2</v>
      </c>
      <c r="R15" s="6">
        <v>0</v>
      </c>
    </row>
    <row r="16" spans="1:18" x14ac:dyDescent="0.3">
      <c r="A16" s="5" t="s">
        <v>101</v>
      </c>
      <c r="B16" s="6">
        <v>1</v>
      </c>
      <c r="C16" s="6">
        <v>8.7135036496350363E-2</v>
      </c>
      <c r="D16" s="6">
        <v>9.7171532846715328E-2</v>
      </c>
      <c r="E16" s="6">
        <v>6.6149635036496346E-2</v>
      </c>
      <c r="F16" s="6">
        <v>4.6076642335766423E-2</v>
      </c>
      <c r="G16" s="6">
        <v>5.2919708029197078E-2</v>
      </c>
      <c r="H16" s="6">
        <v>8.8047445255474449E-2</v>
      </c>
      <c r="I16" s="6">
        <v>4.6532846715328473E-2</v>
      </c>
      <c r="J16" s="6">
        <v>3.1478102189781032E-2</v>
      </c>
      <c r="K16" s="6">
        <v>4.242700729927007E-2</v>
      </c>
      <c r="L16" s="6">
        <v>6.7062043795620432E-2</v>
      </c>
      <c r="M16" s="6">
        <v>0.125</v>
      </c>
      <c r="N16" s="6">
        <v>8.7591240875912413E-2</v>
      </c>
      <c r="O16" s="6">
        <v>6.4781021897810223E-2</v>
      </c>
      <c r="P16" s="6">
        <v>3.6952554744525551E-2</v>
      </c>
      <c r="Q16" s="6">
        <v>3.1934306569343068E-2</v>
      </c>
      <c r="R16" s="6">
        <v>2.8740875912408759E-2</v>
      </c>
    </row>
    <row r="17" spans="1:18" x14ac:dyDescent="0.3">
      <c r="A17" s="5" t="s">
        <v>108</v>
      </c>
      <c r="B17" s="6">
        <v>1</v>
      </c>
      <c r="C17" s="6">
        <v>5.2147239263803678E-2</v>
      </c>
      <c r="D17" s="6">
        <v>0.10812883435582819</v>
      </c>
      <c r="E17" s="6">
        <v>6.4417177914110432E-2</v>
      </c>
      <c r="F17" s="6">
        <v>6.51840490797546E-2</v>
      </c>
      <c r="G17" s="6">
        <v>2.99079754601227E-2</v>
      </c>
      <c r="H17" s="6">
        <v>5.4447852760736187E-2</v>
      </c>
      <c r="I17" s="6">
        <v>6.7484662576687116E-2</v>
      </c>
      <c r="J17" s="6">
        <v>3.9110429447852757E-2</v>
      </c>
      <c r="K17" s="6">
        <v>7.5920245398773012E-2</v>
      </c>
      <c r="L17" s="6">
        <v>6.9018404907975464E-2</v>
      </c>
      <c r="M17" s="6">
        <v>0.1257668711656442</v>
      </c>
      <c r="N17" s="6">
        <v>0.12116564417177909</v>
      </c>
      <c r="O17" s="6">
        <v>4.0644171779141113E-2</v>
      </c>
      <c r="P17" s="6">
        <v>3.2208588957055223E-2</v>
      </c>
      <c r="Q17" s="6">
        <v>3.7576687116564422E-2</v>
      </c>
      <c r="R17" s="6">
        <v>1.6871165644171779E-2</v>
      </c>
    </row>
    <row r="18" spans="1:18" x14ac:dyDescent="0.3">
      <c r="A18" s="5" t="s">
        <v>129</v>
      </c>
      <c r="B18" s="6">
        <v>1</v>
      </c>
      <c r="C18" s="6">
        <v>6.0096153846153848E-2</v>
      </c>
      <c r="D18" s="6">
        <v>0.12740384615384609</v>
      </c>
      <c r="E18" s="6">
        <v>4.0865384615384623E-2</v>
      </c>
      <c r="F18" s="6">
        <v>7.4519230769230768E-2</v>
      </c>
      <c r="G18" s="6">
        <v>8.8942307692307696E-2</v>
      </c>
      <c r="H18" s="6">
        <v>4.807692307692308E-3</v>
      </c>
      <c r="I18" s="6">
        <v>4.807692307692308E-2</v>
      </c>
      <c r="J18" s="6">
        <v>2.6442307692307689E-2</v>
      </c>
      <c r="K18" s="6">
        <v>3.8461538461538457E-2</v>
      </c>
      <c r="L18" s="6">
        <v>6.25E-2</v>
      </c>
      <c r="M18" s="6">
        <v>0.125</v>
      </c>
      <c r="N18" s="6">
        <v>0.12980769230769229</v>
      </c>
      <c r="O18" s="6">
        <v>8.8942307692307696E-2</v>
      </c>
      <c r="P18" s="6">
        <v>2.403846153846154E-2</v>
      </c>
      <c r="Q18" s="6">
        <v>5.5288461538461543E-2</v>
      </c>
      <c r="R18" s="6">
        <v>4.807692307692308E-3</v>
      </c>
    </row>
    <row r="19" spans="1:18" x14ac:dyDescent="0.3">
      <c r="A19" s="5" t="s">
        <v>141</v>
      </c>
      <c r="B19" s="6">
        <v>1</v>
      </c>
      <c r="C19" s="6">
        <v>6.6359447004608302E-2</v>
      </c>
      <c r="D19" s="6">
        <v>9.3701996927803385E-2</v>
      </c>
      <c r="E19" s="6">
        <v>4.0860215053763443E-2</v>
      </c>
      <c r="F19" s="6">
        <v>3.6559139784946237E-2</v>
      </c>
      <c r="G19" s="6">
        <v>5.683563748079877E-2</v>
      </c>
      <c r="H19" s="6">
        <v>9.2165898617511524E-2</v>
      </c>
      <c r="I19" s="6">
        <v>0.1010752688172043</v>
      </c>
      <c r="J19" s="6">
        <v>3.840245775729647E-2</v>
      </c>
      <c r="K19" s="6">
        <v>3.4408602150537627E-2</v>
      </c>
      <c r="L19" s="6">
        <v>8.7864823348694318E-2</v>
      </c>
      <c r="M19" s="6">
        <v>0.14900153609831029</v>
      </c>
      <c r="N19" s="6">
        <v>0.1069124423963134</v>
      </c>
      <c r="O19" s="6">
        <v>4.0552995391705073E-2</v>
      </c>
      <c r="P19" s="6">
        <v>1.9047619047619049E-2</v>
      </c>
      <c r="Q19" s="6">
        <v>1.3824884792626731E-2</v>
      </c>
      <c r="R19" s="6">
        <v>2.2427035330261139E-2</v>
      </c>
    </row>
    <row r="20" spans="1:18" x14ac:dyDescent="0.3">
      <c r="A20" s="5" t="s">
        <v>150</v>
      </c>
      <c r="B20" s="6">
        <v>1</v>
      </c>
      <c r="C20" s="6">
        <v>6.4501910079341751E-2</v>
      </c>
      <c r="D20" s="6">
        <v>5.5245371730825742E-2</v>
      </c>
      <c r="E20" s="6">
        <v>5.5245371730825742E-2</v>
      </c>
      <c r="F20" s="6">
        <v>4.3344108139876582E-2</v>
      </c>
      <c r="G20" s="6">
        <v>2.8357331766088741E-2</v>
      </c>
      <c r="H20" s="6">
        <v>6.5383485160152813E-2</v>
      </c>
      <c r="I20" s="6">
        <v>5.392300910960917E-2</v>
      </c>
      <c r="J20" s="6">
        <v>4.1434028798119298E-2</v>
      </c>
      <c r="K20" s="6">
        <v>4.5988833382309732E-2</v>
      </c>
      <c r="L20" s="6">
        <v>7.3317660887452243E-2</v>
      </c>
      <c r="M20" s="6">
        <v>0.1007934175727299</v>
      </c>
      <c r="N20" s="6">
        <v>0.1525124889803115</v>
      </c>
      <c r="O20" s="6">
        <v>8.0517190714075815E-2</v>
      </c>
      <c r="P20" s="6">
        <v>4.4372612400822797E-2</v>
      </c>
      <c r="Q20" s="6">
        <v>4.4960329121363503E-2</v>
      </c>
      <c r="R20" s="6">
        <v>5.0102850426094622E-2</v>
      </c>
    </row>
    <row r="21" spans="1:18" x14ac:dyDescent="0.3">
      <c r="A21" s="5" t="s">
        <v>185</v>
      </c>
      <c r="B21" s="6">
        <v>1</v>
      </c>
      <c r="C21" s="6">
        <v>4.1493775933609957E-2</v>
      </c>
      <c r="D21" s="6">
        <v>6.4315352697095429E-2</v>
      </c>
      <c r="E21" s="6">
        <v>3.1120331950207469E-2</v>
      </c>
      <c r="F21" s="6">
        <v>6.6390041493775934E-2</v>
      </c>
      <c r="G21" s="6">
        <v>5.1867219917012451E-2</v>
      </c>
      <c r="H21" s="6">
        <v>2.6970954356846471E-2</v>
      </c>
      <c r="I21" s="6">
        <v>7.0539419087136929E-2</v>
      </c>
      <c r="J21" s="6">
        <v>6.2240663900414939E-2</v>
      </c>
      <c r="K21" s="6">
        <v>4.3568464730290447E-2</v>
      </c>
      <c r="L21" s="6">
        <v>0.16182572614107879</v>
      </c>
      <c r="M21" s="6">
        <v>8.0912863070539423E-2</v>
      </c>
      <c r="N21" s="6">
        <v>0.12863070539419089</v>
      </c>
      <c r="O21" s="6">
        <v>6.6390041493775934E-2</v>
      </c>
      <c r="P21" s="6">
        <v>5.8091286307053937E-2</v>
      </c>
      <c r="Q21" s="6">
        <v>1.8672199170124481E-2</v>
      </c>
      <c r="R21" s="6">
        <v>2.6970954356846471E-2</v>
      </c>
    </row>
    <row r="22" spans="1:18" x14ac:dyDescent="0.3">
      <c r="A22" s="5" t="s">
        <v>194</v>
      </c>
      <c r="B22" s="6">
        <v>1</v>
      </c>
      <c r="C22" s="6">
        <v>0.16085790884718501</v>
      </c>
      <c r="D22" s="6">
        <v>3.1277926720285967E-2</v>
      </c>
      <c r="E22" s="6">
        <v>7.2386058981233251E-2</v>
      </c>
      <c r="F22" s="6">
        <v>2.8596961572832889E-2</v>
      </c>
      <c r="G22" s="6">
        <v>9.8302055406613055E-3</v>
      </c>
      <c r="H22" s="6">
        <v>6.1662198391420911E-2</v>
      </c>
      <c r="I22" s="6">
        <v>4.736371760500447E-2</v>
      </c>
      <c r="J22" s="6">
        <v>9.6514745308310987E-2</v>
      </c>
      <c r="K22" s="6">
        <v>4.9151027703306517E-2</v>
      </c>
      <c r="L22" s="6">
        <v>8.0428954423592491E-2</v>
      </c>
      <c r="M22" s="6">
        <v>8.4897229669347637E-2</v>
      </c>
      <c r="N22" s="6">
        <v>0.13583556747095621</v>
      </c>
      <c r="O22" s="6">
        <v>6.076854334226988E-2</v>
      </c>
      <c r="P22" s="6">
        <v>6.2555853440571935E-2</v>
      </c>
      <c r="Q22" s="6">
        <v>0</v>
      </c>
      <c r="R22" s="6">
        <v>1.787310098302055E-2</v>
      </c>
    </row>
    <row r="23" spans="1:18" x14ac:dyDescent="0.3">
      <c r="A23" s="5" t="s">
        <v>201</v>
      </c>
      <c r="B23" s="6">
        <v>1</v>
      </c>
      <c r="C23" s="6">
        <v>4.0477770404777701E-2</v>
      </c>
      <c r="D23" s="6">
        <v>2.4552090245520901E-2</v>
      </c>
      <c r="E23" s="6">
        <v>4.9767750497677503E-2</v>
      </c>
      <c r="F23" s="6">
        <v>7.8301260783012611E-2</v>
      </c>
      <c r="G23" s="6">
        <v>4.6449900464498997E-2</v>
      </c>
      <c r="H23" s="6">
        <v>4.9104180491041802E-2</v>
      </c>
      <c r="I23" s="6">
        <v>3.5832780358327813E-2</v>
      </c>
      <c r="J23" s="6">
        <v>0.17584605175846049</v>
      </c>
      <c r="K23" s="6">
        <v>5.1758460517584613E-2</v>
      </c>
      <c r="L23" s="6">
        <v>2.78699402786994E-2</v>
      </c>
      <c r="M23" s="6">
        <v>4.7777040477770413E-2</v>
      </c>
      <c r="N23" s="6">
        <v>0.1818181818181818</v>
      </c>
      <c r="O23" s="6">
        <v>0.1114797611147976</v>
      </c>
      <c r="P23" s="6">
        <v>1.79163901791639E-2</v>
      </c>
      <c r="Q23" s="6">
        <v>1.39349701393497E-2</v>
      </c>
      <c r="R23" s="6">
        <v>4.7113470471134712E-2</v>
      </c>
    </row>
    <row r="24" spans="1:18" x14ac:dyDescent="0.3">
      <c r="A24" s="5" t="s">
        <v>213</v>
      </c>
      <c r="B24" s="6">
        <v>1</v>
      </c>
      <c r="C24" s="6">
        <v>7.1556350626118065E-2</v>
      </c>
      <c r="D24" s="6">
        <v>5.4859868813357193E-2</v>
      </c>
      <c r="E24" s="6">
        <v>4.4126416219439482E-2</v>
      </c>
      <c r="F24" s="6">
        <v>8.4675014907573051E-2</v>
      </c>
      <c r="G24" s="6">
        <v>3.4585569469290402E-2</v>
      </c>
      <c r="H24" s="6">
        <v>2.3255813953488368E-2</v>
      </c>
      <c r="I24" s="6">
        <v>7.2748956469886703E-2</v>
      </c>
      <c r="J24" s="6">
        <v>7.3345259391771014E-2</v>
      </c>
      <c r="K24" s="6">
        <v>2.9815146094215862E-2</v>
      </c>
      <c r="L24" s="6">
        <v>0.1305903398926655</v>
      </c>
      <c r="M24" s="6">
        <v>0.11568276684555751</v>
      </c>
      <c r="N24" s="6">
        <v>0.1204531902206321</v>
      </c>
      <c r="O24" s="6">
        <v>8.825283243887895E-2</v>
      </c>
      <c r="P24" s="6">
        <v>0</v>
      </c>
      <c r="Q24" s="6">
        <v>1.9677996422182469E-2</v>
      </c>
      <c r="R24" s="6">
        <v>3.6374478234943351E-2</v>
      </c>
    </row>
    <row r="25" spans="1:18" x14ac:dyDescent="0.3">
      <c r="A25" s="5" t="s">
        <v>223</v>
      </c>
      <c r="B25" s="6">
        <v>1</v>
      </c>
      <c r="C25" s="6">
        <v>0.18030769230769231</v>
      </c>
      <c r="D25" s="6">
        <v>7.6307692307692312E-2</v>
      </c>
      <c r="E25" s="6">
        <v>0.10276923076923079</v>
      </c>
      <c r="F25" s="6">
        <v>0.11815384615384621</v>
      </c>
      <c r="G25" s="6">
        <v>5.5384615384615393E-2</v>
      </c>
      <c r="H25" s="6">
        <v>4.3076923076923082E-2</v>
      </c>
      <c r="I25" s="6">
        <v>4.9846153846153853E-2</v>
      </c>
      <c r="J25" s="6">
        <v>1.046153846153846E-2</v>
      </c>
      <c r="K25" s="6">
        <v>2.646153846153846E-2</v>
      </c>
      <c r="L25" s="6">
        <v>8.2461538461538461E-2</v>
      </c>
      <c r="M25" s="6">
        <v>5.292307692307692E-2</v>
      </c>
      <c r="N25" s="6">
        <v>5.046153846153846E-2</v>
      </c>
      <c r="O25" s="6">
        <v>2.1538461538461541E-2</v>
      </c>
      <c r="P25" s="6">
        <v>5.4769230769230771E-2</v>
      </c>
      <c r="Q25" s="6">
        <v>1.6E-2</v>
      </c>
      <c r="R25" s="6">
        <v>5.9076923076923082E-2</v>
      </c>
    </row>
    <row r="26" spans="1:18" x14ac:dyDescent="0.3">
      <c r="A26" s="5" t="s">
        <v>231</v>
      </c>
      <c r="B26" s="6">
        <v>1</v>
      </c>
      <c r="C26" s="6">
        <v>0.20209973753280841</v>
      </c>
      <c r="D26" s="6">
        <v>0.1128608923884514</v>
      </c>
      <c r="E26" s="6">
        <v>0.12270341207349079</v>
      </c>
      <c r="F26" s="6">
        <v>9.7769028871391078E-2</v>
      </c>
      <c r="G26" s="6">
        <v>9.6456692913385822E-2</v>
      </c>
      <c r="H26" s="6">
        <v>4.7244094488188983E-2</v>
      </c>
      <c r="I26" s="6">
        <v>7.6115485564304461E-2</v>
      </c>
      <c r="J26" s="6">
        <v>4.9868766404199467E-2</v>
      </c>
      <c r="K26" s="6">
        <v>5.905511811023622E-2</v>
      </c>
      <c r="L26" s="6">
        <v>4.6587926509186348E-2</v>
      </c>
      <c r="M26" s="6">
        <v>6.8897637795275593E-2</v>
      </c>
      <c r="N26" s="6">
        <v>9.8425196850393699E-3</v>
      </c>
      <c r="O26" s="6">
        <v>8.5301837270341206E-3</v>
      </c>
      <c r="P26" s="6">
        <v>1.968503937007874E-3</v>
      </c>
      <c r="Q26" s="6">
        <v>0</v>
      </c>
      <c r="R26" s="6">
        <v>0</v>
      </c>
    </row>
    <row r="27" spans="1:18" x14ac:dyDescent="0.3">
      <c r="A27" s="5" t="s">
        <v>236</v>
      </c>
      <c r="B27" s="6">
        <v>1</v>
      </c>
      <c r="C27" s="6">
        <v>8.4675563736769446E-2</v>
      </c>
      <c r="D27" s="6">
        <v>3.4054302807179013E-2</v>
      </c>
      <c r="E27" s="6">
        <v>8.1914404049700879E-2</v>
      </c>
      <c r="F27" s="6">
        <v>3.359410952600092E-2</v>
      </c>
      <c r="G27" s="6">
        <v>9.940174873446847E-2</v>
      </c>
      <c r="H27" s="6">
        <v>4.5098941555453291E-2</v>
      </c>
      <c r="I27" s="6">
        <v>7.455131155085136E-2</v>
      </c>
      <c r="J27" s="6">
        <v>9.6640589047399909E-3</v>
      </c>
      <c r="K27" s="6">
        <v>6.8568798895536132E-2</v>
      </c>
      <c r="L27" s="6">
        <v>8.2374597330878971E-2</v>
      </c>
      <c r="M27" s="6">
        <v>9.5260009203865625E-2</v>
      </c>
      <c r="N27" s="6">
        <v>0.1104463874827428</v>
      </c>
      <c r="O27" s="6">
        <v>5.2001840773124711E-2</v>
      </c>
      <c r="P27" s="6">
        <v>3.2213529682466643E-2</v>
      </c>
      <c r="Q27" s="6">
        <v>4.6019328117809483E-2</v>
      </c>
      <c r="R27" s="6">
        <v>5.0161067648412327E-2</v>
      </c>
    </row>
    <row r="28" spans="1:18" x14ac:dyDescent="0.3">
      <c r="A28" s="5" t="s">
        <v>244</v>
      </c>
      <c r="B28" s="6">
        <v>1</v>
      </c>
      <c r="C28" s="6">
        <v>1.3986013986013989E-2</v>
      </c>
      <c r="D28" s="6">
        <v>3.1262854792266558E-2</v>
      </c>
      <c r="E28" s="6">
        <v>4.5248868778280542E-2</v>
      </c>
      <c r="F28" s="6">
        <v>1.727684080625257E-2</v>
      </c>
      <c r="G28" s="6">
        <v>3.0028794734677091E-2</v>
      </c>
      <c r="H28" s="6">
        <v>1.60427807486631E-2</v>
      </c>
      <c r="I28" s="6">
        <v>2.961744138214726E-2</v>
      </c>
      <c r="J28" s="6">
        <v>4.1546688605512132E-2</v>
      </c>
      <c r="K28" s="6">
        <v>3.7433155080213901E-2</v>
      </c>
      <c r="L28" s="6">
        <v>6.3759769642122585E-2</v>
      </c>
      <c r="M28" s="6">
        <v>0.1509666803784451</v>
      </c>
      <c r="N28" s="6">
        <v>0.17688194158782389</v>
      </c>
      <c r="O28" s="6">
        <v>0.1135335252982312</v>
      </c>
      <c r="P28" s="6">
        <v>0.10859728506787331</v>
      </c>
      <c r="Q28" s="6">
        <v>4.9773755656108587E-2</v>
      </c>
      <c r="R28" s="6">
        <v>7.4043603455368159E-2</v>
      </c>
    </row>
    <row r="29" spans="1:18" x14ac:dyDescent="0.3">
      <c r="A29" s="5" t="s">
        <v>263</v>
      </c>
      <c r="B29" s="6">
        <v>1</v>
      </c>
      <c r="C29" s="6">
        <v>3.9351851851851853E-2</v>
      </c>
      <c r="D29" s="6">
        <v>5.7870370370370371E-2</v>
      </c>
      <c r="E29" s="6">
        <v>8.7384259259259259E-2</v>
      </c>
      <c r="F29" s="6">
        <v>4.1087962962962972E-2</v>
      </c>
      <c r="G29" s="6">
        <v>3.2986111111111112E-2</v>
      </c>
      <c r="H29" s="6">
        <v>0.1128472222222222</v>
      </c>
      <c r="I29" s="6">
        <v>5.4398148148148147E-2</v>
      </c>
      <c r="J29" s="6">
        <v>4.2824074074074077E-2</v>
      </c>
      <c r="K29" s="6">
        <v>4.2245370370370371E-2</v>
      </c>
      <c r="L29" s="6">
        <v>8.2754629629629636E-2</v>
      </c>
      <c r="M29" s="6">
        <v>8.1597222222222224E-2</v>
      </c>
      <c r="N29" s="6">
        <v>0.1655092592592593</v>
      </c>
      <c r="O29" s="6">
        <v>7.8125E-2</v>
      </c>
      <c r="P29" s="6">
        <v>4.7453703703703713E-2</v>
      </c>
      <c r="Q29" s="6">
        <v>2.5462962962962962E-2</v>
      </c>
      <c r="R29" s="6">
        <v>8.1018518518518514E-3</v>
      </c>
    </row>
    <row r="30" spans="1:18" x14ac:dyDescent="0.3">
      <c r="A30" s="5" t="s">
        <v>270</v>
      </c>
      <c r="B30" s="6">
        <v>1</v>
      </c>
      <c r="C30" s="6">
        <v>8.9257081774452171E-2</v>
      </c>
      <c r="D30" s="6">
        <v>8.9257081774452171E-2</v>
      </c>
      <c r="E30" s="6">
        <v>5.7723142704436133E-2</v>
      </c>
      <c r="F30" s="6">
        <v>4.9171566007482632E-2</v>
      </c>
      <c r="G30" s="6">
        <v>6.0929983965793702E-2</v>
      </c>
      <c r="H30" s="6">
        <v>6.0395510422234101E-2</v>
      </c>
      <c r="I30" s="6">
        <v>6.9481560662747188E-2</v>
      </c>
      <c r="J30" s="6">
        <v>3.9551042223409938E-2</v>
      </c>
      <c r="K30" s="6">
        <v>4.7033671833244257E-2</v>
      </c>
      <c r="L30" s="6">
        <v>9.9412079102084452E-2</v>
      </c>
      <c r="M30" s="6">
        <v>0.14644575093532869</v>
      </c>
      <c r="N30" s="6">
        <v>8.8188134687332984E-2</v>
      </c>
      <c r="O30" s="6">
        <v>5.7188669160876539E-2</v>
      </c>
      <c r="P30" s="6">
        <v>3.0999465526456441E-2</v>
      </c>
      <c r="Q30" s="6">
        <v>7.4826296098343126E-3</v>
      </c>
      <c r="R30" s="6">
        <v>7.4826296098343126E-3</v>
      </c>
    </row>
    <row r="31" spans="1:18" x14ac:dyDescent="0.3">
      <c r="A31" s="5" t="s">
        <v>275</v>
      </c>
      <c r="B31" s="6">
        <v>1</v>
      </c>
      <c r="C31" s="6">
        <v>6.6437268395976704E-2</v>
      </c>
      <c r="D31" s="6">
        <v>9.5817893065113818E-2</v>
      </c>
      <c r="E31" s="6">
        <v>5.4526204340921119E-2</v>
      </c>
      <c r="F31" s="6">
        <v>9.8729486500794064E-2</v>
      </c>
      <c r="G31" s="6">
        <v>4.9761778718898891E-2</v>
      </c>
      <c r="H31" s="6">
        <v>4.9761778718898891E-2</v>
      </c>
      <c r="I31" s="6">
        <v>3.8115404976177873E-2</v>
      </c>
      <c r="J31" s="6">
        <v>3.8115404976177873E-2</v>
      </c>
      <c r="K31" s="6">
        <v>3.7056643726839603E-2</v>
      </c>
      <c r="L31" s="6">
        <v>8.152461619904712E-2</v>
      </c>
      <c r="M31" s="6">
        <v>6.7496029645314981E-2</v>
      </c>
      <c r="N31" s="6">
        <v>0.15775542615140289</v>
      </c>
      <c r="O31" s="6">
        <v>6.5643197458972999E-2</v>
      </c>
      <c r="P31" s="6">
        <v>3.8380095288512439E-2</v>
      </c>
      <c r="Q31" s="6">
        <v>2.8851244044467969E-2</v>
      </c>
      <c r="R31" s="6">
        <v>3.2027527792482788E-2</v>
      </c>
    </row>
    <row r="32" spans="1:18" x14ac:dyDescent="0.3">
      <c r="A32" s="5" t="s">
        <v>282</v>
      </c>
      <c r="B32" s="6">
        <v>1</v>
      </c>
      <c r="C32" s="6">
        <v>0.11913814955640049</v>
      </c>
      <c r="D32" s="6">
        <v>8.5551330798479083E-2</v>
      </c>
      <c r="E32" s="6">
        <v>9.1888466413181241E-2</v>
      </c>
      <c r="F32" s="6">
        <v>4.5627376425855508E-2</v>
      </c>
      <c r="G32" s="6">
        <v>6.7807351077313061E-2</v>
      </c>
      <c r="H32" s="6">
        <v>6.2103929024081107E-2</v>
      </c>
      <c r="I32" s="6">
        <v>3.8022813688212927E-2</v>
      </c>
      <c r="J32" s="6">
        <v>4.6894803548795938E-2</v>
      </c>
      <c r="K32" s="6">
        <v>2.5348542458808621E-2</v>
      </c>
      <c r="L32" s="6">
        <v>6.9708491761723695E-2</v>
      </c>
      <c r="M32" s="6">
        <v>6.5272496831432186E-2</v>
      </c>
      <c r="N32" s="6">
        <v>0.1571609632446134</v>
      </c>
      <c r="O32" s="6">
        <v>3.8656527249683152E-2</v>
      </c>
      <c r="P32" s="6">
        <v>4.1191381495564013E-2</v>
      </c>
      <c r="Q32" s="6">
        <v>2.4081115335868191E-2</v>
      </c>
      <c r="R32" s="6">
        <v>2.1546261089987331E-2</v>
      </c>
    </row>
    <row r="33" spans="1:18" x14ac:dyDescent="0.3">
      <c r="A33" s="5" t="s">
        <v>285</v>
      </c>
      <c r="B33" s="6">
        <v>1</v>
      </c>
      <c r="C33" s="6">
        <v>0.11163101604278081</v>
      </c>
      <c r="D33" s="6">
        <v>9.3582887700534759E-2</v>
      </c>
      <c r="E33" s="6">
        <v>6.0160427807486629E-2</v>
      </c>
      <c r="F33" s="6">
        <v>0.1036096256684492</v>
      </c>
      <c r="G33" s="6">
        <v>0.1016042780748663</v>
      </c>
      <c r="H33" s="6">
        <v>7.0855614973262038E-2</v>
      </c>
      <c r="I33" s="6">
        <v>9.8930481283422467E-2</v>
      </c>
      <c r="J33" s="6">
        <v>7.2192513368983954E-2</v>
      </c>
      <c r="K33" s="6">
        <v>2.8743315508021391E-2</v>
      </c>
      <c r="L33" s="6">
        <v>4.8128342245989303E-2</v>
      </c>
      <c r="M33" s="6">
        <v>7.6203208556149732E-2</v>
      </c>
      <c r="N33" s="6">
        <v>5.5481283422459893E-2</v>
      </c>
      <c r="O33" s="6">
        <v>3.4090909090909088E-2</v>
      </c>
      <c r="P33" s="6">
        <v>1.871657754010695E-2</v>
      </c>
      <c r="Q33" s="6">
        <v>6.0160427807486629E-3</v>
      </c>
      <c r="R33" s="6">
        <v>2.0053475935828881E-2</v>
      </c>
    </row>
    <row r="34" spans="1:18" x14ac:dyDescent="0.3">
      <c r="A34" s="5" t="s">
        <v>299</v>
      </c>
      <c r="B34" s="6">
        <v>1</v>
      </c>
      <c r="C34" s="6">
        <v>4.9590755897929703E-2</v>
      </c>
      <c r="D34" s="6">
        <v>5.6537588554921248E-2</v>
      </c>
      <c r="E34" s="6">
        <v>5.0484902675562278E-2</v>
      </c>
      <c r="F34" s="6">
        <v>4.3262947933145328E-2</v>
      </c>
      <c r="G34" s="6">
        <v>4.780246234266456E-2</v>
      </c>
      <c r="H34" s="6">
        <v>5.0553683196918629E-2</v>
      </c>
      <c r="I34" s="6">
        <v>5.4818075521012449E-2</v>
      </c>
      <c r="J34" s="6">
        <v>4.7733681821308209E-2</v>
      </c>
      <c r="K34" s="6">
        <v>4.8215145470802669E-2</v>
      </c>
      <c r="L34" s="6">
        <v>8.5631749088658088E-2</v>
      </c>
      <c r="M34" s="6">
        <v>0.1048902950684366</v>
      </c>
      <c r="N34" s="6">
        <v>0.13639177384964579</v>
      </c>
      <c r="O34" s="6">
        <v>6.2177591306142102E-2</v>
      </c>
      <c r="P34" s="6">
        <v>4.9453194855217E-2</v>
      </c>
      <c r="Q34" s="6">
        <v>5.3167343008460002E-2</v>
      </c>
      <c r="R34" s="6">
        <v>5.9288809409175323E-2</v>
      </c>
    </row>
    <row r="35" spans="1:18" x14ac:dyDescent="0.3">
      <c r="A35" s="5" t="s">
        <v>308</v>
      </c>
      <c r="B35" s="6">
        <v>1</v>
      </c>
      <c r="C35" s="6">
        <v>0.1026785714285714</v>
      </c>
      <c r="D35" s="6">
        <v>4.4642857142857137E-2</v>
      </c>
      <c r="E35" s="6">
        <v>0.1049107142857143</v>
      </c>
      <c r="F35" s="6">
        <v>0.109375</v>
      </c>
      <c r="G35" s="6">
        <v>0.12723214285714279</v>
      </c>
      <c r="H35" s="6">
        <v>4.9107142857142863E-2</v>
      </c>
      <c r="I35" s="6">
        <v>4.2410714285714288E-2</v>
      </c>
      <c r="J35" s="6">
        <v>8.7053571428571425E-2</v>
      </c>
      <c r="K35" s="6">
        <v>1.339285714285714E-2</v>
      </c>
      <c r="L35" s="6">
        <v>8.4821428571428575E-2</v>
      </c>
      <c r="M35" s="6">
        <v>0</v>
      </c>
      <c r="N35" s="6">
        <v>7.3660714285714288E-2</v>
      </c>
      <c r="O35" s="6">
        <v>1.339285714285714E-2</v>
      </c>
      <c r="P35" s="6">
        <v>4.0178571428571432E-2</v>
      </c>
      <c r="Q35" s="6">
        <v>2.4553571428571432E-2</v>
      </c>
      <c r="R35" s="6">
        <v>8.2589285714285712E-2</v>
      </c>
    </row>
    <row r="36" spans="1:18" x14ac:dyDescent="0.3">
      <c r="A36" s="5" t="s">
        <v>315</v>
      </c>
      <c r="B36" s="6">
        <v>1</v>
      </c>
      <c r="C36" s="6">
        <v>0.1187628865979381</v>
      </c>
      <c r="D36" s="6">
        <v>0.12742268041237109</v>
      </c>
      <c r="E36" s="6">
        <v>0.13896907216494839</v>
      </c>
      <c r="F36" s="6">
        <v>2.0206185567010308E-2</v>
      </c>
      <c r="G36" s="6">
        <v>4.1649484536082478E-2</v>
      </c>
      <c r="H36" s="6">
        <v>2.3505154639175262E-2</v>
      </c>
      <c r="I36" s="6">
        <v>5.9793814432989693E-2</v>
      </c>
      <c r="J36" s="6">
        <v>9.0721649484536079E-2</v>
      </c>
      <c r="K36" s="6">
        <v>4.3298969072164947E-2</v>
      </c>
      <c r="L36" s="6">
        <v>6.4742268041237117E-2</v>
      </c>
      <c r="M36" s="6">
        <v>7.7525773195876294E-2</v>
      </c>
      <c r="N36" s="6">
        <v>8.6185567010309272E-2</v>
      </c>
      <c r="O36" s="6">
        <v>3.9587628865979378E-2</v>
      </c>
      <c r="P36" s="6">
        <v>4.1237113402061848E-2</v>
      </c>
      <c r="Q36" s="6">
        <v>1.7319587628865981E-2</v>
      </c>
      <c r="R36" s="6">
        <v>9.0721649484536079E-3</v>
      </c>
    </row>
    <row r="37" spans="1:18" x14ac:dyDescent="0.3">
      <c r="A37" s="5" t="s">
        <v>323</v>
      </c>
      <c r="B37" s="6">
        <v>1</v>
      </c>
      <c r="C37" s="6">
        <v>9.2811646951774338E-2</v>
      </c>
      <c r="D37" s="6">
        <v>3.3666969972702458E-2</v>
      </c>
      <c r="E37" s="6">
        <v>5.6414922656960867E-2</v>
      </c>
      <c r="F37" s="6">
        <v>7.9162875341219296E-2</v>
      </c>
      <c r="G37" s="6">
        <v>8.1892629663330302E-3</v>
      </c>
      <c r="H37" s="6">
        <v>5.7324840764331211E-2</v>
      </c>
      <c r="I37" s="6">
        <v>0.10555050045495901</v>
      </c>
      <c r="J37" s="6">
        <v>4.1856232939035488E-2</v>
      </c>
      <c r="K37" s="6">
        <v>5.7324840764331211E-2</v>
      </c>
      <c r="L37" s="6">
        <v>7.0063694267515922E-2</v>
      </c>
      <c r="M37" s="6">
        <v>9.7361237488626018E-2</v>
      </c>
      <c r="N37" s="6">
        <v>0.1164695177434031</v>
      </c>
      <c r="O37" s="6">
        <v>6.3694267515923567E-2</v>
      </c>
      <c r="P37" s="6">
        <v>0.12010919017288441</v>
      </c>
      <c r="Q37" s="6">
        <v>0</v>
      </c>
      <c r="R37" s="6">
        <v>0</v>
      </c>
    </row>
    <row r="38" spans="1:18" x14ac:dyDescent="0.3">
      <c r="A38" s="5" t="s">
        <v>333</v>
      </c>
      <c r="B38" s="6">
        <v>1</v>
      </c>
      <c r="C38" s="6">
        <v>6.7247481622651789E-2</v>
      </c>
      <c r="D38" s="6">
        <v>5.4451402123604678E-2</v>
      </c>
      <c r="E38" s="6">
        <v>8.0588075142934937E-2</v>
      </c>
      <c r="F38" s="6">
        <v>7.432616389872039E-2</v>
      </c>
      <c r="G38" s="6">
        <v>4.8461747890008171E-2</v>
      </c>
      <c r="H38" s="6">
        <v>5.7990743261638993E-2</v>
      </c>
      <c r="I38" s="6">
        <v>2.8586986114892458E-2</v>
      </c>
      <c r="J38" s="6">
        <v>6.6975224612033757E-2</v>
      </c>
      <c r="K38" s="6">
        <v>3.1581813231690722E-2</v>
      </c>
      <c r="L38" s="6">
        <v>5.4995916144840729E-2</v>
      </c>
      <c r="M38" s="6">
        <v>0.1249659678736727</v>
      </c>
      <c r="N38" s="6">
        <v>0.10563572011979309</v>
      </c>
      <c r="O38" s="6">
        <v>9.3384154641982034E-2</v>
      </c>
      <c r="P38" s="6">
        <v>3.6482439422815142E-2</v>
      </c>
      <c r="Q38" s="6">
        <v>2.831472910427444E-2</v>
      </c>
      <c r="R38" s="6">
        <v>4.6011434794445957E-2</v>
      </c>
    </row>
    <row r="39" spans="1:18" x14ac:dyDescent="0.3">
      <c r="A39" s="5" t="s">
        <v>340</v>
      </c>
      <c r="B39" s="6">
        <v>1</v>
      </c>
      <c r="C39" s="6">
        <v>0.25891677675033031</v>
      </c>
      <c r="D39" s="6">
        <v>9.64332892998679E-2</v>
      </c>
      <c r="E39" s="6">
        <v>7.1334214002642005E-2</v>
      </c>
      <c r="F39" s="6">
        <v>0.16776750330250989</v>
      </c>
      <c r="G39" s="6">
        <v>4.8877146631439897E-2</v>
      </c>
      <c r="H39" s="6">
        <v>1.8494055482166451E-2</v>
      </c>
      <c r="I39" s="6">
        <v>6.7371202113606338E-2</v>
      </c>
      <c r="J39" s="6">
        <v>1.0568031704095111E-2</v>
      </c>
      <c r="K39" s="6">
        <v>5.416116248348745E-2</v>
      </c>
      <c r="L39" s="6">
        <v>7.9260237780713338E-2</v>
      </c>
      <c r="M39" s="6">
        <v>6.0766182298546897E-2</v>
      </c>
      <c r="N39" s="6">
        <v>4.7556142668428003E-2</v>
      </c>
      <c r="O39" s="6">
        <v>1.1889035667107001E-2</v>
      </c>
      <c r="P39" s="6">
        <v>0</v>
      </c>
      <c r="Q39" s="6">
        <v>0</v>
      </c>
      <c r="R39" s="6">
        <v>6.6050198150594446E-3</v>
      </c>
    </row>
    <row r="40" spans="1:18" x14ac:dyDescent="0.3">
      <c r="A40" s="5" t="s">
        <v>350</v>
      </c>
      <c r="B40" s="6">
        <v>1</v>
      </c>
      <c r="C40" s="6">
        <v>7.642064010450686E-2</v>
      </c>
      <c r="D40" s="6">
        <v>7.3807968647942521E-2</v>
      </c>
      <c r="E40" s="6">
        <v>3.0698889614630961E-2</v>
      </c>
      <c r="F40" s="6">
        <v>8.8177661659046377E-2</v>
      </c>
      <c r="G40" s="6">
        <v>7.9686479425212273E-2</v>
      </c>
      <c r="H40" s="6">
        <v>1.436969301110385E-2</v>
      </c>
      <c r="I40" s="6">
        <v>8.2299150881776612E-2</v>
      </c>
      <c r="J40" s="6">
        <v>6.8582625734813843E-2</v>
      </c>
      <c r="K40" s="6">
        <v>5.7478772044415413E-2</v>
      </c>
      <c r="L40" s="6">
        <v>8.29523187459177E-2</v>
      </c>
      <c r="M40" s="6">
        <v>8.4258654474199876E-2</v>
      </c>
      <c r="N40" s="6">
        <v>0.1018941868060091</v>
      </c>
      <c r="O40" s="6">
        <v>6.9888961463096019E-2</v>
      </c>
      <c r="P40" s="6">
        <v>6.8582625734813843E-2</v>
      </c>
      <c r="Q40" s="6">
        <v>1.9595035924232531E-2</v>
      </c>
      <c r="R40" s="6">
        <v>1.306335728282169E-3</v>
      </c>
    </row>
    <row r="41" spans="1:18" x14ac:dyDescent="0.3">
      <c r="A41" s="5" t="s">
        <v>357</v>
      </c>
      <c r="B41" s="6">
        <v>1</v>
      </c>
      <c r="C41" s="6">
        <v>4.5860389610389608E-2</v>
      </c>
      <c r="D41" s="6">
        <v>9.9837662337662336E-2</v>
      </c>
      <c r="E41" s="6">
        <v>8.1574675324675328E-2</v>
      </c>
      <c r="F41" s="6">
        <v>6.8181818181818177E-2</v>
      </c>
      <c r="G41" s="6">
        <v>7.2240259740259744E-2</v>
      </c>
      <c r="H41" s="6">
        <v>9.8214285714285712E-2</v>
      </c>
      <c r="I41" s="6">
        <v>4.8701298701298697E-2</v>
      </c>
      <c r="J41" s="6">
        <v>5.0324675324675328E-2</v>
      </c>
      <c r="K41" s="6">
        <v>3.0844155844155841E-2</v>
      </c>
      <c r="L41" s="6">
        <v>9.1720779220779217E-2</v>
      </c>
      <c r="M41" s="6">
        <v>7.3863636363636367E-2</v>
      </c>
      <c r="N41" s="6">
        <v>8.4415584415584416E-2</v>
      </c>
      <c r="O41" s="6">
        <v>6.25E-2</v>
      </c>
      <c r="P41" s="6">
        <v>4.3425324675324672E-2</v>
      </c>
      <c r="Q41" s="6">
        <v>2.516233766233766E-2</v>
      </c>
      <c r="R41" s="6">
        <v>2.313311688311688E-2</v>
      </c>
    </row>
    <row r="42" spans="1:18" x14ac:dyDescent="0.3">
      <c r="A42" s="5" t="s">
        <v>362</v>
      </c>
      <c r="B42" s="6">
        <v>1</v>
      </c>
      <c r="C42" s="6">
        <v>0.1224899598393574</v>
      </c>
      <c r="D42" s="6">
        <v>0.1817269076305221</v>
      </c>
      <c r="E42" s="6">
        <v>2.911646586345382E-2</v>
      </c>
      <c r="F42" s="6">
        <v>3.7148594377510037E-2</v>
      </c>
      <c r="G42" s="6">
        <v>8.4337349397590355E-2</v>
      </c>
      <c r="H42" s="6">
        <v>4.8192771084337352E-2</v>
      </c>
      <c r="I42" s="6">
        <v>9.7389558232931731E-2</v>
      </c>
      <c r="J42" s="6">
        <v>3.7148594377510037E-2</v>
      </c>
      <c r="K42" s="6">
        <v>2.4096385542168679E-2</v>
      </c>
      <c r="L42" s="6">
        <v>0.12851405622489959</v>
      </c>
      <c r="M42" s="6">
        <v>6.9277108433734941E-2</v>
      </c>
      <c r="N42" s="6">
        <v>6.4257028112449793E-2</v>
      </c>
      <c r="O42" s="6">
        <v>1.0040160642570279E-2</v>
      </c>
      <c r="P42" s="6">
        <v>2.5100401606425699E-2</v>
      </c>
      <c r="Q42" s="6">
        <v>2.5100401606425699E-2</v>
      </c>
      <c r="R42" s="6">
        <v>1.6064257028112448E-2</v>
      </c>
    </row>
    <row r="43" spans="1:18" x14ac:dyDescent="0.3">
      <c r="A43" s="5" t="s">
        <v>369</v>
      </c>
      <c r="B43" s="6">
        <v>1</v>
      </c>
      <c r="C43" s="6">
        <v>0.2462686567164179</v>
      </c>
      <c r="D43" s="6">
        <v>8.7064676616915429E-2</v>
      </c>
      <c r="E43" s="6">
        <v>7.4626865671641784E-2</v>
      </c>
      <c r="F43" s="6">
        <v>2.9850746268656719E-2</v>
      </c>
      <c r="G43" s="6">
        <v>0.11691542288557211</v>
      </c>
      <c r="H43" s="6">
        <v>7.9601990049751242E-2</v>
      </c>
      <c r="I43" s="6">
        <v>4.4776119402985072E-2</v>
      </c>
      <c r="J43" s="6">
        <v>2.736318407960199E-2</v>
      </c>
      <c r="K43" s="6">
        <v>4.4776119402985072E-2</v>
      </c>
      <c r="L43" s="6">
        <v>7.4626865671641784E-2</v>
      </c>
      <c r="M43" s="6">
        <v>4.7263681592039801E-2</v>
      </c>
      <c r="N43" s="6">
        <v>0</v>
      </c>
      <c r="O43" s="6">
        <v>5.2238805970149252E-2</v>
      </c>
      <c r="P43" s="6">
        <v>3.2338308457711441E-2</v>
      </c>
      <c r="Q43" s="6">
        <v>1.9900497512437811E-2</v>
      </c>
      <c r="R43" s="6">
        <v>2.2388059701492539E-2</v>
      </c>
    </row>
    <row r="44" spans="1:18" x14ac:dyDescent="0.3">
      <c r="A44" s="5" t="s">
        <v>376</v>
      </c>
      <c r="B44" s="6">
        <v>1</v>
      </c>
      <c r="C44" s="6">
        <v>4.2194092827004218E-2</v>
      </c>
      <c r="D44" s="6">
        <v>3.059071729957806E-2</v>
      </c>
      <c r="E44" s="6">
        <v>4.852320675105485E-2</v>
      </c>
      <c r="F44" s="6">
        <v>0.100210970464135</v>
      </c>
      <c r="G44" s="6">
        <v>6.9620253164556958E-2</v>
      </c>
      <c r="H44" s="6">
        <v>8.2278481012658222E-2</v>
      </c>
      <c r="I44" s="6">
        <v>4.5358649789029537E-2</v>
      </c>
      <c r="J44" s="6">
        <v>0.15611814345991559</v>
      </c>
      <c r="K44" s="6">
        <v>3.9029535864978912E-2</v>
      </c>
      <c r="L44" s="6">
        <v>8.7552742616033755E-2</v>
      </c>
      <c r="M44" s="6">
        <v>8.2278481012658222E-2</v>
      </c>
      <c r="N44" s="6">
        <v>0.120253164556962</v>
      </c>
      <c r="O44" s="6">
        <v>2.8481012658227851E-2</v>
      </c>
      <c r="P44" s="6">
        <v>2.1097046413502109E-2</v>
      </c>
      <c r="Q44" s="6">
        <v>2.5316455696202531E-2</v>
      </c>
      <c r="R44" s="6">
        <v>2.1097046413502109E-2</v>
      </c>
    </row>
    <row r="45" spans="1:18" x14ac:dyDescent="0.3">
      <c r="A45" s="5" t="s">
        <v>383</v>
      </c>
      <c r="B45" s="6">
        <v>1</v>
      </c>
      <c r="C45" s="6">
        <v>0.1220588235294118</v>
      </c>
      <c r="D45" s="6">
        <v>0.13088235294117651</v>
      </c>
      <c r="E45" s="6">
        <v>0.11029411764705881</v>
      </c>
      <c r="F45" s="6">
        <v>5.4411764705882347E-2</v>
      </c>
      <c r="G45" s="6">
        <v>0.10882352941176469</v>
      </c>
      <c r="H45" s="6">
        <v>2.3529411764705879E-2</v>
      </c>
      <c r="I45" s="6">
        <v>3.3823529411764697E-2</v>
      </c>
      <c r="J45" s="6">
        <v>8.9705882352941177E-2</v>
      </c>
      <c r="K45" s="6">
        <v>3.6764705882352942E-2</v>
      </c>
      <c r="L45" s="6">
        <v>0.12647058823529411</v>
      </c>
      <c r="M45" s="6">
        <v>7.9411764705882348E-2</v>
      </c>
      <c r="N45" s="6">
        <v>4.4117647058823532E-2</v>
      </c>
      <c r="O45" s="6">
        <v>1.9117647058823531E-2</v>
      </c>
      <c r="P45" s="6">
        <v>2.9411764705882348E-3</v>
      </c>
      <c r="Q45" s="6">
        <v>1.1764705882352939E-2</v>
      </c>
      <c r="R45" s="6">
        <v>5.8823529411764714E-3</v>
      </c>
    </row>
    <row r="46" spans="1:18" x14ac:dyDescent="0.3">
      <c r="A46" s="5" t="s">
        <v>389</v>
      </c>
      <c r="B46" s="6">
        <v>1</v>
      </c>
      <c r="C46" s="6">
        <v>2.0689655172413789E-2</v>
      </c>
      <c r="D46" s="6">
        <v>3.8160919540229883E-2</v>
      </c>
      <c r="E46" s="6">
        <v>4.8275862068965517E-2</v>
      </c>
      <c r="F46" s="6">
        <v>4.3678160919540229E-2</v>
      </c>
      <c r="G46" s="6">
        <v>4.8275862068965517E-2</v>
      </c>
      <c r="H46" s="6">
        <v>5.7471264367816091E-2</v>
      </c>
      <c r="I46" s="6">
        <v>9.0114942528735628E-2</v>
      </c>
      <c r="J46" s="6">
        <v>4.9195402298850582E-2</v>
      </c>
      <c r="K46" s="6">
        <v>4.3218390804597703E-2</v>
      </c>
      <c r="L46" s="6">
        <v>7.1724137931034479E-2</v>
      </c>
      <c r="M46" s="6">
        <v>0.17517241379310339</v>
      </c>
      <c r="N46" s="6">
        <v>8.6896551724137933E-2</v>
      </c>
      <c r="O46" s="6">
        <v>8.1839080459770119E-2</v>
      </c>
      <c r="P46" s="6">
        <v>3.8620689655172423E-2</v>
      </c>
      <c r="Q46" s="6">
        <v>5.3793103448275863E-2</v>
      </c>
      <c r="R46" s="6">
        <v>5.2873563218390797E-2</v>
      </c>
    </row>
    <row r="47" spans="1:18" x14ac:dyDescent="0.3">
      <c r="A47" s="5" t="s">
        <v>399</v>
      </c>
      <c r="B47" s="6">
        <v>1</v>
      </c>
      <c r="C47" s="6">
        <v>0.1471917366042608</v>
      </c>
      <c r="D47" s="6">
        <v>0.1239509360877986</v>
      </c>
      <c r="E47" s="6">
        <v>7.6823757262750161E-2</v>
      </c>
      <c r="F47" s="6">
        <v>8.0697224015493868E-2</v>
      </c>
      <c r="G47" s="6">
        <v>7.036797934151065E-2</v>
      </c>
      <c r="H47" s="6">
        <v>4.8418334409296319E-2</v>
      </c>
      <c r="I47" s="6">
        <v>3.7443511943189157E-2</v>
      </c>
      <c r="J47" s="6">
        <v>9.7482246610716597E-2</v>
      </c>
      <c r="K47" s="6">
        <v>5.4874112330535831E-2</v>
      </c>
      <c r="L47" s="6">
        <v>3.5506778566817297E-2</v>
      </c>
      <c r="M47" s="6">
        <v>7.7469335054874106E-2</v>
      </c>
      <c r="N47" s="6">
        <v>4.1316978695932857E-2</v>
      </c>
      <c r="O47" s="6">
        <v>2.3886378308586181E-2</v>
      </c>
      <c r="P47" s="6">
        <v>0</v>
      </c>
      <c r="Q47" s="6">
        <v>4.7772756617172368E-2</v>
      </c>
      <c r="R47" s="6">
        <v>3.6797934151065213E-2</v>
      </c>
    </row>
    <row r="48" spans="1:18" x14ac:dyDescent="0.3">
      <c r="A48" s="5" t="s">
        <v>406</v>
      </c>
      <c r="B48" s="6">
        <v>1</v>
      </c>
      <c r="C48" s="6">
        <v>0.19235940470119151</v>
      </c>
      <c r="D48" s="6">
        <v>8.6234874124901481E-2</v>
      </c>
      <c r="E48" s="6">
        <v>9.7176503314942736E-2</v>
      </c>
      <c r="F48" s="6">
        <v>9.9865547776902042E-2</v>
      </c>
      <c r="G48" s="6">
        <v>6.9776067504288566E-2</v>
      </c>
      <c r="H48" s="6">
        <v>6.0874403078492283E-2</v>
      </c>
      <c r="I48" s="6">
        <v>5.1880012981593962E-2</v>
      </c>
      <c r="J48" s="6">
        <v>4.214381751587927E-2</v>
      </c>
      <c r="K48" s="6">
        <v>4.325652556910381E-2</v>
      </c>
      <c r="L48" s="6">
        <v>6.9683341833186516E-2</v>
      </c>
      <c r="M48" s="6">
        <v>5.8046270109879922E-2</v>
      </c>
      <c r="N48" s="6">
        <v>6.1013491585145338E-2</v>
      </c>
      <c r="O48" s="6">
        <v>2.7771338495062359E-2</v>
      </c>
      <c r="P48" s="6">
        <v>1.3955213500857711E-2</v>
      </c>
      <c r="Q48" s="6">
        <v>1.1358894710000461E-2</v>
      </c>
      <c r="R48" s="6">
        <v>1.4604293198572021E-2</v>
      </c>
    </row>
    <row r="49" spans="1:18" x14ac:dyDescent="0.3">
      <c r="A49" s="5" t="s">
        <v>415</v>
      </c>
      <c r="B49" s="6">
        <v>1</v>
      </c>
      <c r="C49" s="6">
        <v>0</v>
      </c>
      <c r="D49" s="6">
        <v>0</v>
      </c>
      <c r="E49" s="6">
        <v>0</v>
      </c>
      <c r="F49" s="6">
        <v>0</v>
      </c>
      <c r="G49" s="6">
        <v>0.4861111111111111</v>
      </c>
      <c r="H49" s="6">
        <v>0.1388888888888889</v>
      </c>
      <c r="I49" s="6">
        <v>0.22222222222222221</v>
      </c>
      <c r="J49" s="6">
        <v>0</v>
      </c>
      <c r="K49" s="6">
        <v>0</v>
      </c>
      <c r="L49" s="6">
        <v>0</v>
      </c>
      <c r="M49" s="6">
        <v>6.9444444444444448E-2</v>
      </c>
      <c r="N49" s="6">
        <v>0</v>
      </c>
      <c r="O49" s="6">
        <v>0</v>
      </c>
      <c r="P49" s="6">
        <v>8.3333333333333329E-2</v>
      </c>
      <c r="Q49" s="6">
        <v>0</v>
      </c>
      <c r="R49" s="6">
        <v>0</v>
      </c>
    </row>
    <row r="50" spans="1:18" x14ac:dyDescent="0.3">
      <c r="A50" s="5" t="s">
        <v>418</v>
      </c>
      <c r="B50" s="6">
        <v>1</v>
      </c>
      <c r="C50" s="6">
        <v>9.6556886227544908E-2</v>
      </c>
      <c r="D50" s="6">
        <v>5.7634730538922159E-2</v>
      </c>
      <c r="E50" s="6">
        <v>0.1032934131736527</v>
      </c>
      <c r="F50" s="6">
        <v>8.1586826347305394E-2</v>
      </c>
      <c r="G50" s="6">
        <v>8.7574850299401194E-2</v>
      </c>
      <c r="H50" s="6">
        <v>3.2185628742514967E-2</v>
      </c>
      <c r="I50" s="6">
        <v>6.5119760479041916E-2</v>
      </c>
      <c r="J50" s="6">
        <v>4.4910179640718563E-2</v>
      </c>
      <c r="K50" s="6">
        <v>7.3353293413173648E-2</v>
      </c>
      <c r="L50" s="6">
        <v>8.1586826347305394E-2</v>
      </c>
      <c r="M50" s="6">
        <v>8.7574850299401194E-2</v>
      </c>
      <c r="N50" s="6">
        <v>0.11152694610778439</v>
      </c>
      <c r="O50" s="6">
        <v>3.4431137724550899E-2</v>
      </c>
      <c r="P50" s="6">
        <v>7.4850299401197596E-3</v>
      </c>
      <c r="Q50" s="6">
        <v>3.2934131736526949E-2</v>
      </c>
      <c r="R50" s="6">
        <v>2.2455089820359281E-3</v>
      </c>
    </row>
    <row r="51" spans="1:18" x14ac:dyDescent="0.3">
      <c r="A51" s="5" t="s">
        <v>426</v>
      </c>
      <c r="B51" s="6">
        <v>1</v>
      </c>
      <c r="C51" s="6">
        <v>9.4943240454076372E-2</v>
      </c>
      <c r="D51" s="6">
        <v>7.1207430340557279E-2</v>
      </c>
      <c r="E51" s="6">
        <v>0.1001031991744066</v>
      </c>
      <c r="F51" s="6">
        <v>5.5727554179566562E-2</v>
      </c>
      <c r="G51" s="6">
        <v>3.611971104231166E-2</v>
      </c>
      <c r="H51" s="6">
        <v>5.4695562435500507E-2</v>
      </c>
      <c r="I51" s="6">
        <v>5.0567595459236329E-2</v>
      </c>
      <c r="J51" s="6">
        <v>4.4375644994840042E-2</v>
      </c>
      <c r="K51" s="6">
        <v>3.8183694530443762E-2</v>
      </c>
      <c r="L51" s="6">
        <v>7.3271413828689375E-2</v>
      </c>
      <c r="M51" s="6">
        <v>7.6367389060887511E-2</v>
      </c>
      <c r="N51" s="6">
        <v>0.14654282765737869</v>
      </c>
      <c r="O51" s="6">
        <v>0.1104231166150671</v>
      </c>
      <c r="P51" s="6">
        <v>1.6511867905056762E-2</v>
      </c>
      <c r="Q51" s="6">
        <v>1.6511867905056762E-2</v>
      </c>
      <c r="R51" s="6">
        <v>1.4447884416924661E-2</v>
      </c>
    </row>
    <row r="52" spans="1:18" x14ac:dyDescent="0.3">
      <c r="A52" s="5" t="s">
        <v>444</v>
      </c>
      <c r="B52" s="6">
        <v>1</v>
      </c>
      <c r="C52" s="6">
        <v>8.7682672233820466E-2</v>
      </c>
      <c r="D52" s="6">
        <v>1.4613778705636739E-2</v>
      </c>
      <c r="E52" s="6">
        <v>8.7682672233820466E-2</v>
      </c>
      <c r="F52" s="6">
        <v>0.1085594989561587</v>
      </c>
      <c r="G52" s="6">
        <v>6.471816283924843E-2</v>
      </c>
      <c r="H52" s="6">
        <v>5.4279749478079342E-2</v>
      </c>
      <c r="I52" s="6">
        <v>7.9331941544885182E-2</v>
      </c>
      <c r="J52" s="6">
        <v>0.1753653444676409</v>
      </c>
      <c r="K52" s="6">
        <v>5.0104384133611693E-2</v>
      </c>
      <c r="L52" s="6">
        <v>2.9227557411273489E-2</v>
      </c>
      <c r="M52" s="6">
        <v>7.3068893528183715E-2</v>
      </c>
      <c r="N52" s="6">
        <v>0.13152400835073069</v>
      </c>
      <c r="O52" s="6">
        <v>1.04384133611691E-2</v>
      </c>
      <c r="P52" s="6">
        <v>1.4613778705636739E-2</v>
      </c>
      <c r="Q52" s="6">
        <v>0</v>
      </c>
      <c r="R52" s="6">
        <v>1.878914405010438E-2</v>
      </c>
    </row>
    <row r="53" spans="1:18" x14ac:dyDescent="0.3">
      <c r="A53" s="5" t="s">
        <v>453</v>
      </c>
      <c r="B53" s="6">
        <v>1</v>
      </c>
      <c r="C53" s="6">
        <v>4.3269230769230768E-2</v>
      </c>
      <c r="D53" s="6">
        <v>5.2884615384615377E-2</v>
      </c>
      <c r="E53" s="6">
        <v>8.8598901098901103E-2</v>
      </c>
      <c r="F53" s="6">
        <v>6.5934065934065936E-2</v>
      </c>
      <c r="G53" s="6">
        <v>1.9230769230769228E-2</v>
      </c>
      <c r="H53" s="6">
        <v>5.1510989010989008E-2</v>
      </c>
      <c r="I53" s="6">
        <v>5.0824175824175817E-2</v>
      </c>
      <c r="J53" s="6">
        <v>6.5247252747252751E-2</v>
      </c>
      <c r="K53" s="6">
        <v>2.0604395604395601E-3</v>
      </c>
      <c r="L53" s="6">
        <v>4.601648351648352E-2</v>
      </c>
      <c r="M53" s="6">
        <v>8.9285714285714288E-2</v>
      </c>
      <c r="N53" s="6">
        <v>9.8901098901098897E-2</v>
      </c>
      <c r="O53" s="6">
        <v>0.12980769230769229</v>
      </c>
      <c r="P53" s="6">
        <v>6.043956043956044E-2</v>
      </c>
      <c r="Q53" s="6">
        <v>8.1730769230769232E-2</v>
      </c>
      <c r="R53" s="6">
        <v>5.425824175824176E-2</v>
      </c>
    </row>
    <row r="54" spans="1:18" x14ac:dyDescent="0.3">
      <c r="A54" s="5" t="s">
        <v>461</v>
      </c>
      <c r="B54" s="6">
        <v>1</v>
      </c>
      <c r="C54" s="6">
        <v>4.1435068216270847E-2</v>
      </c>
      <c r="D54" s="6">
        <v>5.3562405255179378E-2</v>
      </c>
      <c r="E54" s="6">
        <v>7.9332996462860031E-2</v>
      </c>
      <c r="F54" s="6">
        <v>6.6700353713996963E-2</v>
      </c>
      <c r="G54" s="6">
        <v>4.1182415361293592E-2</v>
      </c>
      <c r="H54" s="6">
        <v>3.6129358261748359E-2</v>
      </c>
      <c r="I54" s="6">
        <v>4.295098534613441E-2</v>
      </c>
      <c r="J54" s="6">
        <v>6.6195048004042439E-2</v>
      </c>
      <c r="K54" s="6">
        <v>2.9307731177362309E-2</v>
      </c>
      <c r="L54" s="6">
        <v>0.1273370389085397</v>
      </c>
      <c r="M54" s="6">
        <v>7.5795856493178368E-2</v>
      </c>
      <c r="N54" s="6">
        <v>0.1349166245578575</v>
      </c>
      <c r="O54" s="6">
        <v>0.13112683173319861</v>
      </c>
      <c r="P54" s="6">
        <v>3.057099545224861E-2</v>
      </c>
      <c r="Q54" s="6">
        <v>1.920161697827185E-2</v>
      </c>
      <c r="R54" s="6">
        <v>2.425467407781708E-2</v>
      </c>
    </row>
    <row r="55" spans="1:18" x14ac:dyDescent="0.3">
      <c r="A55" s="5" t="s">
        <v>480</v>
      </c>
      <c r="B55" s="6">
        <v>1</v>
      </c>
      <c r="C55" s="6">
        <v>0.15684093437152391</v>
      </c>
      <c r="D55" s="6">
        <v>8.1201334816462731E-2</v>
      </c>
      <c r="E55" s="6">
        <v>0.1190211345939933</v>
      </c>
      <c r="F55" s="6">
        <v>0.14015572858731931</v>
      </c>
      <c r="G55" s="6">
        <v>8.3426028921023354E-2</v>
      </c>
      <c r="H55" s="6">
        <v>3.3370411568409343E-2</v>
      </c>
      <c r="I55" s="6">
        <v>0.1012235817575083</v>
      </c>
      <c r="J55" s="6">
        <v>3.4482758620689648E-2</v>
      </c>
      <c r="K55" s="6">
        <v>2.447163515016685E-2</v>
      </c>
      <c r="L55" s="6">
        <v>2.669632925472748E-2</v>
      </c>
      <c r="M55" s="6">
        <v>2.89210233592881E-2</v>
      </c>
      <c r="N55" s="6">
        <v>0.1012235817575083</v>
      </c>
      <c r="O55" s="6">
        <v>6.0066740823136823E-2</v>
      </c>
      <c r="P55" s="6">
        <v>0</v>
      </c>
      <c r="Q55" s="6">
        <v>0</v>
      </c>
      <c r="R55" s="6">
        <v>8.8987764182424916E-3</v>
      </c>
    </row>
    <row r="56" spans="1:18" x14ac:dyDescent="0.3">
      <c r="A56" s="5" t="s">
        <v>490</v>
      </c>
      <c r="B56" s="6">
        <v>1</v>
      </c>
      <c r="C56" s="6">
        <v>0.19365928189457601</v>
      </c>
      <c r="D56" s="6">
        <v>0.1539343009931245</v>
      </c>
      <c r="E56" s="6">
        <v>0.12452253628724221</v>
      </c>
      <c r="F56" s="6">
        <v>7.2956455309396484E-2</v>
      </c>
      <c r="G56" s="6">
        <v>5.8059587471352182E-2</v>
      </c>
      <c r="H56" s="6">
        <v>6.1879297173414817E-2</v>
      </c>
      <c r="I56" s="6">
        <v>4.7364400305576773E-2</v>
      </c>
      <c r="J56" s="6">
        <v>3.4759358288770047E-2</v>
      </c>
      <c r="K56" s="6">
        <v>4.4308632543926661E-2</v>
      </c>
      <c r="L56" s="6">
        <v>6.5317035905271201E-2</v>
      </c>
      <c r="M56" s="6">
        <v>6.8754774637127578E-2</v>
      </c>
      <c r="N56" s="6">
        <v>1.7570664629488159E-2</v>
      </c>
      <c r="O56" s="6">
        <v>3.3995416348357517E-2</v>
      </c>
      <c r="P56" s="6">
        <v>5.3475935828877002E-3</v>
      </c>
      <c r="Q56" s="6">
        <v>1.527883880825057E-2</v>
      </c>
      <c r="R56" s="6">
        <v>2.2918258212375861E-3</v>
      </c>
    </row>
    <row r="57" spans="1:18" x14ac:dyDescent="0.3">
      <c r="A57" s="5" t="s">
        <v>500</v>
      </c>
      <c r="B57" s="6">
        <v>1</v>
      </c>
      <c r="C57" s="6">
        <v>0.13320825515947471</v>
      </c>
      <c r="D57" s="6">
        <v>7.9737335834896811E-2</v>
      </c>
      <c r="E57" s="6">
        <v>4.878048780487805E-2</v>
      </c>
      <c r="F57" s="6">
        <v>6.5196998123827399E-2</v>
      </c>
      <c r="G57" s="6">
        <v>3.7054409005628508E-2</v>
      </c>
      <c r="H57" s="6">
        <v>8.2082551594746714E-2</v>
      </c>
      <c r="I57" s="6">
        <v>7.5046904315197005E-2</v>
      </c>
      <c r="J57" s="6">
        <v>3.4240150093808631E-2</v>
      </c>
      <c r="K57" s="6">
        <v>3.7054409005628508E-2</v>
      </c>
      <c r="L57" s="6">
        <v>8.9587242026266417E-2</v>
      </c>
      <c r="M57" s="6">
        <v>8.2551594746716694E-2</v>
      </c>
      <c r="N57" s="6">
        <v>8.5365853658536592E-2</v>
      </c>
      <c r="O57" s="6">
        <v>4.9718574108818012E-2</v>
      </c>
      <c r="P57" s="6">
        <v>5.0656660412757973E-2</v>
      </c>
      <c r="Q57" s="6">
        <v>3.095684803001876E-2</v>
      </c>
      <c r="R57" s="6">
        <v>1.8761726078799251E-2</v>
      </c>
    </row>
    <row r="58" spans="1:18" x14ac:dyDescent="0.3">
      <c r="A58" s="5" t="s">
        <v>505</v>
      </c>
      <c r="B58" s="6">
        <v>1</v>
      </c>
      <c r="C58" s="6">
        <v>5.2631578947368418E-2</v>
      </c>
      <c r="D58" s="6">
        <v>2.3529411764705879E-2</v>
      </c>
      <c r="E58" s="6">
        <v>3.219814241486068E-2</v>
      </c>
      <c r="F58" s="6">
        <v>1.30030959752322E-2</v>
      </c>
      <c r="G58" s="6">
        <v>3.9009287925696592E-2</v>
      </c>
      <c r="H58" s="6">
        <v>2.848297213622291E-2</v>
      </c>
      <c r="I58" s="6">
        <v>4.9535603715170282E-2</v>
      </c>
      <c r="J58" s="6">
        <v>7.8637770897832818E-2</v>
      </c>
      <c r="K58" s="6">
        <v>6.3157894736842107E-2</v>
      </c>
      <c r="L58" s="6">
        <v>0.108359133126935</v>
      </c>
      <c r="M58" s="6">
        <v>0.1374613003095975</v>
      </c>
      <c r="N58" s="6">
        <v>0.16965944272445821</v>
      </c>
      <c r="O58" s="6">
        <v>0.1164086687306502</v>
      </c>
      <c r="P58" s="6">
        <v>3.219814241486068E-2</v>
      </c>
      <c r="Q58" s="6">
        <v>3.5294117647058823E-2</v>
      </c>
      <c r="R58" s="6">
        <v>2.0433436532507739E-2</v>
      </c>
    </row>
    <row r="59" spans="1:18" x14ac:dyDescent="0.3">
      <c r="A59" s="5" t="s">
        <v>514</v>
      </c>
      <c r="B59" s="6">
        <v>1</v>
      </c>
      <c r="C59" s="6">
        <v>5.8617394074546032E-2</v>
      </c>
      <c r="D59" s="6">
        <v>7.5183179356482957E-2</v>
      </c>
      <c r="E59" s="6">
        <v>4.1414463204842308E-2</v>
      </c>
      <c r="F59" s="6">
        <v>6.9767441860465115E-2</v>
      </c>
      <c r="G59" s="6">
        <v>5.097164702134438E-2</v>
      </c>
      <c r="H59" s="6">
        <v>0.1054475947754062</v>
      </c>
      <c r="I59" s="6">
        <v>6.7537432303281297E-2</v>
      </c>
      <c r="J59" s="6">
        <v>3.7591589678241479E-2</v>
      </c>
      <c r="K59" s="6">
        <v>4.5874482319209937E-2</v>
      </c>
      <c r="L59" s="6">
        <v>0.1169162153552087</v>
      </c>
      <c r="M59" s="6">
        <v>0.1162790697674419</v>
      </c>
      <c r="N59" s="6">
        <v>8.665179993628544E-2</v>
      </c>
      <c r="O59" s="6">
        <v>3.6954444090474672E-2</v>
      </c>
      <c r="P59" s="6">
        <v>3.1220133800573431E-2</v>
      </c>
      <c r="Q59" s="6">
        <v>3.2175852182223637E-2</v>
      </c>
      <c r="R59" s="6">
        <v>2.7397260273972601E-2</v>
      </c>
    </row>
    <row r="60" spans="1:18" x14ac:dyDescent="0.3">
      <c r="A60" s="5" t="s">
        <v>468</v>
      </c>
      <c r="B60" s="6">
        <v>1</v>
      </c>
      <c r="C60" s="6">
        <v>0.15321212121212119</v>
      </c>
      <c r="D60" s="6">
        <v>9.115151515151515E-2</v>
      </c>
      <c r="E60" s="6">
        <v>0.11636363636363641</v>
      </c>
      <c r="F60" s="6">
        <v>5.1393939393939388E-2</v>
      </c>
      <c r="G60" s="6">
        <v>4.0484848484848478E-2</v>
      </c>
      <c r="H60" s="6">
        <v>7.6121212121212117E-2</v>
      </c>
      <c r="I60" s="6">
        <v>6.3757575757575763E-2</v>
      </c>
      <c r="J60" s="6">
        <v>6.2060606060606059E-2</v>
      </c>
      <c r="K60" s="6">
        <v>1.8666666666666672E-2</v>
      </c>
      <c r="L60" s="6">
        <v>8.9696969696969692E-2</v>
      </c>
      <c r="M60" s="6">
        <v>8.3878787878787872E-2</v>
      </c>
      <c r="N60" s="6">
        <v>7.0060606060606059E-2</v>
      </c>
      <c r="O60" s="6">
        <v>4.1939393939393943E-2</v>
      </c>
      <c r="P60" s="6">
        <v>1.4787878787878791E-2</v>
      </c>
      <c r="Q60" s="6">
        <v>9.696969696969697E-3</v>
      </c>
      <c r="R60" s="6">
        <v>1.672727272727273E-2</v>
      </c>
    </row>
    <row r="61" spans="1:18" x14ac:dyDescent="0.3">
      <c r="A61" s="5" t="s">
        <v>473</v>
      </c>
      <c r="B61" s="6">
        <v>1</v>
      </c>
      <c r="C61" s="6">
        <v>9.2016238159675232E-2</v>
      </c>
      <c r="D61" s="6">
        <v>7.1718538565629222E-2</v>
      </c>
      <c r="E61" s="6">
        <v>9.2692828146143436E-2</v>
      </c>
      <c r="F61" s="6">
        <v>6.427604871447902E-2</v>
      </c>
      <c r="G61" s="6">
        <v>8.8633288227334239E-2</v>
      </c>
      <c r="H61" s="6">
        <v>6.2922868741542626E-2</v>
      </c>
      <c r="I61" s="6">
        <v>5.4127198917456022E-2</v>
      </c>
      <c r="J61" s="6">
        <v>5.7510148849797021E-2</v>
      </c>
      <c r="K61" s="6">
        <v>3.4506089309878217E-2</v>
      </c>
      <c r="L61" s="6">
        <v>6.2246278755074422E-2</v>
      </c>
      <c r="M61" s="6">
        <v>0.11840324763193499</v>
      </c>
      <c r="N61" s="6">
        <v>8.7280108254397831E-2</v>
      </c>
      <c r="O61" s="6">
        <v>4.8714479025710418E-2</v>
      </c>
      <c r="P61" s="6">
        <v>4.3978349120433018E-2</v>
      </c>
      <c r="Q61" s="6">
        <v>1.420838971583221E-2</v>
      </c>
      <c r="R61" s="6">
        <v>6.7658998646820028E-3</v>
      </c>
    </row>
    <row r="62" spans="1:18" x14ac:dyDescent="0.3">
      <c r="A62" s="5" t="s">
        <v>525</v>
      </c>
      <c r="B62" s="6">
        <v>1</v>
      </c>
      <c r="C62" s="6">
        <v>5.6250000000000001E-2</v>
      </c>
      <c r="D62" s="6">
        <v>8.3333333333333329E-2</v>
      </c>
      <c r="E62" s="6">
        <v>5.3124999999999999E-2</v>
      </c>
      <c r="F62" s="6">
        <v>4.0625000000000001E-2</v>
      </c>
      <c r="G62" s="6">
        <v>3.8541666666666669E-2</v>
      </c>
      <c r="H62" s="6">
        <v>6.145833333333333E-2</v>
      </c>
      <c r="I62" s="6">
        <v>3.020833333333333E-2</v>
      </c>
      <c r="J62" s="6">
        <v>0.05</v>
      </c>
      <c r="K62" s="6">
        <v>3.8541666666666669E-2</v>
      </c>
      <c r="L62" s="6">
        <v>0.14583333333333329</v>
      </c>
      <c r="M62" s="6">
        <v>7.7083333333333337E-2</v>
      </c>
      <c r="N62" s="6">
        <v>0.1166666666666667</v>
      </c>
      <c r="O62" s="6">
        <v>7.7083333333333337E-2</v>
      </c>
      <c r="P62" s="6">
        <v>6.458333333333334E-2</v>
      </c>
      <c r="Q62" s="6">
        <v>5.1041666666666673E-2</v>
      </c>
      <c r="R62" s="6">
        <v>1.5625E-2</v>
      </c>
    </row>
    <row r="63" spans="1:18" x14ac:dyDescent="0.3">
      <c r="A63" s="5" t="s">
        <v>530</v>
      </c>
      <c r="B63" s="6">
        <v>1</v>
      </c>
      <c r="C63" s="6">
        <v>7.0845771144278605E-2</v>
      </c>
      <c r="D63" s="6">
        <v>6.7462686567164185E-2</v>
      </c>
      <c r="E63" s="6">
        <v>5.9502487562189052E-2</v>
      </c>
      <c r="F63" s="6">
        <v>5.7313432835820903E-2</v>
      </c>
      <c r="G63" s="6">
        <v>7.5422885572139303E-2</v>
      </c>
      <c r="H63" s="6">
        <v>5.5124378109452733E-2</v>
      </c>
      <c r="I63" s="6">
        <v>8.3383084577114422E-2</v>
      </c>
      <c r="J63" s="6">
        <v>5.870646766169154E-2</v>
      </c>
      <c r="K63" s="6">
        <v>2.5472636815920401E-2</v>
      </c>
      <c r="L63" s="6">
        <v>0.1044776119402985</v>
      </c>
      <c r="M63" s="6">
        <v>0.1078606965174129</v>
      </c>
      <c r="N63" s="6">
        <v>0.12736318407960201</v>
      </c>
      <c r="O63" s="6">
        <v>5.0945273631840787E-2</v>
      </c>
      <c r="P63" s="6">
        <v>4.0796019900497513E-2</v>
      </c>
      <c r="Q63" s="6">
        <v>5.9701492537313433E-3</v>
      </c>
      <c r="R63" s="6">
        <v>9.3532338308457714E-3</v>
      </c>
    </row>
    <row r="64" spans="1:18" x14ac:dyDescent="0.3">
      <c r="A64" s="5" t="s">
        <v>534</v>
      </c>
      <c r="B64" s="6">
        <v>1</v>
      </c>
      <c r="C64" s="6">
        <v>7.7633549675486774E-2</v>
      </c>
      <c r="D64" s="6">
        <v>7.4887668497254124E-3</v>
      </c>
      <c r="E64" s="6">
        <v>4.9176235646530203E-2</v>
      </c>
      <c r="F64" s="6">
        <v>2.920619071392911E-2</v>
      </c>
      <c r="G64" s="6">
        <v>4.2436345481777327E-2</v>
      </c>
      <c r="H64" s="6">
        <v>3.8691962056914629E-2</v>
      </c>
      <c r="I64" s="6">
        <v>4.7928107838242633E-2</v>
      </c>
      <c r="J64" s="6">
        <v>0.1053419870194708</v>
      </c>
      <c r="K64" s="6">
        <v>4.7428856714927609E-2</v>
      </c>
      <c r="L64" s="6">
        <v>7.0394408387418866E-2</v>
      </c>
      <c r="M64" s="6">
        <v>0.18297553669495761</v>
      </c>
      <c r="N64" s="6">
        <v>0.1198202695956066</v>
      </c>
      <c r="O64" s="6">
        <v>8.6620069895157262E-2</v>
      </c>
      <c r="P64" s="6">
        <v>4.8926610084872688E-2</v>
      </c>
      <c r="Q64" s="6">
        <v>2.1717423864203691E-2</v>
      </c>
      <c r="R64" s="6">
        <v>2.4213679480778828E-2</v>
      </c>
    </row>
    <row r="65" spans="1:18" x14ac:dyDescent="0.3">
      <c r="A65" s="5" t="s">
        <v>555</v>
      </c>
      <c r="B65" s="6">
        <v>1</v>
      </c>
      <c r="C65" s="6">
        <v>0.1229050279329609</v>
      </c>
      <c r="D65" s="6">
        <v>2.793296089385475E-2</v>
      </c>
      <c r="E65" s="6">
        <v>6.1452513966480438E-2</v>
      </c>
      <c r="F65" s="6">
        <v>3.0726256983240219E-2</v>
      </c>
      <c r="G65" s="6">
        <v>1.9553072625698321E-2</v>
      </c>
      <c r="H65" s="6">
        <v>0.1173184357541899</v>
      </c>
      <c r="I65" s="6">
        <v>0</v>
      </c>
      <c r="J65" s="6">
        <v>3.6312849162011183E-2</v>
      </c>
      <c r="K65" s="6">
        <v>5.3072625698324022E-2</v>
      </c>
      <c r="L65" s="6">
        <v>9.7765363128491614E-2</v>
      </c>
      <c r="M65" s="6">
        <v>0.15921787709497209</v>
      </c>
      <c r="N65" s="6">
        <v>5.3072625698324022E-2</v>
      </c>
      <c r="O65" s="6">
        <v>6.9832402234636867E-2</v>
      </c>
      <c r="P65" s="6">
        <v>7.2625698324022353E-2</v>
      </c>
      <c r="Q65" s="6">
        <v>5.8659217877094973E-2</v>
      </c>
      <c r="R65" s="6">
        <v>1.9553072625698321E-2</v>
      </c>
    </row>
    <row r="66" spans="1:18" x14ac:dyDescent="0.3">
      <c r="A66" s="5" t="s">
        <v>560</v>
      </c>
      <c r="B66" s="6">
        <v>1</v>
      </c>
      <c r="C66" s="6">
        <v>4.0424121935056331E-2</v>
      </c>
      <c r="D66" s="6">
        <v>9.2113982770046385E-2</v>
      </c>
      <c r="E66" s="6">
        <v>4.6388336646785953E-2</v>
      </c>
      <c r="F66" s="6">
        <v>7.3558648111332003E-2</v>
      </c>
      <c r="G66" s="6">
        <v>6.7594433399602388E-2</v>
      </c>
      <c r="H66" s="6">
        <v>7.0907886017229957E-2</v>
      </c>
      <c r="I66" s="6">
        <v>5.9642147117296221E-2</v>
      </c>
      <c r="J66" s="6">
        <v>5.3015241882041077E-2</v>
      </c>
      <c r="K66" s="6">
        <v>5.036447978793903E-2</v>
      </c>
      <c r="L66" s="6">
        <v>6.428098078197482E-2</v>
      </c>
      <c r="M66" s="6">
        <v>0.12259774685222</v>
      </c>
      <c r="N66" s="6">
        <v>0.1060304837640822</v>
      </c>
      <c r="O66" s="6">
        <v>6.0967528164347251E-2</v>
      </c>
      <c r="P66" s="6">
        <v>3.0483764082173629E-2</v>
      </c>
      <c r="Q66" s="6">
        <v>4.5062955599734923E-2</v>
      </c>
      <c r="R66" s="6">
        <v>1.656726308813784E-2</v>
      </c>
    </row>
    <row r="67" spans="1:18" x14ac:dyDescent="0.3">
      <c r="A67" s="5" t="s">
        <v>566</v>
      </c>
      <c r="B67" s="6">
        <v>1</v>
      </c>
      <c r="C67" s="6">
        <v>9.9947117927022738E-2</v>
      </c>
      <c r="D67" s="6">
        <v>5.076679005817028E-2</v>
      </c>
      <c r="E67" s="6">
        <v>5.2353252247488102E-2</v>
      </c>
      <c r="F67" s="6">
        <v>5.8170280274986781E-2</v>
      </c>
      <c r="G67" s="6">
        <v>5.4997355896351137E-2</v>
      </c>
      <c r="H67" s="6">
        <v>6.0814383923849823E-2</v>
      </c>
      <c r="I67" s="6">
        <v>5.7641459545214171E-2</v>
      </c>
      <c r="J67" s="6">
        <v>5.4997355896351137E-2</v>
      </c>
      <c r="K67" s="6">
        <v>4.9709148598625068E-2</v>
      </c>
      <c r="L67" s="6">
        <v>9.0428344791115806E-2</v>
      </c>
      <c r="M67" s="6">
        <v>8.9899524061343203E-2</v>
      </c>
      <c r="N67" s="6">
        <v>0.10840824960338449</v>
      </c>
      <c r="O67" s="6">
        <v>7.5621364357482818E-2</v>
      </c>
      <c r="P67" s="6">
        <v>3.3315705975674237E-2</v>
      </c>
      <c r="Q67" s="6">
        <v>1.057641459545214E-2</v>
      </c>
      <c r="R67" s="6">
        <v>5.2353252247488102E-2</v>
      </c>
    </row>
    <row r="68" spans="1:18" x14ac:dyDescent="0.3">
      <c r="A68" s="5" t="s">
        <v>573</v>
      </c>
      <c r="B68" s="6">
        <v>1</v>
      </c>
      <c r="C68" s="6">
        <v>0.15244229736983361</v>
      </c>
      <c r="D68" s="6">
        <v>0.1046698872785829</v>
      </c>
      <c r="E68" s="6">
        <v>9.8228663446054756E-2</v>
      </c>
      <c r="F68" s="6">
        <v>4.9382716049382713E-2</v>
      </c>
      <c r="G68" s="6">
        <v>3.8110574342458403E-2</v>
      </c>
      <c r="H68" s="6">
        <v>0.12560386473429949</v>
      </c>
      <c r="I68" s="6">
        <v>4.0257648953301133E-2</v>
      </c>
      <c r="J68" s="6">
        <v>2.5764895330112721E-2</v>
      </c>
      <c r="K68" s="6">
        <v>3.2742887815351583E-2</v>
      </c>
      <c r="L68" s="6">
        <v>6.5485775630703166E-2</v>
      </c>
      <c r="M68" s="6">
        <v>9.3934514224369298E-2</v>
      </c>
      <c r="N68" s="6">
        <v>9.1787439613526575E-2</v>
      </c>
      <c r="O68" s="6">
        <v>4.9919484702093397E-2</v>
      </c>
      <c r="P68" s="6">
        <v>1.8250134192163179E-2</v>
      </c>
      <c r="Q68" s="6">
        <v>0</v>
      </c>
      <c r="R68" s="6">
        <v>1.341921631776704E-2</v>
      </c>
    </row>
    <row r="69" spans="1:18" x14ac:dyDescent="0.3">
      <c r="A69" s="5" t="s">
        <v>578</v>
      </c>
      <c r="B69" s="6">
        <v>1</v>
      </c>
      <c r="C69" s="6">
        <v>8.8082901554404139E-2</v>
      </c>
      <c r="D69" s="6">
        <v>1.2953367875647669E-2</v>
      </c>
      <c r="E69" s="6">
        <v>0.15025906735751299</v>
      </c>
      <c r="F69" s="6">
        <v>0.1010362694300518</v>
      </c>
      <c r="G69" s="6">
        <v>0.1113989637305699</v>
      </c>
      <c r="H69" s="6">
        <v>2.8497409326424871E-2</v>
      </c>
      <c r="I69" s="6">
        <v>1.8134715025906731E-2</v>
      </c>
      <c r="J69" s="6">
        <v>4.6632124352331612E-2</v>
      </c>
      <c r="K69" s="6">
        <v>4.4041450777202069E-2</v>
      </c>
      <c r="L69" s="6">
        <v>0.1113989637305699</v>
      </c>
      <c r="M69" s="6">
        <v>5.9585492227979271E-2</v>
      </c>
      <c r="N69" s="6">
        <v>4.4041450777202069E-2</v>
      </c>
      <c r="O69" s="6">
        <v>0.1139896373056995</v>
      </c>
      <c r="P69" s="6">
        <v>3.367875647668394E-2</v>
      </c>
      <c r="Q69" s="6">
        <v>0</v>
      </c>
      <c r="R69" s="6">
        <v>3.6269430051813469E-2</v>
      </c>
    </row>
    <row r="70" spans="1:18" x14ac:dyDescent="0.3">
      <c r="A70" s="5" t="s">
        <v>584</v>
      </c>
      <c r="B70" s="6">
        <v>1</v>
      </c>
      <c r="C70" s="6">
        <v>0.1056</v>
      </c>
      <c r="D70" s="6">
        <v>0.17760000000000001</v>
      </c>
      <c r="E70" s="6">
        <v>6.2399999999999997E-2</v>
      </c>
      <c r="F70" s="6">
        <v>4.1599999999999998E-2</v>
      </c>
      <c r="G70" s="6">
        <v>0.11840000000000001</v>
      </c>
      <c r="H70" s="6">
        <v>9.7600000000000006E-2</v>
      </c>
      <c r="I70" s="6">
        <v>2.8799999999999999E-2</v>
      </c>
      <c r="J70" s="6">
        <v>2.4E-2</v>
      </c>
      <c r="K70" s="6">
        <v>1.7600000000000001E-2</v>
      </c>
      <c r="L70" s="6">
        <v>3.8399999999999997E-2</v>
      </c>
      <c r="M70" s="6">
        <v>9.2799999999999994E-2</v>
      </c>
      <c r="N70" s="6">
        <v>0.1232</v>
      </c>
      <c r="O70" s="6">
        <v>4.6399999999999997E-2</v>
      </c>
      <c r="P70" s="6">
        <v>2.0799999999999999E-2</v>
      </c>
      <c r="Q70" s="6">
        <v>3.2000000000000002E-3</v>
      </c>
      <c r="R70" s="6">
        <v>1.6000000000000001E-3</v>
      </c>
    </row>
    <row r="71" spans="1:18" x14ac:dyDescent="0.3">
      <c r="A71" s="5" t="s">
        <v>588</v>
      </c>
      <c r="B71" s="6">
        <v>1</v>
      </c>
      <c r="C71" s="6">
        <v>6.5128395980647569E-2</v>
      </c>
      <c r="D71" s="6">
        <v>5.7312988462969852E-2</v>
      </c>
      <c r="E71" s="6">
        <v>3.8704875325641978E-2</v>
      </c>
      <c r="F71" s="6">
        <v>8.8574618533680691E-2</v>
      </c>
      <c r="G71" s="6">
        <v>6.066244882768887E-2</v>
      </c>
      <c r="H71" s="6">
        <v>6.4011909192407887E-2</v>
      </c>
      <c r="I71" s="6">
        <v>6.1778935615928537E-2</v>
      </c>
      <c r="J71" s="6">
        <v>8.9318943059173803E-2</v>
      </c>
      <c r="K71" s="6">
        <v>1.22813546706364E-2</v>
      </c>
      <c r="L71" s="6">
        <v>9.0807592110160026E-2</v>
      </c>
      <c r="M71" s="6">
        <v>9.6017863788611837E-2</v>
      </c>
      <c r="N71" s="6">
        <v>0.1042054335690361</v>
      </c>
      <c r="O71" s="6">
        <v>5.2102716784518048E-2</v>
      </c>
      <c r="P71" s="6">
        <v>6.6989207294380348E-2</v>
      </c>
      <c r="Q71" s="6">
        <v>3.7216226274655748E-2</v>
      </c>
      <c r="R71" s="6">
        <v>1.48864905098623E-2</v>
      </c>
    </row>
    <row r="72" spans="1:18" x14ac:dyDescent="0.3">
      <c r="A72" s="5" t="s">
        <v>591</v>
      </c>
      <c r="B72" s="6">
        <v>1</v>
      </c>
      <c r="C72" s="6">
        <v>6.9343065693430656E-2</v>
      </c>
      <c r="D72" s="6">
        <v>6.3868613138686137E-2</v>
      </c>
      <c r="E72" s="6">
        <v>8.0656934306569339E-2</v>
      </c>
      <c r="F72" s="6">
        <v>8.3576642335766421E-2</v>
      </c>
      <c r="G72" s="6">
        <v>3.3941605839416057E-2</v>
      </c>
      <c r="H72" s="6">
        <v>9.4890510948905105E-2</v>
      </c>
      <c r="I72" s="6">
        <v>4.8540145985401462E-2</v>
      </c>
      <c r="J72" s="6">
        <v>3.3211678832116787E-2</v>
      </c>
      <c r="K72" s="6">
        <v>3.1021897810218978E-2</v>
      </c>
      <c r="L72" s="6">
        <v>6.1313868613138693E-2</v>
      </c>
      <c r="M72" s="6">
        <v>0.104014598540146</v>
      </c>
      <c r="N72" s="6">
        <v>9.2335766423357668E-2</v>
      </c>
      <c r="O72" s="6">
        <v>4.1970802919708033E-2</v>
      </c>
      <c r="P72" s="6">
        <v>5.1459854014598537E-2</v>
      </c>
      <c r="Q72" s="6">
        <v>4.0875912408759117E-2</v>
      </c>
      <c r="R72" s="6">
        <v>6.8978102189781024E-2</v>
      </c>
    </row>
    <row r="73" spans="1:18" x14ac:dyDescent="0.3">
      <c r="A73" s="5" t="s">
        <v>603</v>
      </c>
      <c r="B73" s="6">
        <v>1</v>
      </c>
      <c r="C73" s="6">
        <v>0.12894183601962159</v>
      </c>
      <c r="D73" s="6">
        <v>5.0455501051156267E-2</v>
      </c>
      <c r="E73" s="6">
        <v>3.5038542396636299E-2</v>
      </c>
      <c r="F73" s="6">
        <v>7.1478626489138053E-2</v>
      </c>
      <c r="G73" s="6">
        <v>0.1128241065171689</v>
      </c>
      <c r="H73" s="6">
        <v>4.1345480028030832E-2</v>
      </c>
      <c r="I73" s="6">
        <v>9.1800981079187105E-2</v>
      </c>
      <c r="J73" s="6">
        <v>4.0644709180098111E-2</v>
      </c>
      <c r="K73" s="6">
        <v>4.6250875963559923E-2</v>
      </c>
      <c r="L73" s="6">
        <v>3.7841625788367202E-2</v>
      </c>
      <c r="M73" s="6">
        <v>0.13244569025928521</v>
      </c>
      <c r="N73" s="6">
        <v>4.6951646811492637E-2</v>
      </c>
      <c r="O73" s="6">
        <v>6.8675543097407143E-2</v>
      </c>
      <c r="P73" s="6">
        <v>2.7330063069376319E-2</v>
      </c>
      <c r="Q73" s="6">
        <v>3.7841625788367202E-2</v>
      </c>
      <c r="R73" s="6">
        <v>3.0133146461107221E-2</v>
      </c>
    </row>
    <row r="74" spans="1:18" x14ac:dyDescent="0.3">
      <c r="A74" s="5" t="s">
        <v>612</v>
      </c>
      <c r="B74" s="6">
        <v>1</v>
      </c>
      <c r="C74" s="6">
        <v>6.969246031746032E-2</v>
      </c>
      <c r="D74" s="6">
        <v>0.10094246031746031</v>
      </c>
      <c r="E74" s="6">
        <v>6.8700396825396831E-2</v>
      </c>
      <c r="F74" s="6">
        <v>4.6130952380952377E-2</v>
      </c>
      <c r="G74" s="6">
        <v>6.0515873015873023E-2</v>
      </c>
      <c r="H74" s="6">
        <v>6.0019841269841272E-2</v>
      </c>
      <c r="I74" s="6">
        <v>4.6378968253968263E-2</v>
      </c>
      <c r="J74" s="6">
        <v>5.7539682539682543E-2</v>
      </c>
      <c r="K74" s="6">
        <v>2.2321428571428568E-2</v>
      </c>
      <c r="L74" s="6">
        <v>0.11681547619047621</v>
      </c>
      <c r="M74" s="6">
        <v>7.093253968253968E-2</v>
      </c>
      <c r="N74" s="6">
        <v>0.10193452380952379</v>
      </c>
      <c r="O74" s="6">
        <v>6.8204365079365073E-2</v>
      </c>
      <c r="P74" s="6">
        <v>4.1666666666666657E-2</v>
      </c>
      <c r="Q74" s="6">
        <v>5.0099206349206352E-2</v>
      </c>
      <c r="R74" s="6">
        <v>1.8105158730158728E-2</v>
      </c>
    </row>
    <row r="75" spans="1:18" x14ac:dyDescent="0.3">
      <c r="A75" s="5" t="s">
        <v>619</v>
      </c>
      <c r="B75" s="6">
        <v>1</v>
      </c>
      <c r="C75" s="6">
        <v>1.9793072424651371E-2</v>
      </c>
      <c r="D75" s="6">
        <v>5.1731893837156998E-2</v>
      </c>
      <c r="E75" s="6">
        <v>3.9136302294197033E-2</v>
      </c>
      <c r="F75" s="6">
        <v>5.0382366171839853E-2</v>
      </c>
      <c r="G75" s="6">
        <v>2.6990553306342781E-2</v>
      </c>
      <c r="H75" s="6">
        <v>6.4777327935222673E-2</v>
      </c>
      <c r="I75" s="6">
        <v>2.7440395861448488E-2</v>
      </c>
      <c r="J75" s="6">
        <v>2.9689608636977061E-2</v>
      </c>
      <c r="K75" s="6">
        <v>3.7786774628879888E-2</v>
      </c>
      <c r="L75" s="6">
        <v>7.1974808816914079E-2</v>
      </c>
      <c r="M75" s="6">
        <v>0.1399010346378767</v>
      </c>
      <c r="N75" s="6">
        <v>0.1268556005398111</v>
      </c>
      <c r="O75" s="6">
        <v>0.1210076473234368</v>
      </c>
      <c r="P75" s="6">
        <v>6.7026540710751231E-2</v>
      </c>
      <c r="Q75" s="6">
        <v>7.1524966261808362E-2</v>
      </c>
      <c r="R75" s="6">
        <v>5.3981106612685563E-2</v>
      </c>
    </row>
    <row r="76" spans="1:18" x14ac:dyDescent="0.3">
      <c r="A76" s="5" t="s">
        <v>631</v>
      </c>
      <c r="B76" s="6">
        <v>1</v>
      </c>
      <c r="C76" s="6">
        <v>1.337792642140468E-2</v>
      </c>
      <c r="D76" s="6">
        <v>2.0783564261825128E-2</v>
      </c>
      <c r="E76" s="6">
        <v>2.41280458671763E-2</v>
      </c>
      <c r="F76" s="6">
        <v>8.1223124701385579E-3</v>
      </c>
      <c r="G76" s="6">
        <v>2.6278069756330621E-2</v>
      </c>
      <c r="H76" s="6">
        <v>4.5389393215480182E-2</v>
      </c>
      <c r="I76" s="6">
        <v>3.9417104634495943E-2</v>
      </c>
      <c r="J76" s="6">
        <v>6.8561872909698993E-2</v>
      </c>
      <c r="K76" s="6">
        <v>7.16674629718108E-2</v>
      </c>
      <c r="L76" s="6">
        <v>0.110606784519828</v>
      </c>
      <c r="M76" s="6">
        <v>0.14954610606784521</v>
      </c>
      <c r="N76" s="6">
        <v>0.1593406593406593</v>
      </c>
      <c r="O76" s="6">
        <v>0.15957955088389869</v>
      </c>
      <c r="P76" s="6">
        <v>3.2011466794075488E-2</v>
      </c>
      <c r="Q76" s="6">
        <v>1.075011944577162E-2</v>
      </c>
      <c r="R76" s="6">
        <v>6.043956043956044E-2</v>
      </c>
    </row>
    <row r="77" spans="1:18" x14ac:dyDescent="0.3">
      <c r="A77" s="5" t="s">
        <v>652</v>
      </c>
      <c r="B77" s="6">
        <v>1</v>
      </c>
      <c r="C77" s="6">
        <v>0.12085308056872041</v>
      </c>
      <c r="D77" s="6">
        <v>4.0284360189573459E-2</v>
      </c>
      <c r="E77" s="6">
        <v>8.8467614533965247E-2</v>
      </c>
      <c r="F77" s="6">
        <v>4.6603475513428118E-2</v>
      </c>
      <c r="G77" s="6">
        <v>4.7393364928909949E-2</v>
      </c>
      <c r="H77" s="6">
        <v>8.5308056872037921E-2</v>
      </c>
      <c r="I77" s="6">
        <v>3.6334913112164302E-2</v>
      </c>
      <c r="J77" s="6">
        <v>5.6082148499210109E-2</v>
      </c>
      <c r="K77" s="6">
        <v>5.9241706161137442E-2</v>
      </c>
      <c r="L77" s="6">
        <v>0.15797788309636651</v>
      </c>
      <c r="M77" s="6">
        <v>7.7409162717219593E-2</v>
      </c>
      <c r="N77" s="6">
        <v>4.8973143759873619E-2</v>
      </c>
      <c r="O77" s="6">
        <v>6.6350710900473939E-2</v>
      </c>
      <c r="P77" s="6">
        <v>2.6066350710900469E-2</v>
      </c>
      <c r="Q77" s="6">
        <v>2.5276461295418641E-2</v>
      </c>
      <c r="R77" s="6">
        <v>1.737756714060032E-2</v>
      </c>
    </row>
    <row r="78" spans="1:18" x14ac:dyDescent="0.3">
      <c r="A78" s="5" t="s">
        <v>659</v>
      </c>
      <c r="B78" s="6">
        <v>1</v>
      </c>
      <c r="C78" s="6">
        <v>0</v>
      </c>
      <c r="D78" s="6">
        <v>3.9473684210526307E-2</v>
      </c>
      <c r="E78" s="6">
        <v>7.2368421052631582E-2</v>
      </c>
      <c r="F78" s="6">
        <v>1.973684210526316E-2</v>
      </c>
      <c r="G78" s="6">
        <v>0.1019736842105263</v>
      </c>
      <c r="H78" s="6">
        <v>6.5789473684210523E-3</v>
      </c>
      <c r="I78" s="6">
        <v>0.12828947368421051</v>
      </c>
      <c r="J78" s="6">
        <v>3.9473684210526307E-2</v>
      </c>
      <c r="K78" s="6">
        <v>0</v>
      </c>
      <c r="L78" s="6">
        <v>6.9078947368421059E-2</v>
      </c>
      <c r="M78" s="6">
        <v>5.0986842105263157E-2</v>
      </c>
      <c r="N78" s="6">
        <v>0.2351973684210526</v>
      </c>
      <c r="O78" s="6">
        <v>8.5526315789473686E-2</v>
      </c>
      <c r="P78" s="6">
        <v>5.0986842105263157E-2</v>
      </c>
      <c r="Q78" s="6">
        <v>7.0723684210526314E-2</v>
      </c>
      <c r="R78" s="6">
        <v>2.9605263157894739E-2</v>
      </c>
    </row>
    <row r="79" spans="1:18" x14ac:dyDescent="0.3">
      <c r="A79" s="5" t="s">
        <v>668</v>
      </c>
      <c r="B79" s="6">
        <v>1</v>
      </c>
      <c r="C79" s="6">
        <v>3.158967391304348E-2</v>
      </c>
      <c r="D79" s="6">
        <v>4.2459239130434777E-2</v>
      </c>
      <c r="E79" s="6">
        <v>2.9211956521739128E-2</v>
      </c>
      <c r="F79" s="6">
        <v>5.46875E-2</v>
      </c>
      <c r="G79" s="6">
        <v>0.11073369565217391</v>
      </c>
      <c r="H79" s="6">
        <v>2.8532608695652169E-2</v>
      </c>
      <c r="I79" s="6">
        <v>4.755434782608696E-2</v>
      </c>
      <c r="J79" s="6">
        <v>5.434782608695652E-2</v>
      </c>
      <c r="K79" s="6">
        <v>6.4538043478260865E-2</v>
      </c>
      <c r="L79" s="6">
        <v>0.124320652173913</v>
      </c>
      <c r="M79" s="6">
        <v>0.1796875</v>
      </c>
      <c r="N79" s="6">
        <v>0.10733695652173909</v>
      </c>
      <c r="O79" s="6">
        <v>8.5597826086956527E-2</v>
      </c>
      <c r="P79" s="6">
        <v>1.4605978260869569E-2</v>
      </c>
      <c r="Q79" s="6">
        <v>6.114130434782609E-3</v>
      </c>
      <c r="R79" s="6">
        <v>1.8682065217391301E-2</v>
      </c>
    </row>
    <row r="80" spans="1:18" x14ac:dyDescent="0.3">
      <c r="A80" s="5" t="s">
        <v>679</v>
      </c>
      <c r="B80" s="6">
        <v>1</v>
      </c>
      <c r="C80" s="6">
        <v>4.3038599087433717E-2</v>
      </c>
      <c r="D80" s="6">
        <v>2.7952480782669459E-2</v>
      </c>
      <c r="E80" s="6">
        <v>3.5269453693427058E-2</v>
      </c>
      <c r="F80" s="6">
        <v>3.4570641673860321E-2</v>
      </c>
      <c r="G80" s="6">
        <v>2.8075800550828301E-2</v>
      </c>
      <c r="H80" s="6">
        <v>3.5680519587289843E-2</v>
      </c>
      <c r="I80" s="6">
        <v>4.1805401405845363E-2</v>
      </c>
      <c r="J80" s="6">
        <v>3.4981707567723112E-2</v>
      </c>
      <c r="K80" s="6">
        <v>4.8094709581945977E-2</v>
      </c>
      <c r="L80" s="6">
        <v>0.106959345583097</v>
      </c>
      <c r="M80" s="6">
        <v>0.13285649689645249</v>
      </c>
      <c r="N80" s="6">
        <v>0.1525054466230937</v>
      </c>
      <c r="O80" s="6">
        <v>9.3928556747646649E-2</v>
      </c>
      <c r="P80" s="6">
        <v>7.9870103177539356E-2</v>
      </c>
      <c r="Q80" s="6">
        <v>6.2605335635302337E-2</v>
      </c>
      <c r="R80" s="6">
        <v>4.1805401405845363E-2</v>
      </c>
    </row>
    <row r="81" spans="1:18" x14ac:dyDescent="0.3">
      <c r="A81" s="5" t="s">
        <v>692</v>
      </c>
      <c r="B81" s="6">
        <v>1</v>
      </c>
      <c r="C81" s="6">
        <v>0.1213930348258706</v>
      </c>
      <c r="D81" s="6">
        <v>7.7611940298507459E-2</v>
      </c>
      <c r="E81" s="6">
        <v>5.1741293532338313E-2</v>
      </c>
      <c r="F81" s="6">
        <v>4.1791044776119397E-2</v>
      </c>
      <c r="G81" s="6">
        <v>6.1691542288557208E-2</v>
      </c>
      <c r="H81" s="6">
        <v>4.0796019900497513E-2</v>
      </c>
      <c r="I81" s="6">
        <v>3.9800995024875621E-2</v>
      </c>
      <c r="J81" s="6">
        <v>2.0895522388059699E-2</v>
      </c>
      <c r="K81" s="6">
        <v>4.0796019900497513E-2</v>
      </c>
      <c r="L81" s="6">
        <v>0.14129353233830849</v>
      </c>
      <c r="M81" s="6">
        <v>0.1044776119402985</v>
      </c>
      <c r="N81" s="6">
        <v>0.10049751243781101</v>
      </c>
      <c r="O81" s="6">
        <v>5.2736318407960198E-2</v>
      </c>
      <c r="P81" s="6">
        <v>3.9800995024875621E-2</v>
      </c>
      <c r="Q81" s="6">
        <v>3.7810945273631838E-2</v>
      </c>
      <c r="R81" s="6">
        <v>2.6865671641791041E-2</v>
      </c>
    </row>
    <row r="82" spans="1:18" x14ac:dyDescent="0.3">
      <c r="A82" s="5" t="s">
        <v>700</v>
      </c>
      <c r="B82" s="6">
        <v>1</v>
      </c>
      <c r="C82" s="6">
        <v>3.9436619718309862E-2</v>
      </c>
      <c r="D82" s="6">
        <v>0</v>
      </c>
      <c r="E82" s="6">
        <v>4.2253521126760563E-2</v>
      </c>
      <c r="F82" s="6">
        <v>0.11690140845070419</v>
      </c>
      <c r="G82" s="6">
        <v>0</v>
      </c>
      <c r="H82" s="6">
        <v>8.3098591549295775E-2</v>
      </c>
      <c r="I82" s="6">
        <v>0.13098591549295771</v>
      </c>
      <c r="J82" s="6">
        <v>0.16338028169014079</v>
      </c>
      <c r="K82" s="6">
        <v>9.295774647887324E-2</v>
      </c>
      <c r="L82" s="6">
        <v>2.957746478873239E-2</v>
      </c>
      <c r="M82" s="6">
        <v>0</v>
      </c>
      <c r="N82" s="6">
        <v>0.13239436619718309</v>
      </c>
      <c r="O82" s="6">
        <v>1.408450704225352E-2</v>
      </c>
      <c r="P82" s="6">
        <v>4.2253521126760563E-2</v>
      </c>
      <c r="Q82" s="6">
        <v>9.7183098591549291E-2</v>
      </c>
      <c r="R82" s="6">
        <v>1.549295774647887E-2</v>
      </c>
    </row>
    <row r="83" spans="1:18" x14ac:dyDescent="0.3">
      <c r="A83" s="5" t="s">
        <v>707</v>
      </c>
      <c r="B83" s="6">
        <v>1</v>
      </c>
      <c r="C83" s="6">
        <v>6.9377990430622011E-2</v>
      </c>
      <c r="D83" s="6">
        <v>9.2902711323763959E-2</v>
      </c>
      <c r="E83" s="6">
        <v>0.10207336523126</v>
      </c>
      <c r="F83" s="6">
        <v>8.652312599681021E-2</v>
      </c>
      <c r="G83" s="6">
        <v>6.3397129186602869E-2</v>
      </c>
      <c r="H83" s="6">
        <v>6.1403508771929821E-2</v>
      </c>
      <c r="I83" s="6">
        <v>3.4290271132376399E-2</v>
      </c>
      <c r="J83" s="6">
        <v>1.7145135566188199E-2</v>
      </c>
      <c r="K83" s="6">
        <v>4.4258373205741629E-2</v>
      </c>
      <c r="L83" s="6">
        <v>8.4928229665071769E-2</v>
      </c>
      <c r="M83" s="6">
        <v>0.11204146730462521</v>
      </c>
      <c r="N83" s="6">
        <v>0.1168261562998405</v>
      </c>
      <c r="O83" s="6">
        <v>6.5789473684210523E-2</v>
      </c>
      <c r="P83" s="6">
        <v>2.033492822966507E-2</v>
      </c>
      <c r="Q83" s="6">
        <v>1.754385964912281E-2</v>
      </c>
      <c r="R83" s="6">
        <v>1.1164274322169061E-2</v>
      </c>
    </row>
    <row r="84" spans="1:18" x14ac:dyDescent="0.3">
      <c r="A84" s="5" t="s">
        <v>718</v>
      </c>
      <c r="B84" s="6">
        <v>1</v>
      </c>
      <c r="C84" s="6">
        <v>7.3424434019987758E-2</v>
      </c>
      <c r="D84" s="6">
        <v>4.4258617173159293E-2</v>
      </c>
      <c r="E84" s="6">
        <v>4.9357536202325109E-2</v>
      </c>
      <c r="F84" s="6">
        <v>4.05873954721599E-2</v>
      </c>
      <c r="G84" s="6">
        <v>6.3634509483989396E-2</v>
      </c>
      <c r="H84" s="6">
        <v>5.7719763410157048E-2</v>
      </c>
      <c r="I84" s="6">
        <v>4.8133795635325313E-2</v>
      </c>
      <c r="J84" s="6">
        <v>6.4858250050989191E-2</v>
      </c>
      <c r="K84" s="6">
        <v>4.1403222516826432E-2</v>
      </c>
      <c r="L84" s="6">
        <v>9.4431980420150927E-2</v>
      </c>
      <c r="M84" s="6">
        <v>0.1036100346726494</v>
      </c>
      <c r="N84" s="6">
        <v>0.14358555986130939</v>
      </c>
      <c r="O84" s="6">
        <v>9.3412196614317766E-2</v>
      </c>
      <c r="P84" s="6">
        <v>3.7324087293493777E-2</v>
      </c>
      <c r="Q84" s="6">
        <v>2.6310422190495619E-2</v>
      </c>
      <c r="R84" s="6">
        <v>1.794819498266368E-2</v>
      </c>
    </row>
    <row r="85" spans="1:18" x14ac:dyDescent="0.3">
      <c r="A85" s="5" t="s">
        <v>730</v>
      </c>
      <c r="B85" s="6">
        <v>1</v>
      </c>
      <c r="C85" s="6">
        <v>0.13188031030661251</v>
      </c>
      <c r="D85" s="6">
        <v>5.5781307720724052E-2</v>
      </c>
      <c r="E85" s="6">
        <v>0.1023272995936461</v>
      </c>
      <c r="F85" s="6">
        <v>4.9501292944218692E-2</v>
      </c>
      <c r="G85" s="6">
        <v>5.7628370890284449E-2</v>
      </c>
      <c r="H85" s="6">
        <v>8.5703731067602512E-2</v>
      </c>
      <c r="I85" s="6">
        <v>6.7971924639822684E-2</v>
      </c>
      <c r="J85" s="6">
        <v>3.0291835980790539E-2</v>
      </c>
      <c r="K85" s="6">
        <v>2.4381233838197271E-2</v>
      </c>
      <c r="L85" s="6">
        <v>5.4673069818987813E-2</v>
      </c>
      <c r="M85" s="6">
        <v>8.7550794237162916E-2</v>
      </c>
      <c r="N85" s="6">
        <v>0.1115626154414481</v>
      </c>
      <c r="O85" s="6">
        <v>8.7181381603250827E-2</v>
      </c>
      <c r="P85" s="6">
        <v>2.0687107499076471E-2</v>
      </c>
      <c r="Q85" s="6">
        <v>2.4381233838197271E-2</v>
      </c>
      <c r="R85" s="6">
        <v>8.4964905799778355E-3</v>
      </c>
    </row>
    <row r="86" spans="1:18" x14ac:dyDescent="0.3">
      <c r="A86" s="5" t="s">
        <v>739</v>
      </c>
      <c r="B86" s="6">
        <v>1</v>
      </c>
      <c r="C86" s="6">
        <v>1.2944983818770231E-2</v>
      </c>
      <c r="D86" s="6">
        <v>3.8834951456310683E-2</v>
      </c>
      <c r="E86" s="6">
        <v>2.9126213592233011E-2</v>
      </c>
      <c r="F86" s="6">
        <v>1.6181229773462778E-2</v>
      </c>
      <c r="G86" s="6">
        <v>0</v>
      </c>
      <c r="H86" s="6">
        <v>6.1488673139158567E-2</v>
      </c>
      <c r="I86" s="6">
        <v>4.8543689320388349E-2</v>
      </c>
      <c r="J86" s="6">
        <v>6.7961165048543687E-2</v>
      </c>
      <c r="K86" s="6">
        <v>1.6181229773462778E-2</v>
      </c>
      <c r="L86" s="6">
        <v>0.26537216828478971</v>
      </c>
      <c r="M86" s="6">
        <v>0.1100323624595469</v>
      </c>
      <c r="N86" s="6">
        <v>8.4142394822006472E-2</v>
      </c>
      <c r="O86" s="6">
        <v>0.1326860841423948</v>
      </c>
      <c r="P86" s="6">
        <v>8.7378640776699032E-2</v>
      </c>
      <c r="Q86" s="6">
        <v>0</v>
      </c>
      <c r="R86" s="6">
        <v>2.9126213592233011E-2</v>
      </c>
    </row>
    <row r="87" spans="1:18" x14ac:dyDescent="0.3">
      <c r="A87" s="5" t="s">
        <v>749</v>
      </c>
      <c r="B87" s="6">
        <v>1</v>
      </c>
      <c r="C87" s="6">
        <v>8.6752637749120745E-2</v>
      </c>
      <c r="D87" s="6">
        <v>6.2133645955451351E-2</v>
      </c>
      <c r="E87" s="6">
        <v>9.769441187964048E-2</v>
      </c>
      <c r="F87" s="6">
        <v>6.4869089488081288E-2</v>
      </c>
      <c r="G87" s="6">
        <v>0.1090269636576788</v>
      </c>
      <c r="H87" s="6">
        <v>4.4157874169597502E-2</v>
      </c>
      <c r="I87" s="6">
        <v>5.6271981242672922E-2</v>
      </c>
      <c r="J87" s="6">
        <v>2.7354435326299331E-2</v>
      </c>
      <c r="K87" s="6">
        <v>4.3376318874560373E-2</v>
      </c>
      <c r="L87" s="6">
        <v>7.1512309495896834E-2</v>
      </c>
      <c r="M87" s="6">
        <v>0.1211410707307542</v>
      </c>
      <c r="N87" s="6">
        <v>9.769441187964048E-2</v>
      </c>
      <c r="O87" s="6">
        <v>8.284486127393513E-2</v>
      </c>
      <c r="P87" s="6">
        <v>5.0801094177413053E-3</v>
      </c>
      <c r="Q87" s="6">
        <v>1.13325517780383E-2</v>
      </c>
      <c r="R87" s="6">
        <v>1.8757327080890972E-2</v>
      </c>
    </row>
    <row r="88" spans="1:18" x14ac:dyDescent="0.3">
      <c r="A88" s="5" t="s">
        <v>752</v>
      </c>
      <c r="B88" s="6">
        <v>1</v>
      </c>
      <c r="C88" s="6">
        <v>0.1103404791929382</v>
      </c>
      <c r="D88" s="6">
        <v>6.7465321563682221E-2</v>
      </c>
      <c r="E88" s="6">
        <v>4.1614123581336697E-2</v>
      </c>
      <c r="F88" s="6">
        <v>2.4590163934426229E-2</v>
      </c>
      <c r="G88" s="6">
        <v>6.1790668348045398E-2</v>
      </c>
      <c r="H88" s="6">
        <v>7.6923076923076927E-2</v>
      </c>
      <c r="I88" s="6">
        <v>4.8549810844892807E-2</v>
      </c>
      <c r="J88" s="6">
        <v>8.3228247162673394E-2</v>
      </c>
      <c r="K88" s="6">
        <v>4.6027742749054218E-2</v>
      </c>
      <c r="L88" s="6">
        <v>8.7641866330390922E-2</v>
      </c>
      <c r="M88" s="6">
        <v>7.9445145018915517E-2</v>
      </c>
      <c r="N88" s="6">
        <v>0.1229508196721311</v>
      </c>
      <c r="O88" s="6">
        <v>3.7200504413619169E-2</v>
      </c>
      <c r="P88" s="6">
        <v>1.6393442622950821E-2</v>
      </c>
      <c r="Q88" s="6">
        <v>6.998738965952081E-2</v>
      </c>
      <c r="R88" s="6">
        <v>2.585119798234552E-2</v>
      </c>
    </row>
    <row r="89" spans="1:18" x14ac:dyDescent="0.3">
      <c r="A89" s="5" t="s">
        <v>759</v>
      </c>
      <c r="B89" s="6">
        <v>1</v>
      </c>
      <c r="C89" s="6">
        <v>9.0185676392572939E-2</v>
      </c>
      <c r="D89" s="6">
        <v>0.1193633952254642</v>
      </c>
      <c r="E89" s="6">
        <v>4.7745358090185673E-2</v>
      </c>
      <c r="F89" s="6">
        <v>9.0185676392572939E-2</v>
      </c>
      <c r="G89" s="6">
        <v>1.061007957559682E-2</v>
      </c>
      <c r="H89" s="6">
        <v>5.3050397877984087E-2</v>
      </c>
      <c r="I89" s="6">
        <v>9.5490716180371346E-2</v>
      </c>
      <c r="J89" s="6">
        <v>3.9787798408488062E-2</v>
      </c>
      <c r="K89" s="6">
        <v>8.2228116710875335E-2</v>
      </c>
      <c r="L89" s="6">
        <v>0.10344827586206901</v>
      </c>
      <c r="M89" s="6">
        <v>7.4270557029177717E-2</v>
      </c>
      <c r="N89" s="6">
        <v>0.1061007957559682</v>
      </c>
      <c r="O89" s="6">
        <v>5.0397877984084877E-2</v>
      </c>
      <c r="P89" s="6">
        <v>2.1220159151193629E-2</v>
      </c>
      <c r="Q89" s="6">
        <v>1.5915119363395229E-2</v>
      </c>
      <c r="R89" s="6">
        <v>0</v>
      </c>
    </row>
    <row r="90" spans="1:18" x14ac:dyDescent="0.3">
      <c r="A90" s="5" t="s">
        <v>764</v>
      </c>
      <c r="B90" s="6">
        <v>1</v>
      </c>
      <c r="C90" s="6">
        <v>8.4939329050678081E-2</v>
      </c>
      <c r="D90" s="6">
        <v>7.922912205567452E-2</v>
      </c>
      <c r="E90" s="6">
        <v>4.4967880085653097E-2</v>
      </c>
      <c r="F90" s="6">
        <v>4.068522483940043E-2</v>
      </c>
      <c r="G90" s="6">
        <v>0.15631691648822271</v>
      </c>
      <c r="H90" s="6">
        <v>9.7787294789436111E-2</v>
      </c>
      <c r="I90" s="6">
        <v>5.9243397573162028E-2</v>
      </c>
      <c r="J90" s="6">
        <v>6.4239828693790149E-2</v>
      </c>
      <c r="K90" s="6">
        <v>4.9964311206281233E-2</v>
      </c>
      <c r="L90" s="6">
        <v>0.1106352605281941</v>
      </c>
      <c r="M90" s="6">
        <v>6.1384725196288369E-2</v>
      </c>
      <c r="N90" s="6">
        <v>3.4975017844396862E-2</v>
      </c>
      <c r="O90" s="6">
        <v>6.5667380442541043E-2</v>
      </c>
      <c r="P90" s="6">
        <v>1.498929336188437E-2</v>
      </c>
      <c r="Q90" s="6">
        <v>1.8558172733761601E-2</v>
      </c>
      <c r="R90" s="6">
        <v>1.6416845110635261E-2</v>
      </c>
    </row>
    <row r="91" spans="1:18" x14ac:dyDescent="0.3">
      <c r="A91" s="5" t="s">
        <v>776</v>
      </c>
      <c r="B91" s="6">
        <v>1</v>
      </c>
      <c r="C91" s="6">
        <v>3.9351851851851853E-2</v>
      </c>
      <c r="D91" s="6">
        <v>2.577160493827161E-2</v>
      </c>
      <c r="E91" s="6">
        <v>5.0154320987654322E-2</v>
      </c>
      <c r="F91" s="6">
        <v>7.160493827160494E-2</v>
      </c>
      <c r="G91" s="6">
        <v>5.3240740740740741E-2</v>
      </c>
      <c r="H91" s="6">
        <v>3.2253086419753087E-2</v>
      </c>
      <c r="I91" s="6">
        <v>5.8179012345679022E-2</v>
      </c>
      <c r="J91" s="6">
        <v>3.0864197530864199E-2</v>
      </c>
      <c r="K91" s="6">
        <v>3.9043209876543208E-2</v>
      </c>
      <c r="L91" s="6">
        <v>5.2314814814814807E-2</v>
      </c>
      <c r="M91" s="6">
        <v>7.0061728395061723E-2</v>
      </c>
      <c r="N91" s="6">
        <v>0.10586419753086421</v>
      </c>
      <c r="O91" s="6">
        <v>0.1148148148148148</v>
      </c>
      <c r="P91" s="6">
        <v>6.9753086419753085E-2</v>
      </c>
      <c r="Q91" s="6">
        <v>9.3364197530864196E-2</v>
      </c>
      <c r="R91" s="6">
        <v>9.3364197530864196E-2</v>
      </c>
    </row>
    <row r="92" spans="1:18" x14ac:dyDescent="0.3">
      <c r="A92" s="5" t="s">
        <v>786</v>
      </c>
      <c r="B92" s="6">
        <v>1</v>
      </c>
      <c r="C92" s="6">
        <v>0.12166488794023481</v>
      </c>
      <c r="D92" s="6">
        <v>6.4034151547491994E-2</v>
      </c>
      <c r="E92" s="6">
        <v>6.7235859124866598E-2</v>
      </c>
      <c r="F92" s="6">
        <v>6.1899679829242257E-2</v>
      </c>
      <c r="G92" s="6">
        <v>4.3756670224119533E-2</v>
      </c>
      <c r="H92" s="6">
        <v>5.1227321237993603E-2</v>
      </c>
      <c r="I92" s="6">
        <v>4.0554962646744928E-2</v>
      </c>
      <c r="J92" s="6">
        <v>1.494130202774813E-2</v>
      </c>
      <c r="K92" s="6">
        <v>2.7748132337246531E-2</v>
      </c>
      <c r="L92" s="6">
        <v>0.1035218783351121</v>
      </c>
      <c r="M92" s="6">
        <v>0.11205976520811101</v>
      </c>
      <c r="N92" s="6">
        <v>0.12806830309498399</v>
      </c>
      <c r="O92" s="6">
        <v>5.7630736392742798E-2</v>
      </c>
      <c r="P92" s="6">
        <v>1.707577374599787E-2</v>
      </c>
      <c r="Q92" s="6">
        <v>5.656350053361793E-2</v>
      </c>
      <c r="R92" s="6">
        <v>3.2017075773745997E-2</v>
      </c>
    </row>
    <row r="93" spans="1:18" x14ac:dyDescent="0.3">
      <c r="A93" s="5" t="s">
        <v>793</v>
      </c>
      <c r="B93" s="6">
        <v>1</v>
      </c>
      <c r="C93" s="6">
        <v>4.5883092394720298E-2</v>
      </c>
      <c r="D93" s="6">
        <v>7.7309868007542429E-2</v>
      </c>
      <c r="E93" s="6">
        <v>6.033940917661848E-2</v>
      </c>
      <c r="F93" s="6">
        <v>8.6109365179132619E-2</v>
      </c>
      <c r="G93" s="6">
        <v>0.10559396605908231</v>
      </c>
      <c r="H93" s="6">
        <v>9.4280326838466377E-2</v>
      </c>
      <c r="I93" s="6">
        <v>4.1483343808925197E-2</v>
      </c>
      <c r="J93" s="6">
        <v>4.1483343808925197E-2</v>
      </c>
      <c r="K93" s="6">
        <v>3.4569453174104342E-2</v>
      </c>
      <c r="L93" s="6">
        <v>6.2853551225644247E-2</v>
      </c>
      <c r="M93" s="6">
        <v>0.16027655562539281</v>
      </c>
      <c r="N93" s="6">
        <v>0.1225644248900063</v>
      </c>
      <c r="O93" s="6">
        <v>4.8397234443746072E-2</v>
      </c>
      <c r="P93" s="6">
        <v>3.771213073538655E-3</v>
      </c>
      <c r="Q93" s="6">
        <v>1.508485229415462E-2</v>
      </c>
      <c r="R93" s="6">
        <v>0</v>
      </c>
    </row>
    <row r="94" spans="1:18" x14ac:dyDescent="0.3">
      <c r="A94" s="5" t="s">
        <v>802</v>
      </c>
      <c r="B94" s="6">
        <v>1</v>
      </c>
      <c r="C94" s="6">
        <v>9.750390015600624E-2</v>
      </c>
      <c r="D94" s="6">
        <v>6.7862714508580349E-2</v>
      </c>
      <c r="E94" s="6">
        <v>0.1068642745709828</v>
      </c>
      <c r="F94" s="6">
        <v>7.6443057722308888E-2</v>
      </c>
      <c r="G94" s="6">
        <v>7.4102964118564749E-2</v>
      </c>
      <c r="H94" s="6">
        <v>0.1170046801872075</v>
      </c>
      <c r="I94" s="6">
        <v>2.6521060842433698E-2</v>
      </c>
      <c r="J94" s="6">
        <v>2.9641185647425902E-2</v>
      </c>
      <c r="K94" s="6">
        <v>9.0483619344773794E-2</v>
      </c>
      <c r="L94" s="6">
        <v>6.2402496099844003E-2</v>
      </c>
      <c r="M94" s="6">
        <v>0.1294851794071763</v>
      </c>
      <c r="N94" s="6">
        <v>8.2683307332293288E-2</v>
      </c>
      <c r="O94" s="6">
        <v>1.3260530421216849E-2</v>
      </c>
      <c r="P94" s="6">
        <v>1.3260530421216849E-2</v>
      </c>
      <c r="Q94" s="6">
        <v>6.2402496099843996E-3</v>
      </c>
      <c r="R94" s="6">
        <v>6.2402496099843996E-3</v>
      </c>
    </row>
    <row r="95" spans="1:18" x14ac:dyDescent="0.3">
      <c r="A95" s="5" t="s">
        <v>809</v>
      </c>
      <c r="B95" s="6">
        <v>1</v>
      </c>
      <c r="C95" s="6">
        <v>3.940557689096677E-2</v>
      </c>
      <c r="D95" s="6">
        <v>2.2374352980464189E-2</v>
      </c>
      <c r="E95" s="6">
        <v>3.3227583903823667E-2</v>
      </c>
      <c r="F95" s="6">
        <v>2.5546835865753879E-2</v>
      </c>
      <c r="G95" s="6">
        <v>2.6548672566371681E-2</v>
      </c>
      <c r="H95" s="6">
        <v>4.1409250292202368E-2</v>
      </c>
      <c r="I95" s="6">
        <v>2.5546835865753879E-2</v>
      </c>
      <c r="J95" s="6">
        <v>3.9238604107530467E-2</v>
      </c>
      <c r="K95" s="6">
        <v>5.0425780597762572E-2</v>
      </c>
      <c r="L95" s="6">
        <v>5.9275338119886459E-2</v>
      </c>
      <c r="M95" s="6">
        <v>0.1183837034563366</v>
      </c>
      <c r="N95" s="6">
        <v>0.16046084488228421</v>
      </c>
      <c r="O95" s="6">
        <v>0.1218901319084989</v>
      </c>
      <c r="P95" s="6">
        <v>7.0796460176991149E-2</v>
      </c>
      <c r="Q95" s="6">
        <v>0.1006845884120888</v>
      </c>
      <c r="R95" s="6">
        <v>6.4785439973284356E-2</v>
      </c>
    </row>
    <row r="96" spans="1:18" x14ac:dyDescent="0.3">
      <c r="A96" s="5" t="s">
        <v>821</v>
      </c>
      <c r="B96" s="6">
        <v>1</v>
      </c>
      <c r="C96" s="6">
        <v>1.8857459789240159E-2</v>
      </c>
      <c r="D96" s="6">
        <v>8.8740987243483092E-3</v>
      </c>
      <c r="E96" s="6">
        <v>2.7176927343316691E-2</v>
      </c>
      <c r="F96" s="6">
        <v>0</v>
      </c>
      <c r="G96" s="6">
        <v>2.606766500277316E-2</v>
      </c>
      <c r="H96" s="6">
        <v>2.8840820854132001E-2</v>
      </c>
      <c r="I96" s="6">
        <v>1.6084303937881309E-2</v>
      </c>
      <c r="J96" s="6">
        <v>6.0454797559622853E-2</v>
      </c>
      <c r="K96" s="6">
        <v>1.3311148086522459E-2</v>
      </c>
      <c r="L96" s="6">
        <v>5.4908485856905158E-2</v>
      </c>
      <c r="M96" s="6">
        <v>0.11480865224625619</v>
      </c>
      <c r="N96" s="6">
        <v>0.2107598447032723</v>
      </c>
      <c r="O96" s="6">
        <v>0.12978369384359401</v>
      </c>
      <c r="P96" s="6">
        <v>0.1075984470327232</v>
      </c>
      <c r="Q96" s="6">
        <v>7.8202995008319467E-2</v>
      </c>
      <c r="R96" s="6">
        <v>0.1042706600110926</v>
      </c>
    </row>
    <row r="97" spans="1:18" x14ac:dyDescent="0.3">
      <c r="A97" s="5" t="s">
        <v>40</v>
      </c>
      <c r="B97" s="6">
        <v>1</v>
      </c>
      <c r="C97" s="6">
        <v>3.398821218074656E-2</v>
      </c>
      <c r="D97" s="6">
        <v>3.104125736738703E-2</v>
      </c>
      <c r="E97" s="6">
        <v>5.3831041257367387E-2</v>
      </c>
      <c r="F97" s="6">
        <v>5.304518664047151E-2</v>
      </c>
      <c r="G97" s="6">
        <v>5.4616895874263258E-2</v>
      </c>
      <c r="H97" s="6">
        <v>4.8919449901768171E-2</v>
      </c>
      <c r="I97" s="6">
        <v>7.3673870333988214E-2</v>
      </c>
      <c r="J97" s="6">
        <v>6.3064833005893911E-2</v>
      </c>
      <c r="K97" s="6">
        <v>4.9115913555992138E-2</v>
      </c>
      <c r="L97" s="6">
        <v>8.8605108055009818E-2</v>
      </c>
      <c r="M97" s="6">
        <v>8.4872298624754414E-2</v>
      </c>
      <c r="N97" s="6">
        <v>0.12554027504911591</v>
      </c>
      <c r="O97" s="6">
        <v>5.3831041257367387E-2</v>
      </c>
      <c r="P97" s="6">
        <v>5.166994106090373E-2</v>
      </c>
      <c r="Q97" s="6">
        <v>6.1100196463654222E-2</v>
      </c>
      <c r="R97" s="6">
        <v>7.3084479371316305E-2</v>
      </c>
    </row>
    <row r="98" spans="1:18" x14ac:dyDescent="0.3">
      <c r="A98" s="5" t="s">
        <v>117</v>
      </c>
      <c r="B98" s="6">
        <v>1</v>
      </c>
      <c r="C98" s="6">
        <v>0.14051973051010591</v>
      </c>
      <c r="D98" s="6">
        <v>2.6948989412897011E-2</v>
      </c>
      <c r="E98" s="6">
        <v>5.389797882579403E-2</v>
      </c>
      <c r="F98" s="6">
        <v>5.7747834456207889E-2</v>
      </c>
      <c r="G98" s="6">
        <v>6.9297401347449467E-2</v>
      </c>
      <c r="H98" s="6">
        <v>4.4273339749759381E-2</v>
      </c>
      <c r="I98" s="6">
        <v>9.9133782483156879E-2</v>
      </c>
      <c r="J98" s="6">
        <v>7.6997112608277185E-2</v>
      </c>
      <c r="K98" s="6">
        <v>1.732435033686237E-2</v>
      </c>
      <c r="L98" s="6">
        <v>0.1020211742059673</v>
      </c>
      <c r="M98" s="6">
        <v>5.19730510105871E-2</v>
      </c>
      <c r="N98" s="6">
        <v>6.9297401347449467E-2</v>
      </c>
      <c r="O98" s="6">
        <v>5.004812319538017E-2</v>
      </c>
      <c r="P98" s="6">
        <v>8.7584215591915301E-2</v>
      </c>
      <c r="Q98" s="6">
        <v>3.4648700673724733E-2</v>
      </c>
      <c r="R98" s="6">
        <v>1.8286814244465831E-2</v>
      </c>
    </row>
    <row r="99" spans="1:18" x14ac:dyDescent="0.3">
      <c r="A99" s="5" t="s">
        <v>138</v>
      </c>
      <c r="B99" s="6">
        <v>1</v>
      </c>
      <c r="C99" s="6">
        <v>0.16107382550335569</v>
      </c>
      <c r="D99" s="6">
        <v>3.3557046979865772E-2</v>
      </c>
      <c r="E99" s="6">
        <v>8.0536912751677847E-2</v>
      </c>
      <c r="F99" s="6">
        <v>5.5928411633109618E-2</v>
      </c>
      <c r="G99" s="6">
        <v>8.7248322147651006E-2</v>
      </c>
      <c r="H99" s="6">
        <v>6.2639821029082776E-2</v>
      </c>
      <c r="I99" s="6">
        <v>4.9217002237136473E-2</v>
      </c>
      <c r="J99" s="6">
        <v>5.3691275167785227E-2</v>
      </c>
      <c r="K99" s="6">
        <v>0</v>
      </c>
      <c r="L99" s="6">
        <v>8.9485458612975396E-2</v>
      </c>
      <c r="M99" s="6">
        <v>7.6062639821029079E-2</v>
      </c>
      <c r="N99" s="6">
        <v>8.5011185682326629E-2</v>
      </c>
      <c r="O99" s="6">
        <v>0.13646532438478751</v>
      </c>
      <c r="P99" s="6">
        <v>2.684563758389262E-2</v>
      </c>
      <c r="Q99" s="6">
        <v>2.2371364653243852E-3</v>
      </c>
      <c r="R99" s="6">
        <v>0</v>
      </c>
    </row>
    <row r="100" spans="1:18" x14ac:dyDescent="0.3">
      <c r="A100" s="5" t="s">
        <v>159</v>
      </c>
      <c r="B100" s="6">
        <v>1</v>
      </c>
      <c r="C100" s="6">
        <v>5.1649362596924688E-2</v>
      </c>
      <c r="D100" s="6">
        <v>3.1147325535550011E-2</v>
      </c>
      <c r="E100" s="6">
        <v>3.206728873702195E-2</v>
      </c>
      <c r="F100" s="6">
        <v>5.348928899986858E-2</v>
      </c>
      <c r="G100" s="6">
        <v>6.2557497700092002E-2</v>
      </c>
      <c r="H100" s="6">
        <v>4.7575239847548953E-2</v>
      </c>
      <c r="I100" s="6">
        <v>7.018004994085951E-2</v>
      </c>
      <c r="J100" s="6">
        <v>3.8507031147325538E-2</v>
      </c>
      <c r="K100" s="6">
        <v>7.03114732553555E-2</v>
      </c>
      <c r="L100" s="6">
        <v>0.1110527007491129</v>
      </c>
      <c r="M100" s="6">
        <v>9.9224602444473647E-2</v>
      </c>
      <c r="N100" s="6">
        <v>0.15915363385464579</v>
      </c>
      <c r="O100" s="6">
        <v>8.1219608358522807E-2</v>
      </c>
      <c r="P100" s="6">
        <v>3.9164147719805503E-2</v>
      </c>
      <c r="Q100" s="6">
        <v>2.8913129189118151E-2</v>
      </c>
      <c r="R100" s="6">
        <v>2.378761992377448E-2</v>
      </c>
    </row>
    <row r="101" spans="1:18" x14ac:dyDescent="0.3">
      <c r="A101" s="5" t="s">
        <v>210</v>
      </c>
      <c r="B101" s="6">
        <v>1</v>
      </c>
      <c r="C101" s="6">
        <v>0.10334158415841579</v>
      </c>
      <c r="D101" s="6">
        <v>1.361386138613861E-2</v>
      </c>
      <c r="E101" s="6">
        <v>3.2797029702970298E-2</v>
      </c>
      <c r="F101" s="6">
        <v>6.8688118811881194E-2</v>
      </c>
      <c r="G101" s="6">
        <v>2.784653465346535E-2</v>
      </c>
      <c r="H101" s="6">
        <v>1.7945544554455441E-2</v>
      </c>
      <c r="I101" s="6">
        <v>5.1980198019801978E-2</v>
      </c>
      <c r="J101" s="6">
        <v>7.2400990099009896E-2</v>
      </c>
      <c r="K101" s="6">
        <v>4.2079207920792082E-2</v>
      </c>
      <c r="L101" s="6">
        <v>0.15717821782178221</v>
      </c>
      <c r="M101" s="6">
        <v>8.8490099009900985E-2</v>
      </c>
      <c r="N101" s="6">
        <v>0.1280940594059406</v>
      </c>
      <c r="O101" s="6">
        <v>8.6014851485148508E-2</v>
      </c>
      <c r="P101" s="6">
        <v>4.2698019801980201E-2</v>
      </c>
      <c r="Q101" s="6">
        <v>3.5272277227722769E-2</v>
      </c>
      <c r="R101" s="6">
        <v>3.155940594059406E-2</v>
      </c>
    </row>
    <row r="102" spans="1:18" x14ac:dyDescent="0.3">
      <c r="A102" s="5" t="s">
        <v>222</v>
      </c>
      <c r="B102" s="6">
        <v>1</v>
      </c>
      <c r="C102" s="6">
        <v>3.6318096430807773E-2</v>
      </c>
      <c r="D102" s="6">
        <v>5.3850970569818413E-2</v>
      </c>
      <c r="E102" s="6">
        <v>7.9524107701941141E-2</v>
      </c>
      <c r="F102" s="6">
        <v>2.2542266750156539E-2</v>
      </c>
      <c r="G102" s="6">
        <v>5.1972448340638702E-2</v>
      </c>
      <c r="H102" s="6">
        <v>4.2579837194740143E-2</v>
      </c>
      <c r="I102" s="6">
        <v>7.8271759549154662E-2</v>
      </c>
      <c r="J102" s="6">
        <v>3.5065748278021287E-2</v>
      </c>
      <c r="K102" s="6">
        <v>7.5140889167188479E-3</v>
      </c>
      <c r="L102" s="6">
        <v>5.7608015028177827E-2</v>
      </c>
      <c r="M102" s="6">
        <v>4.9467752035065753E-2</v>
      </c>
      <c r="N102" s="6">
        <v>0.12836568566061371</v>
      </c>
      <c r="O102" s="6">
        <v>0.1233562930494678</v>
      </c>
      <c r="P102" s="6">
        <v>4.4458359423919853E-2</v>
      </c>
      <c r="Q102" s="6">
        <v>0.1114589855979962</v>
      </c>
      <c r="R102" s="6">
        <v>7.764558547276143E-2</v>
      </c>
    </row>
    <row r="103" spans="1:18" x14ac:dyDescent="0.3">
      <c r="A103" s="5" t="s">
        <v>253</v>
      </c>
      <c r="B103" s="6">
        <v>1</v>
      </c>
      <c r="C103" s="6">
        <v>0.1593030491599253</v>
      </c>
      <c r="D103" s="6">
        <v>0.1126322339763535</v>
      </c>
      <c r="E103" s="6">
        <v>9.085252022401992E-2</v>
      </c>
      <c r="F103" s="6">
        <v>0.12445550715619171</v>
      </c>
      <c r="G103" s="6">
        <v>6.0360920970752963E-2</v>
      </c>
      <c r="H103" s="6">
        <v>7.4673304293714996E-3</v>
      </c>
      <c r="I103" s="6">
        <v>0.104542626011201</v>
      </c>
      <c r="J103" s="6">
        <v>6.3472308649657749E-2</v>
      </c>
      <c r="K103" s="6">
        <v>7.9029247044181711E-2</v>
      </c>
      <c r="L103" s="6">
        <v>2.426882389545737E-2</v>
      </c>
      <c r="M103" s="6">
        <v>4.1070317361543249E-2</v>
      </c>
      <c r="N103" s="6">
        <v>9.2719352831362789E-2</v>
      </c>
      <c r="O103" s="6">
        <v>1.8046048537647789E-2</v>
      </c>
      <c r="P103" s="6">
        <v>6.222775357809583E-3</v>
      </c>
      <c r="Q103" s="6">
        <v>9.3341630367143741E-3</v>
      </c>
      <c r="R103" s="6">
        <v>6.222775357809583E-3</v>
      </c>
    </row>
    <row r="104" spans="1:18" x14ac:dyDescent="0.3">
      <c r="A104" s="5" t="s">
        <v>294</v>
      </c>
      <c r="B104" s="6">
        <v>1</v>
      </c>
      <c r="C104" s="6">
        <v>5.4764512595837896E-3</v>
      </c>
      <c r="D104" s="6">
        <v>3.1763417305585982E-2</v>
      </c>
      <c r="E104" s="6">
        <v>2.7382256297918951E-2</v>
      </c>
      <c r="F104" s="6">
        <v>4.6549835706462213E-2</v>
      </c>
      <c r="G104" s="6">
        <v>7.9956188389923327E-2</v>
      </c>
      <c r="H104" s="6">
        <v>4.7097480832420588E-2</v>
      </c>
      <c r="I104" s="6">
        <v>7.3932092004381167E-2</v>
      </c>
      <c r="J104" s="6">
        <v>0.11281489594742609</v>
      </c>
      <c r="K104" s="6">
        <v>3.7239868565169768E-2</v>
      </c>
      <c r="L104" s="6">
        <v>0.11117196056955091</v>
      </c>
      <c r="M104" s="6">
        <v>0.1166484118291347</v>
      </c>
      <c r="N104" s="6">
        <v>0.1812705366922234</v>
      </c>
      <c r="O104" s="6">
        <v>5.6407447973713033E-2</v>
      </c>
      <c r="P104" s="6">
        <v>5.0930996714129241E-2</v>
      </c>
      <c r="Q104" s="6">
        <v>9.8576122672508221E-3</v>
      </c>
      <c r="R104" s="6">
        <v>1.1500547645125959E-2</v>
      </c>
    </row>
    <row r="105" spans="1:18" x14ac:dyDescent="0.3">
      <c r="A105" s="5" t="s">
        <v>332</v>
      </c>
      <c r="B105" s="6">
        <v>1</v>
      </c>
      <c r="C105" s="6">
        <v>5.1080550098231828E-2</v>
      </c>
      <c r="D105" s="6">
        <v>4.8133595284872301E-2</v>
      </c>
      <c r="E105" s="6">
        <v>0.12278978388998039</v>
      </c>
      <c r="F105" s="6">
        <v>5.1080550098231828E-2</v>
      </c>
      <c r="G105" s="6">
        <v>7.3673870333988214E-2</v>
      </c>
      <c r="H105" s="6">
        <v>8.2514734774066803E-2</v>
      </c>
      <c r="I105" s="6">
        <v>7.4656188605108059E-2</v>
      </c>
      <c r="J105" s="6">
        <v>7.269155206286837E-2</v>
      </c>
      <c r="K105" s="6">
        <v>3.8310412573673867E-2</v>
      </c>
      <c r="L105" s="6">
        <v>8.1532416502946958E-2</v>
      </c>
      <c r="M105" s="6">
        <v>8.7426326129666013E-2</v>
      </c>
      <c r="N105" s="6">
        <v>0.14145383104125739</v>
      </c>
      <c r="O105" s="6">
        <v>8.840864440078585E-3</v>
      </c>
      <c r="P105" s="6">
        <v>5.4027504911591348E-2</v>
      </c>
      <c r="Q105" s="6">
        <v>0</v>
      </c>
      <c r="R105" s="6">
        <v>1.1787819253438111E-2</v>
      </c>
    </row>
    <row r="106" spans="1:18" x14ac:dyDescent="0.3">
      <c r="A106" s="5" t="s">
        <v>349</v>
      </c>
      <c r="B106" s="6">
        <v>1</v>
      </c>
      <c r="C106" s="6">
        <v>0.1001410437235543</v>
      </c>
      <c r="D106" s="6">
        <v>2.115655853314527E-2</v>
      </c>
      <c r="E106" s="6">
        <v>2.3977433004231309E-2</v>
      </c>
      <c r="F106" s="6">
        <v>8.3215796897038077E-2</v>
      </c>
      <c r="G106" s="6">
        <v>4.0902679830747531E-2</v>
      </c>
      <c r="H106" s="6">
        <v>7.7574047954866013E-2</v>
      </c>
      <c r="I106" s="6">
        <v>2.256699576868829E-2</v>
      </c>
      <c r="J106" s="6">
        <v>1.8335684062059241E-2</v>
      </c>
      <c r="K106" s="6">
        <v>2.115655853314527E-2</v>
      </c>
      <c r="L106" s="6">
        <v>8.4626234132581094E-2</v>
      </c>
      <c r="M106" s="6">
        <v>0.1889985895627645</v>
      </c>
      <c r="N106" s="6">
        <v>0.1311706629055007</v>
      </c>
      <c r="O106" s="6">
        <v>9.1678420310296188E-2</v>
      </c>
      <c r="P106" s="6">
        <v>6.6290550070521856E-2</v>
      </c>
      <c r="Q106" s="6">
        <v>2.256699576868829E-2</v>
      </c>
      <c r="R106" s="6">
        <v>5.6417489421720732E-3</v>
      </c>
    </row>
    <row r="107" spans="1:18" x14ac:dyDescent="0.3">
      <c r="A107" s="5" t="s">
        <v>398</v>
      </c>
      <c r="B107" s="6">
        <v>1</v>
      </c>
      <c r="C107" s="6">
        <v>0.118936877076412</v>
      </c>
      <c r="D107" s="6">
        <v>3.7209302325581388E-2</v>
      </c>
      <c r="E107" s="6">
        <v>5.9800664451827253E-2</v>
      </c>
      <c r="F107" s="6">
        <v>0.1003322259136213</v>
      </c>
      <c r="G107" s="6">
        <v>7.1760797342192692E-2</v>
      </c>
      <c r="H107" s="6">
        <v>0.1102990033222591</v>
      </c>
      <c r="I107" s="6">
        <v>2.1262458471760799E-2</v>
      </c>
      <c r="J107" s="6">
        <v>7.9734219269102985E-2</v>
      </c>
      <c r="K107" s="6">
        <v>2.7242524916943522E-2</v>
      </c>
      <c r="L107" s="6">
        <v>8.1063122923588041E-2</v>
      </c>
      <c r="M107" s="6">
        <v>4.6511627906976737E-2</v>
      </c>
      <c r="N107" s="6">
        <v>0.12558139534883719</v>
      </c>
      <c r="O107" s="6">
        <v>9.3687707641196008E-2</v>
      </c>
      <c r="P107" s="6">
        <v>3.3222591362126251E-3</v>
      </c>
      <c r="Q107" s="6">
        <v>1.59468438538206E-2</v>
      </c>
      <c r="R107" s="6">
        <v>7.3089700996677737E-3</v>
      </c>
    </row>
    <row r="108" spans="1:18" x14ac:dyDescent="0.3">
      <c r="A108" s="5" t="s">
        <v>435</v>
      </c>
      <c r="B108" s="6">
        <v>1</v>
      </c>
      <c r="C108" s="6">
        <v>3.7914691943127958E-2</v>
      </c>
      <c r="D108" s="6">
        <v>6.5165876777251192E-2</v>
      </c>
      <c r="E108" s="6">
        <v>0.1220379146919431</v>
      </c>
      <c r="F108" s="6">
        <v>4.5023696682464448E-2</v>
      </c>
      <c r="G108" s="6">
        <v>0</v>
      </c>
      <c r="H108" s="6">
        <v>3.7914691943127958E-2</v>
      </c>
      <c r="I108" s="6">
        <v>0</v>
      </c>
      <c r="J108" s="6">
        <v>9.1232227488151657E-2</v>
      </c>
      <c r="K108" s="6">
        <v>5.9241706161137442E-2</v>
      </c>
      <c r="L108" s="6">
        <v>0.14573459715639811</v>
      </c>
      <c r="M108" s="6">
        <v>0.14336492890995259</v>
      </c>
      <c r="N108" s="6">
        <v>8.1753554502369666E-2</v>
      </c>
      <c r="O108" s="6">
        <v>9.004739336492891E-2</v>
      </c>
      <c r="P108" s="6">
        <v>5.6872037914691941E-2</v>
      </c>
      <c r="Q108" s="6">
        <v>1.066350710900474E-2</v>
      </c>
      <c r="R108" s="6">
        <v>1.303317535545024E-2</v>
      </c>
    </row>
    <row r="109" spans="1:18" x14ac:dyDescent="0.3">
      <c r="A109" s="5" t="s">
        <v>489</v>
      </c>
      <c r="B109" s="6">
        <v>1</v>
      </c>
      <c r="C109" s="6">
        <v>1.6E-2</v>
      </c>
      <c r="D109" s="6">
        <v>0.1337142857142857</v>
      </c>
      <c r="E109" s="6">
        <v>0.20114285714285721</v>
      </c>
      <c r="F109" s="6">
        <v>3.7714285714285707E-2</v>
      </c>
      <c r="G109" s="6">
        <v>7.8857142857142862E-2</v>
      </c>
      <c r="H109" s="6">
        <v>0.112</v>
      </c>
      <c r="I109" s="6">
        <v>0.1177142857142857</v>
      </c>
      <c r="J109" s="6">
        <v>4.9142857142857141E-2</v>
      </c>
      <c r="K109" s="6">
        <v>0</v>
      </c>
      <c r="L109" s="6">
        <v>2.2857142857142861E-2</v>
      </c>
      <c r="M109" s="6">
        <v>9.9428571428571422E-2</v>
      </c>
      <c r="N109" s="6">
        <v>6.0571428571428568E-2</v>
      </c>
      <c r="O109" s="6">
        <v>2.514285714285714E-2</v>
      </c>
      <c r="P109" s="6">
        <v>0</v>
      </c>
      <c r="Q109" s="6">
        <v>3.7714285714285707E-2</v>
      </c>
      <c r="R109" s="6">
        <v>8.0000000000000002E-3</v>
      </c>
    </row>
    <row r="110" spans="1:18" x14ac:dyDescent="0.3">
      <c r="A110" s="5" t="s">
        <v>499</v>
      </c>
      <c r="B110" s="6">
        <v>1</v>
      </c>
      <c r="C110" s="6">
        <v>5.1475076297049838E-2</v>
      </c>
      <c r="D110" s="6">
        <v>4.2726347914547297E-2</v>
      </c>
      <c r="E110" s="6">
        <v>3.6826042726347923E-2</v>
      </c>
      <c r="F110" s="6">
        <v>5.3916581892166839E-2</v>
      </c>
      <c r="G110" s="6">
        <v>4.7609359104781278E-2</v>
      </c>
      <c r="H110" s="6">
        <v>6.8972533062054933E-2</v>
      </c>
      <c r="I110" s="6">
        <v>6.5310274669379456E-2</v>
      </c>
      <c r="J110" s="6">
        <v>6.6937945066124105E-2</v>
      </c>
      <c r="K110" s="6">
        <v>3.9674465920651068E-2</v>
      </c>
      <c r="L110" s="6">
        <v>8.1790437436419131E-2</v>
      </c>
      <c r="M110" s="6">
        <v>6.6937945066124105E-2</v>
      </c>
      <c r="N110" s="6">
        <v>0.13753814852492369</v>
      </c>
      <c r="O110" s="6">
        <v>9.8677517802644971E-2</v>
      </c>
      <c r="P110" s="6">
        <v>7.0396744659206506E-2</v>
      </c>
      <c r="Q110" s="6">
        <v>4.7812817904374368E-2</v>
      </c>
      <c r="R110" s="6">
        <v>2.339776195320448E-2</v>
      </c>
    </row>
    <row r="111" spans="1:18" x14ac:dyDescent="0.3">
      <c r="A111" s="5" t="s">
        <v>523</v>
      </c>
      <c r="B111" s="6">
        <v>1</v>
      </c>
      <c r="C111" s="6">
        <v>0.1211812627291242</v>
      </c>
      <c r="D111" s="6">
        <v>5.6008146639511203E-2</v>
      </c>
      <c r="E111" s="6">
        <v>7.7393075356415472E-2</v>
      </c>
      <c r="F111" s="6">
        <v>4.5824847250509157E-2</v>
      </c>
      <c r="G111" s="6">
        <v>5.1255940257976917E-2</v>
      </c>
      <c r="H111" s="6">
        <v>7.1622539035980995E-2</v>
      </c>
      <c r="I111" s="6">
        <v>4.3448744059742021E-2</v>
      </c>
      <c r="J111" s="6">
        <v>4.8879837067209768E-2</v>
      </c>
      <c r="K111" s="6">
        <v>6.4833672776646298E-2</v>
      </c>
      <c r="L111" s="6">
        <v>4.3788187372708759E-2</v>
      </c>
      <c r="M111" s="6">
        <v>7.4677528852681599E-2</v>
      </c>
      <c r="N111" s="6">
        <v>6.9585879158180583E-2</v>
      </c>
      <c r="O111" s="6">
        <v>7.3998642226748138E-2</v>
      </c>
      <c r="P111" s="6">
        <v>5.4310930074677528E-2</v>
      </c>
      <c r="Q111" s="6">
        <v>5.2953156822810592E-2</v>
      </c>
      <c r="R111" s="6">
        <v>5.0237610319076711E-2</v>
      </c>
    </row>
    <row r="112" spans="1:18" x14ac:dyDescent="0.3">
      <c r="A112" s="5" t="s">
        <v>543</v>
      </c>
      <c r="B112" s="6">
        <v>1</v>
      </c>
      <c r="C112" s="6">
        <v>5.6683587140439931E-2</v>
      </c>
      <c r="D112" s="6">
        <v>2.5662718556119572E-2</v>
      </c>
      <c r="E112" s="6">
        <v>7.1630005640157923E-2</v>
      </c>
      <c r="F112" s="6">
        <v>2.256063169768753E-2</v>
      </c>
      <c r="G112" s="6">
        <v>5.9785673998871969E-2</v>
      </c>
      <c r="H112" s="6">
        <v>6.3733784545967287E-2</v>
      </c>
      <c r="I112" s="6">
        <v>4.7377326565143818E-2</v>
      </c>
      <c r="J112" s="6">
        <v>5.781161872532431E-2</v>
      </c>
      <c r="K112" s="6">
        <v>5.1043429216018052E-2</v>
      </c>
      <c r="L112" s="6">
        <v>9.6728708403835309E-2</v>
      </c>
      <c r="M112" s="6">
        <v>0.16610265087422449</v>
      </c>
      <c r="N112" s="6">
        <v>0.13141567963902989</v>
      </c>
      <c r="O112" s="6">
        <v>0.1046249294980259</v>
      </c>
      <c r="P112" s="6">
        <v>2.312464749012972E-2</v>
      </c>
      <c r="Q112" s="6">
        <v>1.7202481669486749E-2</v>
      </c>
      <c r="R112" s="6">
        <v>4.5121263395375066E-3</v>
      </c>
    </row>
    <row r="113" spans="1:18" x14ac:dyDescent="0.3">
      <c r="A113" s="5" t="s">
        <v>600</v>
      </c>
      <c r="B113" s="6">
        <v>1</v>
      </c>
      <c r="C113" s="6">
        <v>0.13089005235602089</v>
      </c>
      <c r="D113" s="6">
        <v>6.1780104712041893E-2</v>
      </c>
      <c r="E113" s="6">
        <v>7.9581151832460728E-2</v>
      </c>
      <c r="F113" s="6">
        <v>7.5741710296684125E-2</v>
      </c>
      <c r="G113" s="6">
        <v>6.9458987783595119E-2</v>
      </c>
      <c r="H113" s="6">
        <v>7.6439790575916225E-2</v>
      </c>
      <c r="I113" s="6">
        <v>3.0715532286212911E-2</v>
      </c>
      <c r="J113" s="6">
        <v>4.1884816753926697E-2</v>
      </c>
      <c r="K113" s="6">
        <v>0.1092495636998255</v>
      </c>
      <c r="L113" s="6">
        <v>5.445026178010471E-2</v>
      </c>
      <c r="M113" s="6">
        <v>6.5270506108202439E-2</v>
      </c>
      <c r="N113" s="6">
        <v>8.2722513089005231E-2</v>
      </c>
      <c r="O113" s="6">
        <v>5.06108202443281E-2</v>
      </c>
      <c r="P113" s="6">
        <v>6.1082024432809773E-2</v>
      </c>
      <c r="Q113" s="6">
        <v>1.0122164048865619E-2</v>
      </c>
      <c r="R113" s="6">
        <v>0</v>
      </c>
    </row>
    <row r="114" spans="1:18" x14ac:dyDescent="0.3">
      <c r="A114" s="5" t="s">
        <v>628</v>
      </c>
      <c r="B114" s="6">
        <v>1</v>
      </c>
      <c r="C114" s="6">
        <v>4.1314086610253847E-2</v>
      </c>
      <c r="D114" s="6">
        <v>4.9776007964161271E-3</v>
      </c>
      <c r="E114" s="6">
        <v>4.878048780487805E-2</v>
      </c>
      <c r="F114" s="6">
        <v>6.0228969636635141E-2</v>
      </c>
      <c r="G114" s="6">
        <v>6.0228969636635141E-2</v>
      </c>
      <c r="H114" s="6">
        <v>6.0726729716276753E-2</v>
      </c>
      <c r="I114" s="6">
        <v>5.823792931806869E-2</v>
      </c>
      <c r="J114" s="6">
        <v>5.9233449477351922E-2</v>
      </c>
      <c r="K114" s="6">
        <v>3.036336485813838E-2</v>
      </c>
      <c r="L114" s="6">
        <v>8.1134892981582871E-2</v>
      </c>
      <c r="M114" s="6">
        <v>0.1204579392732703</v>
      </c>
      <c r="N114" s="6">
        <v>0.1538078646092583</v>
      </c>
      <c r="O114" s="6">
        <v>8.8103534096565461E-2</v>
      </c>
      <c r="P114" s="6">
        <v>3.2354405176704827E-2</v>
      </c>
      <c r="Q114" s="6">
        <v>6.2220009955201591E-2</v>
      </c>
      <c r="R114" s="6">
        <v>3.7829766052762573E-2</v>
      </c>
    </row>
    <row r="115" spans="1:18" x14ac:dyDescent="0.3">
      <c r="A115" s="5" t="s">
        <v>640</v>
      </c>
      <c r="B115" s="6">
        <v>1</v>
      </c>
      <c r="C115" s="6">
        <v>1.5303983228511529E-2</v>
      </c>
      <c r="D115" s="6">
        <v>2.4737945492662471E-2</v>
      </c>
      <c r="E115" s="6">
        <v>2.5157232704402521E-2</v>
      </c>
      <c r="F115" s="6">
        <v>8.8050314465408803E-3</v>
      </c>
      <c r="G115" s="6">
        <v>4.3186582809224321E-2</v>
      </c>
      <c r="H115" s="6">
        <v>4.0880503144654093E-2</v>
      </c>
      <c r="I115" s="6">
        <v>1.9077568134171909E-2</v>
      </c>
      <c r="J115" s="6">
        <v>5.3668763102725357E-2</v>
      </c>
      <c r="K115" s="6">
        <v>4.716981132075472E-2</v>
      </c>
      <c r="L115" s="6">
        <v>8.2809224318658281E-2</v>
      </c>
      <c r="M115" s="6">
        <v>0.12557651991614249</v>
      </c>
      <c r="N115" s="6">
        <v>0.20104821802935011</v>
      </c>
      <c r="O115" s="6">
        <v>0.13542976939203349</v>
      </c>
      <c r="P115" s="6">
        <v>8.3438155136268344E-2</v>
      </c>
      <c r="Q115" s="6">
        <v>7.7358490566037733E-2</v>
      </c>
      <c r="R115" s="6">
        <v>1.6352201257861639E-2</v>
      </c>
    </row>
    <row r="116" spans="1:18" x14ac:dyDescent="0.3">
      <c r="A116" s="5" t="s">
        <v>677</v>
      </c>
      <c r="B116" s="6">
        <v>1</v>
      </c>
      <c r="C116" s="6">
        <v>8.7043856712420486E-2</v>
      </c>
      <c r="D116" s="6">
        <v>3.1804486106461333E-2</v>
      </c>
      <c r="E116" s="6">
        <v>4.5865416806160027E-2</v>
      </c>
      <c r="F116" s="6">
        <v>4.6200200870438572E-2</v>
      </c>
      <c r="G116" s="6">
        <v>5.9256779377301637E-2</v>
      </c>
      <c r="H116" s="6">
        <v>6.0595915634415798E-2</v>
      </c>
      <c r="I116" s="6">
        <v>5.691329092735186E-2</v>
      </c>
      <c r="J116" s="6">
        <v>2.7452293270840311E-2</v>
      </c>
      <c r="K116" s="6">
        <v>8.2691663876799465E-2</v>
      </c>
      <c r="L116" s="6">
        <v>6.729159691998661E-2</v>
      </c>
      <c r="M116" s="6">
        <v>0.12989621694007361</v>
      </c>
      <c r="N116" s="6">
        <v>0.1744224974891195</v>
      </c>
      <c r="O116" s="6">
        <v>4.2852360227653173E-2</v>
      </c>
      <c r="P116" s="6">
        <v>1.4060930699698691E-2</v>
      </c>
      <c r="Q116" s="6">
        <v>2.9795781720790091E-2</v>
      </c>
      <c r="R116" s="6">
        <v>4.3856712420488782E-2</v>
      </c>
    </row>
    <row r="117" spans="1:18" x14ac:dyDescent="0.3">
      <c r="A117" s="5" t="s">
        <v>688</v>
      </c>
      <c r="B117" s="6">
        <v>1</v>
      </c>
      <c r="C117" s="6">
        <v>6.4898553670019982E-2</v>
      </c>
      <c r="D117" s="6">
        <v>5.0977204213663932E-2</v>
      </c>
      <c r="E117" s="6">
        <v>4.4270568709142033E-2</v>
      </c>
      <c r="F117" s="6">
        <v>5.8835484198760293E-2</v>
      </c>
      <c r="G117" s="6">
        <v>4.9723944043626997E-2</v>
      </c>
      <c r="H117" s="6">
        <v>4.7793245943840393E-2</v>
      </c>
      <c r="I117" s="6">
        <v>4.8911018527927383E-2</v>
      </c>
      <c r="J117" s="6">
        <v>4.4981878535379202E-2</v>
      </c>
      <c r="K117" s="6">
        <v>3.116214476848559E-2</v>
      </c>
      <c r="L117" s="6">
        <v>8.776208379907191E-2</v>
      </c>
      <c r="M117" s="6">
        <v>8.4307150357348509E-2</v>
      </c>
      <c r="N117" s="6">
        <v>0.1165870677099211</v>
      </c>
      <c r="O117" s="6">
        <v>7.3502015377840998E-2</v>
      </c>
      <c r="P117" s="6">
        <v>4.0341428716593852E-2</v>
      </c>
      <c r="Q117" s="6">
        <v>5.6430579548148903E-2</v>
      </c>
      <c r="R117" s="6">
        <v>9.951563188022898E-2</v>
      </c>
    </row>
    <row r="118" spans="1:18" x14ac:dyDescent="0.3">
      <c r="A118" s="5" t="s">
        <v>716</v>
      </c>
      <c r="B118" s="6">
        <v>1</v>
      </c>
      <c r="C118" s="6">
        <v>7.9502433747971876E-2</v>
      </c>
      <c r="D118" s="6">
        <v>3.7678024157202089E-2</v>
      </c>
      <c r="E118" s="6">
        <v>5.0117180457905183E-2</v>
      </c>
      <c r="F118" s="6">
        <v>8.9778258518117895E-2</v>
      </c>
      <c r="G118" s="6">
        <v>4.1824409590769787E-2</v>
      </c>
      <c r="H118" s="6">
        <v>6.8866053722733009E-2</v>
      </c>
      <c r="I118" s="6">
        <v>5.6607175049576353E-2</v>
      </c>
      <c r="J118" s="6">
        <v>5.0477735712998018E-2</v>
      </c>
      <c r="K118" s="6">
        <v>3.9120245177573461E-2</v>
      </c>
      <c r="L118" s="6">
        <v>0.10203713719127459</v>
      </c>
      <c r="M118" s="6">
        <v>0.1101496304308635</v>
      </c>
      <c r="N118" s="6">
        <v>0.104380746349378</v>
      </c>
      <c r="O118" s="6">
        <v>5.4263565891472867E-2</v>
      </c>
      <c r="P118" s="6">
        <v>5.1379123850730117E-2</v>
      </c>
      <c r="Q118" s="6">
        <v>2.93852532900667E-2</v>
      </c>
      <c r="R118" s="6">
        <v>3.4433026861366497E-2</v>
      </c>
    </row>
    <row r="119" spans="1:18" x14ac:dyDescent="0.3">
      <c r="A119" s="5" t="s">
        <v>727</v>
      </c>
      <c r="B119" s="6">
        <v>1</v>
      </c>
      <c r="C119" s="6">
        <v>5.6688897606904667E-2</v>
      </c>
      <c r="D119" s="6">
        <v>2.3734797959984309E-2</v>
      </c>
      <c r="E119" s="6">
        <v>1.4319340918007061E-2</v>
      </c>
      <c r="F119" s="6">
        <v>1.412318556296587E-2</v>
      </c>
      <c r="G119" s="6">
        <v>2.4323264025107889E-2</v>
      </c>
      <c r="H119" s="6">
        <v>4.707728520988623E-2</v>
      </c>
      <c r="I119" s="6">
        <v>6.0219693997646137E-2</v>
      </c>
      <c r="J119" s="6">
        <v>2.608866222047862E-2</v>
      </c>
      <c r="K119" s="6">
        <v>2.7069438995684581E-2</v>
      </c>
      <c r="L119" s="6">
        <v>6.2769713613181635E-2</v>
      </c>
      <c r="M119" s="6">
        <v>0.17497057669674379</v>
      </c>
      <c r="N119" s="6">
        <v>0.13907414672420559</v>
      </c>
      <c r="O119" s="6">
        <v>8.2973715182424482E-2</v>
      </c>
      <c r="P119" s="6">
        <v>0.1051392703020792</v>
      </c>
      <c r="Q119" s="6">
        <v>5.6885052961945862E-2</v>
      </c>
      <c r="R119" s="6">
        <v>8.4542958022754022E-2</v>
      </c>
    </row>
    <row r="120" spans="1:18" x14ac:dyDescent="0.3">
      <c r="A120" s="5" t="s">
        <v>748</v>
      </c>
      <c r="B120" s="6">
        <v>1</v>
      </c>
      <c r="C120" s="6">
        <v>4.72972972972973E-2</v>
      </c>
      <c r="D120" s="6">
        <v>0.17229729729729731</v>
      </c>
      <c r="E120" s="6">
        <v>0.1114864864864865</v>
      </c>
      <c r="F120" s="6">
        <v>0</v>
      </c>
      <c r="G120" s="6">
        <v>0</v>
      </c>
      <c r="H120" s="6">
        <v>0</v>
      </c>
      <c r="I120" s="6">
        <v>0.13851351351351349</v>
      </c>
      <c r="J120" s="6">
        <v>6.0810810810810807E-2</v>
      </c>
      <c r="K120" s="6">
        <v>0</v>
      </c>
      <c r="L120" s="6">
        <v>5.4054054054054057E-2</v>
      </c>
      <c r="M120" s="6">
        <v>6.7567567567567571E-3</v>
      </c>
      <c r="N120" s="6">
        <v>7.77027027027027E-2</v>
      </c>
      <c r="O120" s="6">
        <v>9.1216216216216214E-2</v>
      </c>
      <c r="P120" s="6">
        <v>0.1858108108108108</v>
      </c>
      <c r="Q120" s="6">
        <v>5.4054054054054057E-2</v>
      </c>
      <c r="R120" s="6">
        <v>0</v>
      </c>
    </row>
    <row r="121" spans="1:18" x14ac:dyDescent="0.3">
      <c r="A121" s="5" t="s">
        <v>773</v>
      </c>
      <c r="B121" s="6">
        <v>1</v>
      </c>
      <c r="C121" s="6">
        <v>3.9438502673796789E-2</v>
      </c>
      <c r="D121" s="6">
        <v>0.11965240641711231</v>
      </c>
      <c r="E121" s="6">
        <v>3.0080213903743311E-2</v>
      </c>
      <c r="F121" s="6">
        <v>5.2807486631016053E-2</v>
      </c>
      <c r="G121" s="6">
        <v>3.2085561497326207E-2</v>
      </c>
      <c r="H121" s="6">
        <v>4.0106951871657748E-2</v>
      </c>
      <c r="I121" s="6">
        <v>3.8770053475935831E-2</v>
      </c>
      <c r="J121" s="6">
        <v>5.8155080213903747E-2</v>
      </c>
      <c r="K121" s="6">
        <v>2.0053475935828881E-2</v>
      </c>
      <c r="L121" s="6">
        <v>0.1042780748663102</v>
      </c>
      <c r="M121" s="6">
        <v>0.13636363636363641</v>
      </c>
      <c r="N121" s="6">
        <v>0.1183155080213904</v>
      </c>
      <c r="O121" s="6">
        <v>5.2807486631016053E-2</v>
      </c>
      <c r="P121" s="6">
        <v>5.6149732620320858E-2</v>
      </c>
      <c r="Q121" s="6">
        <v>4.3449197860962567E-2</v>
      </c>
      <c r="R121" s="6">
        <v>5.7486631016042782E-2</v>
      </c>
    </row>
    <row r="122" spans="1:18" x14ac:dyDescent="0.3">
      <c r="A122" s="5" t="s">
        <v>785</v>
      </c>
      <c r="B122" s="6">
        <v>1</v>
      </c>
      <c r="C122" s="6">
        <v>7.125307125307126E-2</v>
      </c>
      <c r="D122" s="6">
        <v>6.0442260442260441E-2</v>
      </c>
      <c r="E122" s="6">
        <v>5.0614250614250622E-2</v>
      </c>
      <c r="F122" s="6">
        <v>6.5356265356265361E-2</v>
      </c>
      <c r="G122" s="6">
        <v>3.8329238329238333E-2</v>
      </c>
      <c r="H122" s="6">
        <v>4.6683046683046681E-2</v>
      </c>
      <c r="I122" s="6">
        <v>1.867321867321867E-2</v>
      </c>
      <c r="J122" s="6">
        <v>8.1081081081081086E-2</v>
      </c>
      <c r="K122" s="6">
        <v>6.7813267813267811E-2</v>
      </c>
      <c r="L122" s="6">
        <v>0.10466830466830471</v>
      </c>
      <c r="M122" s="6">
        <v>0.1498771498771499</v>
      </c>
      <c r="N122" s="6">
        <v>0.10958230958230961</v>
      </c>
      <c r="O122" s="6">
        <v>4.4717444717444717E-2</v>
      </c>
      <c r="P122" s="6">
        <v>6.2899262899262898E-2</v>
      </c>
      <c r="Q122" s="6">
        <v>7.8624078624078622E-3</v>
      </c>
      <c r="R122" s="6">
        <v>2.0147420147420152E-2</v>
      </c>
    </row>
    <row r="123" spans="1:18" x14ac:dyDescent="0.3">
      <c r="A123" s="5" t="s">
        <v>818</v>
      </c>
      <c r="B123" s="6">
        <v>1</v>
      </c>
      <c r="C123" s="6">
        <v>2.682368334968924E-2</v>
      </c>
      <c r="D123" s="6">
        <v>7.1965979718678439E-3</v>
      </c>
      <c r="E123" s="6">
        <v>3.0585541380438341E-2</v>
      </c>
      <c r="F123" s="6">
        <v>1.2594046450768731E-2</v>
      </c>
      <c r="G123" s="6">
        <v>2.616944717042852E-2</v>
      </c>
      <c r="H123" s="6">
        <v>4.4978737324174033E-2</v>
      </c>
      <c r="I123" s="6">
        <v>4.4978737324174033E-2</v>
      </c>
      <c r="J123" s="6">
        <v>3.8272816486751723E-2</v>
      </c>
      <c r="K123" s="6">
        <v>3.5328753680078512E-2</v>
      </c>
      <c r="L123" s="6">
        <v>6.8694798822374878E-2</v>
      </c>
      <c r="M123" s="6">
        <v>0.1056591429506052</v>
      </c>
      <c r="N123" s="6">
        <v>8.701341184167484E-2</v>
      </c>
      <c r="O123" s="6">
        <v>0.12021589793915601</v>
      </c>
      <c r="P123" s="6">
        <v>0.1104023552502453</v>
      </c>
      <c r="Q123" s="6">
        <v>0.10582270199542031</v>
      </c>
      <c r="R123" s="6">
        <v>0.13526333006215241</v>
      </c>
    </row>
    <row r="124" spans="1:18" x14ac:dyDescent="0.3">
      <c r="A124" s="5" t="s">
        <v>830</v>
      </c>
      <c r="B124" s="6">
        <v>1</v>
      </c>
      <c r="C124" s="6">
        <v>2.4826789838337179E-2</v>
      </c>
      <c r="D124" s="6">
        <v>8.0831408775981529E-3</v>
      </c>
      <c r="E124" s="6">
        <v>1.732101616628175E-2</v>
      </c>
      <c r="F124" s="6">
        <v>2.540415704387991E-2</v>
      </c>
      <c r="G124" s="6">
        <v>4.4457274826789843E-2</v>
      </c>
      <c r="H124" s="6">
        <v>9.2378752886836026E-3</v>
      </c>
      <c r="I124" s="6">
        <v>2.7136258660508079E-2</v>
      </c>
      <c r="J124" s="6">
        <v>2.251732101616628E-2</v>
      </c>
      <c r="K124" s="6">
        <v>7.6212471131639717E-2</v>
      </c>
      <c r="L124" s="6">
        <v>5.4272517321016157E-2</v>
      </c>
      <c r="M124" s="6">
        <v>0.1195150115473441</v>
      </c>
      <c r="N124" s="6">
        <v>0.16628175519630481</v>
      </c>
      <c r="O124" s="6">
        <v>0.12586605080831409</v>
      </c>
      <c r="P124" s="6">
        <v>4.7344110854503463E-2</v>
      </c>
      <c r="Q124" s="6">
        <v>0.16050808314087761</v>
      </c>
      <c r="R124" s="6">
        <v>7.1016166281755194E-2</v>
      </c>
    </row>
    <row r="125" spans="1:18" x14ac:dyDescent="0.3">
      <c r="A125" s="5" t="s">
        <v>118</v>
      </c>
      <c r="B125" s="6">
        <v>1</v>
      </c>
      <c r="C125" s="6">
        <v>9.3189964157706098E-2</v>
      </c>
      <c r="D125" s="6">
        <v>6.9295101553166066E-2</v>
      </c>
      <c r="E125" s="6">
        <v>2.5089605734767029E-2</v>
      </c>
      <c r="F125" s="6">
        <v>5.4958183990442062E-2</v>
      </c>
      <c r="G125" s="6">
        <v>9.6774193548387094E-2</v>
      </c>
      <c r="H125" s="6">
        <v>6.9295101553166066E-2</v>
      </c>
      <c r="I125" s="6">
        <v>1.314217443249701E-2</v>
      </c>
      <c r="J125" s="6">
        <v>5.7347670250896057E-2</v>
      </c>
      <c r="K125" s="6">
        <v>5.9737156511350059E-2</v>
      </c>
      <c r="L125" s="6">
        <v>0.10513739545997609</v>
      </c>
      <c r="M125" s="6">
        <v>0.1350059737156511</v>
      </c>
      <c r="N125" s="6">
        <v>9.55794504181601E-2</v>
      </c>
      <c r="O125" s="6">
        <v>2.7479091995221031E-2</v>
      </c>
      <c r="P125" s="6">
        <v>0</v>
      </c>
      <c r="Q125" s="6">
        <v>7.6463560334528072E-2</v>
      </c>
      <c r="R125" s="6">
        <v>2.150537634408602E-2</v>
      </c>
    </row>
    <row r="126" spans="1:18" x14ac:dyDescent="0.3">
      <c r="A126" s="5" t="s">
        <v>139</v>
      </c>
      <c r="B126" s="6">
        <v>1</v>
      </c>
      <c r="C126" s="6">
        <v>8.0160320641282558E-3</v>
      </c>
      <c r="D126" s="6">
        <v>7.0140280561122245E-2</v>
      </c>
      <c r="E126" s="6">
        <v>1.2024048096192379E-2</v>
      </c>
      <c r="F126" s="6">
        <v>0</v>
      </c>
      <c r="G126" s="6">
        <v>5.8116232464929862E-2</v>
      </c>
      <c r="H126" s="6">
        <v>9.0180360721442893E-2</v>
      </c>
      <c r="I126" s="6">
        <v>7.4148296593186377E-2</v>
      </c>
      <c r="J126" s="6">
        <v>0.1002004008016032</v>
      </c>
      <c r="K126" s="6">
        <v>2.6052104208416828E-2</v>
      </c>
      <c r="L126" s="6">
        <v>8.0160320641282562E-2</v>
      </c>
      <c r="M126" s="6">
        <v>0.1082164328657315</v>
      </c>
      <c r="N126" s="6">
        <v>0.20040080160320639</v>
      </c>
      <c r="O126" s="6">
        <v>8.617234468937876E-2</v>
      </c>
      <c r="P126" s="6">
        <v>2.004008016032064E-2</v>
      </c>
      <c r="Q126" s="6">
        <v>2.8056112224448902E-2</v>
      </c>
      <c r="R126" s="6">
        <v>3.8076152304609222E-2</v>
      </c>
    </row>
    <row r="127" spans="1:18" x14ac:dyDescent="0.3">
      <c r="A127" s="5" t="s">
        <v>160</v>
      </c>
      <c r="B127" s="6">
        <v>1</v>
      </c>
      <c r="C127" s="6">
        <v>3.2953864589574597E-2</v>
      </c>
      <c r="D127" s="6">
        <v>2.840023966446974E-2</v>
      </c>
      <c r="E127" s="6">
        <v>3.043738765727981E-2</v>
      </c>
      <c r="F127" s="6">
        <v>4.4937088076692631E-2</v>
      </c>
      <c r="G127" s="6">
        <v>5.9676452965847823E-2</v>
      </c>
      <c r="H127" s="6">
        <v>4.505692031156381E-2</v>
      </c>
      <c r="I127" s="6">
        <v>5.1408028759736372E-2</v>
      </c>
      <c r="J127" s="6">
        <v>6.842420611144398E-2</v>
      </c>
      <c r="K127" s="6">
        <v>5.0689035350509289E-2</v>
      </c>
      <c r="L127" s="6">
        <v>6.6866387058118634E-2</v>
      </c>
      <c r="M127" s="6">
        <v>0.14188136608747751</v>
      </c>
      <c r="N127" s="6">
        <v>0.15494307968843621</v>
      </c>
      <c r="O127" s="6">
        <v>7.729179149191133E-2</v>
      </c>
      <c r="P127" s="6">
        <v>5.2486518873576991E-2</v>
      </c>
      <c r="Q127" s="6">
        <v>6.7705212702216896E-2</v>
      </c>
      <c r="R127" s="6">
        <v>2.6842420611144401E-2</v>
      </c>
    </row>
    <row r="128" spans="1:18" x14ac:dyDescent="0.3">
      <c r="A128" s="5" t="s">
        <v>211</v>
      </c>
      <c r="B128" s="6">
        <v>1</v>
      </c>
      <c r="C128" s="6">
        <v>6.518817204301075E-2</v>
      </c>
      <c r="D128" s="6">
        <v>6.0483870967741937E-2</v>
      </c>
      <c r="E128" s="6">
        <v>2.2849462365591398E-2</v>
      </c>
      <c r="F128" s="6">
        <v>3.3602150537634413E-2</v>
      </c>
      <c r="G128" s="6">
        <v>6.7204301075268813E-2</v>
      </c>
      <c r="H128" s="6">
        <v>3.9650537634408602E-2</v>
      </c>
      <c r="I128" s="6">
        <v>5.4435483870967742E-2</v>
      </c>
      <c r="J128" s="6">
        <v>9.1397849462365593E-2</v>
      </c>
      <c r="K128" s="6">
        <v>4.0994623655913977E-2</v>
      </c>
      <c r="L128" s="6">
        <v>0.1229838709677419</v>
      </c>
      <c r="M128" s="6">
        <v>9.8118279569892469E-2</v>
      </c>
      <c r="N128" s="6">
        <v>0.1606182795698925</v>
      </c>
      <c r="O128" s="6">
        <v>4.3010752688172053E-2</v>
      </c>
      <c r="P128" s="6">
        <v>2.150537634408602E-2</v>
      </c>
      <c r="Q128" s="6">
        <v>2.8225806451612899E-2</v>
      </c>
      <c r="R128" s="6">
        <v>4.9731182795698922E-2</v>
      </c>
    </row>
    <row r="129" spans="1:18" x14ac:dyDescent="0.3">
      <c r="A129" s="5" t="s">
        <v>254</v>
      </c>
      <c r="B129" s="6">
        <v>1</v>
      </c>
      <c r="C129" s="6">
        <v>8.3333333333333329E-2</v>
      </c>
      <c r="D129" s="6">
        <v>7.8083989501312331E-2</v>
      </c>
      <c r="E129" s="6">
        <v>0</v>
      </c>
      <c r="F129" s="6">
        <v>6.4304461942257224E-2</v>
      </c>
      <c r="G129" s="6">
        <v>2.5590551181102358E-2</v>
      </c>
      <c r="H129" s="6">
        <v>6.3648293963254596E-2</v>
      </c>
      <c r="I129" s="6">
        <v>7.6115485564304461E-2</v>
      </c>
      <c r="J129" s="6">
        <v>3.4120734908136482E-2</v>
      </c>
      <c r="K129" s="6">
        <v>6.0367454068241469E-2</v>
      </c>
      <c r="L129" s="6">
        <v>0.12926509186351709</v>
      </c>
      <c r="M129" s="6">
        <v>0.1167979002624672</v>
      </c>
      <c r="N129" s="6">
        <v>0.12532808398950129</v>
      </c>
      <c r="O129" s="6">
        <v>7.217847769028872E-2</v>
      </c>
      <c r="P129" s="6">
        <v>2.3622047244094491E-2</v>
      </c>
      <c r="Q129" s="6">
        <v>1.968503937007874E-2</v>
      </c>
      <c r="R129" s="6">
        <v>2.7559055118110239E-2</v>
      </c>
    </row>
    <row r="130" spans="1:18" x14ac:dyDescent="0.3">
      <c r="A130" s="5" t="s">
        <v>295</v>
      </c>
      <c r="B130" s="6">
        <v>1</v>
      </c>
      <c r="C130" s="6">
        <v>0.2516091281451141</v>
      </c>
      <c r="D130" s="6">
        <v>8.6015213575190166E-2</v>
      </c>
      <c r="E130" s="6">
        <v>4.4470450555880628E-2</v>
      </c>
      <c r="F130" s="6">
        <v>8.777062609713282E-2</v>
      </c>
      <c r="G130" s="6">
        <v>5.5588063194850788E-2</v>
      </c>
      <c r="H130" s="6">
        <v>8.3674663545933295E-2</v>
      </c>
      <c r="I130" s="6">
        <v>3.1012287887653599E-2</v>
      </c>
      <c r="J130" s="6">
        <v>2.6331187829139849E-2</v>
      </c>
      <c r="K130" s="6">
        <v>4.2715038033937967E-2</v>
      </c>
      <c r="L130" s="6">
        <v>3.8619075482738442E-2</v>
      </c>
      <c r="M130" s="6">
        <v>6.2024575775307199E-2</v>
      </c>
      <c r="N130" s="6">
        <v>8.1334113516676423E-2</v>
      </c>
      <c r="O130" s="6">
        <v>6.2024575775307199E-2</v>
      </c>
      <c r="P130" s="6">
        <v>1.2873025160912811E-2</v>
      </c>
      <c r="Q130" s="6">
        <v>1.9894675248683439E-2</v>
      </c>
      <c r="R130" s="6">
        <v>1.404330017554125E-2</v>
      </c>
    </row>
    <row r="131" spans="1:18" x14ac:dyDescent="0.3">
      <c r="A131" s="5" t="s">
        <v>436</v>
      </c>
      <c r="B131" s="6">
        <v>1</v>
      </c>
      <c r="C131" s="6">
        <v>7.6129032258064513E-2</v>
      </c>
      <c r="D131" s="6">
        <v>9.0322580645161299E-3</v>
      </c>
      <c r="E131" s="6">
        <v>8.1290322580645155E-2</v>
      </c>
      <c r="F131" s="6">
        <v>4.5161290322580643E-2</v>
      </c>
      <c r="G131" s="6">
        <v>9.4193548387096773E-2</v>
      </c>
      <c r="H131" s="6">
        <v>6.8387096774193551E-2</v>
      </c>
      <c r="I131" s="6">
        <v>1.806451612903226E-2</v>
      </c>
      <c r="J131" s="6">
        <v>0.1238709677419355</v>
      </c>
      <c r="K131" s="6">
        <v>8.387096774193549E-2</v>
      </c>
      <c r="L131" s="6">
        <v>0.1148387096774194</v>
      </c>
      <c r="M131" s="6">
        <v>7.2258064516129039E-2</v>
      </c>
      <c r="N131" s="6">
        <v>9.0322580645161285E-2</v>
      </c>
      <c r="O131" s="6">
        <v>8.9032258064516132E-2</v>
      </c>
      <c r="P131" s="6">
        <v>1.1612903225806451E-2</v>
      </c>
      <c r="Q131" s="6">
        <v>2.1935483870967741E-2</v>
      </c>
      <c r="R131" s="6">
        <v>0</v>
      </c>
    </row>
    <row r="132" spans="1:18" x14ac:dyDescent="0.3">
      <c r="A132" s="5" t="s">
        <v>524</v>
      </c>
      <c r="B132" s="6">
        <v>1</v>
      </c>
      <c r="C132" s="6">
        <v>3.7782249049854687E-2</v>
      </c>
      <c r="D132" s="6">
        <v>8.9425441538117587E-3</v>
      </c>
      <c r="E132" s="6">
        <v>4.0912139503688799E-2</v>
      </c>
      <c r="F132" s="6">
        <v>9.6132349653476421E-3</v>
      </c>
      <c r="G132" s="6">
        <v>4.0017885088307621E-2</v>
      </c>
      <c r="H132" s="6">
        <v>6.3715627095908792E-2</v>
      </c>
      <c r="I132" s="6">
        <v>5.0748938072881743E-2</v>
      </c>
      <c r="J132" s="6">
        <v>7.7800134138162308E-2</v>
      </c>
      <c r="K132" s="6">
        <v>3.8676503465235858E-2</v>
      </c>
      <c r="L132" s="6">
        <v>6.9304717192041135E-2</v>
      </c>
      <c r="M132" s="6">
        <v>8.8754750726581719E-2</v>
      </c>
      <c r="N132" s="6">
        <v>0.21551531410686339</v>
      </c>
      <c r="O132" s="6">
        <v>0.1200536552649229</v>
      </c>
      <c r="P132" s="6">
        <v>4.8513302034428787E-2</v>
      </c>
      <c r="Q132" s="6">
        <v>6.8634026380505253E-2</v>
      </c>
      <c r="R132" s="6">
        <v>2.101497876145763E-2</v>
      </c>
    </row>
    <row r="133" spans="1:18" x14ac:dyDescent="0.3">
      <c r="A133" s="5" t="s">
        <v>544</v>
      </c>
      <c r="B133" s="6">
        <v>1</v>
      </c>
      <c r="C133" s="6">
        <v>9.5503659811781105E-2</v>
      </c>
      <c r="D133" s="6">
        <v>1.010805158591844E-2</v>
      </c>
      <c r="E133" s="6">
        <v>7.9470198675496692E-2</v>
      </c>
      <c r="F133" s="6">
        <v>6.796793307772743E-2</v>
      </c>
      <c r="G133" s="6">
        <v>5.0540257929592193E-2</v>
      </c>
      <c r="H133" s="6">
        <v>6.5528058556988497E-2</v>
      </c>
      <c r="I133" s="6">
        <v>7.2499128616242595E-2</v>
      </c>
      <c r="J133" s="6">
        <v>5.4374346462181943E-2</v>
      </c>
      <c r="K133" s="6">
        <v>4.8448936911815961E-2</v>
      </c>
      <c r="L133" s="6">
        <v>8.2607180202161026E-2</v>
      </c>
      <c r="M133" s="6">
        <v>9.9337748344370855E-2</v>
      </c>
      <c r="N133" s="6">
        <v>0.17183687696061339</v>
      </c>
      <c r="O133" s="6">
        <v>7.4241896131056112E-2</v>
      </c>
      <c r="P133" s="6">
        <v>2.265597769257581E-2</v>
      </c>
      <c r="Q133" s="6">
        <v>4.8797490414778672E-3</v>
      </c>
      <c r="R133" s="6">
        <v>0</v>
      </c>
    </row>
    <row r="134" spans="1:18" x14ac:dyDescent="0.3">
      <c r="A134" s="5" t="s">
        <v>601</v>
      </c>
      <c r="B134" s="6">
        <v>1</v>
      </c>
      <c r="C134" s="6">
        <v>5.9470608456514272E-2</v>
      </c>
      <c r="D134" s="6">
        <v>2.0281883808869031E-2</v>
      </c>
      <c r="E134" s="6">
        <v>7.6314884840151254E-2</v>
      </c>
      <c r="F134" s="6">
        <v>5.3970436576142998E-2</v>
      </c>
      <c r="G134" s="6">
        <v>4.8814025438294953E-2</v>
      </c>
      <c r="H134" s="6">
        <v>0.1058783086971468</v>
      </c>
      <c r="I134" s="6">
        <v>4.7438982468202127E-2</v>
      </c>
      <c r="J134" s="6">
        <v>3.5751117222413198E-2</v>
      </c>
      <c r="K134" s="6">
        <v>2.440701271914747E-2</v>
      </c>
      <c r="L134" s="6">
        <v>7.5627363355104851E-2</v>
      </c>
      <c r="M134" s="6">
        <v>0.1093159161223788</v>
      </c>
      <c r="N134" s="6">
        <v>0.14403575111722239</v>
      </c>
      <c r="O134" s="6">
        <v>3.3001031282227568E-2</v>
      </c>
      <c r="P134" s="6">
        <v>1.9250601581299411E-2</v>
      </c>
      <c r="Q134" s="6">
        <v>6.7720866277071162E-2</v>
      </c>
      <c r="R134" s="6">
        <v>7.8721210037813683E-2</v>
      </c>
    </row>
    <row r="135" spans="1:18" x14ac:dyDescent="0.3">
      <c r="A135" s="5" t="s">
        <v>629</v>
      </c>
      <c r="B135" s="6">
        <v>1</v>
      </c>
      <c r="C135" s="6">
        <v>5.5635491606714632E-2</v>
      </c>
      <c r="D135" s="6">
        <v>2.5419664268585131E-2</v>
      </c>
      <c r="E135" s="6">
        <v>3.0215827338129501E-2</v>
      </c>
      <c r="F135" s="6">
        <v>3.1654676258992813E-2</v>
      </c>
      <c r="G135" s="6">
        <v>1.4388489208633091E-2</v>
      </c>
      <c r="H135" s="6">
        <v>6.1390887290167867E-2</v>
      </c>
      <c r="I135" s="6">
        <v>2.5419664268585131E-2</v>
      </c>
      <c r="J135" s="6">
        <v>5.8992805755395693E-2</v>
      </c>
      <c r="K135" s="6">
        <v>2.7817745803357309E-2</v>
      </c>
      <c r="L135" s="6">
        <v>7.9136690647482008E-2</v>
      </c>
      <c r="M135" s="6">
        <v>0.15587529976019179</v>
      </c>
      <c r="N135" s="6">
        <v>0.1635491606714628</v>
      </c>
      <c r="O135" s="6">
        <v>0.1088729016786571</v>
      </c>
      <c r="P135" s="6">
        <v>7.0023980815347719E-2</v>
      </c>
      <c r="Q135" s="6">
        <v>5.851318944844125E-2</v>
      </c>
      <c r="R135" s="6">
        <v>3.3093525179856108E-2</v>
      </c>
    </row>
    <row r="136" spans="1:18" x14ac:dyDescent="0.3">
      <c r="A136" s="5" t="s">
        <v>641</v>
      </c>
      <c r="B136" s="6">
        <v>1</v>
      </c>
      <c r="C136" s="6">
        <v>4.4448116325181759E-2</v>
      </c>
      <c r="D136" s="6">
        <v>6.7746199603436877E-2</v>
      </c>
      <c r="E136" s="6">
        <v>4.5935228023793788E-2</v>
      </c>
      <c r="F136" s="6">
        <v>4.0978189028420348E-2</v>
      </c>
      <c r="G136" s="6">
        <v>5.6014540647719761E-2</v>
      </c>
      <c r="H136" s="6">
        <v>5.485789821546596E-2</v>
      </c>
      <c r="I136" s="6">
        <v>4.7918043621943157E-2</v>
      </c>
      <c r="J136" s="6">
        <v>6.7085261070720423E-2</v>
      </c>
      <c r="K136" s="6">
        <v>5.1883674818241902E-2</v>
      </c>
      <c r="L136" s="6">
        <v>8.5756774619960341E-2</v>
      </c>
      <c r="M136" s="6">
        <v>0.12789160608063449</v>
      </c>
      <c r="N136" s="6">
        <v>0.12541308658294781</v>
      </c>
      <c r="O136" s="6">
        <v>0.1017845340383344</v>
      </c>
      <c r="P136" s="6">
        <v>4.1969596827495043E-2</v>
      </c>
      <c r="Q136" s="6">
        <v>2.9246530072703239E-2</v>
      </c>
      <c r="R136" s="6">
        <v>1.107072042300066E-2</v>
      </c>
    </row>
    <row r="137" spans="1:18" x14ac:dyDescent="0.3">
      <c r="A137" s="5" t="s">
        <v>678</v>
      </c>
      <c r="B137" s="6">
        <v>1</v>
      </c>
      <c r="C137" s="6">
        <v>7.1610439210693821E-2</v>
      </c>
      <c r="D137" s="6">
        <v>9.9618077657542964E-2</v>
      </c>
      <c r="E137" s="6">
        <v>3.5009548058561428E-2</v>
      </c>
      <c r="F137" s="6">
        <v>8.211330362826226E-2</v>
      </c>
      <c r="G137" s="6">
        <v>4.5512412476129853E-2</v>
      </c>
      <c r="H137" s="6">
        <v>7.5429662635264169E-2</v>
      </c>
      <c r="I137" s="6">
        <v>7.7021005728835135E-2</v>
      </c>
      <c r="J137" s="6">
        <v>5.1559516231699562E-2</v>
      </c>
      <c r="K137" s="6">
        <v>3.2463399108847872E-2</v>
      </c>
      <c r="L137" s="6">
        <v>7.3201782304264801E-2</v>
      </c>
      <c r="M137" s="6">
        <v>0.12858052196053471</v>
      </c>
      <c r="N137" s="6">
        <v>9.484404837683004E-2</v>
      </c>
      <c r="O137" s="6">
        <v>6.4608529598981543E-2</v>
      </c>
      <c r="P137" s="6">
        <v>3.66008911521324E-2</v>
      </c>
      <c r="Q137" s="6">
        <v>2.2278803309993631E-2</v>
      </c>
      <c r="R137" s="6">
        <v>9.5480585614258432E-3</v>
      </c>
    </row>
    <row r="138" spans="1:18" x14ac:dyDescent="0.3">
      <c r="A138" s="5" t="s">
        <v>689</v>
      </c>
      <c r="B138" s="6">
        <v>1</v>
      </c>
      <c r="C138" s="6">
        <v>0.1073652239939256</v>
      </c>
      <c r="D138" s="6">
        <v>9.2748671222475321E-2</v>
      </c>
      <c r="E138" s="6">
        <v>9.0888382687927108E-2</v>
      </c>
      <c r="F138" s="6">
        <v>7.7600607441154143E-2</v>
      </c>
      <c r="G138" s="6">
        <v>6.1883067577828403E-2</v>
      </c>
      <c r="H138" s="6">
        <v>7.5930144267274111E-2</v>
      </c>
      <c r="I138" s="6">
        <v>4.8671222475322698E-2</v>
      </c>
      <c r="J138" s="6">
        <v>5.6378132118451017E-2</v>
      </c>
      <c r="K138" s="6">
        <v>4.7987851176917243E-2</v>
      </c>
      <c r="L138" s="6">
        <v>7.4525436598329539E-2</v>
      </c>
      <c r="M138" s="6">
        <v>8.4282460136674259E-2</v>
      </c>
      <c r="N138" s="6">
        <v>8.7129840546697035E-2</v>
      </c>
      <c r="O138" s="6">
        <v>4.2672741078208051E-2</v>
      </c>
      <c r="P138" s="6">
        <v>2.277904328018223E-2</v>
      </c>
      <c r="Q138" s="6">
        <v>1.526195899772209E-2</v>
      </c>
      <c r="R138" s="6">
        <v>1.389521640091116E-2</v>
      </c>
    </row>
    <row r="139" spans="1:18" x14ac:dyDescent="0.3">
      <c r="A139" s="5" t="s">
        <v>717</v>
      </c>
      <c r="B139" s="6">
        <v>1</v>
      </c>
      <c r="C139" s="6">
        <v>0.11245634458672869</v>
      </c>
      <c r="D139" s="6">
        <v>8.987194412107101E-2</v>
      </c>
      <c r="E139" s="6">
        <v>9.5110593713620489E-2</v>
      </c>
      <c r="F139" s="6">
        <v>7.229336437718277E-2</v>
      </c>
      <c r="G139" s="6">
        <v>6.4493597206053549E-2</v>
      </c>
      <c r="H139" s="6">
        <v>8.4982537834691507E-2</v>
      </c>
      <c r="I139" s="6">
        <v>5.0756693830034921E-2</v>
      </c>
      <c r="J139" s="6">
        <v>5.0873108265424911E-2</v>
      </c>
      <c r="K139" s="6">
        <v>4.6449359720605363E-2</v>
      </c>
      <c r="L139" s="6">
        <v>5.7741559953434232E-2</v>
      </c>
      <c r="M139" s="6">
        <v>8.8125727590221192E-2</v>
      </c>
      <c r="N139" s="6">
        <v>8.7892898719441212E-2</v>
      </c>
      <c r="O139" s="6">
        <v>3.7136204889406277E-2</v>
      </c>
      <c r="P139" s="6">
        <v>2.0605355064027941E-2</v>
      </c>
      <c r="Q139" s="6">
        <v>2.5960419091967401E-2</v>
      </c>
      <c r="R139" s="6">
        <v>1.525029103608848E-2</v>
      </c>
    </row>
    <row r="140" spans="1:18" x14ac:dyDescent="0.3">
      <c r="A140" s="5" t="s">
        <v>728</v>
      </c>
      <c r="B140" s="6">
        <v>1</v>
      </c>
      <c r="C140" s="6">
        <v>2.9077604467552479E-2</v>
      </c>
      <c r="D140" s="6">
        <v>1.7331022530329289E-2</v>
      </c>
      <c r="E140" s="6">
        <v>2.5226266127479299E-2</v>
      </c>
      <c r="F140" s="6">
        <v>4.7949162333911027E-2</v>
      </c>
      <c r="G140" s="6">
        <v>4.6986327748892741E-2</v>
      </c>
      <c r="H140" s="6">
        <v>3.7165414981706141E-2</v>
      </c>
      <c r="I140" s="6">
        <v>3.0618139803581749E-2</v>
      </c>
      <c r="J140" s="6">
        <v>5.5844405931061041E-2</v>
      </c>
      <c r="K140" s="6">
        <v>3.1580974388600039E-2</v>
      </c>
      <c r="L140" s="6">
        <v>6.3547082611207395E-2</v>
      </c>
      <c r="M140" s="6">
        <v>9.7246293086847679E-2</v>
      </c>
      <c r="N140" s="6">
        <v>0.18756017716156359</v>
      </c>
      <c r="O140" s="6">
        <v>0.1118813787791257</v>
      </c>
      <c r="P140" s="6">
        <v>8.4536876564606206E-2</v>
      </c>
      <c r="Q140" s="6">
        <v>6.4895051030233006E-2</v>
      </c>
      <c r="R140" s="6">
        <v>6.8553822453302521E-2</v>
      </c>
    </row>
    <row r="141" spans="1:18" x14ac:dyDescent="0.3">
      <c r="A141" s="5" t="s">
        <v>774</v>
      </c>
      <c r="B141" s="6">
        <v>1</v>
      </c>
      <c r="C141" s="6">
        <v>6.0986547085201792E-2</v>
      </c>
      <c r="D141" s="6">
        <v>1.973094170403587E-2</v>
      </c>
      <c r="E141" s="6">
        <v>5.6502242152466367E-2</v>
      </c>
      <c r="F141" s="6">
        <v>7.7130044843049334E-2</v>
      </c>
      <c r="G141" s="6">
        <v>1.7040358744394621E-2</v>
      </c>
      <c r="H141" s="6">
        <v>8.0717488789237672E-3</v>
      </c>
      <c r="I141" s="6">
        <v>0.15246636771300451</v>
      </c>
      <c r="J141" s="6">
        <v>4.3946188340807178E-2</v>
      </c>
      <c r="K141" s="6">
        <v>4.8430493273542603E-2</v>
      </c>
      <c r="L141" s="6">
        <v>0.1112107623318386</v>
      </c>
      <c r="M141" s="6">
        <v>6.4573991031390138E-2</v>
      </c>
      <c r="N141" s="6">
        <v>0.147085201793722</v>
      </c>
      <c r="O141" s="6">
        <v>5.5605381165919281E-2</v>
      </c>
      <c r="P141" s="6">
        <v>4.3946188340807178E-2</v>
      </c>
      <c r="Q141" s="6">
        <v>2.959641255605381E-2</v>
      </c>
      <c r="R141" s="6">
        <v>6.3677130044843044E-2</v>
      </c>
    </row>
    <row r="142" spans="1:18" x14ac:dyDescent="0.3">
      <c r="A142" s="5" t="s">
        <v>819</v>
      </c>
      <c r="B142" s="6">
        <v>1</v>
      </c>
      <c r="C142" s="6">
        <v>4.4683885279670418E-2</v>
      </c>
      <c r="D142" s="6">
        <v>1.1408651560766909E-2</v>
      </c>
      <c r="E142" s="6">
        <v>4.4208524797971792E-2</v>
      </c>
      <c r="F142" s="6">
        <v>3.5652036127396612E-2</v>
      </c>
      <c r="G142" s="6">
        <v>3.4542861670099817E-2</v>
      </c>
      <c r="H142" s="6">
        <v>3.9930280462684202E-2</v>
      </c>
      <c r="I142" s="6">
        <v>4.151481540167961E-2</v>
      </c>
      <c r="J142" s="6">
        <v>2.2500396133734751E-2</v>
      </c>
      <c r="K142" s="6">
        <v>2.3609570591031529E-2</v>
      </c>
      <c r="L142" s="6">
        <v>0.1085406433211852</v>
      </c>
      <c r="M142" s="6">
        <v>8.2237363333861516E-2</v>
      </c>
      <c r="N142" s="6">
        <v>0.11408651560766921</v>
      </c>
      <c r="O142" s="6">
        <v>8.0177467913167488E-2</v>
      </c>
      <c r="P142" s="6">
        <v>8.2554270321660586E-2</v>
      </c>
      <c r="Q142" s="6">
        <v>8.9684677547139921E-2</v>
      </c>
      <c r="R142" s="6">
        <v>0.14466803993028049</v>
      </c>
    </row>
    <row r="143" spans="1:18" x14ac:dyDescent="0.3">
      <c r="A143" s="5" t="s">
        <v>831</v>
      </c>
      <c r="B143" s="6">
        <v>1</v>
      </c>
      <c r="C143" s="6">
        <v>4.0150564617314928E-2</v>
      </c>
      <c r="D143" s="6">
        <v>3.7954830614805521E-2</v>
      </c>
      <c r="E143" s="6">
        <v>1.9761606022584689E-2</v>
      </c>
      <c r="F143" s="6">
        <v>1.348808030112923E-2</v>
      </c>
      <c r="G143" s="6">
        <v>1.787954830614806E-2</v>
      </c>
      <c r="H143" s="6">
        <v>2.0702634880803011E-2</v>
      </c>
      <c r="I143" s="6">
        <v>4.7678795483061483E-2</v>
      </c>
      <c r="J143" s="6">
        <v>2.885821831869511E-2</v>
      </c>
      <c r="K143" s="6">
        <v>1.16060225846926E-2</v>
      </c>
      <c r="L143" s="6">
        <v>5.5834378920953567E-2</v>
      </c>
      <c r="M143" s="6">
        <v>7.5909661229611042E-2</v>
      </c>
      <c r="N143" s="6">
        <v>0.226474278544542</v>
      </c>
      <c r="O143" s="6">
        <v>0.10821831869510661</v>
      </c>
      <c r="P143" s="6">
        <v>9.9121706398996243E-2</v>
      </c>
      <c r="Q143" s="6">
        <v>0.1176286072772898</v>
      </c>
      <c r="R143" s="6">
        <v>7.8732747804265993E-2</v>
      </c>
    </row>
    <row r="144" spans="1:18" x14ac:dyDescent="0.3">
      <c r="A144" s="5" t="s">
        <v>119</v>
      </c>
      <c r="B144" s="6">
        <v>1</v>
      </c>
      <c r="C144" s="6">
        <v>4.7385620915032678E-2</v>
      </c>
      <c r="D144" s="6">
        <v>0</v>
      </c>
      <c r="E144" s="6">
        <v>8.8235294117647065E-2</v>
      </c>
      <c r="F144" s="6">
        <v>3.1045751633986929E-2</v>
      </c>
      <c r="G144" s="6">
        <v>0.1176470588235294</v>
      </c>
      <c r="H144" s="6">
        <v>6.9444444444444448E-2</v>
      </c>
      <c r="I144" s="6">
        <v>3.5130718954248373E-2</v>
      </c>
      <c r="J144" s="6">
        <v>7.5163398692810454E-2</v>
      </c>
      <c r="K144" s="6">
        <v>5.7189542483660129E-2</v>
      </c>
      <c r="L144" s="6">
        <v>0.1454248366013072</v>
      </c>
      <c r="M144" s="6">
        <v>0.12581699346405231</v>
      </c>
      <c r="N144" s="6">
        <v>0.1233660130718954</v>
      </c>
      <c r="O144" s="6">
        <v>8.0065359477124176E-2</v>
      </c>
      <c r="P144" s="6">
        <v>0</v>
      </c>
      <c r="Q144" s="6">
        <v>0</v>
      </c>
      <c r="R144" s="6">
        <v>4.0849673202614381E-3</v>
      </c>
    </row>
    <row r="145" spans="1:18" x14ac:dyDescent="0.3">
      <c r="A145" s="5" t="s">
        <v>140</v>
      </c>
      <c r="B145" s="6">
        <v>1</v>
      </c>
      <c r="C145" s="6">
        <v>5.8047493403693931E-2</v>
      </c>
      <c r="D145" s="6">
        <v>3.6939313984168873E-2</v>
      </c>
      <c r="E145" s="6">
        <v>3.9577836411609502E-2</v>
      </c>
      <c r="F145" s="6">
        <v>4.221635883905013E-2</v>
      </c>
      <c r="G145" s="6">
        <v>3.1662269129287601E-2</v>
      </c>
      <c r="H145" s="6">
        <v>2.3746701846965701E-2</v>
      </c>
      <c r="I145" s="6">
        <v>8.9709762532981532E-2</v>
      </c>
      <c r="J145" s="6">
        <v>0.15303430079155669</v>
      </c>
      <c r="K145" s="6">
        <v>7.6517150395778361E-2</v>
      </c>
      <c r="L145" s="6">
        <v>7.6517150395778361E-2</v>
      </c>
      <c r="M145" s="6">
        <v>0.16094986807387859</v>
      </c>
      <c r="N145" s="6">
        <v>0.1029023746701847</v>
      </c>
      <c r="O145" s="6">
        <v>4.4854881266490773E-2</v>
      </c>
      <c r="P145" s="6">
        <v>2.638522427440633E-2</v>
      </c>
      <c r="Q145" s="6">
        <v>5.2770448548812663E-3</v>
      </c>
      <c r="R145" s="6">
        <v>3.1662269129287601E-2</v>
      </c>
    </row>
    <row r="146" spans="1:18" x14ac:dyDescent="0.3">
      <c r="A146" s="5" t="s">
        <v>161</v>
      </c>
      <c r="B146" s="6">
        <v>1</v>
      </c>
      <c r="C146" s="6">
        <v>3.2977241058987458E-2</v>
      </c>
      <c r="D146" s="6">
        <v>2.84486762656758E-2</v>
      </c>
      <c r="E146" s="6">
        <v>4.1569902461681373E-2</v>
      </c>
      <c r="F146" s="6">
        <v>2.647468648397585E-2</v>
      </c>
      <c r="G146" s="6">
        <v>5.2136553646075237E-2</v>
      </c>
      <c r="H146" s="6">
        <v>2.3339526242452391E-2</v>
      </c>
      <c r="I146" s="6">
        <v>5.5503947979563401E-2</v>
      </c>
      <c r="J146" s="6">
        <v>2.1365536460752441E-2</v>
      </c>
      <c r="K146" s="6">
        <v>4.5633999071063629E-2</v>
      </c>
      <c r="L146" s="6">
        <v>6.6767301439851365E-2</v>
      </c>
      <c r="M146" s="6">
        <v>0.1154203437064561</v>
      </c>
      <c r="N146" s="6">
        <v>0.1630283325592197</v>
      </c>
      <c r="O146" s="6">
        <v>0.11054342777519741</v>
      </c>
      <c r="P146" s="6">
        <v>6.8044588945657222E-2</v>
      </c>
      <c r="Q146" s="6">
        <v>8.8713423130515556E-2</v>
      </c>
      <c r="R146" s="6">
        <v>6.0032512772875059E-2</v>
      </c>
    </row>
    <row r="147" spans="1:18" x14ac:dyDescent="0.3">
      <c r="A147" s="5" t="s">
        <v>212</v>
      </c>
      <c r="B147" s="6">
        <v>1</v>
      </c>
      <c r="C147" s="6">
        <v>6.9027611044417764E-2</v>
      </c>
      <c r="D147" s="6">
        <v>2.100840336134454E-2</v>
      </c>
      <c r="E147" s="6">
        <v>4.5018007202881162E-2</v>
      </c>
      <c r="F147" s="6">
        <v>2.4009603841536619E-2</v>
      </c>
      <c r="G147" s="6">
        <v>3.0012004801920771E-2</v>
      </c>
      <c r="H147" s="6">
        <v>4.6218487394957992E-2</v>
      </c>
      <c r="I147" s="6">
        <v>2.220888355342137E-2</v>
      </c>
      <c r="J147" s="6">
        <v>8.4033613445378148E-3</v>
      </c>
      <c r="K147" s="6">
        <v>2.34093637454982E-2</v>
      </c>
      <c r="L147" s="6">
        <v>8.6434573829531819E-2</v>
      </c>
      <c r="M147" s="6">
        <v>8.6434573829531819E-2</v>
      </c>
      <c r="N147" s="6">
        <v>0.16086434573829531</v>
      </c>
      <c r="O147" s="6">
        <v>0.16266506602641059</v>
      </c>
      <c r="P147" s="6">
        <v>3.9615846338535411E-2</v>
      </c>
      <c r="Q147" s="6">
        <v>8.4033613445378158E-2</v>
      </c>
      <c r="R147" s="6">
        <v>9.0636254501800725E-2</v>
      </c>
    </row>
    <row r="148" spans="1:18" x14ac:dyDescent="0.3">
      <c r="A148" s="5" t="s">
        <v>255</v>
      </c>
      <c r="B148" s="6">
        <v>1</v>
      </c>
      <c r="C148" s="6">
        <v>2.469135802469136E-2</v>
      </c>
      <c r="D148" s="6">
        <v>6.584362139917696E-2</v>
      </c>
      <c r="E148" s="6">
        <v>3.8408779149519887E-2</v>
      </c>
      <c r="F148" s="6">
        <v>5.7613168724279837E-2</v>
      </c>
      <c r="G148" s="6">
        <v>9.4650205761316872E-2</v>
      </c>
      <c r="H148" s="6">
        <v>6.4471879286694095E-2</v>
      </c>
      <c r="I148" s="6">
        <v>0</v>
      </c>
      <c r="J148" s="6">
        <v>0</v>
      </c>
      <c r="K148" s="6">
        <v>4.5267489711934158E-2</v>
      </c>
      <c r="L148" s="6">
        <v>4.663923182441701E-2</v>
      </c>
      <c r="M148" s="6">
        <v>5.7613168724279837E-2</v>
      </c>
      <c r="N148" s="6">
        <v>0.29218106995884768</v>
      </c>
      <c r="O148" s="6">
        <v>0.13854595336076819</v>
      </c>
      <c r="P148" s="6">
        <v>7.407407407407407E-2</v>
      </c>
      <c r="Q148" s="6">
        <v>0</v>
      </c>
      <c r="R148" s="6">
        <v>0</v>
      </c>
    </row>
    <row r="149" spans="1:18" x14ac:dyDescent="0.3">
      <c r="A149" s="5" t="s">
        <v>296</v>
      </c>
      <c r="B149" s="6">
        <v>1</v>
      </c>
      <c r="C149" s="6">
        <v>3.7219485495347572E-2</v>
      </c>
      <c r="D149" s="6">
        <v>4.707170224411604E-2</v>
      </c>
      <c r="E149" s="6">
        <v>0</v>
      </c>
      <c r="F149" s="6">
        <v>2.9556650246305421E-2</v>
      </c>
      <c r="G149" s="6">
        <v>7.5533661740558297E-2</v>
      </c>
      <c r="H149" s="6">
        <v>3.6124794745484398E-2</v>
      </c>
      <c r="I149" s="6">
        <v>4.1598248494800219E-2</v>
      </c>
      <c r="J149" s="6">
        <v>4.1598248494800219E-2</v>
      </c>
      <c r="K149" s="6">
        <v>6.0755336617405592E-2</v>
      </c>
      <c r="L149" s="6">
        <v>9.7974822112753143E-2</v>
      </c>
      <c r="M149" s="6">
        <v>0.1127531472359059</v>
      </c>
      <c r="N149" s="6">
        <v>0.25779967159277511</v>
      </c>
      <c r="O149" s="6">
        <v>9.3596059113300489E-2</v>
      </c>
      <c r="P149" s="6">
        <v>4.9261083743842367E-2</v>
      </c>
      <c r="Q149" s="6">
        <v>0</v>
      </c>
      <c r="R149" s="6">
        <v>1.9157088122605359E-2</v>
      </c>
    </row>
    <row r="150" spans="1:18" x14ac:dyDescent="0.3">
      <c r="A150" s="5" t="s">
        <v>437</v>
      </c>
      <c r="B150" s="6">
        <v>1</v>
      </c>
      <c r="C150" s="6">
        <v>0.13161465400271369</v>
      </c>
      <c r="D150" s="6">
        <v>4.2062415196743558E-2</v>
      </c>
      <c r="E150" s="6">
        <v>4.6132971506105833E-2</v>
      </c>
      <c r="F150" s="6">
        <v>5.9701492537313432E-2</v>
      </c>
      <c r="G150" s="6">
        <v>6.7842605156038004E-3</v>
      </c>
      <c r="H150" s="6">
        <v>2.1709633649932159E-2</v>
      </c>
      <c r="I150" s="6">
        <v>9.0909090909090912E-2</v>
      </c>
      <c r="J150" s="6">
        <v>0.12483039348710991</v>
      </c>
      <c r="K150" s="6">
        <v>5.563093622795115E-2</v>
      </c>
      <c r="L150" s="6">
        <v>0.1112618724559023</v>
      </c>
      <c r="M150" s="6">
        <v>0.13025780189959291</v>
      </c>
      <c r="N150" s="6">
        <v>4.6132971506105833E-2</v>
      </c>
      <c r="O150" s="6">
        <v>5.4274084124830403E-2</v>
      </c>
      <c r="P150" s="6">
        <v>3.6635006784260522E-2</v>
      </c>
      <c r="Q150" s="6">
        <v>2.7137042062415202E-2</v>
      </c>
      <c r="R150" s="6">
        <v>1.492537313432836E-2</v>
      </c>
    </row>
    <row r="151" spans="1:18" x14ac:dyDescent="0.3">
      <c r="A151" s="5" t="s">
        <v>545</v>
      </c>
      <c r="B151" s="6">
        <v>1</v>
      </c>
      <c r="C151" s="6">
        <v>4.1841004184100417E-2</v>
      </c>
      <c r="D151" s="6">
        <v>3.4588563458856338E-2</v>
      </c>
      <c r="E151" s="6">
        <v>2.873082287308229E-2</v>
      </c>
      <c r="F151" s="6">
        <v>5.1603905160390519E-2</v>
      </c>
      <c r="G151" s="6">
        <v>5.8019525801952583E-2</v>
      </c>
      <c r="H151" s="6">
        <v>8.2566248256624827E-2</v>
      </c>
      <c r="I151" s="6">
        <v>9.4839609483960946E-2</v>
      </c>
      <c r="J151" s="6">
        <v>6.7503486750348674E-2</v>
      </c>
      <c r="K151" s="6">
        <v>5.2440725244072527E-2</v>
      </c>
      <c r="L151" s="6">
        <v>8.9818688981868899E-2</v>
      </c>
      <c r="M151" s="6">
        <v>0.13640167364016739</v>
      </c>
      <c r="N151" s="6">
        <v>0.1483960948396095</v>
      </c>
      <c r="O151" s="6">
        <v>5.8019525801952583E-2</v>
      </c>
      <c r="P151" s="6">
        <v>2.4546722454672241E-2</v>
      </c>
      <c r="Q151" s="6">
        <v>1.506276150627615E-2</v>
      </c>
      <c r="R151" s="6">
        <v>1.562064156206416E-2</v>
      </c>
    </row>
    <row r="152" spans="1:18" x14ac:dyDescent="0.3">
      <c r="A152" s="5" t="s">
        <v>602</v>
      </c>
      <c r="B152" s="6">
        <v>1</v>
      </c>
      <c r="C152" s="6">
        <v>0.13960432997387079</v>
      </c>
      <c r="D152" s="6">
        <v>7.3908174692049272E-2</v>
      </c>
      <c r="E152" s="6">
        <v>5.1885031728256807E-2</v>
      </c>
      <c r="F152" s="6">
        <v>6.7935796939156398E-2</v>
      </c>
      <c r="G152" s="6">
        <v>1.754385964912281E-2</v>
      </c>
      <c r="H152" s="6">
        <v>7.2788353863381852E-2</v>
      </c>
      <c r="I152" s="6">
        <v>6.7562523329600596E-2</v>
      </c>
      <c r="J152" s="6">
        <v>4.4792833146696527E-2</v>
      </c>
      <c r="K152" s="6">
        <v>9.3318402388951102E-2</v>
      </c>
      <c r="L152" s="6">
        <v>6.6815976110488992E-2</v>
      </c>
      <c r="M152" s="6">
        <v>8.2866741321388576E-2</v>
      </c>
      <c r="N152" s="6">
        <v>3.6954087346024643E-2</v>
      </c>
      <c r="O152" s="6">
        <v>6.942889137737962E-2</v>
      </c>
      <c r="P152" s="6">
        <v>5.7110862262038077E-2</v>
      </c>
      <c r="Q152" s="6">
        <v>7.0921985815602844E-3</v>
      </c>
      <c r="R152" s="6">
        <v>5.0391937290033592E-2</v>
      </c>
    </row>
    <row r="153" spans="1:18" x14ac:dyDescent="0.3">
      <c r="A153" s="5" t="s">
        <v>630</v>
      </c>
      <c r="B153" s="6">
        <v>1</v>
      </c>
      <c r="C153" s="6">
        <v>0.2085259373394967</v>
      </c>
      <c r="D153" s="6">
        <v>9.6558808423215209E-2</v>
      </c>
      <c r="E153" s="6">
        <v>0.1001540832049307</v>
      </c>
      <c r="F153" s="6">
        <v>7.3446327683615822E-2</v>
      </c>
      <c r="G153" s="6">
        <v>0.1011813045711351</v>
      </c>
      <c r="H153" s="6">
        <v>6.5742167437082694E-2</v>
      </c>
      <c r="I153" s="6">
        <v>5.1361068310220852E-2</v>
      </c>
      <c r="J153" s="6">
        <v>3.03030303030303E-2</v>
      </c>
      <c r="K153" s="6">
        <v>1.232665639445301E-2</v>
      </c>
      <c r="L153" s="6">
        <v>0.10683102208525939</v>
      </c>
      <c r="M153" s="6">
        <v>4.108885464817668E-2</v>
      </c>
      <c r="N153" s="6">
        <v>5.3415511042629683E-2</v>
      </c>
      <c r="O153" s="6">
        <v>3.4925526450950178E-2</v>
      </c>
      <c r="P153" s="6">
        <v>9.7586029789419621E-3</v>
      </c>
      <c r="Q153" s="6">
        <v>0</v>
      </c>
      <c r="R153" s="6">
        <v>1.438109912686184E-2</v>
      </c>
    </row>
    <row r="154" spans="1:18" x14ac:dyDescent="0.3">
      <c r="A154" s="5" t="s">
        <v>642</v>
      </c>
      <c r="B154" s="6">
        <v>1</v>
      </c>
      <c r="C154" s="6">
        <v>3.8713641950020493E-2</v>
      </c>
      <c r="D154" s="6">
        <v>3.6050798852929132E-2</v>
      </c>
      <c r="E154" s="6">
        <v>1.7615731257681282E-2</v>
      </c>
      <c r="F154" s="6">
        <v>6.1655059401884482E-2</v>
      </c>
      <c r="G154" s="6">
        <v>7.6607947562474396E-2</v>
      </c>
      <c r="H154" s="6">
        <v>6.9233920524375256E-2</v>
      </c>
      <c r="I154" s="6">
        <v>3.768947152806227E-2</v>
      </c>
      <c r="J154" s="6">
        <v>4.3834494059811553E-2</v>
      </c>
      <c r="K154" s="6">
        <v>6.2884063908234325E-2</v>
      </c>
      <c r="L154" s="6">
        <v>9.6886521917247032E-2</v>
      </c>
      <c r="M154" s="6">
        <v>0.14625153625563289</v>
      </c>
      <c r="N154" s="6">
        <v>0.1425645227365834</v>
      </c>
      <c r="O154" s="6">
        <v>8.9307660794756244E-2</v>
      </c>
      <c r="P154" s="6">
        <v>3.7074969274887341E-2</v>
      </c>
      <c r="Q154" s="6">
        <v>3.1339614911921353E-2</v>
      </c>
      <c r="R154" s="6">
        <v>1.229004506349857E-2</v>
      </c>
    </row>
    <row r="155" spans="1:18" x14ac:dyDescent="0.3">
      <c r="A155" s="5" t="s">
        <v>690</v>
      </c>
      <c r="B155" s="6">
        <v>1</v>
      </c>
      <c r="C155" s="6">
        <v>9.5264937993235627E-2</v>
      </c>
      <c r="D155" s="6">
        <v>8.3548075374456438E-2</v>
      </c>
      <c r="E155" s="6">
        <v>7.324045740054759E-2</v>
      </c>
      <c r="F155" s="6">
        <v>7.477049444354969E-2</v>
      </c>
      <c r="G155" s="6">
        <v>6.0879368658399102E-2</v>
      </c>
      <c r="H155" s="6">
        <v>8.0246416492188763E-2</v>
      </c>
      <c r="I155" s="6">
        <v>6.4060235142535032E-2</v>
      </c>
      <c r="J155" s="6">
        <v>5.8906426155580609E-2</v>
      </c>
      <c r="K155" s="6">
        <v>5.0008052826542117E-2</v>
      </c>
      <c r="L155" s="6">
        <v>9.5425994524077948E-2</v>
      </c>
      <c r="M155" s="6">
        <v>9.0272185537123531E-2</v>
      </c>
      <c r="N155" s="6">
        <v>8.2984377516508293E-2</v>
      </c>
      <c r="O155" s="6">
        <v>5.0893863746174897E-2</v>
      </c>
      <c r="P155" s="6">
        <v>2.1782895796424541E-2</v>
      </c>
      <c r="Q155" s="6">
        <v>1.163633435335803E-2</v>
      </c>
      <c r="R155" s="6">
        <v>6.0798840392977931E-3</v>
      </c>
    </row>
    <row r="156" spans="1:18" x14ac:dyDescent="0.3">
      <c r="A156" s="5" t="s">
        <v>729</v>
      </c>
      <c r="B156" s="6">
        <v>1</v>
      </c>
      <c r="C156" s="6">
        <v>1.8195050946142651E-2</v>
      </c>
      <c r="D156" s="6">
        <v>2.165211062590975E-2</v>
      </c>
      <c r="E156" s="6">
        <v>4.4577874818049493E-2</v>
      </c>
      <c r="F156" s="6">
        <v>2.9657933042212519E-2</v>
      </c>
      <c r="G156" s="6">
        <v>4.3122270742358082E-2</v>
      </c>
      <c r="H156" s="6">
        <v>3.7117903930131008E-2</v>
      </c>
      <c r="I156" s="6">
        <v>6.0953420669577867E-2</v>
      </c>
      <c r="J156" s="6">
        <v>6.186317321688501E-2</v>
      </c>
      <c r="K156" s="6">
        <v>2.74745269286754E-2</v>
      </c>
      <c r="L156" s="6">
        <v>7.3326055312954871E-2</v>
      </c>
      <c r="M156" s="6">
        <v>9.0065502183406115E-2</v>
      </c>
      <c r="N156" s="6">
        <v>0.1739446870451237</v>
      </c>
      <c r="O156" s="6">
        <v>0.13427947598253279</v>
      </c>
      <c r="P156" s="6">
        <v>6.7139737991266379E-2</v>
      </c>
      <c r="Q156" s="6">
        <v>7.5509461426491994E-2</v>
      </c>
      <c r="R156" s="6">
        <v>4.1120815138282391E-2</v>
      </c>
    </row>
    <row r="157" spans="1:18" x14ac:dyDescent="0.3">
      <c r="A157" s="5" t="s">
        <v>775</v>
      </c>
      <c r="B157" s="6">
        <v>1</v>
      </c>
      <c r="C157" s="6">
        <v>4.3159609120521171E-2</v>
      </c>
      <c r="D157" s="6">
        <v>0.1254071661237785</v>
      </c>
      <c r="E157" s="6">
        <v>7.8990228013029309E-2</v>
      </c>
      <c r="F157" s="6">
        <v>5.5374592833876218E-2</v>
      </c>
      <c r="G157" s="6">
        <v>6.4332247557003258E-2</v>
      </c>
      <c r="H157" s="6">
        <v>5.6188925081433222E-2</v>
      </c>
      <c r="I157" s="6">
        <v>7.5732899022801309E-2</v>
      </c>
      <c r="J157" s="6">
        <v>6.5960912052117265E-2</v>
      </c>
      <c r="K157" s="6">
        <v>7.1661237785016291E-2</v>
      </c>
      <c r="L157" s="6">
        <v>5.6188925081433222E-2</v>
      </c>
      <c r="M157" s="6">
        <v>0.1302931596091205</v>
      </c>
      <c r="N157" s="6">
        <v>3.9902280130293163E-2</v>
      </c>
      <c r="O157" s="6">
        <v>3.094462540716612E-2</v>
      </c>
      <c r="P157" s="6">
        <v>7.4104234527687302E-2</v>
      </c>
      <c r="Q157" s="6">
        <v>1.3029315960912049E-2</v>
      </c>
      <c r="R157" s="6">
        <v>1.872964169381108E-2</v>
      </c>
    </row>
    <row r="158" spans="1:18" x14ac:dyDescent="0.3">
      <c r="A158" s="5" t="s">
        <v>820</v>
      </c>
      <c r="B158" s="6">
        <v>1</v>
      </c>
      <c r="C158" s="6">
        <v>3.3681332339050463E-2</v>
      </c>
      <c r="D158" s="6">
        <v>2.112851106139697E-2</v>
      </c>
      <c r="E158" s="6">
        <v>2.473278647775292E-2</v>
      </c>
      <c r="F158" s="6">
        <v>3.939845886154611E-2</v>
      </c>
      <c r="G158" s="6">
        <v>2.261993537161322E-2</v>
      </c>
      <c r="H158" s="6">
        <v>1.441710166542381E-2</v>
      </c>
      <c r="I158" s="6">
        <v>2.7591349739000751E-2</v>
      </c>
      <c r="J158" s="6">
        <v>2.609992542878449E-2</v>
      </c>
      <c r="K158" s="6">
        <v>2.050708426547353E-2</v>
      </c>
      <c r="L158" s="6">
        <v>5.356698980860055E-2</v>
      </c>
      <c r="M158" s="6">
        <v>4.9589858314690531E-2</v>
      </c>
      <c r="N158" s="6">
        <v>0.1300024857071837</v>
      </c>
      <c r="O158" s="6">
        <v>0.1231667909520258</v>
      </c>
      <c r="P158" s="6">
        <v>0.14615958240119309</v>
      </c>
      <c r="Q158" s="6">
        <v>0.1224210787969177</v>
      </c>
      <c r="R158" s="6">
        <v>0.14491672880934631</v>
      </c>
    </row>
    <row r="159" spans="1:18" x14ac:dyDescent="0.3">
      <c r="A159" s="5" t="s">
        <v>832</v>
      </c>
      <c r="B159" s="6">
        <v>1</v>
      </c>
      <c r="C159" s="6">
        <v>4.590570719602978E-2</v>
      </c>
      <c r="D159" s="6">
        <v>5.7692307692307702E-2</v>
      </c>
      <c r="E159" s="6">
        <v>1.6749379652605461E-2</v>
      </c>
      <c r="F159" s="6">
        <v>3.8461538461538457E-2</v>
      </c>
      <c r="G159" s="6">
        <v>2.4813895781637719E-2</v>
      </c>
      <c r="H159" s="6">
        <v>5.4590570719602979E-2</v>
      </c>
      <c r="I159" s="6">
        <v>9.9255583126550868E-3</v>
      </c>
      <c r="J159" s="6">
        <v>8.1885856079404462E-2</v>
      </c>
      <c r="K159" s="6">
        <v>7.5682382133995044E-2</v>
      </c>
      <c r="L159" s="6">
        <v>6.4516129032258063E-2</v>
      </c>
      <c r="M159" s="6">
        <v>8.2506203473945411E-2</v>
      </c>
      <c r="N159" s="6">
        <v>0.15632754342431759</v>
      </c>
      <c r="O159" s="6">
        <v>9.1191066997518611E-2</v>
      </c>
      <c r="P159" s="6">
        <v>8.6848635235732011E-2</v>
      </c>
      <c r="Q159" s="6">
        <v>7.1960297766749379E-2</v>
      </c>
      <c r="R159" s="6">
        <v>4.0942928039702231E-2</v>
      </c>
    </row>
    <row r="160" spans="1:18" x14ac:dyDescent="0.3">
      <c r="A160" s="5" t="s">
        <v>120</v>
      </c>
      <c r="B160" s="6">
        <v>1</v>
      </c>
      <c r="C160" s="6">
        <v>6.0142711518858312E-2</v>
      </c>
      <c r="D160" s="6">
        <v>1.427115188583078E-2</v>
      </c>
      <c r="E160" s="6">
        <v>1.7329255861365949E-2</v>
      </c>
      <c r="F160" s="6">
        <v>0</v>
      </c>
      <c r="G160" s="6">
        <v>5.09683995922528E-2</v>
      </c>
      <c r="H160" s="6">
        <v>3.3639143730886847E-2</v>
      </c>
      <c r="I160" s="6">
        <v>2.9561671763506631E-2</v>
      </c>
      <c r="J160" s="6">
        <v>4.5871559633027532E-2</v>
      </c>
      <c r="K160" s="6">
        <v>6.6258919469928651E-2</v>
      </c>
      <c r="L160" s="6">
        <v>1.6309887869520898E-2</v>
      </c>
      <c r="M160" s="6">
        <v>0.2140672782874618</v>
      </c>
      <c r="N160" s="6">
        <v>0.1284403669724771</v>
      </c>
      <c r="O160" s="6">
        <v>0.2344546381243629</v>
      </c>
      <c r="P160" s="6">
        <v>2.7522935779816519E-2</v>
      </c>
      <c r="Q160" s="6">
        <v>4.383282364933741E-2</v>
      </c>
      <c r="R160" s="6">
        <v>1.7329255861365949E-2</v>
      </c>
    </row>
    <row r="161" spans="1:18" x14ac:dyDescent="0.3">
      <c r="A161" s="5" t="s">
        <v>162</v>
      </c>
      <c r="B161" s="6">
        <v>1</v>
      </c>
      <c r="C161" s="6">
        <v>3.7011557512383053E-2</v>
      </c>
      <c r="D161" s="6">
        <v>4.3340671436433692E-2</v>
      </c>
      <c r="E161" s="6">
        <v>3.5222894881673093E-2</v>
      </c>
      <c r="F161" s="6">
        <v>3.1645569620253167E-2</v>
      </c>
      <c r="G161" s="6">
        <v>4.609246009906439E-2</v>
      </c>
      <c r="H161" s="6">
        <v>7.1684094661530001E-2</v>
      </c>
      <c r="I161" s="6">
        <v>5.434782608695652E-2</v>
      </c>
      <c r="J161" s="6">
        <v>6.2603192074848657E-2</v>
      </c>
      <c r="K161" s="6">
        <v>8.1177765547605946E-2</v>
      </c>
      <c r="L161" s="6">
        <v>9.4799119427627962E-2</v>
      </c>
      <c r="M161" s="6">
        <v>0.1227297743533297</v>
      </c>
      <c r="N161" s="6">
        <v>0.13442487616951021</v>
      </c>
      <c r="O161" s="6">
        <v>9.067143643368189E-2</v>
      </c>
      <c r="P161" s="6">
        <v>2.8618602091359389E-2</v>
      </c>
      <c r="Q161" s="6">
        <v>3.6873968079251522E-2</v>
      </c>
      <c r="R161" s="6">
        <v>2.875619152449092E-2</v>
      </c>
    </row>
    <row r="162" spans="1:18" x14ac:dyDescent="0.3">
      <c r="A162" s="5" t="s">
        <v>256</v>
      </c>
      <c r="B162" s="6">
        <v>1</v>
      </c>
      <c r="C162" s="6">
        <v>0.11940298507462691</v>
      </c>
      <c r="D162" s="6">
        <v>0.22056384742951909</v>
      </c>
      <c r="E162" s="6">
        <v>0.1061359867330017</v>
      </c>
      <c r="F162" s="6">
        <v>4.6434494195688222E-2</v>
      </c>
      <c r="G162" s="6">
        <v>4.809286898839138E-2</v>
      </c>
      <c r="H162" s="6">
        <v>0</v>
      </c>
      <c r="I162" s="6">
        <v>2.8192371475953569E-2</v>
      </c>
      <c r="J162" s="6">
        <v>0.154228855721393</v>
      </c>
      <c r="K162" s="6">
        <v>5.306799336650083E-2</v>
      </c>
      <c r="L162" s="6">
        <v>1.492537313432836E-2</v>
      </c>
      <c r="M162" s="6">
        <v>0.11442786069651741</v>
      </c>
      <c r="N162" s="6">
        <v>7.4626865671641784E-2</v>
      </c>
      <c r="O162" s="6">
        <v>1.9900497512437811E-2</v>
      </c>
      <c r="P162" s="6">
        <v>0</v>
      </c>
      <c r="Q162" s="6">
        <v>0</v>
      </c>
      <c r="R162" s="6">
        <v>0</v>
      </c>
    </row>
    <row r="163" spans="1:18" x14ac:dyDescent="0.3">
      <c r="A163" s="5" t="s">
        <v>297</v>
      </c>
      <c r="B163" s="6">
        <v>1</v>
      </c>
      <c r="C163" s="6">
        <v>0</v>
      </c>
      <c r="D163" s="6">
        <v>0</v>
      </c>
      <c r="E163" s="6">
        <v>2.0307354555433591E-2</v>
      </c>
      <c r="F163" s="6">
        <v>4.7749725576289787E-2</v>
      </c>
      <c r="G163" s="6">
        <v>4.8847420417124039E-2</v>
      </c>
      <c r="H163" s="6">
        <v>7.4643249176728863E-2</v>
      </c>
      <c r="I163" s="6">
        <v>5.9824368825466517E-2</v>
      </c>
      <c r="J163" s="6">
        <v>4.9945115257958278E-2</v>
      </c>
      <c r="K163" s="6">
        <v>6.6410537870472006E-2</v>
      </c>
      <c r="L163" s="6">
        <v>0.1020856201975851</v>
      </c>
      <c r="M163" s="6">
        <v>0.1185510428100988</v>
      </c>
      <c r="N163" s="6">
        <v>0.1844127332601537</v>
      </c>
      <c r="O163" s="6">
        <v>7.7936333699231614E-2</v>
      </c>
      <c r="P163" s="6">
        <v>6.2568605927552146E-2</v>
      </c>
      <c r="Q163" s="6">
        <v>4.6103183315038418E-2</v>
      </c>
      <c r="R163" s="6">
        <v>4.0614709110867182E-2</v>
      </c>
    </row>
    <row r="164" spans="1:18" x14ac:dyDescent="0.3">
      <c r="A164" s="5" t="s">
        <v>438</v>
      </c>
      <c r="B164" s="6">
        <v>1</v>
      </c>
      <c r="C164" s="6">
        <v>1.680672268907563E-2</v>
      </c>
      <c r="D164" s="6">
        <v>4.6218487394957992E-2</v>
      </c>
      <c r="E164" s="6">
        <v>0.1218487394957983</v>
      </c>
      <c r="F164" s="6">
        <v>9.7689075630252101E-2</v>
      </c>
      <c r="G164" s="6">
        <v>6.3025210084033612E-2</v>
      </c>
      <c r="H164" s="6">
        <v>8.6134453781512604E-2</v>
      </c>
      <c r="I164" s="6">
        <v>4.6218487394957992E-2</v>
      </c>
      <c r="J164" s="6">
        <v>2.8361344537815129E-2</v>
      </c>
      <c r="K164" s="6">
        <v>7.4579831932773108E-2</v>
      </c>
      <c r="L164" s="6">
        <v>0.11029411764705881</v>
      </c>
      <c r="M164" s="6">
        <v>5.0420168067226892E-2</v>
      </c>
      <c r="N164" s="6">
        <v>0.1449579831932773</v>
      </c>
      <c r="O164" s="6">
        <v>5.5672268907563029E-2</v>
      </c>
      <c r="P164" s="6">
        <v>4.2016806722689079E-2</v>
      </c>
      <c r="Q164" s="6">
        <v>1.260504201680672E-2</v>
      </c>
      <c r="R164" s="6">
        <v>3.1512605042016812E-3</v>
      </c>
    </row>
    <row r="165" spans="1:18" x14ac:dyDescent="0.3">
      <c r="A165" s="5" t="s">
        <v>546</v>
      </c>
      <c r="B165" s="6">
        <v>1</v>
      </c>
      <c r="C165" s="6">
        <v>0.1203083109919571</v>
      </c>
      <c r="D165" s="6">
        <v>4.0549597855227881E-2</v>
      </c>
      <c r="E165" s="6">
        <v>0.10422252010723861</v>
      </c>
      <c r="F165" s="6">
        <v>6.7359249329758716E-2</v>
      </c>
      <c r="G165" s="6">
        <v>2.949061662198391E-2</v>
      </c>
      <c r="H165" s="6">
        <v>9.048257372654156E-2</v>
      </c>
      <c r="I165" s="6">
        <v>5.2949061662198392E-2</v>
      </c>
      <c r="J165" s="6">
        <v>5.6635388739946377E-2</v>
      </c>
      <c r="K165" s="6">
        <v>4.5576407506702422E-2</v>
      </c>
      <c r="L165" s="6">
        <v>9.4839142091152809E-2</v>
      </c>
      <c r="M165" s="6">
        <v>0.103887399463807</v>
      </c>
      <c r="N165" s="6">
        <v>6.4678284182305631E-2</v>
      </c>
      <c r="O165" s="6">
        <v>5.3954423592493299E-2</v>
      </c>
      <c r="P165" s="6">
        <v>2.211796246648794E-2</v>
      </c>
      <c r="Q165" s="6">
        <v>2.949061662198391E-2</v>
      </c>
      <c r="R165" s="6">
        <v>2.3458445040214479E-2</v>
      </c>
    </row>
    <row r="166" spans="1:18" x14ac:dyDescent="0.3">
      <c r="A166" s="5" t="s">
        <v>643</v>
      </c>
      <c r="B166" s="6">
        <v>1</v>
      </c>
      <c r="C166" s="6">
        <v>3.1019861638027231E-2</v>
      </c>
      <c r="D166" s="6">
        <v>2.8788216915866999E-2</v>
      </c>
      <c r="E166" s="6">
        <v>3.637580897121178E-2</v>
      </c>
      <c r="F166" s="6">
        <v>2.8565052443650971E-2</v>
      </c>
      <c r="G166" s="6">
        <v>1.6514170943985721E-2</v>
      </c>
      <c r="H166" s="6">
        <v>5.4228966748493639E-2</v>
      </c>
      <c r="I166" s="6">
        <v>4.4186565498772597E-2</v>
      </c>
      <c r="J166" s="6">
        <v>4.2847578665476463E-2</v>
      </c>
      <c r="K166" s="6">
        <v>4.5525552332068737E-2</v>
      </c>
      <c r="L166" s="6">
        <v>9.0158446775273376E-2</v>
      </c>
      <c r="M166" s="6">
        <v>0.15442981477348799</v>
      </c>
      <c r="N166" s="6">
        <v>0.1662575318009373</v>
      </c>
      <c r="O166" s="6">
        <v>0.1031019861638027</v>
      </c>
      <c r="P166" s="6">
        <v>4.4409729970988618E-2</v>
      </c>
      <c r="Q166" s="6">
        <v>6.2039723276054462E-2</v>
      </c>
      <c r="R166" s="6">
        <v>5.1550993081901357E-2</v>
      </c>
    </row>
    <row r="167" spans="1:18" x14ac:dyDescent="0.3">
      <c r="A167" s="5" t="s">
        <v>691</v>
      </c>
      <c r="B167" s="6">
        <v>1</v>
      </c>
      <c r="C167" s="6">
        <v>6.3268956956664596E-2</v>
      </c>
      <c r="D167" s="6">
        <v>3.3660691468000437E-2</v>
      </c>
      <c r="E167" s="6">
        <v>5.972764776751488E-2</v>
      </c>
      <c r="F167" s="6">
        <v>5.8340330765579942E-2</v>
      </c>
      <c r="G167" s="6">
        <v>6.2465773429228579E-2</v>
      </c>
      <c r="H167" s="6">
        <v>6.7576941331094154E-2</v>
      </c>
      <c r="I167" s="6">
        <v>6.498484903800518E-2</v>
      </c>
      <c r="J167" s="6">
        <v>5.7099047132269723E-2</v>
      </c>
      <c r="K167" s="6">
        <v>5.1002153992187223E-2</v>
      </c>
      <c r="L167" s="6">
        <v>8.8569238070899198E-2</v>
      </c>
      <c r="M167" s="6">
        <v>0.1012376327990946</v>
      </c>
      <c r="N167" s="6">
        <v>0.11339491073710339</v>
      </c>
      <c r="O167" s="6">
        <v>8.2545361615129056E-2</v>
      </c>
      <c r="P167" s="6">
        <v>4.709576138147567E-2</v>
      </c>
      <c r="Q167" s="6">
        <v>3.4062283231718449E-2</v>
      </c>
      <c r="R167" s="6">
        <v>1.4968420284034899E-2</v>
      </c>
    </row>
    <row r="168" spans="1:18" x14ac:dyDescent="0.3">
      <c r="A168" s="5" t="s">
        <v>833</v>
      </c>
      <c r="B168" s="6">
        <v>1</v>
      </c>
      <c r="C168" s="6">
        <v>1.1592741935483869E-2</v>
      </c>
      <c r="D168" s="6">
        <v>1.5120967741935479E-3</v>
      </c>
      <c r="E168" s="6">
        <v>2.1169354838709679E-2</v>
      </c>
      <c r="F168" s="6">
        <v>2.3689516129032261E-2</v>
      </c>
      <c r="G168" s="6">
        <v>4.7883064516129031E-2</v>
      </c>
      <c r="H168" s="6">
        <v>2.7217741935483871E-2</v>
      </c>
      <c r="I168" s="6">
        <v>2.5705645161290321E-2</v>
      </c>
      <c r="J168" s="6">
        <v>3.125E-2</v>
      </c>
      <c r="K168" s="6">
        <v>2.6713709677419359E-2</v>
      </c>
      <c r="L168" s="6">
        <v>0.13054435483870969</v>
      </c>
      <c r="M168" s="6">
        <v>0.140625</v>
      </c>
      <c r="N168" s="6">
        <v>0.13508064516129031</v>
      </c>
      <c r="O168" s="6">
        <v>0.21219758064516131</v>
      </c>
      <c r="P168" s="6">
        <v>6.3508064516129031E-2</v>
      </c>
      <c r="Q168" s="6">
        <v>7.6612903225806453E-2</v>
      </c>
      <c r="R168" s="6">
        <v>2.4697580645161289E-2</v>
      </c>
    </row>
    <row r="169" spans="1:18" x14ac:dyDescent="0.3">
      <c r="A169" s="5" t="s">
        <v>121</v>
      </c>
      <c r="B169" s="6">
        <v>1</v>
      </c>
      <c r="C169" s="6">
        <v>8.7155963302752298E-2</v>
      </c>
      <c r="D169" s="6">
        <v>3.3027522935779818E-2</v>
      </c>
      <c r="E169" s="6">
        <v>5.6880733944954132E-2</v>
      </c>
      <c r="F169" s="6">
        <v>3.9449541284403672E-2</v>
      </c>
      <c r="G169" s="6">
        <v>2.1100917431192662E-2</v>
      </c>
      <c r="H169" s="6">
        <v>8.2568807339449546E-3</v>
      </c>
      <c r="I169" s="6">
        <v>3.3027522935779818E-2</v>
      </c>
      <c r="J169" s="6">
        <v>1.100917431192661E-2</v>
      </c>
      <c r="K169" s="6">
        <v>6.7889908256880738E-2</v>
      </c>
      <c r="L169" s="6">
        <v>0.136697247706422</v>
      </c>
      <c r="M169" s="6">
        <v>0.16238532110091741</v>
      </c>
      <c r="N169" s="6">
        <v>8.0733944954128445E-2</v>
      </c>
      <c r="O169" s="6">
        <v>0.1357798165137615</v>
      </c>
      <c r="P169" s="6">
        <v>0.1027522935779817</v>
      </c>
      <c r="Q169" s="6">
        <v>1.6513761467889909E-2</v>
      </c>
      <c r="R169" s="6">
        <v>7.3394495412844041E-3</v>
      </c>
    </row>
    <row r="170" spans="1:18" x14ac:dyDescent="0.3">
      <c r="A170" s="5" t="s">
        <v>163</v>
      </c>
      <c r="B170" s="6">
        <v>1</v>
      </c>
      <c r="C170" s="6">
        <v>5.4839707246675598E-2</v>
      </c>
      <c r="D170" s="6">
        <v>2.525512833728482E-2</v>
      </c>
      <c r="E170" s="6">
        <v>4.2676012782187397E-2</v>
      </c>
      <c r="F170" s="6">
        <v>3.7624987114730439E-2</v>
      </c>
      <c r="G170" s="6">
        <v>5.8962993505824138E-2</v>
      </c>
      <c r="H170" s="6">
        <v>6.8034223275950934E-2</v>
      </c>
      <c r="I170" s="6">
        <v>4.2263684156272553E-2</v>
      </c>
      <c r="J170" s="6">
        <v>5.2365735491186477E-2</v>
      </c>
      <c r="K170" s="6">
        <v>4.8139367075559221E-2</v>
      </c>
      <c r="L170" s="6">
        <v>0.1191629728893928</v>
      </c>
      <c r="M170" s="6">
        <v>0.12864653128543449</v>
      </c>
      <c r="N170" s="6">
        <v>0.13843933615091231</v>
      </c>
      <c r="O170" s="6">
        <v>8.2259560870013404E-2</v>
      </c>
      <c r="P170" s="6">
        <v>4.9582517266261207E-2</v>
      </c>
      <c r="Q170" s="6">
        <v>2.5667456963199671E-2</v>
      </c>
      <c r="R170" s="6">
        <v>2.6079785589114529E-2</v>
      </c>
    </row>
    <row r="171" spans="1:18" x14ac:dyDescent="0.3">
      <c r="A171" s="5" t="s">
        <v>257</v>
      </c>
      <c r="B171" s="6">
        <v>1</v>
      </c>
      <c r="C171" s="6">
        <v>5.0119331742243443E-2</v>
      </c>
      <c r="D171" s="6">
        <v>0.19689737470167071</v>
      </c>
      <c r="E171" s="6">
        <v>1.312649164677804E-2</v>
      </c>
      <c r="F171" s="6">
        <v>0.1324582338902148</v>
      </c>
      <c r="G171" s="6">
        <v>7.3985680190930783E-2</v>
      </c>
      <c r="H171" s="6">
        <v>0.1062052505966587</v>
      </c>
      <c r="I171" s="6">
        <v>0</v>
      </c>
      <c r="J171" s="6">
        <v>8.1145584725536998E-2</v>
      </c>
      <c r="K171" s="6">
        <v>0</v>
      </c>
      <c r="L171" s="6">
        <v>3.1026252983293551E-2</v>
      </c>
      <c r="M171" s="6">
        <v>4.2959427207637228E-2</v>
      </c>
      <c r="N171" s="6">
        <v>6.0859188544152752E-2</v>
      </c>
      <c r="O171" s="6">
        <v>0.19689737470167071</v>
      </c>
      <c r="P171" s="6">
        <v>1.4319809069212409E-2</v>
      </c>
      <c r="Q171" s="6">
        <v>0</v>
      </c>
      <c r="R171" s="6">
        <v>0</v>
      </c>
    </row>
    <row r="172" spans="1:18" x14ac:dyDescent="0.3">
      <c r="A172" s="5" t="s">
        <v>298</v>
      </c>
      <c r="B172" s="6">
        <v>1</v>
      </c>
      <c r="C172" s="6">
        <v>2.717770034843206E-2</v>
      </c>
      <c r="D172" s="6">
        <v>4.8780487804878049E-3</v>
      </c>
      <c r="E172" s="6">
        <v>5.5749128919860627E-2</v>
      </c>
      <c r="F172" s="6">
        <v>4.7386759581881543E-2</v>
      </c>
      <c r="G172" s="6">
        <v>2.160278745644599E-2</v>
      </c>
      <c r="H172" s="6">
        <v>3.9721254355400699E-2</v>
      </c>
      <c r="I172" s="6">
        <v>5.4355400696864113E-2</v>
      </c>
      <c r="J172" s="6">
        <v>5.0871080139372818E-2</v>
      </c>
      <c r="K172" s="6">
        <v>3.8327526132404179E-2</v>
      </c>
      <c r="L172" s="6">
        <v>0.10174216027874559</v>
      </c>
      <c r="M172" s="6">
        <v>0.17073170731707321</v>
      </c>
      <c r="N172" s="6">
        <v>0.1087108013937282</v>
      </c>
      <c r="O172" s="6">
        <v>9.9651567944250868E-2</v>
      </c>
      <c r="P172" s="6">
        <v>6.132404181184669E-2</v>
      </c>
      <c r="Q172" s="6">
        <v>5.8536585365853662E-2</v>
      </c>
      <c r="R172" s="6">
        <v>5.9233449477351922E-2</v>
      </c>
    </row>
    <row r="173" spans="1:18" x14ac:dyDescent="0.3">
      <c r="A173" s="5" t="s">
        <v>439</v>
      </c>
      <c r="B173" s="6">
        <v>1</v>
      </c>
      <c r="C173" s="6">
        <v>0.1020942408376963</v>
      </c>
      <c r="D173" s="6">
        <v>7.8534031413612565E-2</v>
      </c>
      <c r="E173" s="6">
        <v>5.4973821989528798E-2</v>
      </c>
      <c r="F173" s="6">
        <v>4.9738219895287962E-2</v>
      </c>
      <c r="G173" s="6">
        <v>8.1151832460732987E-2</v>
      </c>
      <c r="H173" s="6">
        <v>3.1413612565445018E-2</v>
      </c>
      <c r="I173" s="6">
        <v>9.8167539267015713E-2</v>
      </c>
      <c r="J173" s="6">
        <v>6.413612565445026E-2</v>
      </c>
      <c r="K173" s="6">
        <v>5.3664921465968587E-2</v>
      </c>
      <c r="L173" s="6">
        <v>8.3769633507853408E-2</v>
      </c>
      <c r="M173" s="6">
        <v>8.9005235602094238E-2</v>
      </c>
      <c r="N173" s="6">
        <v>7.5916230366492143E-2</v>
      </c>
      <c r="O173" s="6">
        <v>6.0209424083769628E-2</v>
      </c>
      <c r="P173" s="6">
        <v>2.2251308900523559E-2</v>
      </c>
      <c r="Q173" s="6">
        <v>2.2251308900523559E-2</v>
      </c>
      <c r="R173" s="6">
        <v>3.2722513089005242E-2</v>
      </c>
    </row>
    <row r="174" spans="1:18" x14ac:dyDescent="0.3">
      <c r="A174" s="5" t="s">
        <v>547</v>
      </c>
      <c r="B174" s="6">
        <v>1</v>
      </c>
      <c r="C174" s="6">
        <v>5.6028160750953362E-2</v>
      </c>
      <c r="D174" s="6">
        <v>4.1067761806981518E-2</v>
      </c>
      <c r="E174" s="6">
        <v>4.7227926078028747E-2</v>
      </c>
      <c r="F174" s="6">
        <v>3.6080962158990898E-2</v>
      </c>
      <c r="G174" s="6">
        <v>1.848049281314168E-2</v>
      </c>
      <c r="H174" s="6">
        <v>7.4508653564095043E-2</v>
      </c>
      <c r="I174" s="6">
        <v>3.8427691405104138E-2</v>
      </c>
      <c r="J174" s="6">
        <v>3.16808448225286E-2</v>
      </c>
      <c r="K174" s="6">
        <v>5.2214725726019359E-2</v>
      </c>
      <c r="L174" s="6">
        <v>9.3575828688765031E-2</v>
      </c>
      <c r="M174" s="6">
        <v>8.9175711352302733E-2</v>
      </c>
      <c r="N174" s="6">
        <v>0.19272513933704899</v>
      </c>
      <c r="O174" s="6">
        <v>0.11264300381343501</v>
      </c>
      <c r="P174" s="6">
        <v>5.9841595775887359E-2</v>
      </c>
      <c r="Q174" s="6">
        <v>3.4907597535934289E-2</v>
      </c>
      <c r="R174" s="6">
        <v>2.1413904370783221E-2</v>
      </c>
    </row>
    <row r="175" spans="1:18" x14ac:dyDescent="0.3">
      <c r="A175" s="5" t="s">
        <v>644</v>
      </c>
      <c r="B175" s="6">
        <v>1</v>
      </c>
      <c r="C175" s="6">
        <v>3.8175224279442643E-2</v>
      </c>
      <c r="D175" s="6">
        <v>1.832410765413247E-2</v>
      </c>
      <c r="E175" s="6">
        <v>2.9585798816568049E-2</v>
      </c>
      <c r="F175" s="6">
        <v>6.8715403702996752E-3</v>
      </c>
      <c r="G175" s="6">
        <v>3.0731055544951331E-2</v>
      </c>
      <c r="H175" s="6">
        <v>2.4432143538843289E-2</v>
      </c>
      <c r="I175" s="6">
        <v>3.5312082458484453E-2</v>
      </c>
      <c r="J175" s="6">
        <v>3.3021569001717883E-2</v>
      </c>
      <c r="K175" s="6">
        <v>4.6192021378125593E-2</v>
      </c>
      <c r="L175" s="6">
        <v>4.8100782592097727E-2</v>
      </c>
      <c r="M175" s="6">
        <v>0.1084176369536171</v>
      </c>
      <c r="N175" s="6">
        <v>0.14334796716930709</v>
      </c>
      <c r="O175" s="6">
        <v>9.4101927848826109E-2</v>
      </c>
      <c r="P175" s="6">
        <v>9.6965069669784312E-2</v>
      </c>
      <c r="Q175" s="6">
        <v>0.127123496850544</v>
      </c>
      <c r="R175" s="6">
        <v>0.1192975758732583</v>
      </c>
    </row>
    <row r="176" spans="1:18" x14ac:dyDescent="0.3">
      <c r="A176" s="5" t="s">
        <v>834</v>
      </c>
      <c r="B176" s="6">
        <v>1</v>
      </c>
      <c r="C176" s="6">
        <v>4.2389987888574891E-2</v>
      </c>
      <c r="D176" s="6">
        <v>1.493742430359306E-2</v>
      </c>
      <c r="E176" s="6">
        <v>0</v>
      </c>
      <c r="F176" s="6">
        <v>4.6830843762616058E-2</v>
      </c>
      <c r="G176" s="6">
        <v>1.130399677028664E-2</v>
      </c>
      <c r="H176" s="6">
        <v>3.3104561970125151E-2</v>
      </c>
      <c r="I176" s="6">
        <v>0</v>
      </c>
      <c r="J176" s="6">
        <v>1.574485264432782E-2</v>
      </c>
      <c r="K176" s="6">
        <v>1.3322567622123541E-2</v>
      </c>
      <c r="L176" s="6">
        <v>7.751312071053694E-2</v>
      </c>
      <c r="M176" s="6">
        <v>0.1073879693177231</v>
      </c>
      <c r="N176" s="6">
        <v>0.1227291077916835</v>
      </c>
      <c r="O176" s="6">
        <v>0.11949939442874449</v>
      </c>
      <c r="P176" s="6">
        <v>0.153007670569237</v>
      </c>
      <c r="Q176" s="6">
        <v>6.1768268066209123E-2</v>
      </c>
      <c r="R176" s="6">
        <v>0.1804602341542188</v>
      </c>
    </row>
    <row r="177" spans="1:18" x14ac:dyDescent="0.3">
      <c r="A177" s="5" t="s">
        <v>122</v>
      </c>
      <c r="B177" s="6">
        <v>1</v>
      </c>
      <c r="C177" s="6">
        <v>7.2267389340560069E-3</v>
      </c>
      <c r="D177" s="6">
        <v>2.3486901535682021E-2</v>
      </c>
      <c r="E177" s="6">
        <v>0.13369467028003609</v>
      </c>
      <c r="F177" s="6">
        <v>5.6007226738934053E-2</v>
      </c>
      <c r="G177" s="6">
        <v>1.445347786811201E-2</v>
      </c>
      <c r="H177" s="6">
        <v>2.3486901535682021E-2</v>
      </c>
      <c r="I177" s="6">
        <v>4.6973803071364048E-2</v>
      </c>
      <c r="J177" s="6">
        <v>9.1237579042457093E-2</v>
      </c>
      <c r="K177" s="6">
        <v>3.5230352303523033E-2</v>
      </c>
      <c r="L177" s="6">
        <v>5.3297199638663063E-2</v>
      </c>
      <c r="M177" s="6">
        <v>7.2267389340560068E-2</v>
      </c>
      <c r="N177" s="6">
        <v>0.18970189701897019</v>
      </c>
      <c r="O177" s="6">
        <v>7.5880758807588072E-2</v>
      </c>
      <c r="P177" s="6">
        <v>4.9683830171635052E-2</v>
      </c>
      <c r="Q177" s="6">
        <v>7.9494128274616077E-2</v>
      </c>
      <c r="R177" s="6">
        <v>4.7877145438121049E-2</v>
      </c>
    </row>
    <row r="178" spans="1:18" x14ac:dyDescent="0.3">
      <c r="A178" s="5" t="s">
        <v>164</v>
      </c>
      <c r="B178" s="6">
        <v>1</v>
      </c>
      <c r="C178" s="6">
        <v>3.5037406483790522E-2</v>
      </c>
      <c r="D178" s="6">
        <v>2.281795511221945E-2</v>
      </c>
      <c r="E178" s="6">
        <v>3.4039900249376559E-2</v>
      </c>
      <c r="F178" s="6">
        <v>3.9276807980049878E-2</v>
      </c>
      <c r="G178" s="6">
        <v>3.1296758104738157E-2</v>
      </c>
      <c r="H178" s="6">
        <v>4.4513715710723191E-2</v>
      </c>
      <c r="I178" s="6">
        <v>5.7231920199501247E-2</v>
      </c>
      <c r="J178" s="6">
        <v>4.6633416458852869E-2</v>
      </c>
      <c r="K178" s="6">
        <v>3.8029925187032423E-2</v>
      </c>
      <c r="L178" s="6">
        <v>0.1236907730673317</v>
      </c>
      <c r="M178" s="6">
        <v>0.14339152119700749</v>
      </c>
      <c r="N178" s="6">
        <v>0.16596009975062351</v>
      </c>
      <c r="O178" s="6">
        <v>8.4788029925187039E-2</v>
      </c>
      <c r="P178" s="6">
        <v>6.2468827930174567E-2</v>
      </c>
      <c r="Q178" s="6">
        <v>4.314214463840399E-2</v>
      </c>
      <c r="R178" s="6">
        <v>2.7680798004987531E-2</v>
      </c>
    </row>
    <row r="179" spans="1:18" x14ac:dyDescent="0.3">
      <c r="A179" s="5" t="s">
        <v>258</v>
      </c>
      <c r="B179" s="6">
        <v>1</v>
      </c>
      <c r="C179" s="6">
        <v>1.6129032258064519E-2</v>
      </c>
      <c r="D179" s="6">
        <v>9.0322580645161285E-2</v>
      </c>
      <c r="E179" s="6">
        <v>4.1935483870967738E-2</v>
      </c>
      <c r="F179" s="6">
        <v>1.6129032258064519E-2</v>
      </c>
      <c r="G179" s="6">
        <v>5.053763440860215E-2</v>
      </c>
      <c r="H179" s="6">
        <v>0.17096774193548389</v>
      </c>
      <c r="I179" s="6">
        <v>4.8387096774193547E-2</v>
      </c>
      <c r="J179" s="6">
        <v>4.3010752688172053E-2</v>
      </c>
      <c r="K179" s="6">
        <v>0</v>
      </c>
      <c r="L179" s="6">
        <v>4.1935483870967738E-2</v>
      </c>
      <c r="M179" s="6">
        <v>0.1172043010752688</v>
      </c>
      <c r="N179" s="6">
        <v>8.387096774193549E-2</v>
      </c>
      <c r="O179" s="6">
        <v>0.1279569892473118</v>
      </c>
      <c r="P179" s="6">
        <v>7.5268817204301078E-2</v>
      </c>
      <c r="Q179" s="6">
        <v>5.9139784946236562E-2</v>
      </c>
      <c r="R179" s="6">
        <v>1.7204301075268821E-2</v>
      </c>
    </row>
    <row r="180" spans="1:18" x14ac:dyDescent="0.3">
      <c r="A180" s="5" t="s">
        <v>440</v>
      </c>
      <c r="B180" s="6">
        <v>1</v>
      </c>
      <c r="C180" s="6">
        <v>3.7735849056603772E-2</v>
      </c>
      <c r="D180" s="6">
        <v>0.10314465408805031</v>
      </c>
      <c r="E180" s="6">
        <v>6.2893081761006293E-3</v>
      </c>
      <c r="F180" s="6">
        <v>6.6666666666666666E-2</v>
      </c>
      <c r="G180" s="6">
        <v>3.3962264150943403E-2</v>
      </c>
      <c r="H180" s="6">
        <v>0.1270440251572327</v>
      </c>
      <c r="I180" s="6">
        <v>4.0251572327044023E-2</v>
      </c>
      <c r="J180" s="6">
        <v>5.157232704402516E-2</v>
      </c>
      <c r="K180" s="6">
        <v>1.886792452830189E-2</v>
      </c>
      <c r="L180" s="6">
        <v>0.17232704402515719</v>
      </c>
      <c r="M180" s="6">
        <v>0.14339622641509431</v>
      </c>
      <c r="N180" s="6">
        <v>0.1006289308176101</v>
      </c>
      <c r="O180" s="6">
        <v>7.4213836477987419E-2</v>
      </c>
      <c r="P180" s="6">
        <v>7.5471698113207548E-3</v>
      </c>
      <c r="Q180" s="6">
        <v>8.8050314465408803E-3</v>
      </c>
      <c r="R180" s="6">
        <v>7.5471698113207548E-3</v>
      </c>
    </row>
    <row r="181" spans="1:18" x14ac:dyDescent="0.3">
      <c r="A181" s="5" t="s">
        <v>548</v>
      </c>
      <c r="B181" s="6">
        <v>1</v>
      </c>
      <c r="C181" s="6">
        <v>1.11244738424534E-2</v>
      </c>
      <c r="D181" s="6">
        <v>1.8641010222489481E-2</v>
      </c>
      <c r="E181" s="6">
        <v>4.3295249549007819E-2</v>
      </c>
      <c r="F181" s="6">
        <v>4.2092603728202047E-3</v>
      </c>
      <c r="G181" s="6">
        <v>2.3752254960914009E-2</v>
      </c>
      <c r="H181" s="6">
        <v>9.0198436560432957E-3</v>
      </c>
      <c r="I181" s="6">
        <v>3.487672880336741E-2</v>
      </c>
      <c r="J181" s="6">
        <v>2.6157546602525561E-2</v>
      </c>
      <c r="K181" s="6">
        <v>4.2693926638604933E-2</v>
      </c>
      <c r="L181" s="6">
        <v>0.11876127480456999</v>
      </c>
      <c r="M181" s="6">
        <v>6.945279615153338E-2</v>
      </c>
      <c r="N181" s="6">
        <v>0.1701743836440168</v>
      </c>
      <c r="O181" s="6">
        <v>0.1512327119663259</v>
      </c>
      <c r="P181" s="6">
        <v>9.8616957306073366E-2</v>
      </c>
      <c r="Q181" s="6">
        <v>6.9152134696331927E-2</v>
      </c>
      <c r="R181" s="6">
        <v>0.1088394467829224</v>
      </c>
    </row>
    <row r="182" spans="1:18" x14ac:dyDescent="0.3">
      <c r="A182" s="5" t="s">
        <v>645</v>
      </c>
      <c r="B182" s="6">
        <v>1</v>
      </c>
      <c r="C182" s="6">
        <v>5.1606978879706153E-2</v>
      </c>
      <c r="D182" s="6">
        <v>1.5610651974288341E-2</v>
      </c>
      <c r="E182" s="6">
        <v>1.487603305785124E-2</v>
      </c>
      <c r="F182" s="6">
        <v>4.0587695133149679E-2</v>
      </c>
      <c r="G182" s="6">
        <v>7.1992653810835625E-2</v>
      </c>
      <c r="H182" s="6">
        <v>3.7465564738292011E-2</v>
      </c>
      <c r="I182" s="6">
        <v>3.7465564738292011E-2</v>
      </c>
      <c r="J182" s="6">
        <v>4.4628099173553717E-2</v>
      </c>
      <c r="K182" s="6">
        <v>4.077134986225895E-2</v>
      </c>
      <c r="L182" s="6">
        <v>0.10890725436179979</v>
      </c>
      <c r="M182" s="6">
        <v>7.7502295684113862E-2</v>
      </c>
      <c r="N182" s="6">
        <v>0.1392102846648301</v>
      </c>
      <c r="O182" s="6">
        <v>9.6418732782369149E-2</v>
      </c>
      <c r="P182" s="6">
        <v>7.7318640955004597E-2</v>
      </c>
      <c r="Q182" s="6">
        <v>6.7584940312213043E-2</v>
      </c>
      <c r="R182" s="6">
        <v>7.8053259871441696E-2</v>
      </c>
    </row>
    <row r="183" spans="1:18" x14ac:dyDescent="0.3">
      <c r="A183" s="5" t="s">
        <v>835</v>
      </c>
      <c r="B183" s="6">
        <v>1</v>
      </c>
      <c r="C183" s="6">
        <v>6.610576923076923E-3</v>
      </c>
      <c r="D183" s="6">
        <v>1.0216346153846151E-2</v>
      </c>
      <c r="E183" s="6">
        <v>4.3269230769230768E-2</v>
      </c>
      <c r="F183" s="6">
        <v>7.5721153846153841E-2</v>
      </c>
      <c r="G183" s="6">
        <v>2.9447115384615381E-2</v>
      </c>
      <c r="H183" s="6">
        <v>0.1135817307692308</v>
      </c>
      <c r="I183" s="6">
        <v>5.5288461538461543E-2</v>
      </c>
      <c r="J183" s="6">
        <v>9.4350961538461536E-2</v>
      </c>
      <c r="K183" s="6">
        <v>4.5072115384615377E-2</v>
      </c>
      <c r="L183" s="6">
        <v>0.1015625</v>
      </c>
      <c r="M183" s="6">
        <v>5.4086538461538457E-2</v>
      </c>
      <c r="N183" s="6">
        <v>0.10216346153846149</v>
      </c>
      <c r="O183" s="6">
        <v>0.1574519230769231</v>
      </c>
      <c r="P183" s="6">
        <v>5.8293269230769232E-2</v>
      </c>
      <c r="Q183" s="6">
        <v>2.403846153846154E-2</v>
      </c>
      <c r="R183" s="6">
        <v>2.8846153846153851E-2</v>
      </c>
    </row>
    <row r="184" spans="1:18" x14ac:dyDescent="0.3">
      <c r="A184" s="5" t="s">
        <v>123</v>
      </c>
      <c r="B184" s="6">
        <v>1</v>
      </c>
      <c r="C184" s="6">
        <v>1.5794669299111549E-2</v>
      </c>
      <c r="D184" s="6">
        <v>0</v>
      </c>
      <c r="E184" s="6">
        <v>4.9358341559723592E-3</v>
      </c>
      <c r="F184" s="6">
        <v>3.4550839091806507E-2</v>
      </c>
      <c r="G184" s="6">
        <v>5.231984205330701E-2</v>
      </c>
      <c r="H184" s="6">
        <v>6.8114511352418555E-2</v>
      </c>
      <c r="I184" s="6">
        <v>4.0473840078973353E-2</v>
      </c>
      <c r="J184" s="6">
        <v>2.5666337611056269E-2</v>
      </c>
      <c r="K184" s="6">
        <v>4.8371174728529122E-2</v>
      </c>
      <c r="L184" s="6">
        <v>0.13326752221125371</v>
      </c>
      <c r="M184" s="6">
        <v>5.6268509378084898E-2</v>
      </c>
      <c r="N184" s="6">
        <v>0.1224086870681145</v>
      </c>
      <c r="O184" s="6">
        <v>0.16683119447186581</v>
      </c>
      <c r="P184" s="6">
        <v>5.0345508390918073E-2</v>
      </c>
      <c r="Q184" s="6">
        <v>0.1451135241855874</v>
      </c>
      <c r="R184" s="6">
        <v>3.5538005923000993E-2</v>
      </c>
    </row>
    <row r="185" spans="1:18" x14ac:dyDescent="0.3">
      <c r="A185" s="5" t="s">
        <v>165</v>
      </c>
      <c r="B185" s="6">
        <v>1</v>
      </c>
      <c r="C185" s="6">
        <v>7.6039603960396038E-2</v>
      </c>
      <c r="D185" s="6">
        <v>6.1122112211221123E-2</v>
      </c>
      <c r="E185" s="6">
        <v>4.2640264026402641E-2</v>
      </c>
      <c r="F185" s="6">
        <v>4.858085808580858E-2</v>
      </c>
      <c r="G185" s="6">
        <v>0.12488448844884489</v>
      </c>
      <c r="H185" s="6">
        <v>5.4917491749174922E-2</v>
      </c>
      <c r="I185" s="6">
        <v>7.9471947194719478E-2</v>
      </c>
      <c r="J185" s="6">
        <v>6.2706270627062702E-2</v>
      </c>
      <c r="K185" s="6">
        <v>4.5280528052805281E-2</v>
      </c>
      <c r="L185" s="6">
        <v>6.4686468646864684E-2</v>
      </c>
      <c r="M185" s="6">
        <v>6.6270627062706269E-2</v>
      </c>
      <c r="N185" s="6">
        <v>0.1114191419141914</v>
      </c>
      <c r="O185" s="6">
        <v>8.8448844884488453E-2</v>
      </c>
      <c r="P185" s="6">
        <v>4.2772277227722783E-2</v>
      </c>
      <c r="Q185" s="6">
        <v>2.1386138613861391E-2</v>
      </c>
      <c r="R185" s="6">
        <v>9.3729372937293737E-3</v>
      </c>
    </row>
    <row r="186" spans="1:18" x14ac:dyDescent="0.3">
      <c r="A186" s="5" t="s">
        <v>259</v>
      </c>
      <c r="B186" s="6">
        <v>1</v>
      </c>
      <c r="C186" s="6">
        <v>7.1729957805907171E-2</v>
      </c>
      <c r="D186" s="6">
        <v>4.7819971870604779E-2</v>
      </c>
      <c r="E186" s="6">
        <v>7.9465541490857952E-2</v>
      </c>
      <c r="F186" s="6">
        <v>5.6962025316455688E-2</v>
      </c>
      <c r="G186" s="6">
        <v>7.9465541490857952E-2</v>
      </c>
      <c r="H186" s="6">
        <v>4.1490857946554147E-2</v>
      </c>
      <c r="I186" s="6">
        <v>5.8368495077355843E-2</v>
      </c>
      <c r="J186" s="6">
        <v>3.4458509142053437E-2</v>
      </c>
      <c r="K186" s="6">
        <v>9.2123769338959216E-2</v>
      </c>
      <c r="L186" s="6">
        <v>0.1132208157524613</v>
      </c>
      <c r="M186" s="6">
        <v>6.3994374120956404E-2</v>
      </c>
      <c r="N186" s="6">
        <v>0.13291139240506331</v>
      </c>
      <c r="O186" s="6">
        <v>6.4697609001406475E-2</v>
      </c>
      <c r="P186" s="6">
        <v>3.0239099859353021E-2</v>
      </c>
      <c r="Q186" s="6">
        <v>1.4064697609001409E-2</v>
      </c>
      <c r="R186" s="6">
        <v>1.8987341772151899E-2</v>
      </c>
    </row>
    <row r="187" spans="1:18" x14ac:dyDescent="0.3">
      <c r="A187" s="5" t="s">
        <v>441</v>
      </c>
      <c r="B187" s="6">
        <v>1</v>
      </c>
      <c r="C187" s="6">
        <v>0.16648879402347919</v>
      </c>
      <c r="D187" s="6">
        <v>0.14727854855923159</v>
      </c>
      <c r="E187" s="6">
        <v>5.3361792956243333E-2</v>
      </c>
      <c r="F187" s="6">
        <v>6.2966915688367125E-2</v>
      </c>
      <c r="G187" s="6">
        <v>6.8303094983991466E-2</v>
      </c>
      <c r="H187" s="6">
        <v>4.2689434364994658E-2</v>
      </c>
      <c r="I187" s="6">
        <v>0.10245464247598721</v>
      </c>
      <c r="J187" s="6">
        <v>4.8025613660618999E-2</v>
      </c>
      <c r="K187" s="6">
        <v>6.1899679829242257E-2</v>
      </c>
      <c r="L187" s="6">
        <v>6.7235859124866598E-2</v>
      </c>
      <c r="M187" s="6">
        <v>4.3756670224119533E-2</v>
      </c>
      <c r="N187" s="6">
        <v>7.0437566702241189E-2</v>
      </c>
      <c r="O187" s="6">
        <v>5.2294557097118458E-2</v>
      </c>
      <c r="P187" s="6">
        <v>1.2806830309498401E-2</v>
      </c>
      <c r="Q187" s="6">
        <v>0</v>
      </c>
      <c r="R187" s="6">
        <v>0</v>
      </c>
    </row>
    <row r="188" spans="1:18" x14ac:dyDescent="0.3">
      <c r="A188" s="5" t="s">
        <v>549</v>
      </c>
      <c r="B188" s="6">
        <v>1</v>
      </c>
      <c r="C188" s="6">
        <v>9.3296475466482384E-2</v>
      </c>
      <c r="D188" s="6">
        <v>4.6993780234968897E-2</v>
      </c>
      <c r="E188" s="6">
        <v>2.9025570145127851E-2</v>
      </c>
      <c r="F188" s="6">
        <v>4.8721492743607472E-2</v>
      </c>
      <c r="G188" s="6">
        <v>9.7442985487214931E-2</v>
      </c>
      <c r="H188" s="6">
        <v>5.4941257774706292E-2</v>
      </c>
      <c r="I188" s="6">
        <v>6.4616447823082235E-2</v>
      </c>
      <c r="J188" s="6">
        <v>7.2218382861091918E-2</v>
      </c>
      <c r="K188" s="6">
        <v>5.0449205252246027E-2</v>
      </c>
      <c r="L188" s="6">
        <v>0.13648928818244641</v>
      </c>
      <c r="M188" s="6">
        <v>0.1226675881133379</v>
      </c>
      <c r="N188" s="6">
        <v>9.3987560469937809E-2</v>
      </c>
      <c r="O188" s="6">
        <v>5.0794747753973739E-2</v>
      </c>
      <c r="P188" s="6">
        <v>2.5915687629578441E-2</v>
      </c>
      <c r="Q188" s="6">
        <v>2.0732550103662751E-3</v>
      </c>
      <c r="R188" s="6">
        <v>1.0366275051831381E-2</v>
      </c>
    </row>
    <row r="189" spans="1:18" x14ac:dyDescent="0.3">
      <c r="A189" s="5" t="s">
        <v>646</v>
      </c>
      <c r="B189" s="6">
        <v>1</v>
      </c>
      <c r="C189" s="6">
        <v>4.7619047619047623E-2</v>
      </c>
      <c r="D189" s="6">
        <v>4.6547236257847187E-2</v>
      </c>
      <c r="E189" s="6">
        <v>7.1198897565457053E-2</v>
      </c>
      <c r="F189" s="6">
        <v>2.7713979482468232E-2</v>
      </c>
      <c r="G189" s="6">
        <v>4.5016077170418008E-2</v>
      </c>
      <c r="H189" s="6">
        <v>4.6087888531618437E-2</v>
      </c>
      <c r="I189" s="6">
        <v>6.5533608941969065E-2</v>
      </c>
      <c r="J189" s="6">
        <v>4.8997090797733893E-2</v>
      </c>
      <c r="K189" s="6">
        <v>5.0681365793905989E-2</v>
      </c>
      <c r="L189" s="6">
        <v>7.99265043638034E-2</v>
      </c>
      <c r="M189" s="6">
        <v>0.12157403154187719</v>
      </c>
      <c r="N189" s="6">
        <v>0.17240851324452611</v>
      </c>
      <c r="O189" s="6">
        <v>9.4778747511866476E-2</v>
      </c>
      <c r="P189" s="6">
        <v>4.4709845352932168E-2</v>
      </c>
      <c r="Q189" s="6">
        <v>2.1589343132751491E-2</v>
      </c>
      <c r="R189" s="6">
        <v>1.561782269177768E-2</v>
      </c>
    </row>
    <row r="190" spans="1:18" x14ac:dyDescent="0.3">
      <c r="A190" s="5" t="s">
        <v>836</v>
      </c>
      <c r="B190" s="6">
        <v>1</v>
      </c>
      <c r="C190" s="6">
        <v>2.3674242424242421E-2</v>
      </c>
      <c r="D190" s="6">
        <v>3.9772727272727272E-2</v>
      </c>
      <c r="E190" s="6">
        <v>1.183712121212121E-2</v>
      </c>
      <c r="F190" s="6">
        <v>2.698863636363636E-2</v>
      </c>
      <c r="G190" s="6">
        <v>1.65719696969697E-2</v>
      </c>
      <c r="H190" s="6">
        <v>0</v>
      </c>
      <c r="I190" s="6">
        <v>1.799242424242424E-2</v>
      </c>
      <c r="J190" s="6">
        <v>7.1496212121212127E-2</v>
      </c>
      <c r="K190" s="6">
        <v>4.6875E-2</v>
      </c>
      <c r="L190" s="6">
        <v>4.6875E-2</v>
      </c>
      <c r="M190" s="6">
        <v>0.14015151515151511</v>
      </c>
      <c r="N190" s="6">
        <v>0.17376893939393939</v>
      </c>
      <c r="O190" s="6">
        <v>8.6647727272727279E-2</v>
      </c>
      <c r="P190" s="6">
        <v>0.13210227272727271</v>
      </c>
      <c r="Q190" s="6">
        <v>0.10748106060606059</v>
      </c>
      <c r="R190" s="6">
        <v>5.7765151515151512E-2</v>
      </c>
    </row>
    <row r="191" spans="1:18" x14ac:dyDescent="0.3">
      <c r="A191" s="5" t="s">
        <v>124</v>
      </c>
      <c r="B191" s="6">
        <v>1</v>
      </c>
      <c r="C191" s="6">
        <v>0.1752049180327869</v>
      </c>
      <c r="D191" s="6">
        <v>0.13217213114754101</v>
      </c>
      <c r="E191" s="6">
        <v>5.3278688524590161E-2</v>
      </c>
      <c r="F191" s="6">
        <v>5.8401639344262297E-2</v>
      </c>
      <c r="G191" s="6">
        <v>7.5819672131147542E-2</v>
      </c>
      <c r="H191" s="6">
        <v>0.13319672131147539</v>
      </c>
      <c r="I191" s="6">
        <v>0.12704918032786891</v>
      </c>
      <c r="J191" s="6">
        <v>1.4344262295081969E-2</v>
      </c>
      <c r="K191" s="6">
        <v>5.9426229508196718E-2</v>
      </c>
      <c r="L191" s="6">
        <v>4.8155737704918031E-2</v>
      </c>
      <c r="M191" s="6">
        <v>6.1475409836065573E-2</v>
      </c>
      <c r="N191" s="6">
        <v>4.5081967213114763E-2</v>
      </c>
      <c r="O191" s="6">
        <v>8.1967213114754103E-3</v>
      </c>
      <c r="P191" s="6">
        <v>0</v>
      </c>
      <c r="Q191" s="6">
        <v>0</v>
      </c>
      <c r="R191" s="6">
        <v>8.1967213114754103E-3</v>
      </c>
    </row>
    <row r="192" spans="1:18" x14ac:dyDescent="0.3">
      <c r="A192" s="5" t="s">
        <v>166</v>
      </c>
      <c r="B192" s="6">
        <v>1</v>
      </c>
      <c r="C192" s="6">
        <v>0.15044571986811581</v>
      </c>
      <c r="D192" s="6">
        <v>5.3486384173891809E-2</v>
      </c>
      <c r="E192" s="6">
        <v>4.9822933203077298E-2</v>
      </c>
      <c r="F192" s="6">
        <v>7.0826718769080477E-2</v>
      </c>
      <c r="G192" s="6">
        <v>3.4802784222737818E-2</v>
      </c>
      <c r="H192" s="6">
        <v>4.1519111002564418E-2</v>
      </c>
      <c r="I192" s="6">
        <v>4.8235437782391012E-2</v>
      </c>
      <c r="J192" s="6">
        <v>4.3106606423250697E-2</v>
      </c>
      <c r="K192" s="6">
        <v>2.0515325436561239E-2</v>
      </c>
      <c r="L192" s="6">
        <v>6.4354622053974839E-2</v>
      </c>
      <c r="M192" s="6">
        <v>8.5724752717059469E-2</v>
      </c>
      <c r="N192" s="6">
        <v>0.10648430821834171</v>
      </c>
      <c r="O192" s="6">
        <v>5.0433508364879719E-2</v>
      </c>
      <c r="P192" s="6">
        <v>4.5793137135181343E-2</v>
      </c>
      <c r="Q192" s="6">
        <v>4.5426792038099892E-2</v>
      </c>
      <c r="R192" s="6">
        <v>8.9021858590792521E-2</v>
      </c>
    </row>
    <row r="193" spans="1:18" x14ac:dyDescent="0.3">
      <c r="A193" s="5" t="s">
        <v>260</v>
      </c>
      <c r="B193" s="6">
        <v>1</v>
      </c>
      <c r="C193" s="6">
        <v>6.5734265734265732E-2</v>
      </c>
      <c r="D193" s="6">
        <v>3.7762237762237763E-2</v>
      </c>
      <c r="E193" s="6">
        <v>9.0909090909090912E-2</v>
      </c>
      <c r="F193" s="6">
        <v>5.7342657342657352E-2</v>
      </c>
      <c r="G193" s="6">
        <v>6.0139860139860141E-2</v>
      </c>
      <c r="H193" s="6">
        <v>8.6713286713286708E-2</v>
      </c>
      <c r="I193" s="6">
        <v>5.7342657342657352E-2</v>
      </c>
      <c r="J193" s="6">
        <v>5.0349650349650353E-2</v>
      </c>
      <c r="K193" s="6">
        <v>5.0349650349650353E-2</v>
      </c>
      <c r="L193" s="6">
        <v>0.10209790209790209</v>
      </c>
      <c r="M193" s="6">
        <v>5.8741258741258739E-2</v>
      </c>
      <c r="N193" s="6">
        <v>0.1104895104895105</v>
      </c>
      <c r="O193" s="6">
        <v>0.1412587412587413</v>
      </c>
      <c r="P193" s="6">
        <v>3.0769230769230771E-2</v>
      </c>
      <c r="Q193" s="6">
        <v>0</v>
      </c>
      <c r="R193" s="6">
        <v>0</v>
      </c>
    </row>
    <row r="194" spans="1:18" x14ac:dyDescent="0.3">
      <c r="A194" s="5" t="s">
        <v>442</v>
      </c>
      <c r="B194" s="6">
        <v>1</v>
      </c>
      <c r="C194" s="6">
        <v>0.18355065195586759</v>
      </c>
      <c r="D194" s="6">
        <v>0.22868605817452359</v>
      </c>
      <c r="E194" s="6">
        <v>6.9207622868605823E-2</v>
      </c>
      <c r="F194" s="6">
        <v>8.9267803410230689E-2</v>
      </c>
      <c r="G194" s="6">
        <v>3.0090270812437311E-2</v>
      </c>
      <c r="H194" s="6">
        <v>5.4162487462387159E-2</v>
      </c>
      <c r="I194" s="6">
        <v>2.7081243731193579E-2</v>
      </c>
      <c r="J194" s="6">
        <v>9.9297893681043123E-2</v>
      </c>
      <c r="K194" s="6">
        <v>5.0150451354062188E-2</v>
      </c>
      <c r="L194" s="6">
        <v>7.1213640922768301E-2</v>
      </c>
      <c r="M194" s="6">
        <v>4.3129388164493479E-2</v>
      </c>
      <c r="N194" s="6">
        <v>0</v>
      </c>
      <c r="O194" s="6">
        <v>7.0210631895687063E-3</v>
      </c>
      <c r="P194" s="6">
        <v>0</v>
      </c>
      <c r="Q194" s="6">
        <v>1.4042126379137409E-2</v>
      </c>
      <c r="R194" s="6">
        <v>3.3099297893681053E-2</v>
      </c>
    </row>
    <row r="195" spans="1:18" x14ac:dyDescent="0.3">
      <c r="A195" s="5" t="s">
        <v>550</v>
      </c>
      <c r="B195" s="6">
        <v>1</v>
      </c>
      <c r="C195" s="6">
        <v>5.8887677208287893E-2</v>
      </c>
      <c r="D195" s="6">
        <v>2.1537622682660851E-2</v>
      </c>
      <c r="E195" s="6">
        <v>6.2704471101417674E-3</v>
      </c>
      <c r="F195" s="6">
        <v>1.7993456924754639E-2</v>
      </c>
      <c r="G195" s="6">
        <v>6.0523446019629223E-2</v>
      </c>
      <c r="H195" s="6">
        <v>5.7524536532170122E-2</v>
      </c>
      <c r="I195" s="6">
        <v>4.3620501635768812E-2</v>
      </c>
      <c r="J195" s="6">
        <v>5.2889858233369683E-2</v>
      </c>
      <c r="K195" s="6">
        <v>9.7055616139585604E-2</v>
      </c>
      <c r="L195" s="6">
        <v>8.6695747001090506E-2</v>
      </c>
      <c r="M195" s="6">
        <v>0.1466739367502726</v>
      </c>
      <c r="N195" s="6">
        <v>0.15130861504907309</v>
      </c>
      <c r="O195" s="6">
        <v>9.9509269356597596E-2</v>
      </c>
      <c r="P195" s="6">
        <v>5.3980370774263903E-2</v>
      </c>
      <c r="Q195" s="6">
        <v>4.1984732824427481E-2</v>
      </c>
      <c r="R195" s="6">
        <v>3.5441657579062158E-3</v>
      </c>
    </row>
    <row r="196" spans="1:18" x14ac:dyDescent="0.3">
      <c r="A196" s="5" t="s">
        <v>647</v>
      </c>
      <c r="B196" s="6">
        <v>1</v>
      </c>
      <c r="C196" s="6">
        <v>0.13557594291539249</v>
      </c>
      <c r="D196" s="6">
        <v>5.7339449541284407E-2</v>
      </c>
      <c r="E196" s="6">
        <v>7.5942915392456678E-2</v>
      </c>
      <c r="F196" s="6">
        <v>4.383282364933741E-2</v>
      </c>
      <c r="G196" s="6">
        <v>9.4546381243628949E-2</v>
      </c>
      <c r="H196" s="6">
        <v>6.1162079510703363E-2</v>
      </c>
      <c r="I196" s="6">
        <v>4.8929663608562692E-2</v>
      </c>
      <c r="J196" s="6">
        <v>2.2680937818552498E-2</v>
      </c>
      <c r="K196" s="6">
        <v>3.4403669724770637E-2</v>
      </c>
      <c r="L196" s="6">
        <v>0.10524974515800201</v>
      </c>
      <c r="M196" s="6">
        <v>0.10448521916411831</v>
      </c>
      <c r="N196" s="6">
        <v>0.13200815494393481</v>
      </c>
      <c r="O196" s="6">
        <v>4.0010193679918447E-2</v>
      </c>
      <c r="P196" s="6">
        <v>1.4525993883792049E-2</v>
      </c>
      <c r="Q196" s="6">
        <v>2.3445463812436292E-2</v>
      </c>
      <c r="R196" s="6">
        <v>5.861365953109072E-3</v>
      </c>
    </row>
    <row r="197" spans="1:18" x14ac:dyDescent="0.3">
      <c r="A197" s="5" t="s">
        <v>837</v>
      </c>
      <c r="B197" s="6">
        <v>1</v>
      </c>
      <c r="C197" s="6">
        <v>2.5228126677402041E-2</v>
      </c>
      <c r="D197" s="6">
        <v>8.0515297906602251E-2</v>
      </c>
      <c r="E197" s="6">
        <v>2.7911969940955451E-2</v>
      </c>
      <c r="F197" s="6">
        <v>3.5963499731615667E-2</v>
      </c>
      <c r="G197" s="6">
        <v>4.0257648953301133E-2</v>
      </c>
      <c r="H197" s="6">
        <v>5.4750402576489533E-2</v>
      </c>
      <c r="I197" s="6">
        <v>0.1030595813204509</v>
      </c>
      <c r="J197" s="6">
        <v>4.7235641438539991E-2</v>
      </c>
      <c r="K197" s="6">
        <v>2.737520128824477E-2</v>
      </c>
      <c r="L197" s="6">
        <v>8.1588835212023619E-2</v>
      </c>
      <c r="M197" s="6">
        <v>0.1223832528180354</v>
      </c>
      <c r="N197" s="6">
        <v>0.14331723027375201</v>
      </c>
      <c r="O197" s="6">
        <v>7.6221148684916806E-2</v>
      </c>
      <c r="P197" s="6">
        <v>5.9044551798174992E-2</v>
      </c>
      <c r="Q197" s="6">
        <v>4.079441760601181E-2</v>
      </c>
      <c r="R197" s="6">
        <v>3.4353193773483628E-2</v>
      </c>
    </row>
    <row r="198" spans="1:18" x14ac:dyDescent="0.3">
      <c r="A198" s="5" t="s">
        <v>125</v>
      </c>
      <c r="B198" s="6">
        <v>1</v>
      </c>
      <c r="C198" s="6">
        <v>1.5468607825295719E-2</v>
      </c>
      <c r="D198" s="6">
        <v>7.5523202911737947E-2</v>
      </c>
      <c r="E198" s="6">
        <v>7.5523202911737947E-2</v>
      </c>
      <c r="F198" s="6">
        <v>5.4595086442220199E-2</v>
      </c>
      <c r="G198" s="6">
        <v>8.0072793448589627E-2</v>
      </c>
      <c r="H198" s="6">
        <v>7.2793448589626927E-2</v>
      </c>
      <c r="I198" s="6">
        <v>4.3676069153776163E-2</v>
      </c>
      <c r="J198" s="6">
        <v>1.364877161055505E-2</v>
      </c>
      <c r="K198" s="6">
        <v>8.0072793448589627E-2</v>
      </c>
      <c r="L198" s="6">
        <v>7.0973612374886266E-2</v>
      </c>
      <c r="M198" s="6">
        <v>9.0081892629663332E-2</v>
      </c>
      <c r="N198" s="6">
        <v>0.13739763421292081</v>
      </c>
      <c r="O198" s="6">
        <v>5.3685168334849862E-2</v>
      </c>
      <c r="P198" s="6">
        <v>2.6387625113739759E-2</v>
      </c>
      <c r="Q198" s="6">
        <v>1.8198362147406728E-2</v>
      </c>
      <c r="R198" s="6">
        <v>9.1901728844404007E-2</v>
      </c>
    </row>
    <row r="199" spans="1:18" x14ac:dyDescent="0.3">
      <c r="A199" s="5" t="s">
        <v>167</v>
      </c>
      <c r="B199" s="6">
        <v>1</v>
      </c>
      <c r="C199" s="6">
        <v>4.0622140896614818E-2</v>
      </c>
      <c r="D199" s="6">
        <v>3.3302836230558103E-2</v>
      </c>
      <c r="E199" s="6">
        <v>3.4217749313815188E-2</v>
      </c>
      <c r="F199" s="6">
        <v>5.3613906678865508E-2</v>
      </c>
      <c r="G199" s="6">
        <v>2.7081427264409881E-2</v>
      </c>
      <c r="H199" s="6">
        <v>6.2580054894784992E-2</v>
      </c>
      <c r="I199" s="6">
        <v>3.5681610247026527E-2</v>
      </c>
      <c r="J199" s="6">
        <v>5.6175663311985362E-2</v>
      </c>
      <c r="K199" s="6">
        <v>2.5617566331198539E-2</v>
      </c>
      <c r="L199" s="6">
        <v>8.9295516925892035E-2</v>
      </c>
      <c r="M199" s="6">
        <v>5.2698993595608423E-2</v>
      </c>
      <c r="N199" s="6">
        <v>0.1061299176578225</v>
      </c>
      <c r="O199" s="6">
        <v>6.6971637694419037E-2</v>
      </c>
      <c r="P199" s="6">
        <v>6.5873741994510515E-2</v>
      </c>
      <c r="Q199" s="6">
        <v>0.1002744739249771</v>
      </c>
      <c r="R199" s="6">
        <v>0.14986276303751139</v>
      </c>
    </row>
    <row r="200" spans="1:18" x14ac:dyDescent="0.3">
      <c r="A200" s="5" t="s">
        <v>261</v>
      </c>
      <c r="B200" s="6">
        <v>1</v>
      </c>
      <c r="C200" s="6">
        <v>1.457725947521866E-2</v>
      </c>
      <c r="D200" s="6">
        <v>2.915451895043732E-2</v>
      </c>
      <c r="E200" s="6">
        <v>0.12536443148688051</v>
      </c>
      <c r="F200" s="6">
        <v>5.2478134110787167E-2</v>
      </c>
      <c r="G200" s="6">
        <v>6.8513119533527692E-2</v>
      </c>
      <c r="H200" s="6">
        <v>7.5801749271137031E-2</v>
      </c>
      <c r="I200" s="6">
        <v>4.0816326530612242E-2</v>
      </c>
      <c r="J200" s="6">
        <v>5.1020408163265307E-2</v>
      </c>
      <c r="K200" s="6">
        <v>3.4985422740524783E-2</v>
      </c>
      <c r="L200" s="6">
        <v>7.8717201166180764E-2</v>
      </c>
      <c r="M200" s="6">
        <v>0.15451895043731781</v>
      </c>
      <c r="N200" s="6">
        <v>0.14431486880466471</v>
      </c>
      <c r="O200" s="6">
        <v>3.7900874635568522E-2</v>
      </c>
      <c r="P200" s="6">
        <v>7.4344023323615158E-2</v>
      </c>
      <c r="Q200" s="6">
        <v>1.7492711370262391E-2</v>
      </c>
      <c r="R200" s="6">
        <v>0</v>
      </c>
    </row>
    <row r="201" spans="1:18" x14ac:dyDescent="0.3">
      <c r="A201" s="5" t="s">
        <v>443</v>
      </c>
      <c r="B201" s="6">
        <v>1</v>
      </c>
      <c r="C201" s="6">
        <v>5.2040816326530612E-2</v>
      </c>
      <c r="D201" s="6">
        <v>6.5306122448979598E-2</v>
      </c>
      <c r="E201" s="6">
        <v>0.12346938775510199</v>
      </c>
      <c r="F201" s="6">
        <v>8.3673469387755106E-2</v>
      </c>
      <c r="G201" s="6">
        <v>2.551020408163265E-2</v>
      </c>
      <c r="H201" s="6">
        <v>3.4693877551020408E-2</v>
      </c>
      <c r="I201" s="6">
        <v>9.285714285714286E-2</v>
      </c>
      <c r="J201" s="6">
        <v>6.5306122448979598E-2</v>
      </c>
      <c r="K201" s="6">
        <v>0</v>
      </c>
      <c r="L201" s="6">
        <v>9.5918367346938774E-2</v>
      </c>
      <c r="M201" s="6">
        <v>0.1306122448979592</v>
      </c>
      <c r="N201" s="6">
        <v>0.1244897959183673</v>
      </c>
      <c r="O201" s="6">
        <v>2.755102040816327E-2</v>
      </c>
      <c r="P201" s="6">
        <v>3.6734693877551017E-2</v>
      </c>
      <c r="Q201" s="6">
        <v>3.2653061224489799E-2</v>
      </c>
      <c r="R201" s="6">
        <v>9.1836734693877559E-3</v>
      </c>
    </row>
    <row r="202" spans="1:18" x14ac:dyDescent="0.3">
      <c r="A202" s="5" t="s">
        <v>551</v>
      </c>
      <c r="B202" s="6">
        <v>1</v>
      </c>
      <c r="C202" s="6">
        <v>1.7631578947368418E-2</v>
      </c>
      <c r="D202" s="6">
        <v>6.3157894736842104E-3</v>
      </c>
      <c r="E202" s="6">
        <v>5.5263157894736839E-3</v>
      </c>
      <c r="F202" s="6">
        <v>3.5526315789473677E-2</v>
      </c>
      <c r="G202" s="6">
        <v>7.6315789473684212E-2</v>
      </c>
      <c r="H202" s="6">
        <v>4.5526315789473693E-2</v>
      </c>
      <c r="I202" s="6">
        <v>2.2894736842105259E-2</v>
      </c>
      <c r="J202" s="6">
        <v>8.9736842105263157E-2</v>
      </c>
      <c r="K202" s="6">
        <v>6.7631578947368418E-2</v>
      </c>
      <c r="L202" s="6">
        <v>7.8947368421052627E-2</v>
      </c>
      <c r="M202" s="6">
        <v>0.17842105263157901</v>
      </c>
      <c r="N202" s="6">
        <v>0.1807894736842105</v>
      </c>
      <c r="O202" s="6">
        <v>0.1044736842105263</v>
      </c>
      <c r="P202" s="6">
        <v>4.7105263157894733E-2</v>
      </c>
      <c r="Q202" s="6">
        <v>3.1578947368421047E-2</v>
      </c>
      <c r="R202" s="6">
        <v>1.157894736842105E-2</v>
      </c>
    </row>
    <row r="203" spans="1:18" x14ac:dyDescent="0.3">
      <c r="A203" s="5" t="s">
        <v>648</v>
      </c>
      <c r="B203" s="6">
        <v>1</v>
      </c>
      <c r="C203" s="6">
        <v>8.6353733412556949E-2</v>
      </c>
      <c r="D203" s="6">
        <v>3.8027332144979213E-2</v>
      </c>
      <c r="E203" s="6">
        <v>5.4466230936819182E-2</v>
      </c>
      <c r="F203" s="6">
        <v>7.0310952663893839E-2</v>
      </c>
      <c r="G203" s="6">
        <v>4.2780748663101602E-2</v>
      </c>
      <c r="H203" s="6">
        <v>3.9017627252921371E-2</v>
      </c>
      <c r="I203" s="6">
        <v>5.3475935828876997E-2</v>
      </c>
      <c r="J203" s="6">
        <v>6.3180827886710242E-2</v>
      </c>
      <c r="K203" s="6">
        <v>3.3471974648445237E-2</v>
      </c>
      <c r="L203" s="6">
        <v>9.902951079421668E-2</v>
      </c>
      <c r="M203" s="6">
        <v>0.1004159239453357</v>
      </c>
      <c r="N203" s="6">
        <v>9.7246979599920777E-2</v>
      </c>
      <c r="O203" s="6">
        <v>7.9025549613784912E-2</v>
      </c>
      <c r="P203" s="6">
        <v>4.8128342245989303E-2</v>
      </c>
      <c r="Q203" s="6">
        <v>4.0007922360863528E-2</v>
      </c>
      <c r="R203" s="6">
        <v>5.5060408001584467E-2</v>
      </c>
    </row>
    <row r="204" spans="1:18" x14ac:dyDescent="0.3">
      <c r="A204" s="5" t="s">
        <v>838</v>
      </c>
      <c r="B204" s="6">
        <v>1</v>
      </c>
      <c r="C204" s="6">
        <v>9.2485549132947983E-3</v>
      </c>
      <c r="D204" s="6">
        <v>9.8265895953757228E-3</v>
      </c>
      <c r="E204" s="6">
        <v>1.38728323699422E-2</v>
      </c>
      <c r="F204" s="6">
        <v>3.5838150289017337E-2</v>
      </c>
      <c r="G204" s="6">
        <v>5.4335260115606937E-2</v>
      </c>
      <c r="H204" s="6">
        <v>6.7630057803468202E-2</v>
      </c>
      <c r="I204" s="6">
        <v>4.797687861271676E-2</v>
      </c>
      <c r="J204" s="6">
        <v>2.658959537572254E-2</v>
      </c>
      <c r="K204" s="6">
        <v>1.0404624277456649E-2</v>
      </c>
      <c r="L204" s="6">
        <v>3.4682080924855488E-2</v>
      </c>
      <c r="M204" s="6">
        <v>9.8265895953757232E-2</v>
      </c>
      <c r="N204" s="6">
        <v>0.20115606936416189</v>
      </c>
      <c r="O204" s="6">
        <v>9.4797687861271671E-2</v>
      </c>
      <c r="P204" s="6">
        <v>9.4219653179190746E-2</v>
      </c>
      <c r="Q204" s="6">
        <v>0.14739884393063579</v>
      </c>
      <c r="R204" s="6">
        <v>5.3757225433526012E-2</v>
      </c>
    </row>
    <row r="205" spans="1:18" x14ac:dyDescent="0.3">
      <c r="A205" s="5" t="s">
        <v>126</v>
      </c>
      <c r="B205" s="6">
        <v>1</v>
      </c>
      <c r="C205" s="6">
        <v>8.0858085808580851E-2</v>
      </c>
      <c r="D205" s="6">
        <v>0.14191419141914191</v>
      </c>
      <c r="E205" s="6">
        <v>7.5082508250825089E-2</v>
      </c>
      <c r="F205" s="6">
        <v>8.2508250825082508E-2</v>
      </c>
      <c r="G205" s="6">
        <v>0.1245874587458746</v>
      </c>
      <c r="H205" s="6">
        <v>6.9306930693069313E-2</v>
      </c>
      <c r="I205" s="6">
        <v>3.7953795379537962E-2</v>
      </c>
      <c r="J205" s="6">
        <v>7.1782178217821777E-2</v>
      </c>
      <c r="K205" s="6">
        <v>1.5676567656765679E-2</v>
      </c>
      <c r="L205" s="6">
        <v>7.0132013201320134E-2</v>
      </c>
      <c r="M205" s="6">
        <v>7.7557755775577553E-2</v>
      </c>
      <c r="N205" s="6">
        <v>3.7128712871287127E-2</v>
      </c>
      <c r="O205" s="6">
        <v>5.1980198019801978E-2</v>
      </c>
      <c r="P205" s="6">
        <v>4.4554455445544552E-2</v>
      </c>
      <c r="Q205" s="6">
        <v>0</v>
      </c>
      <c r="R205" s="6">
        <v>1.8976897689768981E-2</v>
      </c>
    </row>
    <row r="206" spans="1:18" x14ac:dyDescent="0.3">
      <c r="A206" s="5" t="s">
        <v>168</v>
      </c>
      <c r="B206" s="6">
        <v>1</v>
      </c>
      <c r="C206" s="6">
        <v>0.15427272727272731</v>
      </c>
      <c r="D206" s="6">
        <v>3.8727272727272728E-2</v>
      </c>
      <c r="E206" s="6">
        <v>4.5181818181818177E-2</v>
      </c>
      <c r="F206" s="6">
        <v>4.0090909090909087E-2</v>
      </c>
      <c r="G206" s="6">
        <v>3.7454545454545463E-2</v>
      </c>
      <c r="H206" s="6">
        <v>2.6181818181818181E-2</v>
      </c>
      <c r="I206" s="6">
        <v>3.4000000000000002E-2</v>
      </c>
      <c r="J206" s="6">
        <v>2.7090909090909089E-2</v>
      </c>
      <c r="K206" s="6">
        <v>2.5090909090909091E-2</v>
      </c>
      <c r="L206" s="6">
        <v>6.5636363636363632E-2</v>
      </c>
      <c r="M206" s="6">
        <v>9.0090909090909096E-2</v>
      </c>
      <c r="N206" s="6">
        <v>0.13463636363636361</v>
      </c>
      <c r="O206" s="6">
        <v>6.8454545454545448E-2</v>
      </c>
      <c r="P206" s="6">
        <v>5.036363636363636E-2</v>
      </c>
      <c r="Q206" s="6">
        <v>6.9454545454545449E-2</v>
      </c>
      <c r="R206" s="6">
        <v>9.3272727272727271E-2</v>
      </c>
    </row>
    <row r="207" spans="1:18" x14ac:dyDescent="0.3">
      <c r="A207" s="5" t="s">
        <v>262</v>
      </c>
      <c r="B207" s="6">
        <v>1</v>
      </c>
      <c r="C207" s="6">
        <v>0.1118881118881119</v>
      </c>
      <c r="D207" s="6">
        <v>8.0101716465352829E-2</v>
      </c>
      <c r="E207" s="6">
        <v>6.9930069930069935E-2</v>
      </c>
      <c r="F207" s="6">
        <v>5.7851239669421489E-2</v>
      </c>
      <c r="G207" s="6">
        <v>6.6115702479338845E-2</v>
      </c>
      <c r="H207" s="6">
        <v>9.663064208518754E-2</v>
      </c>
      <c r="I207" s="6">
        <v>4.2593769866497141E-2</v>
      </c>
      <c r="J207" s="6">
        <v>2.4157660521296889E-2</v>
      </c>
      <c r="K207" s="6">
        <v>2.606484424666243E-2</v>
      </c>
      <c r="L207" s="6">
        <v>8.1373172282263193E-2</v>
      </c>
      <c r="M207" s="6">
        <v>0.12523839796567071</v>
      </c>
      <c r="N207" s="6">
        <v>8.0101716465352829E-2</v>
      </c>
      <c r="O207" s="6">
        <v>6.5479974570883656E-2</v>
      </c>
      <c r="P207" s="6">
        <v>1.5257469802924349E-2</v>
      </c>
      <c r="Q207" s="6">
        <v>2.9243483788938339E-2</v>
      </c>
      <c r="R207" s="6">
        <v>2.7972027972027969E-2</v>
      </c>
    </row>
    <row r="208" spans="1:18" x14ac:dyDescent="0.3">
      <c r="A208" s="5" t="s">
        <v>552</v>
      </c>
      <c r="B208" s="6">
        <v>1</v>
      </c>
      <c r="C208" s="6">
        <v>5.019305019305019E-2</v>
      </c>
      <c r="D208" s="6">
        <v>1.7679333468807151E-2</v>
      </c>
      <c r="E208" s="6">
        <v>1.422475106685633E-2</v>
      </c>
      <c r="F208" s="6">
        <v>1.4834383255435891E-2</v>
      </c>
      <c r="G208" s="6">
        <v>2.88559235927657E-2</v>
      </c>
      <c r="H208" s="6">
        <v>1.361511887827677E-2</v>
      </c>
      <c r="I208" s="6">
        <v>4.633204633204633E-2</v>
      </c>
      <c r="J208" s="6">
        <v>1.8695387116439751E-2</v>
      </c>
      <c r="K208" s="6">
        <v>3.5561877667140827E-2</v>
      </c>
      <c r="L208" s="6">
        <v>7.254623044096728E-2</v>
      </c>
      <c r="M208" s="6">
        <v>0.14306035358666941</v>
      </c>
      <c r="N208" s="6">
        <v>0.21235521235521229</v>
      </c>
      <c r="O208" s="6">
        <v>0.13960577118471859</v>
      </c>
      <c r="P208" s="6">
        <v>6.7465962202804305E-2</v>
      </c>
      <c r="Q208" s="6">
        <v>7.8845763056289375E-2</v>
      </c>
      <c r="R208" s="6">
        <v>4.6128835602519812E-2</v>
      </c>
    </row>
    <row r="209" spans="1:18" x14ac:dyDescent="0.3">
      <c r="A209" s="5" t="s">
        <v>649</v>
      </c>
      <c r="B209" s="6">
        <v>1</v>
      </c>
      <c r="C209" s="6">
        <v>1.217228464419476E-2</v>
      </c>
      <c r="D209" s="6">
        <v>2.3033707865168541E-2</v>
      </c>
      <c r="E209" s="6">
        <v>3.3895131086142317E-2</v>
      </c>
      <c r="F209" s="6">
        <v>2.6779026217228469E-2</v>
      </c>
      <c r="G209" s="6">
        <v>2.5655430711610489E-2</v>
      </c>
      <c r="H209" s="6">
        <v>4.5880149812734083E-2</v>
      </c>
      <c r="I209" s="6">
        <v>4.4194756554307123E-2</v>
      </c>
      <c r="J209" s="6">
        <v>4.4569288389513108E-2</v>
      </c>
      <c r="K209" s="6">
        <v>6.329588014981273E-2</v>
      </c>
      <c r="L209" s="6">
        <v>7.0037453183520601E-2</v>
      </c>
      <c r="M209" s="6">
        <v>0.18108614232209741</v>
      </c>
      <c r="N209" s="6">
        <v>0.16310861423220971</v>
      </c>
      <c r="O209" s="6">
        <v>0.13988764044943819</v>
      </c>
      <c r="P209" s="6">
        <v>4.6441947565543068E-2</v>
      </c>
      <c r="Q209" s="6">
        <v>7.1535580524344569E-2</v>
      </c>
      <c r="R209" s="6">
        <v>8.4269662921348312E-3</v>
      </c>
    </row>
    <row r="210" spans="1:18" x14ac:dyDescent="0.3">
      <c r="A210" s="5" t="s">
        <v>839</v>
      </c>
      <c r="B210" s="6">
        <v>1</v>
      </c>
      <c r="C210" s="6">
        <v>7.909604519774012E-2</v>
      </c>
      <c r="D210" s="6">
        <v>3.71939736346516E-2</v>
      </c>
      <c r="E210" s="6">
        <v>1.0357815442561209E-2</v>
      </c>
      <c r="F210" s="6">
        <v>1.8832391713747641E-2</v>
      </c>
      <c r="G210" s="6">
        <v>5.885122410546139E-2</v>
      </c>
      <c r="H210" s="6">
        <v>2.5894538606403009E-2</v>
      </c>
      <c r="I210" s="6">
        <v>0.102165725047081</v>
      </c>
      <c r="J210" s="6">
        <v>9.1337099811676078E-2</v>
      </c>
      <c r="K210" s="6">
        <v>1.8832391713747641E-2</v>
      </c>
      <c r="L210" s="6">
        <v>8.9453860640301322E-2</v>
      </c>
      <c r="M210" s="6">
        <v>0.1643126177024482</v>
      </c>
      <c r="N210" s="6">
        <v>0.12853107344632769</v>
      </c>
      <c r="O210" s="6">
        <v>5.1789077212806033E-2</v>
      </c>
      <c r="P210" s="6">
        <v>6.0734463276836161E-2</v>
      </c>
      <c r="Q210" s="6">
        <v>6.2617702448210924E-2</v>
      </c>
      <c r="R210" s="6">
        <v>0</v>
      </c>
    </row>
    <row r="211" spans="1:18" x14ac:dyDescent="0.3">
      <c r="A211" s="5" t="s">
        <v>3</v>
      </c>
      <c r="B211" s="6">
        <v>1</v>
      </c>
      <c r="C211" s="6">
        <v>8.7405368203716444E-2</v>
      </c>
      <c r="D211" s="6">
        <v>9.3140628584537741E-2</v>
      </c>
      <c r="E211" s="6">
        <v>6.4693737095664144E-2</v>
      </c>
      <c r="F211" s="6">
        <v>4.8635008029364532E-2</v>
      </c>
      <c r="G211" s="6">
        <v>5.9417297545308563E-2</v>
      </c>
      <c r="H211" s="6">
        <v>5.0011470520761638E-2</v>
      </c>
      <c r="I211" s="6">
        <v>3.7164487267721952E-2</v>
      </c>
      <c r="J211" s="6">
        <v>5.2534985088323008E-2</v>
      </c>
      <c r="K211" s="6">
        <v>5.138793301215875E-2</v>
      </c>
      <c r="L211" s="6">
        <v>9.4058270245469144E-2</v>
      </c>
      <c r="M211" s="6">
        <v>0.1020876347786189</v>
      </c>
      <c r="N211" s="6">
        <v>0.1204404679972471</v>
      </c>
      <c r="O211" s="6">
        <v>4.978206010552879E-2</v>
      </c>
      <c r="P211" s="6">
        <v>2.523514567561367E-2</v>
      </c>
      <c r="Q211" s="6">
        <v>3.5329203945859138E-2</v>
      </c>
      <c r="R211" s="6">
        <v>2.8676301904106451E-2</v>
      </c>
    </row>
    <row r="212" spans="1:18" x14ac:dyDescent="0.3">
      <c r="A212" s="5" t="s">
        <v>11</v>
      </c>
      <c r="B212" s="6">
        <v>1</v>
      </c>
      <c r="C212" s="6">
        <v>1.5756893640967919E-2</v>
      </c>
      <c r="D212" s="6">
        <v>5.1209904333145748E-2</v>
      </c>
      <c r="E212" s="6">
        <v>6.8092290377039955E-2</v>
      </c>
      <c r="F212" s="6">
        <v>2.4198086662915029E-2</v>
      </c>
      <c r="G212" s="6">
        <v>5.6274620146314009E-3</v>
      </c>
      <c r="H212" s="6">
        <v>8.2723691615081599E-2</v>
      </c>
      <c r="I212" s="6">
        <v>6.3027574563871688E-2</v>
      </c>
      <c r="J212" s="6">
        <v>9.2290377039954977E-2</v>
      </c>
      <c r="K212" s="6">
        <v>3.3202025886325273E-2</v>
      </c>
      <c r="L212" s="6">
        <v>8.4974676420934162E-2</v>
      </c>
      <c r="M212" s="6">
        <v>8.4974676420934162E-2</v>
      </c>
      <c r="N212" s="6">
        <v>0.13674732695554309</v>
      </c>
      <c r="O212" s="6">
        <v>0.1159257175014069</v>
      </c>
      <c r="P212" s="6">
        <v>5.5711873944850873E-2</v>
      </c>
      <c r="Q212" s="6">
        <v>6.5841305571187392E-2</v>
      </c>
      <c r="R212" s="6">
        <v>1.96961170512099E-2</v>
      </c>
    </row>
    <row r="213" spans="1:18" x14ac:dyDescent="0.3">
      <c r="A213" s="5" t="s">
        <v>20</v>
      </c>
      <c r="B213" s="6">
        <v>1</v>
      </c>
      <c r="C213" s="6">
        <v>8.4432717678100261E-2</v>
      </c>
      <c r="D213" s="6">
        <v>6.4204045734388746E-2</v>
      </c>
      <c r="E213" s="6">
        <v>6.3324538258575203E-2</v>
      </c>
      <c r="F213" s="6">
        <v>0.12489006156552331</v>
      </c>
      <c r="G213" s="6">
        <v>3.9577836411609502E-2</v>
      </c>
      <c r="H213" s="6">
        <v>3.6059806508355323E-2</v>
      </c>
      <c r="I213" s="6">
        <v>0.11697449428320141</v>
      </c>
      <c r="J213" s="6">
        <v>5.9806508355321017E-2</v>
      </c>
      <c r="K213" s="6">
        <v>1.319261213720317E-2</v>
      </c>
      <c r="L213" s="6">
        <v>4.9252418645558488E-2</v>
      </c>
      <c r="M213" s="6">
        <v>7.8276165347405446E-2</v>
      </c>
      <c r="N213" s="6">
        <v>0.13368513632365869</v>
      </c>
      <c r="O213" s="6">
        <v>3.6939313984168873E-2</v>
      </c>
      <c r="P213" s="6">
        <v>2.726473175021988E-2</v>
      </c>
      <c r="Q213" s="6">
        <v>3.9577836411609502E-2</v>
      </c>
      <c r="R213" s="6">
        <v>3.2541776605101137E-2</v>
      </c>
    </row>
    <row r="214" spans="1:18" x14ac:dyDescent="0.3">
      <c r="A214" s="5" t="s">
        <v>26</v>
      </c>
      <c r="B214" s="6">
        <v>1</v>
      </c>
      <c r="C214" s="6">
        <v>0.1599479843953186</v>
      </c>
      <c r="D214" s="6">
        <v>1.820546163849155E-2</v>
      </c>
      <c r="E214" s="6">
        <v>3.2509752925877773E-2</v>
      </c>
      <c r="F214" s="6">
        <v>5.3315994798439542E-2</v>
      </c>
      <c r="G214" s="6">
        <v>1.30039011703511E-2</v>
      </c>
      <c r="H214" s="6">
        <v>9.2327698309492848E-2</v>
      </c>
      <c r="I214" s="6">
        <v>8.192457737321196E-2</v>
      </c>
      <c r="J214" s="6">
        <v>1.6905071521456441E-2</v>
      </c>
      <c r="K214" s="6">
        <v>7.5422626788036407E-2</v>
      </c>
      <c r="L214" s="6">
        <v>9.2327698309492848E-2</v>
      </c>
      <c r="M214" s="6">
        <v>0.10273081924577369</v>
      </c>
      <c r="N214" s="6">
        <v>0.16384915474642389</v>
      </c>
      <c r="O214" s="6">
        <v>9.1027308192457735E-3</v>
      </c>
      <c r="P214" s="6">
        <v>0</v>
      </c>
      <c r="Q214" s="6">
        <v>7.0221066319895969E-2</v>
      </c>
      <c r="R214" s="6">
        <v>1.820546163849155E-2</v>
      </c>
    </row>
    <row r="215" spans="1:18" x14ac:dyDescent="0.3">
      <c r="A215" s="5" t="s">
        <v>32</v>
      </c>
      <c r="B215" s="6">
        <v>1</v>
      </c>
      <c r="C215" s="6">
        <v>5.8658658658658658E-2</v>
      </c>
      <c r="D215" s="6">
        <v>5.2452452452452447E-2</v>
      </c>
      <c r="E215" s="6">
        <v>3.2032032032032032E-2</v>
      </c>
      <c r="F215" s="6">
        <v>7.8478478478478483E-2</v>
      </c>
      <c r="G215" s="6">
        <v>6.4464464464464466E-2</v>
      </c>
      <c r="H215" s="6">
        <v>4.4644644644644647E-2</v>
      </c>
      <c r="I215" s="6">
        <v>3.4634634634634627E-2</v>
      </c>
      <c r="J215" s="6">
        <v>3.9839839839839838E-2</v>
      </c>
      <c r="K215" s="6">
        <v>3.7237237237237243E-2</v>
      </c>
      <c r="L215" s="6">
        <v>8.6686686686686693E-2</v>
      </c>
      <c r="M215" s="6">
        <v>0.1189189189189189</v>
      </c>
      <c r="N215" s="6">
        <v>0.12632632632632629</v>
      </c>
      <c r="O215" s="6">
        <v>8.6686686686686693E-2</v>
      </c>
      <c r="P215" s="6">
        <v>6.1661661661661663E-2</v>
      </c>
      <c r="Q215" s="6">
        <v>4.3843843843843842E-2</v>
      </c>
      <c r="R215" s="6">
        <v>3.3433433433433427E-2</v>
      </c>
    </row>
    <row r="216" spans="1:18" x14ac:dyDescent="0.3">
      <c r="A216" s="5" t="s">
        <v>42</v>
      </c>
      <c r="B216" s="6">
        <v>1</v>
      </c>
      <c r="C216" s="6">
        <v>1.8664383561643839E-2</v>
      </c>
      <c r="D216" s="6">
        <v>3.4931506849315071E-2</v>
      </c>
      <c r="E216" s="6">
        <v>3.0650684931506848E-2</v>
      </c>
      <c r="F216" s="6">
        <v>3.1164383561643839E-2</v>
      </c>
      <c r="G216" s="6">
        <v>5.1369863013698627E-2</v>
      </c>
      <c r="H216" s="6">
        <v>1.2500000000000001E-2</v>
      </c>
      <c r="I216" s="6">
        <v>4.0924657534246567E-2</v>
      </c>
      <c r="J216" s="6">
        <v>5.1541095890410962E-2</v>
      </c>
      <c r="K216" s="6">
        <v>7.8767123287671229E-2</v>
      </c>
      <c r="L216" s="6">
        <v>8.2705479452054795E-2</v>
      </c>
      <c r="M216" s="6">
        <v>0.12260273972602739</v>
      </c>
      <c r="N216" s="6">
        <v>0.14931506849315071</v>
      </c>
      <c r="O216" s="6">
        <v>0.12791095890410961</v>
      </c>
      <c r="P216" s="6">
        <v>7.2089041095890413E-2</v>
      </c>
      <c r="Q216" s="6">
        <v>6.8493150684931503E-2</v>
      </c>
      <c r="R216" s="6">
        <v>2.6369863013698629E-2</v>
      </c>
    </row>
    <row r="217" spans="1:18" x14ac:dyDescent="0.3">
      <c r="A217" s="5" t="s">
        <v>49</v>
      </c>
      <c r="B217" s="6">
        <v>1</v>
      </c>
      <c r="C217" s="6">
        <v>0.1147959183673469</v>
      </c>
      <c r="D217" s="6">
        <v>8.2908163265306117E-2</v>
      </c>
      <c r="E217" s="6">
        <v>5.1020408163265307E-2</v>
      </c>
      <c r="F217" s="6">
        <v>7.6849489795918366E-2</v>
      </c>
      <c r="G217" s="6">
        <v>6.8877551020408156E-2</v>
      </c>
      <c r="H217" s="6">
        <v>5.0063775510204078E-2</v>
      </c>
      <c r="I217" s="6">
        <v>9.438775510204081E-2</v>
      </c>
      <c r="J217" s="6">
        <v>2.7423469387755101E-2</v>
      </c>
      <c r="K217" s="6">
        <v>4.8469387755102039E-2</v>
      </c>
      <c r="L217" s="6">
        <v>0.1167091836734694</v>
      </c>
      <c r="M217" s="6">
        <v>8.1632653061224483E-2</v>
      </c>
      <c r="N217" s="6">
        <v>9.2474489795918366E-2</v>
      </c>
      <c r="O217" s="6">
        <v>4.5280612244897961E-2</v>
      </c>
      <c r="P217" s="6">
        <v>2.6147959183673471E-2</v>
      </c>
      <c r="Q217" s="6">
        <v>8.9285714285714281E-3</v>
      </c>
      <c r="R217" s="6">
        <v>1.4030612244897959E-2</v>
      </c>
    </row>
    <row r="218" spans="1:18" x14ac:dyDescent="0.3">
      <c r="A218" s="5" t="s">
        <v>54</v>
      </c>
      <c r="B218" s="6">
        <v>1</v>
      </c>
      <c r="C218" s="6">
        <v>0.11483253588516749</v>
      </c>
      <c r="D218" s="6">
        <v>6.5071770334928225E-2</v>
      </c>
      <c r="E218" s="6">
        <v>8.7081339712918662E-2</v>
      </c>
      <c r="F218" s="6">
        <v>7.4641148325358855E-2</v>
      </c>
      <c r="G218" s="6">
        <v>1.8181818181818181E-2</v>
      </c>
      <c r="H218" s="6">
        <v>2.0095693779904309E-2</v>
      </c>
      <c r="I218" s="6">
        <v>2.6794258373205738E-2</v>
      </c>
      <c r="J218" s="6">
        <v>2.3923444976076551E-2</v>
      </c>
      <c r="K218" s="6">
        <v>3.3492822966507178E-2</v>
      </c>
      <c r="L218" s="6">
        <v>9.856459330143541E-2</v>
      </c>
      <c r="M218" s="6">
        <v>9.7607655502392338E-2</v>
      </c>
      <c r="N218" s="6">
        <v>0.1368421052631579</v>
      </c>
      <c r="O218" s="6">
        <v>7.2727272727272724E-2</v>
      </c>
      <c r="P218" s="6">
        <v>7.7511961722488032E-2</v>
      </c>
      <c r="Q218" s="6">
        <v>2.870813397129187E-2</v>
      </c>
      <c r="R218" s="6">
        <v>2.3923444976076551E-2</v>
      </c>
    </row>
    <row r="219" spans="1:18" x14ac:dyDescent="0.3">
      <c r="A219" s="5" t="s">
        <v>59</v>
      </c>
      <c r="B219" s="6">
        <v>1</v>
      </c>
      <c r="C219" s="6">
        <v>0.14124783362218371</v>
      </c>
      <c r="D219" s="6">
        <v>3.5528596187175042E-2</v>
      </c>
      <c r="E219" s="6">
        <v>6.4124783362218371E-2</v>
      </c>
      <c r="F219" s="6">
        <v>4.5927209705372618E-2</v>
      </c>
      <c r="G219" s="6">
        <v>3.0329289428076261E-2</v>
      </c>
      <c r="H219" s="6">
        <v>5.5459272097053723E-2</v>
      </c>
      <c r="I219" s="6">
        <v>4.5927209705372618E-2</v>
      </c>
      <c r="J219" s="6">
        <v>8.9254766031195837E-2</v>
      </c>
      <c r="K219" s="6">
        <v>2.7729636048526862E-2</v>
      </c>
      <c r="L219" s="6">
        <v>5.6325823223570187E-2</v>
      </c>
      <c r="M219" s="6">
        <v>0.123050259965338</v>
      </c>
      <c r="N219" s="6">
        <v>0.16031195840554591</v>
      </c>
      <c r="O219" s="6">
        <v>6.9324090121317156E-2</v>
      </c>
      <c r="P219" s="6">
        <v>1.819757365684575E-2</v>
      </c>
      <c r="Q219" s="6">
        <v>6.0658578856152513E-3</v>
      </c>
      <c r="R219" s="6">
        <v>3.1195840554592721E-2</v>
      </c>
    </row>
    <row r="220" spans="1:18" x14ac:dyDescent="0.3">
      <c r="A220" s="5" t="s">
        <v>68</v>
      </c>
      <c r="B220" s="6">
        <v>1</v>
      </c>
      <c r="C220" s="6">
        <v>8.804347826086957E-2</v>
      </c>
      <c r="D220" s="6">
        <v>0.1028985507246377</v>
      </c>
      <c r="E220" s="6">
        <v>9.2028985507246377E-2</v>
      </c>
      <c r="F220" s="6">
        <v>5.5434782608695651E-2</v>
      </c>
      <c r="G220" s="6">
        <v>8.6231884057971012E-2</v>
      </c>
      <c r="H220" s="6">
        <v>7.0652173913043473E-2</v>
      </c>
      <c r="I220" s="6">
        <v>1.8840579710144929E-2</v>
      </c>
      <c r="J220" s="6">
        <v>4.2753623188405802E-2</v>
      </c>
      <c r="K220" s="6">
        <v>3.9492753623188409E-2</v>
      </c>
      <c r="L220" s="6">
        <v>9.8550724637681164E-2</v>
      </c>
      <c r="M220" s="6">
        <v>8.478260869565217E-2</v>
      </c>
      <c r="N220" s="6">
        <v>6.9202898550724631E-2</v>
      </c>
      <c r="O220" s="6">
        <v>7.0652173913043473E-2</v>
      </c>
      <c r="P220" s="6">
        <v>4.4202898550724637E-2</v>
      </c>
      <c r="Q220" s="6">
        <v>1.4130434782608701E-2</v>
      </c>
      <c r="R220" s="6">
        <v>2.2101449275362318E-2</v>
      </c>
    </row>
    <row r="221" spans="1:18" x14ac:dyDescent="0.3">
      <c r="A221" s="5" t="s">
        <v>76</v>
      </c>
      <c r="B221" s="6">
        <v>1</v>
      </c>
      <c r="C221" s="6">
        <v>4.1260315078769691E-2</v>
      </c>
      <c r="D221" s="6">
        <v>1.8004501125281319E-2</v>
      </c>
      <c r="E221" s="6">
        <v>7.0892723180795203E-2</v>
      </c>
      <c r="F221" s="6">
        <v>3.563390847711928E-2</v>
      </c>
      <c r="G221" s="6">
        <v>5.3263315828957242E-2</v>
      </c>
      <c r="H221" s="6">
        <v>1.987996999249813E-2</v>
      </c>
      <c r="I221" s="6">
        <v>5.2888222055513877E-2</v>
      </c>
      <c r="J221" s="6">
        <v>2.8132033008252059E-2</v>
      </c>
      <c r="K221" s="6">
        <v>3.3383345836459112E-2</v>
      </c>
      <c r="L221" s="6">
        <v>0.1474118529632408</v>
      </c>
      <c r="M221" s="6">
        <v>0.10427606901725429</v>
      </c>
      <c r="N221" s="6">
        <v>0.1691672918229557</v>
      </c>
      <c r="O221" s="6">
        <v>0.1204051012753188</v>
      </c>
      <c r="P221" s="6">
        <v>6.2640660165041259E-2</v>
      </c>
      <c r="Q221" s="6">
        <v>2.475618904726181E-2</v>
      </c>
      <c r="R221" s="6">
        <v>1.8004501125281319E-2</v>
      </c>
    </row>
    <row r="222" spans="1:18" x14ac:dyDescent="0.3">
      <c r="A222" s="5" t="s">
        <v>82</v>
      </c>
      <c r="B222" s="6">
        <v>1</v>
      </c>
      <c r="C222" s="6">
        <v>5.2341597796143252E-2</v>
      </c>
      <c r="D222" s="6">
        <v>7.1625344352617082E-2</v>
      </c>
      <c r="E222" s="6">
        <v>2.7548209366391189E-2</v>
      </c>
      <c r="F222" s="6">
        <v>3.6730945821854911E-2</v>
      </c>
      <c r="G222" s="6">
        <v>6.1524334251606978E-2</v>
      </c>
      <c r="H222" s="6">
        <v>3.8567493112947659E-2</v>
      </c>
      <c r="I222" s="6">
        <v>8.356290174471992E-2</v>
      </c>
      <c r="J222" s="6">
        <v>1.3774104683195589E-2</v>
      </c>
      <c r="K222" s="6">
        <v>0</v>
      </c>
      <c r="L222" s="6">
        <v>0.15426997245179061</v>
      </c>
      <c r="M222" s="6">
        <v>0.16988062442607901</v>
      </c>
      <c r="N222" s="6">
        <v>7.8053259871441696E-2</v>
      </c>
      <c r="O222" s="6">
        <v>9.825528007346189E-2</v>
      </c>
      <c r="P222" s="6">
        <v>6.5197428833792467E-2</v>
      </c>
      <c r="Q222" s="6">
        <v>2.938475665748393E-2</v>
      </c>
      <c r="R222" s="6">
        <v>1.928374655647383E-2</v>
      </c>
    </row>
    <row r="223" spans="1:18" x14ac:dyDescent="0.3">
      <c r="A223" s="5" t="s">
        <v>88</v>
      </c>
      <c r="B223" s="6">
        <v>1</v>
      </c>
      <c r="C223" s="6">
        <v>0.1572561829211386</v>
      </c>
      <c r="D223" s="6">
        <v>7.5128324778348105E-2</v>
      </c>
      <c r="E223" s="6">
        <v>8.2127858142790486E-2</v>
      </c>
      <c r="F223" s="6">
        <v>2.659822678488101E-2</v>
      </c>
      <c r="G223" s="6">
        <v>5.7862809146056932E-2</v>
      </c>
      <c r="H223" s="6">
        <v>6.3929071395240317E-2</v>
      </c>
      <c r="I223" s="6">
        <v>2.6131591227251519E-2</v>
      </c>
      <c r="J223" s="6">
        <v>4.7130191320578628E-2</v>
      </c>
      <c r="K223" s="6">
        <v>8.8660755949603362E-2</v>
      </c>
      <c r="L223" s="6">
        <v>9.7993467102193185E-2</v>
      </c>
      <c r="M223" s="6">
        <v>0.1115258982734484</v>
      </c>
      <c r="N223" s="6">
        <v>8.2594493700419977E-2</v>
      </c>
      <c r="O223" s="6">
        <v>3.079794680354643E-2</v>
      </c>
      <c r="P223" s="6">
        <v>3.3131124591693893E-2</v>
      </c>
      <c r="Q223" s="6">
        <v>0</v>
      </c>
      <c r="R223" s="6">
        <v>1.9132057862809141E-2</v>
      </c>
    </row>
    <row r="224" spans="1:18" x14ac:dyDescent="0.3">
      <c r="A224" s="5" t="s">
        <v>97</v>
      </c>
      <c r="B224" s="6">
        <v>1</v>
      </c>
      <c r="C224" s="6">
        <v>7.9422382671480149E-2</v>
      </c>
      <c r="D224" s="6">
        <v>0.1534296028880866</v>
      </c>
      <c r="E224" s="6">
        <v>9.9277978339350176E-2</v>
      </c>
      <c r="F224" s="6">
        <v>3.7906137184115521E-2</v>
      </c>
      <c r="G224" s="6">
        <v>0.1137184115523466</v>
      </c>
      <c r="H224" s="6">
        <v>0</v>
      </c>
      <c r="I224" s="6">
        <v>0</v>
      </c>
      <c r="J224" s="6">
        <v>0.1245487364620939</v>
      </c>
      <c r="K224" s="6">
        <v>1.263537906137184E-2</v>
      </c>
      <c r="L224" s="6">
        <v>2.5270758122743681E-2</v>
      </c>
      <c r="M224" s="6">
        <v>0.1028880866425993</v>
      </c>
      <c r="N224" s="6">
        <v>0.1407942238267148</v>
      </c>
      <c r="O224" s="6">
        <v>5.7761732851985562E-2</v>
      </c>
      <c r="P224" s="6">
        <v>5.2346570397111908E-2</v>
      </c>
      <c r="Q224" s="6">
        <v>0</v>
      </c>
      <c r="R224" s="6">
        <v>0</v>
      </c>
    </row>
    <row r="225" spans="1:18" x14ac:dyDescent="0.3">
      <c r="A225" s="5" t="s">
        <v>102</v>
      </c>
      <c r="B225" s="6">
        <v>1</v>
      </c>
      <c r="C225" s="6">
        <v>9.1468777484608618E-2</v>
      </c>
      <c r="D225" s="6">
        <v>0.1033421284080915</v>
      </c>
      <c r="E225" s="6">
        <v>7.6956904133685139E-2</v>
      </c>
      <c r="F225" s="6">
        <v>2.4186455584872469E-2</v>
      </c>
      <c r="G225" s="6">
        <v>6.3324538258575203E-2</v>
      </c>
      <c r="H225" s="6">
        <v>3.518029903254178E-2</v>
      </c>
      <c r="I225" s="6">
        <v>5.6728232189973617E-2</v>
      </c>
      <c r="J225" s="6">
        <v>6.1125769569041338E-2</v>
      </c>
      <c r="K225" s="6">
        <v>4.3535620052770452E-2</v>
      </c>
      <c r="L225" s="6">
        <v>0.14599824098504841</v>
      </c>
      <c r="M225" s="6">
        <v>0.1090589270008795</v>
      </c>
      <c r="N225" s="6">
        <v>7.0800351802990324E-2</v>
      </c>
      <c r="O225" s="6">
        <v>6.9920844327176782E-2</v>
      </c>
      <c r="P225" s="6">
        <v>2.7704485488126651E-2</v>
      </c>
      <c r="Q225" s="6">
        <v>1.319261213720317E-2</v>
      </c>
      <c r="R225" s="6">
        <v>7.4758135444151271E-3</v>
      </c>
    </row>
    <row r="226" spans="1:18" x14ac:dyDescent="0.3">
      <c r="A226" s="5" t="s">
        <v>109</v>
      </c>
      <c r="B226" s="6">
        <v>1</v>
      </c>
      <c r="C226" s="6">
        <v>0.1137724550898204</v>
      </c>
      <c r="D226" s="6">
        <v>8.6826347305389226E-2</v>
      </c>
      <c r="E226" s="6">
        <v>0.1002994011976048</v>
      </c>
      <c r="F226" s="6">
        <v>7.3353293413173648E-2</v>
      </c>
      <c r="G226" s="6">
        <v>0.1137724550898204</v>
      </c>
      <c r="H226" s="6">
        <v>2.2455089820359281E-2</v>
      </c>
      <c r="I226" s="6">
        <v>0.1122754491017964</v>
      </c>
      <c r="J226" s="6">
        <v>6.7365269461077848E-2</v>
      </c>
      <c r="K226" s="6">
        <v>1.7964071856287421E-2</v>
      </c>
      <c r="L226" s="6">
        <v>5.239520958083832E-2</v>
      </c>
      <c r="M226" s="6">
        <v>6.7365269461077848E-2</v>
      </c>
      <c r="N226" s="6">
        <v>9.4311377245508976E-2</v>
      </c>
      <c r="O226" s="6">
        <v>5.9880239520958077E-2</v>
      </c>
      <c r="P226" s="6">
        <v>1.7964071856287421E-2</v>
      </c>
      <c r="Q226" s="6">
        <v>0</v>
      </c>
      <c r="R226" s="6">
        <v>0</v>
      </c>
    </row>
    <row r="227" spans="1:18" x14ac:dyDescent="0.3">
      <c r="A227" s="5" t="s">
        <v>130</v>
      </c>
      <c r="B227" s="6">
        <v>1</v>
      </c>
      <c r="C227" s="6">
        <v>0.14692982456140349</v>
      </c>
      <c r="D227" s="6">
        <v>6.3596491228070179E-2</v>
      </c>
      <c r="E227" s="6">
        <v>7.0175438596491224E-2</v>
      </c>
      <c r="F227" s="6">
        <v>7.2368421052631582E-2</v>
      </c>
      <c r="G227" s="6">
        <v>4.3859649122807022E-2</v>
      </c>
      <c r="H227" s="6">
        <v>3.9473684210526307E-2</v>
      </c>
      <c r="I227" s="6">
        <v>4.8245614035087717E-2</v>
      </c>
      <c r="J227" s="6">
        <v>3.5087719298245612E-2</v>
      </c>
      <c r="K227" s="6">
        <v>5.0438596491228067E-2</v>
      </c>
      <c r="L227" s="6">
        <v>0.1206140350877193</v>
      </c>
      <c r="M227" s="6">
        <v>0.125</v>
      </c>
      <c r="N227" s="6">
        <v>8.9912280701754388E-2</v>
      </c>
      <c r="O227" s="6">
        <v>3.0701754385964911E-2</v>
      </c>
      <c r="P227" s="6">
        <v>0</v>
      </c>
      <c r="Q227" s="6">
        <v>3.9473684210526307E-2</v>
      </c>
      <c r="R227" s="6">
        <v>2.4122807017543858E-2</v>
      </c>
    </row>
    <row r="228" spans="1:18" x14ac:dyDescent="0.3">
      <c r="A228" s="5" t="s">
        <v>142</v>
      </c>
      <c r="B228" s="6">
        <v>1</v>
      </c>
      <c r="C228" s="6">
        <v>0.13787443578169881</v>
      </c>
      <c r="D228" s="6">
        <v>0.1235125153877718</v>
      </c>
      <c r="E228" s="6">
        <v>0.1218711530570373</v>
      </c>
      <c r="F228" s="6">
        <v>0.101354123922856</v>
      </c>
      <c r="G228" s="6">
        <v>9.3557652851867054E-2</v>
      </c>
      <c r="H228" s="6">
        <v>5.2523594583504307E-2</v>
      </c>
      <c r="I228" s="6">
        <v>6.0730406237176862E-2</v>
      </c>
      <c r="J228" s="6">
        <v>2.2979072630283131E-2</v>
      </c>
      <c r="K228" s="6">
        <v>1.1899876897825189E-2</v>
      </c>
      <c r="L228" s="6">
        <v>5.9089043906442353E-2</v>
      </c>
      <c r="M228" s="6">
        <v>8.7812884694296267E-2</v>
      </c>
      <c r="N228" s="6">
        <v>3.0365203118588431E-2</v>
      </c>
      <c r="O228" s="6">
        <v>4.2265080016413617E-2</v>
      </c>
      <c r="P228" s="6">
        <v>2.790315962248666E-2</v>
      </c>
      <c r="Q228" s="6">
        <v>2.174805088223225E-2</v>
      </c>
      <c r="R228" s="6">
        <v>4.5137464095199014E-3</v>
      </c>
    </row>
    <row r="229" spans="1:18" x14ac:dyDescent="0.3">
      <c r="A229" s="5" t="s">
        <v>151</v>
      </c>
      <c r="B229" s="6">
        <v>1</v>
      </c>
      <c r="C229" s="6">
        <v>0.14886208183061811</v>
      </c>
      <c r="D229" s="6">
        <v>6.8772540728765083E-2</v>
      </c>
      <c r="E229" s="6">
        <v>9.6381047133441117E-2</v>
      </c>
      <c r="F229" s="6">
        <v>4.638726526551424E-2</v>
      </c>
      <c r="G229" s="6">
        <v>6.7777639597065037E-2</v>
      </c>
      <c r="H229" s="6">
        <v>7.2130332048252699E-2</v>
      </c>
      <c r="I229" s="6">
        <v>5.5092650167889563E-2</v>
      </c>
      <c r="J229" s="6">
        <v>3.6438253948513868E-2</v>
      </c>
      <c r="K229" s="6">
        <v>3.4945902250963813E-2</v>
      </c>
      <c r="L229" s="6">
        <v>8.1084442233553045E-2</v>
      </c>
      <c r="M229" s="6">
        <v>9.2028354682253455E-2</v>
      </c>
      <c r="N229" s="6">
        <v>0.10135555279194131</v>
      </c>
      <c r="O229" s="6">
        <v>4.4894913567964177E-2</v>
      </c>
      <c r="P229" s="6">
        <v>2.4250715085188411E-2</v>
      </c>
      <c r="Q229" s="6">
        <v>2.176346225593832E-2</v>
      </c>
      <c r="R229" s="6">
        <v>7.8348464121377939E-3</v>
      </c>
    </row>
    <row r="230" spans="1:18" x14ac:dyDescent="0.3">
      <c r="A230" s="5" t="s">
        <v>186</v>
      </c>
      <c r="B230" s="6">
        <v>1</v>
      </c>
      <c r="C230" s="6">
        <v>6.3369397217928905E-2</v>
      </c>
      <c r="D230" s="6">
        <v>8.3462132921174659E-2</v>
      </c>
      <c r="E230" s="6">
        <v>9.8918083462132919E-2</v>
      </c>
      <c r="F230" s="6">
        <v>7.7279752704791344E-2</v>
      </c>
      <c r="G230" s="6">
        <v>4.1731066460587329E-2</v>
      </c>
      <c r="H230" s="6">
        <v>7.2642967542503864E-2</v>
      </c>
      <c r="I230" s="6">
        <v>4.6367851622874809E-2</v>
      </c>
      <c r="J230" s="6">
        <v>8.5007727975270481E-2</v>
      </c>
      <c r="K230" s="6">
        <v>6.1823802163833066E-3</v>
      </c>
      <c r="L230" s="6">
        <v>8.6553323029366303E-2</v>
      </c>
      <c r="M230" s="6">
        <v>0.15610510046367851</v>
      </c>
      <c r="N230" s="6">
        <v>9.2735703245749618E-2</v>
      </c>
      <c r="O230" s="6">
        <v>3.8639876352395672E-2</v>
      </c>
      <c r="P230" s="6">
        <v>4.945904173106646E-2</v>
      </c>
      <c r="Q230" s="6">
        <v>0</v>
      </c>
      <c r="R230" s="6">
        <v>1.5455950540958271E-3</v>
      </c>
    </row>
    <row r="231" spans="1:18" x14ac:dyDescent="0.3">
      <c r="A231" s="5" t="s">
        <v>195</v>
      </c>
      <c r="B231" s="6">
        <v>1</v>
      </c>
      <c r="C231" s="6">
        <v>4.9665711556829042E-2</v>
      </c>
      <c r="D231" s="6">
        <v>6.7812798471824254E-2</v>
      </c>
      <c r="E231" s="6">
        <v>5.5396370582616997E-2</v>
      </c>
      <c r="F231" s="6">
        <v>9.2645654250238782E-2</v>
      </c>
      <c r="G231" s="6">
        <v>4.4890162368672402E-2</v>
      </c>
      <c r="H231" s="6">
        <v>4.8710601719197708E-2</v>
      </c>
      <c r="I231" s="6">
        <v>1.6236867239732569E-2</v>
      </c>
      <c r="J231" s="6">
        <v>5.3486150907354348E-2</v>
      </c>
      <c r="K231" s="6">
        <v>7.8319006685768869E-2</v>
      </c>
      <c r="L231" s="6">
        <v>6.8767908309455589E-2</v>
      </c>
      <c r="M231" s="6">
        <v>6.5902578796561598E-2</v>
      </c>
      <c r="N231" s="6">
        <v>9.6466093600764094E-2</v>
      </c>
      <c r="O231" s="6">
        <v>0.13562559694364851</v>
      </c>
      <c r="P231" s="6">
        <v>6.8767908309455589E-2</v>
      </c>
      <c r="Q231" s="6">
        <v>3.5339063992359122E-2</v>
      </c>
      <c r="R231" s="6">
        <v>2.196752626552053E-2</v>
      </c>
    </row>
    <row r="232" spans="1:18" x14ac:dyDescent="0.3">
      <c r="A232" s="5" t="s">
        <v>202</v>
      </c>
      <c r="B232" s="6">
        <v>1</v>
      </c>
      <c r="C232" s="6">
        <v>3.5087719298245612E-2</v>
      </c>
      <c r="D232" s="6">
        <v>5.3306342780026987E-2</v>
      </c>
      <c r="E232" s="6">
        <v>0.10728744939271249</v>
      </c>
      <c r="F232" s="6">
        <v>4.7908232118758443E-2</v>
      </c>
      <c r="G232" s="6">
        <v>8.2321187584345479E-2</v>
      </c>
      <c r="H232" s="6">
        <v>2.8340080971659919E-2</v>
      </c>
      <c r="I232" s="6">
        <v>4.7233468286099867E-2</v>
      </c>
      <c r="J232" s="6">
        <v>4.1160593792172739E-2</v>
      </c>
      <c r="K232" s="6">
        <v>6.6801619433198386E-2</v>
      </c>
      <c r="L232" s="6">
        <v>8.2321187584345479E-2</v>
      </c>
      <c r="M232" s="6">
        <v>0.10121457489878539</v>
      </c>
      <c r="N232" s="6">
        <v>9.041835357624832E-2</v>
      </c>
      <c r="O232" s="6">
        <v>9.5816464237516871E-2</v>
      </c>
      <c r="P232" s="6">
        <v>4.4534412955465577E-2</v>
      </c>
      <c r="Q232" s="6">
        <v>5.8704453441295552E-2</v>
      </c>
      <c r="R232" s="6">
        <v>1.754385964912281E-2</v>
      </c>
    </row>
    <row r="233" spans="1:18" x14ac:dyDescent="0.3">
      <c r="A233" s="5" t="s">
        <v>214</v>
      </c>
      <c r="B233" s="6">
        <v>1</v>
      </c>
      <c r="C233" s="6">
        <v>0.14793741109530581</v>
      </c>
      <c r="D233" s="6">
        <v>6.8990042674253196E-2</v>
      </c>
      <c r="E233" s="6">
        <v>4.9786628733997147E-2</v>
      </c>
      <c r="F233" s="6">
        <v>4.2674253200568987E-2</v>
      </c>
      <c r="G233" s="6">
        <v>2.2759601706970129E-2</v>
      </c>
      <c r="H233" s="6">
        <v>4.4096728307254633E-2</v>
      </c>
      <c r="I233" s="6">
        <v>3.8406827880512091E-2</v>
      </c>
      <c r="J233" s="6">
        <v>3.0583214793741108E-2</v>
      </c>
      <c r="K233" s="6">
        <v>8.5348506401137988E-3</v>
      </c>
      <c r="L233" s="6">
        <v>0.18705547652916071</v>
      </c>
      <c r="M233" s="6">
        <v>9.1038406827880516E-2</v>
      </c>
      <c r="N233" s="6">
        <v>9.6728307254623044E-2</v>
      </c>
      <c r="O233" s="6">
        <v>8.9615931721194877E-2</v>
      </c>
      <c r="P233" s="6">
        <v>4.1251778093883362E-2</v>
      </c>
      <c r="Q233" s="6">
        <v>1.9203413940256049E-2</v>
      </c>
      <c r="R233" s="6">
        <v>2.133712660028449E-2</v>
      </c>
    </row>
    <row r="234" spans="1:18" x14ac:dyDescent="0.3">
      <c r="A234" s="5" t="s">
        <v>224</v>
      </c>
      <c r="B234" s="6">
        <v>1</v>
      </c>
      <c r="C234" s="6">
        <v>4.8291233283803872E-2</v>
      </c>
      <c r="D234" s="6">
        <v>7.3551263001485886E-2</v>
      </c>
      <c r="E234" s="6">
        <v>3.1946508172362553E-2</v>
      </c>
      <c r="F234" s="6">
        <v>3.3432392273402667E-2</v>
      </c>
      <c r="G234" s="6">
        <v>3.9375928677563149E-2</v>
      </c>
      <c r="H234" s="6">
        <v>3.2689450222882617E-2</v>
      </c>
      <c r="I234" s="6">
        <v>9.9554234769687958E-2</v>
      </c>
      <c r="J234" s="6">
        <v>2.3774145616641901E-2</v>
      </c>
      <c r="K234" s="6">
        <v>5.4977711738484397E-2</v>
      </c>
      <c r="L234" s="6">
        <v>8.5438335809806837E-2</v>
      </c>
      <c r="M234" s="6">
        <v>9.4353640416047546E-2</v>
      </c>
      <c r="N234" s="6">
        <v>0.14858841010401189</v>
      </c>
      <c r="O234" s="6">
        <v>9.2124814264487376E-2</v>
      </c>
      <c r="P234" s="6">
        <v>4.7548291233283801E-2</v>
      </c>
      <c r="Q234" s="6">
        <v>8.469539375928678E-2</v>
      </c>
      <c r="R234" s="6">
        <v>9.658246656760773E-3</v>
      </c>
    </row>
    <row r="235" spans="1:18" x14ac:dyDescent="0.3">
      <c r="A235" s="5" t="s">
        <v>232</v>
      </c>
      <c r="B235" s="6">
        <v>1</v>
      </c>
      <c r="C235" s="6">
        <v>7.3786407766990289E-2</v>
      </c>
      <c r="D235" s="6">
        <v>3.5598705501618123E-2</v>
      </c>
      <c r="E235" s="6">
        <v>5.8252427184466021E-2</v>
      </c>
      <c r="F235" s="6">
        <v>0.1048543689320388</v>
      </c>
      <c r="G235" s="6">
        <v>4.4660194174757278E-2</v>
      </c>
      <c r="H235" s="6">
        <v>3.0420711974110028E-2</v>
      </c>
      <c r="I235" s="6">
        <v>4.0129449838187697E-2</v>
      </c>
      <c r="J235" s="6">
        <v>4.7249190938511328E-2</v>
      </c>
      <c r="K235" s="6">
        <v>8.0906148867313912E-2</v>
      </c>
      <c r="L235" s="6">
        <v>0.173462783171521</v>
      </c>
      <c r="M235" s="6">
        <v>0.13139158576051779</v>
      </c>
      <c r="N235" s="6">
        <v>0.1171521035598705</v>
      </c>
      <c r="O235" s="6">
        <v>2.84789644012945E-2</v>
      </c>
      <c r="P235" s="6">
        <v>2.2653721682847901E-2</v>
      </c>
      <c r="Q235" s="6">
        <v>0</v>
      </c>
      <c r="R235" s="6">
        <v>1.100323624595469E-2</v>
      </c>
    </row>
    <row r="236" spans="1:18" x14ac:dyDescent="0.3">
      <c r="A236" s="5" t="s">
        <v>237</v>
      </c>
      <c r="B236" s="6">
        <v>1</v>
      </c>
      <c r="C236" s="6">
        <v>5.6235827664399093E-2</v>
      </c>
      <c r="D236" s="6">
        <v>5.1247165532879821E-2</v>
      </c>
      <c r="E236" s="6">
        <v>4.2630385487528337E-2</v>
      </c>
      <c r="F236" s="6">
        <v>1.1791383219954651E-2</v>
      </c>
      <c r="G236" s="6">
        <v>2.811791383219955E-2</v>
      </c>
      <c r="H236" s="6">
        <v>3.5827664399092969E-2</v>
      </c>
      <c r="I236" s="6">
        <v>1.7687074829931971E-2</v>
      </c>
      <c r="J236" s="6">
        <v>4.2630385487528337E-2</v>
      </c>
      <c r="K236" s="6">
        <v>5.8503401360544223E-2</v>
      </c>
      <c r="L236" s="6">
        <v>0.127891156462585</v>
      </c>
      <c r="M236" s="6">
        <v>0.1410430839002268</v>
      </c>
      <c r="N236" s="6">
        <v>0.16780045351473921</v>
      </c>
      <c r="O236" s="6">
        <v>9.9773242630385492E-2</v>
      </c>
      <c r="P236" s="6">
        <v>2.1768707482993199E-2</v>
      </c>
      <c r="Q236" s="6">
        <v>2.3129251700680271E-2</v>
      </c>
      <c r="R236" s="6">
        <v>7.3922902494331061E-2</v>
      </c>
    </row>
    <row r="237" spans="1:18" x14ac:dyDescent="0.3">
      <c r="A237" s="5" t="s">
        <v>245</v>
      </c>
      <c r="B237" s="6">
        <v>1</v>
      </c>
      <c r="C237" s="6">
        <v>3.9629005059021921E-2</v>
      </c>
      <c r="D237" s="6">
        <v>0.13659359190556489</v>
      </c>
      <c r="E237" s="6">
        <v>3.0354131534569982E-2</v>
      </c>
      <c r="F237" s="6">
        <v>1.0118043844856661E-2</v>
      </c>
      <c r="G237" s="6">
        <v>0.1247892074198988</v>
      </c>
      <c r="H237" s="6">
        <v>5.9865092748735242E-2</v>
      </c>
      <c r="I237" s="6">
        <v>0.1045531197301855</v>
      </c>
      <c r="J237" s="6">
        <v>1.6863406408094431E-2</v>
      </c>
      <c r="K237" s="6">
        <v>5.6492411467116359E-2</v>
      </c>
      <c r="L237" s="6">
        <v>0.1500843170320405</v>
      </c>
      <c r="M237" s="6">
        <v>0.14586846543001691</v>
      </c>
      <c r="N237" s="6">
        <v>5.4806070826306917E-2</v>
      </c>
      <c r="O237" s="6">
        <v>9.2748735244519397E-3</v>
      </c>
      <c r="P237" s="6">
        <v>4.2158516020236091E-2</v>
      </c>
      <c r="Q237" s="6">
        <v>0</v>
      </c>
      <c r="R237" s="6">
        <v>1.8549747048903879E-2</v>
      </c>
    </row>
    <row r="238" spans="1:18" x14ac:dyDescent="0.3">
      <c r="A238" s="5" t="s">
        <v>264</v>
      </c>
      <c r="B238" s="6">
        <v>1</v>
      </c>
      <c r="C238" s="6">
        <v>3.873239436619718E-2</v>
      </c>
      <c r="D238" s="6">
        <v>5.0469483568075117E-2</v>
      </c>
      <c r="E238" s="6">
        <v>6.455399061032864E-2</v>
      </c>
      <c r="F238" s="6">
        <v>4.401408450704225E-2</v>
      </c>
      <c r="G238" s="6">
        <v>4.8122065727699531E-2</v>
      </c>
      <c r="H238" s="6">
        <v>6.5140845070422532E-2</v>
      </c>
      <c r="I238" s="6">
        <v>5.1643192488262907E-2</v>
      </c>
      <c r="J238" s="6">
        <v>5.5751173708920188E-2</v>
      </c>
      <c r="K238" s="6">
        <v>2.8755868544600941E-2</v>
      </c>
      <c r="L238" s="6">
        <v>0.1508215962441315</v>
      </c>
      <c r="M238" s="6">
        <v>6.6901408450704219E-2</v>
      </c>
      <c r="N238" s="6">
        <v>9.8591549295774641E-2</v>
      </c>
      <c r="O238" s="6">
        <v>9.4483568075117375E-2</v>
      </c>
      <c r="P238" s="6">
        <v>7.8638497652582157E-2</v>
      </c>
      <c r="Q238" s="6">
        <v>5.7511737089201882E-2</v>
      </c>
      <c r="R238" s="6">
        <v>5.8685446009389668E-3</v>
      </c>
    </row>
    <row r="239" spans="1:18" x14ac:dyDescent="0.3">
      <c r="A239" s="5" t="s">
        <v>271</v>
      </c>
      <c r="B239" s="6">
        <v>1</v>
      </c>
      <c r="C239" s="6">
        <v>0.105</v>
      </c>
      <c r="D239" s="6">
        <v>7.4999999999999997E-2</v>
      </c>
      <c r="E239" s="6">
        <v>0.1211111111111111</v>
      </c>
      <c r="F239" s="6">
        <v>5.1666666666666673E-2</v>
      </c>
      <c r="G239" s="6">
        <v>0.1127777777777778</v>
      </c>
      <c r="H239" s="6">
        <v>4.1111111111111112E-2</v>
      </c>
      <c r="I239" s="6">
        <v>8.0555555555555561E-2</v>
      </c>
      <c r="J239" s="6">
        <v>6.3333333333333339E-2</v>
      </c>
      <c r="K239" s="6">
        <v>3.2222222222222222E-2</v>
      </c>
      <c r="L239" s="6">
        <v>5.1111111111111107E-2</v>
      </c>
      <c r="M239" s="6">
        <v>7.8888888888888883E-2</v>
      </c>
      <c r="N239" s="6">
        <v>8.8333333333333333E-2</v>
      </c>
      <c r="O239" s="6">
        <v>4.8333333333333332E-2</v>
      </c>
      <c r="P239" s="6">
        <v>0.02</v>
      </c>
      <c r="Q239" s="6">
        <v>1.444444444444444E-2</v>
      </c>
      <c r="R239" s="6">
        <v>1.6111111111111111E-2</v>
      </c>
    </row>
    <row r="240" spans="1:18" x14ac:dyDescent="0.3">
      <c r="A240" s="5" t="s">
        <v>276</v>
      </c>
      <c r="B240" s="6">
        <v>1</v>
      </c>
      <c r="C240" s="6">
        <v>7.4779377612633535E-2</v>
      </c>
      <c r="D240" s="6">
        <v>6.1542034370645607E-2</v>
      </c>
      <c r="E240" s="6">
        <v>7.0366929865304226E-2</v>
      </c>
      <c r="F240" s="6">
        <v>7.0366929865304226E-2</v>
      </c>
      <c r="G240" s="6">
        <v>3.8550859266140269E-2</v>
      </c>
      <c r="H240" s="6">
        <v>7.826288899210404E-2</v>
      </c>
      <c r="I240" s="6">
        <v>6.1542034370645607E-2</v>
      </c>
      <c r="J240" s="6">
        <v>2.9958197863446352E-2</v>
      </c>
      <c r="K240" s="6">
        <v>4.923362749651649E-2</v>
      </c>
      <c r="L240" s="6">
        <v>8.7087784486762659E-2</v>
      </c>
      <c r="M240" s="6">
        <v>0.15327450069670229</v>
      </c>
      <c r="N240" s="6">
        <v>0.1149558755225267</v>
      </c>
      <c r="O240" s="6">
        <v>5.6432884347422198E-2</v>
      </c>
      <c r="P240" s="6">
        <v>3.2280538783093359E-2</v>
      </c>
      <c r="Q240" s="6">
        <v>1.904319554110543E-2</v>
      </c>
      <c r="R240" s="6">
        <v>2.3223409196470039E-3</v>
      </c>
    </row>
    <row r="241" spans="1:18" x14ac:dyDescent="0.3">
      <c r="A241" s="5" t="s">
        <v>283</v>
      </c>
      <c r="B241" s="6">
        <v>1</v>
      </c>
      <c r="C241" s="6">
        <v>0.13224637681159421</v>
      </c>
      <c r="D241" s="6">
        <v>8.6352657004830913E-2</v>
      </c>
      <c r="E241" s="6">
        <v>6.5821256038647344E-2</v>
      </c>
      <c r="F241" s="6">
        <v>6.7632850241545889E-2</v>
      </c>
      <c r="G241" s="6">
        <v>3.4420289855072457E-2</v>
      </c>
      <c r="H241" s="6">
        <v>5.3743961352657008E-2</v>
      </c>
      <c r="I241" s="6">
        <v>3.6835748792270528E-2</v>
      </c>
      <c r="J241" s="6">
        <v>8.1521739130434784E-2</v>
      </c>
      <c r="K241" s="6">
        <v>3.4420289855072457E-2</v>
      </c>
      <c r="L241" s="6">
        <v>9.0579710144927536E-2</v>
      </c>
      <c r="M241" s="6">
        <v>9.4806763285024159E-2</v>
      </c>
      <c r="N241" s="6">
        <v>8.8164251207729472E-2</v>
      </c>
      <c r="O241" s="6">
        <v>4.3478260869565223E-2</v>
      </c>
      <c r="P241" s="6">
        <v>3.5628019323671503E-2</v>
      </c>
      <c r="Q241" s="6">
        <v>4.2874396135265697E-2</v>
      </c>
      <c r="R241" s="6">
        <v>1.147342995169082E-2</v>
      </c>
    </row>
    <row r="242" spans="1:18" x14ac:dyDescent="0.3">
      <c r="A242" s="5" t="s">
        <v>286</v>
      </c>
      <c r="B242" s="6">
        <v>1</v>
      </c>
      <c r="C242" s="6">
        <v>0.1063063063063063</v>
      </c>
      <c r="D242" s="6">
        <v>0.13813813813813811</v>
      </c>
      <c r="E242" s="6">
        <v>5.3453453453453453E-2</v>
      </c>
      <c r="F242" s="6">
        <v>0.13993993993993989</v>
      </c>
      <c r="G242" s="6">
        <v>0.10270270270270269</v>
      </c>
      <c r="H242" s="6">
        <v>9.1291291291291293E-2</v>
      </c>
      <c r="I242" s="6">
        <v>3.6636636636636639E-2</v>
      </c>
      <c r="J242" s="6">
        <v>5.3453453453453453E-2</v>
      </c>
      <c r="K242" s="6">
        <v>3.003003003003003E-2</v>
      </c>
      <c r="L242" s="6">
        <v>6.126126126126126E-2</v>
      </c>
      <c r="M242" s="6">
        <v>3.4834834834834842E-2</v>
      </c>
      <c r="N242" s="6">
        <v>0.1081081081081081</v>
      </c>
      <c r="O242" s="6">
        <v>3.6036036036036043E-2</v>
      </c>
      <c r="P242" s="6">
        <v>7.8078078078078076E-3</v>
      </c>
      <c r="Q242" s="6">
        <v>0</v>
      </c>
      <c r="R242" s="6">
        <v>0</v>
      </c>
    </row>
    <row r="243" spans="1:18" x14ac:dyDescent="0.3">
      <c r="A243" s="5" t="s">
        <v>300</v>
      </c>
      <c r="B243" s="6">
        <v>1</v>
      </c>
      <c r="C243" s="6">
        <v>4.2166212534059937E-2</v>
      </c>
      <c r="D243" s="6">
        <v>3.1948228882833787E-2</v>
      </c>
      <c r="E243" s="6">
        <v>3.5149863760217982E-2</v>
      </c>
      <c r="F243" s="6">
        <v>4.4005449591280651E-2</v>
      </c>
      <c r="G243" s="6">
        <v>4.4209809264305178E-2</v>
      </c>
      <c r="H243" s="6">
        <v>4.7411444141689373E-2</v>
      </c>
      <c r="I243" s="6">
        <v>4.7752043596730243E-2</v>
      </c>
      <c r="J243" s="6">
        <v>4.1825613079019067E-2</v>
      </c>
      <c r="K243" s="6">
        <v>4.3732970027247957E-2</v>
      </c>
      <c r="L243" s="6">
        <v>6.5463215258855581E-2</v>
      </c>
      <c r="M243" s="6">
        <v>0.1003405994550409</v>
      </c>
      <c r="N243" s="6">
        <v>0.1123297002724796</v>
      </c>
      <c r="O243" s="6">
        <v>9.1893732970027245E-2</v>
      </c>
      <c r="P243" s="6">
        <v>5.82425068119891E-2</v>
      </c>
      <c r="Q243" s="6">
        <v>7.3160762942779289E-2</v>
      </c>
      <c r="R243" s="6">
        <v>0.1203678474114441</v>
      </c>
    </row>
    <row r="244" spans="1:18" x14ac:dyDescent="0.3">
      <c r="A244" s="5" t="s">
        <v>309</v>
      </c>
      <c r="B244" s="6">
        <v>1</v>
      </c>
      <c r="C244" s="6">
        <v>6.4102564102564097E-2</v>
      </c>
      <c r="D244" s="6">
        <v>6.0897435897435903E-2</v>
      </c>
      <c r="E244" s="6">
        <v>0.1121794871794872</v>
      </c>
      <c r="F244" s="6">
        <v>7.0512820512820512E-2</v>
      </c>
      <c r="G244" s="6">
        <v>0.1057692307692308</v>
      </c>
      <c r="H244" s="6">
        <v>7.371794871794872E-2</v>
      </c>
      <c r="I244" s="6">
        <v>3.8461538461538457E-2</v>
      </c>
      <c r="J244" s="6">
        <v>4.1666666666666657E-2</v>
      </c>
      <c r="K244" s="6">
        <v>7.0512820512820512E-2</v>
      </c>
      <c r="L244" s="6">
        <v>0.1185897435897436</v>
      </c>
      <c r="M244" s="6">
        <v>7.0512820512820512E-2</v>
      </c>
      <c r="N244" s="6">
        <v>8.9743589743589744E-2</v>
      </c>
      <c r="O244" s="6">
        <v>8.3333333333333329E-2</v>
      </c>
      <c r="P244" s="6">
        <v>0</v>
      </c>
      <c r="Q244" s="6">
        <v>0</v>
      </c>
      <c r="R244" s="6">
        <v>0</v>
      </c>
    </row>
    <row r="245" spans="1:18" x14ac:dyDescent="0.3">
      <c r="A245" s="5" t="s">
        <v>316</v>
      </c>
      <c r="B245" s="6">
        <v>1</v>
      </c>
      <c r="C245" s="6">
        <v>9.990662931839403E-2</v>
      </c>
      <c r="D245" s="6">
        <v>7.6563958916900099E-2</v>
      </c>
      <c r="E245" s="6">
        <v>7.1895424836601302E-2</v>
      </c>
      <c r="F245" s="6">
        <v>2.4276377217553689E-2</v>
      </c>
      <c r="G245" s="6">
        <v>2.9878618113912229E-2</v>
      </c>
      <c r="H245" s="6">
        <v>9.6171802054155001E-2</v>
      </c>
      <c r="I245" s="6">
        <v>4.2016806722689079E-2</v>
      </c>
      <c r="J245" s="6">
        <v>0.1083099906629318</v>
      </c>
      <c r="K245" s="6">
        <v>7.6563958916900099E-2</v>
      </c>
      <c r="L245" s="6">
        <v>0.1325863678804855</v>
      </c>
      <c r="M245" s="6">
        <v>0.1120448179271709</v>
      </c>
      <c r="N245" s="6">
        <v>6.2558356676003735E-2</v>
      </c>
      <c r="O245" s="6">
        <v>4.2950513538748833E-2</v>
      </c>
      <c r="P245" s="6">
        <v>2.4276377217553689E-2</v>
      </c>
      <c r="Q245" s="6">
        <v>0</v>
      </c>
      <c r="R245" s="6">
        <v>0</v>
      </c>
    </row>
    <row r="246" spans="1:18" x14ac:dyDescent="0.3">
      <c r="A246" s="5" t="s">
        <v>324</v>
      </c>
      <c r="B246" s="6">
        <v>1</v>
      </c>
      <c r="C246" s="6">
        <v>0.10213776722090261</v>
      </c>
      <c r="D246" s="6">
        <v>0.12945368171021379</v>
      </c>
      <c r="E246" s="6">
        <v>4.1567695961995249E-2</v>
      </c>
      <c r="F246" s="6">
        <v>0.11163895486935869</v>
      </c>
      <c r="G246" s="6">
        <v>8.1947743467933487E-2</v>
      </c>
      <c r="H246" s="6">
        <v>1.9002375296912111E-2</v>
      </c>
      <c r="I246" s="6">
        <v>9.2636579572446559E-2</v>
      </c>
      <c r="J246" s="6">
        <v>3.800475059382423E-2</v>
      </c>
      <c r="K246" s="6">
        <v>4.5130641330166268E-2</v>
      </c>
      <c r="L246" s="6">
        <v>3.4441805225653203E-2</v>
      </c>
      <c r="M246" s="6">
        <v>5.8194774346793349E-2</v>
      </c>
      <c r="N246" s="6">
        <v>0.19477434679334921</v>
      </c>
      <c r="O246" s="6">
        <v>1.425178147268409E-2</v>
      </c>
      <c r="P246" s="6">
        <v>0</v>
      </c>
      <c r="Q246" s="6">
        <v>1.425178147268409E-2</v>
      </c>
      <c r="R246" s="6">
        <v>2.2565320665083131E-2</v>
      </c>
    </row>
    <row r="247" spans="1:18" x14ac:dyDescent="0.3">
      <c r="A247" s="5" t="s">
        <v>334</v>
      </c>
      <c r="B247" s="6">
        <v>1</v>
      </c>
      <c r="C247" s="6">
        <v>9.4637223974763401E-2</v>
      </c>
      <c r="D247" s="6">
        <v>6.9113851448236313E-2</v>
      </c>
      <c r="E247" s="6">
        <v>6.6246056782334389E-2</v>
      </c>
      <c r="F247" s="6">
        <v>6.6532836248924573E-2</v>
      </c>
      <c r="G247" s="6">
        <v>5.7069113851448243E-2</v>
      </c>
      <c r="H247" s="6">
        <v>3.6420992256954401E-2</v>
      </c>
      <c r="I247" s="6">
        <v>6.1084026383710917E-2</v>
      </c>
      <c r="J247" s="6">
        <v>3.9575566389446523E-2</v>
      </c>
      <c r="K247" s="6">
        <v>3.6420992256954401E-2</v>
      </c>
      <c r="L247" s="6">
        <v>6.8253513048465733E-2</v>
      </c>
      <c r="M247" s="6">
        <v>0.12388872956696299</v>
      </c>
      <c r="N247" s="6">
        <v>0.14224261542873529</v>
      </c>
      <c r="O247" s="6">
        <v>6.1944364783481497E-2</v>
      </c>
      <c r="P247" s="6">
        <v>3.5847433323774019E-2</v>
      </c>
      <c r="Q247" s="6">
        <v>2.20820189274448E-2</v>
      </c>
      <c r="R247" s="6">
        <v>1.8640665328362491E-2</v>
      </c>
    </row>
    <row r="248" spans="1:18" x14ac:dyDescent="0.3">
      <c r="A248" s="5" t="s">
        <v>341</v>
      </c>
      <c r="B248" s="6">
        <v>1</v>
      </c>
      <c r="C248" s="6">
        <v>0.1081081081081081</v>
      </c>
      <c r="D248" s="6">
        <v>4.1184041184041183E-2</v>
      </c>
      <c r="E248" s="6">
        <v>3.8610038610038609E-2</v>
      </c>
      <c r="F248" s="6">
        <v>0.10424710424710421</v>
      </c>
      <c r="G248" s="6">
        <v>0.1467181467181467</v>
      </c>
      <c r="H248" s="6">
        <v>9.137709137709138E-2</v>
      </c>
      <c r="I248" s="6">
        <v>2.4453024453024452E-2</v>
      </c>
      <c r="J248" s="6">
        <v>4.633204633204633E-2</v>
      </c>
      <c r="K248" s="6">
        <v>3.2175032175032182E-2</v>
      </c>
      <c r="L248" s="6">
        <v>0.16731016731016729</v>
      </c>
      <c r="M248" s="6">
        <v>2.7027027027027029E-2</v>
      </c>
      <c r="N248" s="6">
        <v>0.13513513513513509</v>
      </c>
      <c r="O248" s="6">
        <v>2.4453024453024452E-2</v>
      </c>
      <c r="P248" s="6">
        <v>3.8610038610038611E-3</v>
      </c>
      <c r="Q248" s="6">
        <v>9.0090090090090089E-3</v>
      </c>
      <c r="R248" s="6">
        <v>0</v>
      </c>
    </row>
    <row r="249" spans="1:18" x14ac:dyDescent="0.3">
      <c r="A249" s="5" t="s">
        <v>351</v>
      </c>
      <c r="B249" s="6">
        <v>1</v>
      </c>
      <c r="C249" s="6">
        <v>3.0747728860936411E-2</v>
      </c>
      <c r="D249" s="6">
        <v>6.8483577917540187E-2</v>
      </c>
      <c r="E249" s="6">
        <v>6.3591893780573019E-2</v>
      </c>
      <c r="F249" s="6">
        <v>2.1663172606568831E-2</v>
      </c>
      <c r="G249" s="6">
        <v>0.13207547169811321</v>
      </c>
      <c r="H249" s="6">
        <v>7.6869322152341019E-3</v>
      </c>
      <c r="I249" s="6">
        <v>3.3542976939203363E-2</v>
      </c>
      <c r="J249" s="6">
        <v>7.2676450034940596E-2</v>
      </c>
      <c r="K249" s="6">
        <v>1.8169112508735149E-2</v>
      </c>
      <c r="L249" s="6">
        <v>4.6121593291404611E-2</v>
      </c>
      <c r="M249" s="6">
        <v>0.1369671558350804</v>
      </c>
      <c r="N249" s="6">
        <v>0.18867924528301891</v>
      </c>
      <c r="O249" s="6">
        <v>8.8050314465408799E-2</v>
      </c>
      <c r="P249" s="6">
        <v>9.7833682739343116E-3</v>
      </c>
      <c r="Q249" s="6">
        <v>6.3591893780573019E-2</v>
      </c>
      <c r="R249" s="6">
        <v>1.8169112508735149E-2</v>
      </c>
    </row>
    <row r="250" spans="1:18" x14ac:dyDescent="0.3">
      <c r="A250" s="5" t="s">
        <v>358</v>
      </c>
      <c r="B250" s="6">
        <v>1</v>
      </c>
      <c r="C250" s="6">
        <v>4.926470588235294E-2</v>
      </c>
      <c r="D250" s="6">
        <v>7.7573529411764708E-2</v>
      </c>
      <c r="E250" s="6">
        <v>8.0514705882352947E-2</v>
      </c>
      <c r="F250" s="6">
        <v>3.7499999999999999E-2</v>
      </c>
      <c r="G250" s="6">
        <v>0.1154411764705882</v>
      </c>
      <c r="H250" s="6">
        <v>6.1397058823529409E-2</v>
      </c>
      <c r="I250" s="6">
        <v>4.5588235294117638E-2</v>
      </c>
      <c r="J250" s="6">
        <v>5.514705882352941E-2</v>
      </c>
      <c r="K250" s="6">
        <v>5.0735294117647059E-2</v>
      </c>
      <c r="L250" s="6">
        <v>6.2132352941176472E-2</v>
      </c>
      <c r="M250" s="6">
        <v>8.5294117647058826E-2</v>
      </c>
      <c r="N250" s="6">
        <v>0.14191176470588229</v>
      </c>
      <c r="O250" s="6">
        <v>7.2794117647058829E-2</v>
      </c>
      <c r="P250" s="6">
        <v>9.9264705882352935E-3</v>
      </c>
      <c r="Q250" s="6">
        <v>2.463235294117647E-2</v>
      </c>
      <c r="R250" s="6">
        <v>3.0147058823529409E-2</v>
      </c>
    </row>
    <row r="251" spans="1:18" x14ac:dyDescent="0.3">
      <c r="A251" s="5" t="s">
        <v>363</v>
      </c>
      <c r="B251" s="6">
        <v>1</v>
      </c>
      <c r="C251" s="6">
        <v>2.124542124542125E-2</v>
      </c>
      <c r="D251" s="6">
        <v>2.0512820512820509E-2</v>
      </c>
      <c r="E251" s="6">
        <v>8.2051282051282051E-2</v>
      </c>
      <c r="F251" s="6">
        <v>2.490842490842491E-2</v>
      </c>
      <c r="G251" s="6">
        <v>6.5934065934065936E-2</v>
      </c>
      <c r="H251" s="6">
        <v>2.9304029304029301E-2</v>
      </c>
      <c r="I251" s="6">
        <v>7.2527472527472533E-2</v>
      </c>
      <c r="J251" s="6">
        <v>8.4249084249084255E-2</v>
      </c>
      <c r="K251" s="6">
        <v>9.8901098901098897E-2</v>
      </c>
      <c r="L251" s="6">
        <v>6.6666666666666666E-2</v>
      </c>
      <c r="M251" s="6">
        <v>0.16556776556776559</v>
      </c>
      <c r="N251" s="6">
        <v>0.1172161172161172</v>
      </c>
      <c r="O251" s="6">
        <v>6.1538461538461542E-2</v>
      </c>
      <c r="P251" s="6">
        <v>1.9780219780219779E-2</v>
      </c>
      <c r="Q251" s="6">
        <v>3.5164835164835158E-2</v>
      </c>
      <c r="R251" s="6">
        <v>3.4432234432234428E-2</v>
      </c>
    </row>
    <row r="252" spans="1:18" x14ac:dyDescent="0.3">
      <c r="A252" s="5" t="s">
        <v>370</v>
      </c>
      <c r="B252" s="6">
        <v>1</v>
      </c>
      <c r="C252" s="6">
        <v>0.1113636363636364</v>
      </c>
      <c r="D252" s="6">
        <v>5.909090909090909E-2</v>
      </c>
      <c r="E252" s="6">
        <v>0.1227272727272727</v>
      </c>
      <c r="F252" s="6">
        <v>2.9545454545454541E-2</v>
      </c>
      <c r="G252" s="6">
        <v>5.909090909090909E-2</v>
      </c>
      <c r="H252" s="6">
        <v>0.05</v>
      </c>
      <c r="I252" s="6">
        <v>6.363636363636363E-2</v>
      </c>
      <c r="J252" s="6">
        <v>7.2727272727272724E-2</v>
      </c>
      <c r="K252" s="6">
        <v>0.05</v>
      </c>
      <c r="L252" s="6">
        <v>9.0909090909090912E-2</v>
      </c>
      <c r="M252" s="6">
        <v>0.13636363636363641</v>
      </c>
      <c r="N252" s="6">
        <v>7.4999999999999997E-2</v>
      </c>
      <c r="O252" s="6">
        <v>4.7727272727272729E-2</v>
      </c>
      <c r="P252" s="6">
        <v>2.5000000000000001E-2</v>
      </c>
      <c r="Q252" s="6">
        <v>6.8181818181818179E-3</v>
      </c>
      <c r="R252" s="6">
        <v>0</v>
      </c>
    </row>
    <row r="253" spans="1:18" x14ac:dyDescent="0.3">
      <c r="A253" s="5" t="s">
        <v>377</v>
      </c>
      <c r="B253" s="6">
        <v>1</v>
      </c>
      <c r="C253" s="6">
        <v>6.1886051080550099E-2</v>
      </c>
      <c r="D253" s="6">
        <v>7.072691552062868E-2</v>
      </c>
      <c r="E253" s="6">
        <v>5.5992141453831037E-2</v>
      </c>
      <c r="F253" s="6">
        <v>4.0275049115913557E-2</v>
      </c>
      <c r="G253" s="6">
        <v>1.8664047151277011E-2</v>
      </c>
      <c r="H253" s="6">
        <v>3.732809430255403E-2</v>
      </c>
      <c r="I253" s="6">
        <v>0.11394891944990181</v>
      </c>
      <c r="J253" s="6">
        <v>9.3320235756385067E-2</v>
      </c>
      <c r="K253" s="6">
        <v>6.5815324165029471E-2</v>
      </c>
      <c r="L253" s="6">
        <v>5.2062868369351673E-2</v>
      </c>
      <c r="M253" s="6">
        <v>6.3850687622789781E-2</v>
      </c>
      <c r="N253" s="6">
        <v>5.9921414538310409E-2</v>
      </c>
      <c r="O253" s="6">
        <v>9.8231827111984277E-2</v>
      </c>
      <c r="P253" s="6">
        <v>5.304518664047151E-2</v>
      </c>
      <c r="Q253" s="6">
        <v>6.1886051080550099E-2</v>
      </c>
      <c r="R253" s="6">
        <v>5.304518664047151E-2</v>
      </c>
    </row>
    <row r="254" spans="1:18" x14ac:dyDescent="0.3">
      <c r="A254" s="5" t="s">
        <v>384</v>
      </c>
      <c r="B254" s="6">
        <v>1</v>
      </c>
      <c r="C254" s="6">
        <v>0.12814070351758791</v>
      </c>
      <c r="D254" s="6">
        <v>8.0402010050251257E-2</v>
      </c>
      <c r="E254" s="6">
        <v>0.13442211055276379</v>
      </c>
      <c r="F254" s="6">
        <v>9.6733668341708545E-2</v>
      </c>
      <c r="G254" s="6">
        <v>6.1557788944723621E-2</v>
      </c>
      <c r="H254" s="6">
        <v>0.1092964824120603</v>
      </c>
      <c r="I254" s="6">
        <v>5.9045226130653272E-2</v>
      </c>
      <c r="J254" s="6">
        <v>1.884422110552764E-2</v>
      </c>
      <c r="K254" s="6">
        <v>4.8994974874371863E-2</v>
      </c>
      <c r="L254" s="6">
        <v>4.3969849246231159E-2</v>
      </c>
      <c r="M254" s="6">
        <v>6.6582914572864318E-2</v>
      </c>
      <c r="N254" s="6">
        <v>0.10804020100502509</v>
      </c>
      <c r="O254" s="6">
        <v>2.638190954773869E-2</v>
      </c>
      <c r="P254" s="6">
        <v>6.2814070351758797E-3</v>
      </c>
      <c r="Q254" s="6">
        <v>8.7939698492462311E-3</v>
      </c>
      <c r="R254" s="6">
        <v>2.5125628140703518E-3</v>
      </c>
    </row>
    <row r="255" spans="1:18" x14ac:dyDescent="0.3">
      <c r="A255" s="5" t="s">
        <v>390</v>
      </c>
      <c r="B255" s="6">
        <v>1</v>
      </c>
      <c r="C255" s="6">
        <v>1.5664477008590201E-2</v>
      </c>
      <c r="D255" s="6">
        <v>3.3350176856998481E-2</v>
      </c>
      <c r="E255" s="6">
        <v>0.1051035876705407</v>
      </c>
      <c r="F255" s="6">
        <v>4.3961596766043463E-2</v>
      </c>
      <c r="G255" s="6">
        <v>5.6594239514906518E-2</v>
      </c>
      <c r="H255" s="6">
        <v>6.1647296614451737E-2</v>
      </c>
      <c r="I255" s="6">
        <v>4.4972208185952503E-2</v>
      </c>
      <c r="J255" s="6">
        <v>7.4279939363314812E-2</v>
      </c>
      <c r="K255" s="6">
        <v>8.590197069226882E-3</v>
      </c>
      <c r="L255" s="6">
        <v>9.7018696311268318E-2</v>
      </c>
      <c r="M255" s="6">
        <v>0.1056088933804952</v>
      </c>
      <c r="N255" s="6">
        <v>0.15108640727640221</v>
      </c>
      <c r="O255" s="6">
        <v>9.7524002021222841E-2</v>
      </c>
      <c r="P255" s="6">
        <v>1.8191005558362811E-2</v>
      </c>
      <c r="Q255" s="6">
        <v>5.8110156644770088E-2</v>
      </c>
      <c r="R255" s="6">
        <v>2.8297119757453259E-2</v>
      </c>
    </row>
    <row r="256" spans="1:18" x14ac:dyDescent="0.3">
      <c r="A256" s="5" t="s">
        <v>400</v>
      </c>
      <c r="B256" s="6">
        <v>1</v>
      </c>
      <c r="C256" s="6">
        <v>5.745341614906832E-2</v>
      </c>
      <c r="D256" s="6">
        <v>4.503105590062112E-2</v>
      </c>
      <c r="E256" s="6">
        <v>0.11335403726708081</v>
      </c>
      <c r="F256" s="6">
        <v>5.745341614906832E-2</v>
      </c>
      <c r="G256" s="6">
        <v>2.0186335403726711E-2</v>
      </c>
      <c r="H256" s="6">
        <v>0.12888198757763969</v>
      </c>
      <c r="I256" s="6">
        <v>0</v>
      </c>
      <c r="J256" s="6">
        <v>8.2298136645962736E-2</v>
      </c>
      <c r="K256" s="6">
        <v>0</v>
      </c>
      <c r="L256" s="6">
        <v>3.5714285714285712E-2</v>
      </c>
      <c r="M256" s="6">
        <v>0.14596273291925471</v>
      </c>
      <c r="N256" s="6">
        <v>0.1909937888198758</v>
      </c>
      <c r="O256" s="6">
        <v>7.2981366459627328E-2</v>
      </c>
      <c r="P256" s="6">
        <v>0</v>
      </c>
      <c r="Q256" s="6">
        <v>4.9689440993788823E-2</v>
      </c>
      <c r="R256" s="6">
        <v>0</v>
      </c>
    </row>
    <row r="257" spans="1:18" x14ac:dyDescent="0.3">
      <c r="A257" s="5" t="s">
        <v>407</v>
      </c>
      <c r="B257" s="6">
        <v>1</v>
      </c>
      <c r="C257" s="6">
        <v>8.1407119959507335E-2</v>
      </c>
      <c r="D257" s="6">
        <v>6.938586131263709E-2</v>
      </c>
      <c r="E257" s="6">
        <v>7.1199595073392949E-2</v>
      </c>
      <c r="F257" s="6">
        <v>6.4830436983296783E-2</v>
      </c>
      <c r="G257" s="6">
        <v>6.8542264214611098E-2</v>
      </c>
      <c r="H257" s="6">
        <v>6.6897249873460435E-2</v>
      </c>
      <c r="I257" s="6">
        <v>6.0064113379449967E-2</v>
      </c>
      <c r="J257" s="6">
        <v>4.9814408638434282E-2</v>
      </c>
      <c r="K257" s="6">
        <v>5.3863674708959003E-2</v>
      </c>
      <c r="L257" s="6">
        <v>7.8243630841909897E-2</v>
      </c>
      <c r="M257" s="6">
        <v>0.11042686013160111</v>
      </c>
      <c r="N257" s="6">
        <v>9.9502277712164675E-2</v>
      </c>
      <c r="O257" s="6">
        <v>5.7280242955964233E-2</v>
      </c>
      <c r="P257" s="6">
        <v>2.391597772903661E-2</v>
      </c>
      <c r="Q257" s="6">
        <v>2.3241100050615821E-2</v>
      </c>
      <c r="R257" s="6">
        <v>2.138518643495866E-2</v>
      </c>
    </row>
    <row r="258" spans="1:18" x14ac:dyDescent="0.3">
      <c r="A258" s="5" t="s">
        <v>416</v>
      </c>
      <c r="B258" s="6">
        <v>1</v>
      </c>
      <c r="C258" s="6">
        <v>0.19696969696969699</v>
      </c>
      <c r="D258" s="6">
        <v>0.1381461675579323</v>
      </c>
      <c r="E258" s="6">
        <v>4.6345811051693407E-2</v>
      </c>
      <c r="F258" s="6">
        <v>7.8431372549019607E-2</v>
      </c>
      <c r="G258" s="6">
        <v>5.8823529411764712E-2</v>
      </c>
      <c r="H258" s="6">
        <v>3.3868092691622102E-2</v>
      </c>
      <c r="I258" s="6">
        <v>4.4563279857397506E-3</v>
      </c>
      <c r="J258" s="6">
        <v>6.1497326203208559E-2</v>
      </c>
      <c r="K258" s="6">
        <v>3.03030303030303E-2</v>
      </c>
      <c r="L258" s="6">
        <v>5.5258467023172907E-2</v>
      </c>
      <c r="M258" s="6">
        <v>0.1007130124777184</v>
      </c>
      <c r="N258" s="6">
        <v>0.1176470588235294</v>
      </c>
      <c r="O258" s="6">
        <v>5.2584670231729053E-2</v>
      </c>
      <c r="P258" s="6">
        <v>5.3475935828877002E-3</v>
      </c>
      <c r="Q258" s="6">
        <v>1.24777183600713E-2</v>
      </c>
      <c r="R258" s="6">
        <v>7.1301247771836003E-3</v>
      </c>
    </row>
    <row r="259" spans="1:18" x14ac:dyDescent="0.3">
      <c r="A259" s="5" t="s">
        <v>419</v>
      </c>
      <c r="B259" s="6">
        <v>1</v>
      </c>
      <c r="C259" s="6">
        <v>9.1482649842271294E-2</v>
      </c>
      <c r="D259" s="6">
        <v>0.1064668769716088</v>
      </c>
      <c r="E259" s="6">
        <v>5.993690851735016E-2</v>
      </c>
      <c r="F259" s="6">
        <v>6.3880126182965305E-2</v>
      </c>
      <c r="G259" s="6">
        <v>3.5488958990536279E-2</v>
      </c>
      <c r="H259" s="6">
        <v>4.9684542586750792E-2</v>
      </c>
      <c r="I259" s="6">
        <v>9.7791798107255523E-2</v>
      </c>
      <c r="J259" s="6">
        <v>3.7854889589905363E-2</v>
      </c>
      <c r="K259" s="6">
        <v>3.8643533123028387E-2</v>
      </c>
      <c r="L259" s="6">
        <v>0.12145110410094639</v>
      </c>
      <c r="M259" s="6">
        <v>5.1261829652996853E-2</v>
      </c>
      <c r="N259" s="6">
        <v>0.16561514195583599</v>
      </c>
      <c r="O259" s="6">
        <v>4.2586750788643532E-2</v>
      </c>
      <c r="P259" s="6">
        <v>0</v>
      </c>
      <c r="Q259" s="6">
        <v>1.8138801261829651E-2</v>
      </c>
      <c r="R259" s="6">
        <v>1.9716088328075709E-2</v>
      </c>
    </row>
    <row r="260" spans="1:18" x14ac:dyDescent="0.3">
      <c r="A260" s="5" t="s">
        <v>427</v>
      </c>
      <c r="B260" s="6">
        <v>1</v>
      </c>
      <c r="C260" s="6">
        <v>3.125E-2</v>
      </c>
      <c r="D260" s="6">
        <v>6.25E-2</v>
      </c>
      <c r="E260" s="6">
        <v>0.1417410714285714</v>
      </c>
      <c r="F260" s="6">
        <v>8.2589285714285712E-2</v>
      </c>
      <c r="G260" s="6">
        <v>4.5758928571428568E-2</v>
      </c>
      <c r="H260" s="6">
        <v>6.0267857142857137E-2</v>
      </c>
      <c r="I260" s="6">
        <v>4.5758928571428568E-2</v>
      </c>
      <c r="J260" s="6">
        <v>7.1428571428571425E-2</v>
      </c>
      <c r="K260" s="6">
        <v>3.2366071428571432E-2</v>
      </c>
      <c r="L260" s="6">
        <v>7.3660714285714288E-2</v>
      </c>
      <c r="M260" s="6">
        <v>7.03125E-2</v>
      </c>
      <c r="N260" s="6">
        <v>0.1707589285714286</v>
      </c>
      <c r="O260" s="6">
        <v>4.3526785714285712E-2</v>
      </c>
      <c r="P260" s="6">
        <v>3.90625E-2</v>
      </c>
      <c r="Q260" s="6">
        <v>1.8973214285714281E-2</v>
      </c>
      <c r="R260" s="6">
        <v>1.004464285714286E-2</v>
      </c>
    </row>
    <row r="261" spans="1:18" x14ac:dyDescent="0.3">
      <c r="A261" s="5" t="s">
        <v>445</v>
      </c>
      <c r="B261" s="6">
        <v>1</v>
      </c>
      <c r="C261" s="6">
        <v>7.047619047619047E-2</v>
      </c>
      <c r="D261" s="6">
        <v>0</v>
      </c>
      <c r="E261" s="6">
        <v>0.1866666666666667</v>
      </c>
      <c r="F261" s="6">
        <v>9.1428571428571428E-2</v>
      </c>
      <c r="G261" s="6">
        <v>2.8571428571428571E-2</v>
      </c>
      <c r="H261" s="6">
        <v>3.619047619047619E-2</v>
      </c>
      <c r="I261" s="6">
        <v>2.2857142857142861E-2</v>
      </c>
      <c r="J261" s="6">
        <v>7.6190476190476197E-2</v>
      </c>
      <c r="K261" s="6">
        <v>0.13523809523809521</v>
      </c>
      <c r="L261" s="6">
        <v>5.7142857142857141E-2</v>
      </c>
      <c r="M261" s="6">
        <v>6.4761904761904757E-2</v>
      </c>
      <c r="N261" s="6">
        <v>0.13714285714285709</v>
      </c>
      <c r="O261" s="6">
        <v>2.8571428571428571E-2</v>
      </c>
      <c r="P261" s="6">
        <v>2.2857142857142861E-2</v>
      </c>
      <c r="Q261" s="6">
        <v>4.1904761904761903E-2</v>
      </c>
      <c r="R261" s="6">
        <v>0</v>
      </c>
    </row>
    <row r="262" spans="1:18" x14ac:dyDescent="0.3">
      <c r="A262" s="5" t="s">
        <v>454</v>
      </c>
      <c r="B262" s="6">
        <v>1</v>
      </c>
      <c r="C262" s="6">
        <v>5.0234427327528468E-2</v>
      </c>
      <c r="D262" s="6">
        <v>3.7508372404554589E-2</v>
      </c>
      <c r="E262" s="6">
        <v>4.1527126590756858E-2</v>
      </c>
      <c r="F262" s="6">
        <v>4.7555257870060277E-2</v>
      </c>
      <c r="G262" s="6">
        <v>4.2866711319490963E-2</v>
      </c>
      <c r="H262" s="6">
        <v>6.4969859343603484E-2</v>
      </c>
      <c r="I262" s="6">
        <v>6.9658405894172812E-2</v>
      </c>
      <c r="J262" s="6">
        <v>5.8271935699933018E-2</v>
      </c>
      <c r="K262" s="6">
        <v>4.1527126590756858E-2</v>
      </c>
      <c r="L262" s="6">
        <v>6.22906898861353E-2</v>
      </c>
      <c r="M262" s="6">
        <v>0.10046885465505689</v>
      </c>
      <c r="N262" s="6">
        <v>0.18151373074346949</v>
      </c>
      <c r="O262" s="6">
        <v>8.0375083724045546E-2</v>
      </c>
      <c r="P262" s="6">
        <v>6.4969859343603484E-2</v>
      </c>
      <c r="Q262" s="6">
        <v>4.7555257870060277E-2</v>
      </c>
      <c r="R262" s="6">
        <v>8.7073007367716015E-3</v>
      </c>
    </row>
    <row r="263" spans="1:18" x14ac:dyDescent="0.3">
      <c r="A263" s="5" t="s">
        <v>462</v>
      </c>
      <c r="B263" s="6">
        <v>1</v>
      </c>
      <c r="C263" s="6">
        <v>0.122394441475147</v>
      </c>
      <c r="D263" s="6">
        <v>0.11437733832175311</v>
      </c>
      <c r="E263" s="6">
        <v>3.848209513629075E-2</v>
      </c>
      <c r="F263" s="6">
        <v>7.3490112239444141E-2</v>
      </c>
      <c r="G263" s="6">
        <v>6.2266167824692679E-2</v>
      </c>
      <c r="H263" s="6">
        <v>5.6119722073757351E-2</v>
      </c>
      <c r="I263" s="6">
        <v>4.2223409941207907E-2</v>
      </c>
      <c r="J263" s="6">
        <v>5.1843933725280601E-2</v>
      </c>
      <c r="K263" s="6">
        <v>2.966328166755746E-2</v>
      </c>
      <c r="L263" s="6">
        <v>7.3490112239444141E-2</v>
      </c>
      <c r="M263" s="6">
        <v>0.11651523249599149</v>
      </c>
      <c r="N263" s="6">
        <v>0.1023516835916622</v>
      </c>
      <c r="O263" s="6">
        <v>4.4094067343666492E-2</v>
      </c>
      <c r="P263" s="6">
        <v>4.5163014430785679E-2</v>
      </c>
      <c r="Q263" s="6">
        <v>1.015499732763228E-2</v>
      </c>
      <c r="R263" s="6">
        <v>1.7370390165686801E-2</v>
      </c>
    </row>
    <row r="264" spans="1:18" x14ac:dyDescent="0.3">
      <c r="A264" s="5" t="s">
        <v>481</v>
      </c>
      <c r="B264" s="6">
        <v>1</v>
      </c>
      <c r="C264" s="6">
        <v>7.0320579110651496E-2</v>
      </c>
      <c r="D264" s="6">
        <v>0.1261633919338159</v>
      </c>
      <c r="E264" s="6">
        <v>4.4467425025853151E-2</v>
      </c>
      <c r="F264" s="6">
        <v>3.8262668045501547E-2</v>
      </c>
      <c r="G264" s="6">
        <v>0.13753877973112719</v>
      </c>
      <c r="H264" s="6">
        <v>3.2057911065149949E-2</v>
      </c>
      <c r="I264" s="6">
        <v>6.5149948293691834E-2</v>
      </c>
      <c r="J264" s="6">
        <v>3.5160289555325748E-2</v>
      </c>
      <c r="K264" s="6">
        <v>9.1003102378490172E-2</v>
      </c>
      <c r="L264" s="6">
        <v>4.2399172699069287E-2</v>
      </c>
      <c r="M264" s="6">
        <v>6.6184074457083769E-2</v>
      </c>
      <c r="N264" s="6">
        <v>0.10754912099276109</v>
      </c>
      <c r="O264" s="6">
        <v>4.4467425025853151E-2</v>
      </c>
      <c r="P264" s="6">
        <v>7.0320579110651496E-2</v>
      </c>
      <c r="Q264" s="6">
        <v>2.8955532574974151E-2</v>
      </c>
      <c r="R264" s="6">
        <v>0</v>
      </c>
    </row>
    <row r="265" spans="1:18" x14ac:dyDescent="0.3">
      <c r="A265" s="5" t="s">
        <v>491</v>
      </c>
      <c r="B265" s="6">
        <v>1</v>
      </c>
      <c r="C265" s="6">
        <v>0.1061179087875417</v>
      </c>
      <c r="D265" s="6">
        <v>5.3837597330367068E-2</v>
      </c>
      <c r="E265" s="6">
        <v>6.9410456062291431E-2</v>
      </c>
      <c r="F265" s="6">
        <v>7.5417130144605118E-2</v>
      </c>
      <c r="G265" s="6">
        <v>4.9388209121245828E-2</v>
      </c>
      <c r="H265" s="6">
        <v>4.7608453837597327E-2</v>
      </c>
      <c r="I265" s="6">
        <v>5.116796440489433E-2</v>
      </c>
      <c r="J265" s="6">
        <v>5.1612903225806452E-2</v>
      </c>
      <c r="K265" s="6">
        <v>5.7842046718576193E-2</v>
      </c>
      <c r="L265" s="6">
        <v>5.717463848720801E-2</v>
      </c>
      <c r="M265" s="6">
        <v>8.387096774193549E-2</v>
      </c>
      <c r="N265" s="6">
        <v>9.4994438264738593E-2</v>
      </c>
      <c r="O265" s="6">
        <v>8.097886540600667E-2</v>
      </c>
      <c r="P265" s="6">
        <v>4.3381535038932148E-2</v>
      </c>
      <c r="Q265" s="6">
        <v>3.9822024471635152E-2</v>
      </c>
      <c r="R265" s="6">
        <v>3.7374860956618468E-2</v>
      </c>
    </row>
    <row r="266" spans="1:18" x14ac:dyDescent="0.3">
      <c r="A266" s="5" t="s">
        <v>501</v>
      </c>
      <c r="B266" s="6">
        <v>1</v>
      </c>
      <c r="C266" s="6">
        <v>3.3054208902600267E-2</v>
      </c>
      <c r="D266" s="6">
        <v>7.0074922873512566E-2</v>
      </c>
      <c r="E266" s="6">
        <v>5.4649625385632443E-2</v>
      </c>
      <c r="F266" s="6">
        <v>4.3190832966064352E-2</v>
      </c>
      <c r="G266" s="6">
        <v>3.9665050683120318E-2</v>
      </c>
      <c r="H266" s="6">
        <v>4.4072278536800347E-2</v>
      </c>
      <c r="I266" s="6">
        <v>2.1595416483032169E-2</v>
      </c>
      <c r="J266" s="6">
        <v>6.1260467166152487E-2</v>
      </c>
      <c r="K266" s="6">
        <v>6.1260467166152487E-2</v>
      </c>
      <c r="L266" s="6">
        <v>0.13794623182018509</v>
      </c>
      <c r="M266" s="6">
        <v>0.1070956368444249</v>
      </c>
      <c r="N266" s="6">
        <v>0.1145879241956809</v>
      </c>
      <c r="O266" s="6">
        <v>8.5059497576024684E-2</v>
      </c>
      <c r="P266" s="6">
        <v>3.1732040546496247E-2</v>
      </c>
      <c r="Q266" s="6">
        <v>6.0819744380784489E-2</v>
      </c>
      <c r="R266" s="6">
        <v>3.3935654473336269E-2</v>
      </c>
    </row>
    <row r="267" spans="1:18" x14ac:dyDescent="0.3">
      <c r="A267" s="5" t="s">
        <v>506</v>
      </c>
      <c r="B267" s="6">
        <v>1</v>
      </c>
      <c r="C267" s="6">
        <v>0</v>
      </c>
      <c r="D267" s="6">
        <v>4.2846768336964422E-2</v>
      </c>
      <c r="E267" s="6">
        <v>5.0835148874364557E-2</v>
      </c>
      <c r="F267" s="6">
        <v>0.1154684095860566</v>
      </c>
      <c r="G267" s="6">
        <v>3.4858387799564267E-2</v>
      </c>
      <c r="H267" s="6">
        <v>3.9941902687000728E-2</v>
      </c>
      <c r="I267" s="6">
        <v>7.4800290486565002E-2</v>
      </c>
      <c r="J267" s="6">
        <v>5.5192447349310093E-2</v>
      </c>
      <c r="K267" s="6">
        <v>1.525054466230937E-2</v>
      </c>
      <c r="L267" s="6">
        <v>2.033405954974582E-2</v>
      </c>
      <c r="M267" s="6">
        <v>0.17429193899782139</v>
      </c>
      <c r="N267" s="6">
        <v>8.424110384894698E-2</v>
      </c>
      <c r="O267" s="6">
        <v>0.1793754538852578</v>
      </c>
      <c r="P267" s="6">
        <v>4.0668119099491647E-2</v>
      </c>
      <c r="Q267" s="6">
        <v>4.1394335511982572E-2</v>
      </c>
      <c r="R267" s="6">
        <v>3.050108932461874E-2</v>
      </c>
    </row>
    <row r="268" spans="1:18" x14ac:dyDescent="0.3">
      <c r="A268" s="5" t="s">
        <v>515</v>
      </c>
      <c r="B268" s="6">
        <v>1</v>
      </c>
      <c r="C268" s="6">
        <v>0.1096914926768464</v>
      </c>
      <c r="D268" s="6">
        <v>3.6771579931442817E-2</v>
      </c>
      <c r="E268" s="6">
        <v>5.9520099719538803E-2</v>
      </c>
      <c r="F268" s="6">
        <v>7.9775631037706449E-2</v>
      </c>
      <c r="G268" s="6">
        <v>2.2125272670613899E-2</v>
      </c>
      <c r="H268" s="6">
        <v>7.0426924275475228E-2</v>
      </c>
      <c r="I268" s="6">
        <v>6.2636335306949203E-2</v>
      </c>
      <c r="J268" s="6">
        <v>5.2976004985976939E-2</v>
      </c>
      <c r="K268" s="6">
        <v>5.578061701464631E-2</v>
      </c>
      <c r="L268" s="6">
        <v>0.14116547210969149</v>
      </c>
      <c r="M268" s="6">
        <v>7.5724524774072918E-2</v>
      </c>
      <c r="N268" s="6">
        <v>0.1112496104705516</v>
      </c>
      <c r="O268" s="6">
        <v>3.490183857899657E-2</v>
      </c>
      <c r="P268" s="6">
        <v>2.617637893424743E-2</v>
      </c>
      <c r="Q268" s="6">
        <v>3.116235587410408E-2</v>
      </c>
      <c r="R268" s="6">
        <v>2.991586163913992E-2</v>
      </c>
    </row>
    <row r="269" spans="1:18" x14ac:dyDescent="0.3">
      <c r="A269" s="5" t="s">
        <v>469</v>
      </c>
      <c r="B269" s="6">
        <v>1</v>
      </c>
      <c r="C269" s="6">
        <v>5.5004508566275923E-2</v>
      </c>
      <c r="D269" s="6">
        <v>7.1460775473399463E-2</v>
      </c>
      <c r="E269" s="6">
        <v>5.2073940486925159E-2</v>
      </c>
      <c r="F269" s="6">
        <v>3.3588818755635713E-2</v>
      </c>
      <c r="G269" s="6">
        <v>5.4779080252479712E-2</v>
      </c>
      <c r="H269" s="6">
        <v>4.9819657348963028E-2</v>
      </c>
      <c r="I269" s="6">
        <v>4.1478809738503153E-2</v>
      </c>
      <c r="J269" s="6">
        <v>6.7853922452660059E-2</v>
      </c>
      <c r="K269" s="6">
        <v>6.3570784490532009E-2</v>
      </c>
      <c r="L269" s="6">
        <v>0.1014427412082958</v>
      </c>
      <c r="M269" s="6">
        <v>9.9639314697926057E-2</v>
      </c>
      <c r="N269" s="6">
        <v>0.10685302073940491</v>
      </c>
      <c r="O269" s="6">
        <v>9.4454463480613163E-2</v>
      </c>
      <c r="P269" s="6">
        <v>3.0658250676284939E-2</v>
      </c>
      <c r="Q269" s="6">
        <v>6.1767357980162307E-2</v>
      </c>
      <c r="R269" s="6">
        <v>1.5554553651938681E-2</v>
      </c>
    </row>
    <row r="270" spans="1:18" x14ac:dyDescent="0.3">
      <c r="A270" s="5" t="s">
        <v>474</v>
      </c>
      <c r="B270" s="6">
        <v>1</v>
      </c>
      <c r="C270" s="6">
        <v>9.3599449415003436E-2</v>
      </c>
      <c r="D270" s="6">
        <v>7.0887818306951136E-2</v>
      </c>
      <c r="E270" s="6">
        <v>9.9105299380591885E-2</v>
      </c>
      <c r="F270" s="6">
        <v>9.0846524432209225E-2</v>
      </c>
      <c r="G270" s="6">
        <v>5.1617343427391597E-2</v>
      </c>
      <c r="H270" s="6">
        <v>0.1108052305574673</v>
      </c>
      <c r="I270" s="6">
        <v>2.7529249827942189E-2</v>
      </c>
      <c r="J270" s="6">
        <v>3.9917412250516177E-2</v>
      </c>
      <c r="K270" s="6">
        <v>2.9593943565037851E-2</v>
      </c>
      <c r="L270" s="6">
        <v>0.100481761871989</v>
      </c>
      <c r="M270" s="6">
        <v>7.8458362009635241E-2</v>
      </c>
      <c r="N270" s="6">
        <v>0.11424638678596009</v>
      </c>
      <c r="O270" s="6">
        <v>3.3035099793530628E-2</v>
      </c>
      <c r="P270" s="6">
        <v>2.202339986235375E-2</v>
      </c>
      <c r="Q270" s="6">
        <v>9.635237439779766E-3</v>
      </c>
      <c r="R270" s="6">
        <v>2.8217481073640738E-2</v>
      </c>
    </row>
    <row r="271" spans="1:18" x14ac:dyDescent="0.3">
      <c r="A271" s="5" t="s">
        <v>526</v>
      </c>
      <c r="B271" s="6">
        <v>1</v>
      </c>
      <c r="C271" s="6">
        <v>4.4791666666666667E-2</v>
      </c>
      <c r="D271" s="6">
        <v>8.4375000000000006E-2</v>
      </c>
      <c r="E271" s="6">
        <v>6.7708333333333329E-2</v>
      </c>
      <c r="F271" s="6">
        <v>6.7708333333333329E-2</v>
      </c>
      <c r="G271" s="6">
        <v>4.583333333333333E-2</v>
      </c>
      <c r="H271" s="6">
        <v>4.2708333333333327E-2</v>
      </c>
      <c r="I271" s="6">
        <v>4.3749999999999997E-2</v>
      </c>
      <c r="J271" s="6">
        <v>2.5000000000000001E-2</v>
      </c>
      <c r="K271" s="6">
        <v>2.9166666666666671E-2</v>
      </c>
      <c r="L271" s="6">
        <v>9.166666666666666E-2</v>
      </c>
      <c r="M271" s="6">
        <v>0.12812499999999999</v>
      </c>
      <c r="N271" s="6">
        <v>0.24687500000000001</v>
      </c>
      <c r="O271" s="6">
        <v>4.1666666666666657E-2</v>
      </c>
      <c r="P271" s="6">
        <v>3.020833333333333E-2</v>
      </c>
      <c r="Q271" s="6">
        <v>6.2500000000000003E-3</v>
      </c>
      <c r="R271" s="6">
        <v>4.1666666666666666E-3</v>
      </c>
    </row>
    <row r="272" spans="1:18" x14ac:dyDescent="0.3">
      <c r="A272" s="5" t="s">
        <v>531</v>
      </c>
      <c r="B272" s="6">
        <v>1</v>
      </c>
      <c r="C272" s="6">
        <v>7.5309818875119158E-2</v>
      </c>
      <c r="D272" s="6">
        <v>6.9780743565300285E-2</v>
      </c>
      <c r="E272" s="6">
        <v>5.4909437559580547E-2</v>
      </c>
      <c r="F272" s="6">
        <v>7.5881792183031455E-2</v>
      </c>
      <c r="G272" s="6">
        <v>6.5967588179218301E-2</v>
      </c>
      <c r="H272" s="6">
        <v>8.4652049571020016E-2</v>
      </c>
      <c r="I272" s="6">
        <v>3.1458531935176358E-2</v>
      </c>
      <c r="J272" s="6">
        <v>1.9447092469018112E-2</v>
      </c>
      <c r="K272" s="6">
        <v>2.821734985700667E-2</v>
      </c>
      <c r="L272" s="6">
        <v>0.1178265014299333</v>
      </c>
      <c r="M272" s="6">
        <v>8.8083889418493808E-2</v>
      </c>
      <c r="N272" s="6">
        <v>0.15405147759771209</v>
      </c>
      <c r="O272" s="6">
        <v>5.5672068636796947E-2</v>
      </c>
      <c r="P272" s="6">
        <v>2.802669208770257E-2</v>
      </c>
      <c r="Q272" s="6">
        <v>4.1372735938989512E-2</v>
      </c>
      <c r="R272" s="6">
        <v>9.3422306959008578E-3</v>
      </c>
    </row>
    <row r="273" spans="1:18" x14ac:dyDescent="0.3">
      <c r="A273" s="5" t="s">
        <v>535</v>
      </c>
      <c r="B273" s="6">
        <v>1</v>
      </c>
      <c r="C273" s="6">
        <v>3.2571249608518628E-2</v>
      </c>
      <c r="D273" s="6">
        <v>4.16536172878171E-2</v>
      </c>
      <c r="E273" s="6">
        <v>2.72471030378954E-2</v>
      </c>
      <c r="F273" s="6">
        <v>2.474162229877858E-2</v>
      </c>
      <c r="G273" s="6">
        <v>4.5098653304102718E-2</v>
      </c>
      <c r="H273" s="6">
        <v>3.1631694331349818E-2</v>
      </c>
      <c r="I273" s="6">
        <v>1.6911994989038521E-2</v>
      </c>
      <c r="J273" s="6">
        <v>2.78734732226746E-2</v>
      </c>
      <c r="K273" s="6">
        <v>2.72471030378954E-2</v>
      </c>
      <c r="L273" s="6">
        <v>6.0131537738803642E-2</v>
      </c>
      <c r="M273" s="6">
        <v>5.6999686814907607E-2</v>
      </c>
      <c r="N273" s="6">
        <v>0.171625430629502</v>
      </c>
      <c r="O273" s="6">
        <v>0.1290322580645161</v>
      </c>
      <c r="P273" s="6">
        <v>8.0488568744127784E-2</v>
      </c>
      <c r="Q273" s="6">
        <v>0.1196367052928281</v>
      </c>
      <c r="R273" s="6">
        <v>0.10710930159724399</v>
      </c>
    </row>
    <row r="274" spans="1:18" x14ac:dyDescent="0.3">
      <c r="A274" s="5" t="s">
        <v>556</v>
      </c>
      <c r="B274" s="6">
        <v>1</v>
      </c>
      <c r="C274" s="6">
        <v>4.0169133192389003E-2</v>
      </c>
      <c r="D274" s="6">
        <v>1.6913319238900631E-2</v>
      </c>
      <c r="E274" s="6">
        <v>0.20507399577167021</v>
      </c>
      <c r="F274" s="6">
        <v>1.05708245243129E-2</v>
      </c>
      <c r="G274" s="6">
        <v>6.13107822410148E-2</v>
      </c>
      <c r="H274" s="6">
        <v>1.05708245243129E-2</v>
      </c>
      <c r="I274" s="6">
        <v>1.6913319238900631E-2</v>
      </c>
      <c r="J274" s="6">
        <v>0</v>
      </c>
      <c r="K274" s="6">
        <v>8.4566596194503171E-2</v>
      </c>
      <c r="L274" s="6">
        <v>5.7082452431289642E-2</v>
      </c>
      <c r="M274" s="6">
        <v>9.9365750528541227E-2</v>
      </c>
      <c r="N274" s="6">
        <v>0.1310782241014799</v>
      </c>
      <c r="O274" s="6">
        <v>0.10359408033826641</v>
      </c>
      <c r="P274" s="6">
        <v>6.5539112050739964E-2</v>
      </c>
      <c r="Q274" s="6">
        <v>8.4566596194503171E-2</v>
      </c>
      <c r="R274" s="6">
        <v>1.2684989429175481E-2</v>
      </c>
    </row>
    <row r="275" spans="1:18" x14ac:dyDescent="0.3">
      <c r="A275" s="5" t="s">
        <v>561</v>
      </c>
      <c r="B275" s="6">
        <v>1</v>
      </c>
      <c r="C275" s="6">
        <v>4.5871559633027532E-2</v>
      </c>
      <c r="D275" s="6">
        <v>9.7640891218872872E-2</v>
      </c>
      <c r="E275" s="6">
        <v>3.0799475753604189E-2</v>
      </c>
      <c r="F275" s="6">
        <v>0.1028833551769332</v>
      </c>
      <c r="G275" s="6">
        <v>5.439056356487549E-2</v>
      </c>
      <c r="H275" s="6">
        <v>4.0629095674967232E-2</v>
      </c>
      <c r="I275" s="6">
        <v>0.1022280471821756</v>
      </c>
      <c r="J275" s="6">
        <v>6.5530799475753605E-4</v>
      </c>
      <c r="K275" s="6">
        <v>2.9488859764089121E-2</v>
      </c>
      <c r="L275" s="6">
        <v>6.487549148099607E-2</v>
      </c>
      <c r="M275" s="6">
        <v>0.11730013106159901</v>
      </c>
      <c r="N275" s="6">
        <v>0.1323722149410223</v>
      </c>
      <c r="O275" s="6">
        <v>5.7667103538663167E-2</v>
      </c>
      <c r="P275" s="6">
        <v>6.4220183486238536E-2</v>
      </c>
      <c r="Q275" s="6">
        <v>3.9318479685452157E-2</v>
      </c>
      <c r="R275" s="6">
        <v>1.9659239842726078E-2</v>
      </c>
    </row>
    <row r="276" spans="1:18" x14ac:dyDescent="0.3">
      <c r="A276" s="5" t="s">
        <v>567</v>
      </c>
      <c r="B276" s="6">
        <v>1</v>
      </c>
      <c r="C276" s="6">
        <v>6.2162162162162173E-2</v>
      </c>
      <c r="D276" s="6">
        <v>4.3243243243243253E-2</v>
      </c>
      <c r="E276" s="6">
        <v>7.4054054054054061E-2</v>
      </c>
      <c r="F276" s="6">
        <v>0.10378378378378381</v>
      </c>
      <c r="G276" s="6">
        <v>0.04</v>
      </c>
      <c r="H276" s="6">
        <v>6.918918918918919E-2</v>
      </c>
      <c r="I276" s="6">
        <v>6.9729729729729725E-2</v>
      </c>
      <c r="J276" s="6">
        <v>5.7837837837837837E-2</v>
      </c>
      <c r="K276" s="6">
        <v>2.9729729729729731E-2</v>
      </c>
      <c r="L276" s="6">
        <v>7.0270270270270274E-2</v>
      </c>
      <c r="M276" s="6">
        <v>0.1281081081081081</v>
      </c>
      <c r="N276" s="6">
        <v>0.1556756756756757</v>
      </c>
      <c r="O276" s="6">
        <v>3.5135135135135137E-2</v>
      </c>
      <c r="P276" s="6">
        <v>3.2432432432432427E-2</v>
      </c>
      <c r="Q276" s="6">
        <v>7.0270270270270272E-3</v>
      </c>
      <c r="R276" s="6">
        <v>2.1621621621621619E-2</v>
      </c>
    </row>
    <row r="277" spans="1:18" x14ac:dyDescent="0.3">
      <c r="A277" s="5" t="s">
        <v>574</v>
      </c>
      <c r="B277" s="6">
        <v>1</v>
      </c>
      <c r="C277" s="6">
        <v>8.4038694074969764E-2</v>
      </c>
      <c r="D277" s="6">
        <v>0.11003627569528419</v>
      </c>
      <c r="E277" s="6">
        <v>6.106408706166868E-2</v>
      </c>
      <c r="F277" s="6">
        <v>7.0133010882708582E-2</v>
      </c>
      <c r="G277" s="6">
        <v>5.6227327690447401E-2</v>
      </c>
      <c r="H277" s="6">
        <v>7.8597339782345829E-2</v>
      </c>
      <c r="I277" s="6">
        <v>9.1898428053204348E-2</v>
      </c>
      <c r="J277" s="6">
        <v>4.2321644498186213E-2</v>
      </c>
      <c r="K277" s="6">
        <v>3.2648125755743662E-2</v>
      </c>
      <c r="L277" s="6">
        <v>8.0411124546553803E-2</v>
      </c>
      <c r="M277" s="6">
        <v>7.6783555018137842E-2</v>
      </c>
      <c r="N277" s="6">
        <v>6.8923821039903271E-2</v>
      </c>
      <c r="O277" s="6">
        <v>7.4365175332527206E-2</v>
      </c>
      <c r="P277" s="6">
        <v>2.539298669891173E-2</v>
      </c>
      <c r="Q277" s="6">
        <v>2.7811366384522369E-2</v>
      </c>
      <c r="R277" s="6">
        <v>1.934703748488513E-2</v>
      </c>
    </row>
    <row r="278" spans="1:18" x14ac:dyDescent="0.3">
      <c r="A278" s="5" t="s">
        <v>579</v>
      </c>
      <c r="B278" s="6">
        <v>1</v>
      </c>
      <c r="C278" s="6">
        <v>0.1701323251417769</v>
      </c>
      <c r="D278" s="6">
        <v>5.2930056710775053E-2</v>
      </c>
      <c r="E278" s="6">
        <v>3.4026465028355393E-2</v>
      </c>
      <c r="F278" s="6">
        <v>4.1587901701323253E-2</v>
      </c>
      <c r="G278" s="6">
        <v>0.1587901701323251</v>
      </c>
      <c r="H278" s="6">
        <v>8.5066162570888462E-2</v>
      </c>
      <c r="I278" s="6">
        <v>1.890359168241966E-2</v>
      </c>
      <c r="J278" s="6">
        <v>2.646502835538752E-2</v>
      </c>
      <c r="K278" s="6">
        <v>5.8601134215500943E-2</v>
      </c>
      <c r="L278" s="6">
        <v>1.512287334593573E-2</v>
      </c>
      <c r="M278" s="6">
        <v>0.113421550094518</v>
      </c>
      <c r="N278" s="6">
        <v>0.16635160680529301</v>
      </c>
      <c r="O278" s="6">
        <v>1.890359168241966E-2</v>
      </c>
      <c r="P278" s="6">
        <v>1.13421550094518E-2</v>
      </c>
      <c r="Q278" s="6">
        <v>0</v>
      </c>
      <c r="R278" s="6">
        <v>2.835538752362949E-2</v>
      </c>
    </row>
    <row r="279" spans="1:18" x14ac:dyDescent="0.3">
      <c r="A279" s="5" t="s">
        <v>585</v>
      </c>
      <c r="B279" s="6">
        <v>1</v>
      </c>
      <c r="C279" s="6">
        <v>4.2889390519187359E-2</v>
      </c>
      <c r="D279" s="6">
        <v>5.6433408577878097E-2</v>
      </c>
      <c r="E279" s="6">
        <v>0.13318284424379229</v>
      </c>
      <c r="F279" s="6">
        <v>4.0632054176072227E-2</v>
      </c>
      <c r="G279" s="6">
        <v>2.031602708803612E-2</v>
      </c>
      <c r="H279" s="6">
        <v>0.13544018058690749</v>
      </c>
      <c r="I279" s="6">
        <v>2.4830699774266361E-2</v>
      </c>
      <c r="J279" s="6">
        <v>6.7720090293453723E-3</v>
      </c>
      <c r="K279" s="6">
        <v>7.900677200902935E-2</v>
      </c>
      <c r="L279" s="6">
        <v>9.2550790067720087E-2</v>
      </c>
      <c r="M279" s="6">
        <v>0.14221218961625279</v>
      </c>
      <c r="N279" s="6">
        <v>1.580135440180587E-2</v>
      </c>
      <c r="O279" s="6">
        <v>0.1309255079006772</v>
      </c>
      <c r="P279" s="6">
        <v>2.031602708803612E-2</v>
      </c>
      <c r="Q279" s="6">
        <v>3.160270880361174E-2</v>
      </c>
      <c r="R279" s="6">
        <v>2.7088036117381489E-2</v>
      </c>
    </row>
    <row r="280" spans="1:18" x14ac:dyDescent="0.3">
      <c r="A280" s="5" t="s">
        <v>589</v>
      </c>
      <c r="B280" s="6">
        <v>1</v>
      </c>
      <c r="C280" s="6">
        <v>3.063365505665128E-2</v>
      </c>
      <c r="D280" s="6">
        <v>3.5669324381032312E-2</v>
      </c>
      <c r="E280" s="6">
        <v>8.7284934955937893E-2</v>
      </c>
      <c r="F280" s="6">
        <v>1.5946286193873269E-2</v>
      </c>
      <c r="G280" s="6">
        <v>7.8892152748636174E-2</v>
      </c>
      <c r="H280" s="6">
        <v>0.10952580780528751</v>
      </c>
      <c r="I280" s="6">
        <v>3.6928241712127573E-2</v>
      </c>
      <c r="J280" s="6">
        <v>7.5954678976080575E-2</v>
      </c>
      <c r="K280" s="6">
        <v>6.6302979437683596E-2</v>
      </c>
      <c r="L280" s="6">
        <v>6.4204783885858166E-2</v>
      </c>
      <c r="M280" s="6">
        <v>9.6516995383969781E-2</v>
      </c>
      <c r="N280" s="6">
        <v>0.16533780948384391</v>
      </c>
      <c r="O280" s="6">
        <v>5.916911456147713E-2</v>
      </c>
      <c r="P280" s="6">
        <v>2.8955098615190931E-2</v>
      </c>
      <c r="Q280" s="6">
        <v>3.3151489718841798E-2</v>
      </c>
      <c r="R280" s="6">
        <v>1.5526647083508181E-2</v>
      </c>
    </row>
    <row r="281" spans="1:18" x14ac:dyDescent="0.3">
      <c r="A281" s="5" t="s">
        <v>592</v>
      </c>
      <c r="B281" s="6">
        <v>1</v>
      </c>
      <c r="C281" s="6">
        <v>6.3614262560777957E-2</v>
      </c>
      <c r="D281" s="6">
        <v>6.442463533225283E-2</v>
      </c>
      <c r="E281" s="6">
        <v>4.9432739059967583E-2</v>
      </c>
      <c r="F281" s="6">
        <v>5.5105348460291727E-2</v>
      </c>
      <c r="G281" s="6">
        <v>5.9157212317666123E-2</v>
      </c>
      <c r="H281" s="6">
        <v>4.578606158833063E-2</v>
      </c>
      <c r="I281" s="6">
        <v>5.4700162074554297E-2</v>
      </c>
      <c r="J281" s="6">
        <v>5.4700162074554297E-2</v>
      </c>
      <c r="K281" s="6">
        <v>5.4700162074554297E-2</v>
      </c>
      <c r="L281" s="6">
        <v>5.4700162074554297E-2</v>
      </c>
      <c r="M281" s="6">
        <v>7.4554294975688815E-2</v>
      </c>
      <c r="N281" s="6">
        <v>0.17260940032414909</v>
      </c>
      <c r="O281" s="6">
        <v>6.8071312803889783E-2</v>
      </c>
      <c r="P281" s="6">
        <v>3.0794165316045379E-2</v>
      </c>
      <c r="Q281" s="6">
        <v>4.7001620745542948E-2</v>
      </c>
      <c r="R281" s="6">
        <v>5.06482982171799E-2</v>
      </c>
    </row>
    <row r="282" spans="1:18" x14ac:dyDescent="0.3">
      <c r="A282" s="5" t="s">
        <v>604</v>
      </c>
      <c r="B282" s="6">
        <v>1</v>
      </c>
      <c r="C282" s="6">
        <v>0.10242587601078169</v>
      </c>
      <c r="D282" s="6">
        <v>8.6927223719676552E-2</v>
      </c>
      <c r="E282" s="6">
        <v>8.3557951482479784E-2</v>
      </c>
      <c r="F282" s="6">
        <v>0.1051212938005391</v>
      </c>
      <c r="G282" s="6">
        <v>3.9083557951482481E-2</v>
      </c>
      <c r="H282" s="6">
        <v>5.5256064690026953E-2</v>
      </c>
      <c r="I282" s="6">
        <v>4.1105121293800541E-2</v>
      </c>
      <c r="J282" s="6">
        <v>4.3800539083557952E-2</v>
      </c>
      <c r="K282" s="6">
        <v>3.1671159029649593E-2</v>
      </c>
      <c r="L282" s="6">
        <v>7.4797843665768193E-2</v>
      </c>
      <c r="M282" s="6">
        <v>7.4123989218328842E-2</v>
      </c>
      <c r="N282" s="6">
        <v>0.11185983827493259</v>
      </c>
      <c r="O282" s="6">
        <v>7.277628032345014E-2</v>
      </c>
      <c r="P282" s="6">
        <v>3.638814016172507E-2</v>
      </c>
      <c r="Q282" s="6">
        <v>3.3018867924528301E-2</v>
      </c>
      <c r="R282" s="6">
        <v>8.0862533692722376E-3</v>
      </c>
    </row>
    <row r="283" spans="1:18" x14ac:dyDescent="0.3">
      <c r="A283" s="5" t="s">
        <v>613</v>
      </c>
      <c r="B283" s="6">
        <v>1</v>
      </c>
      <c r="C283" s="6">
        <v>0.12736572890025569</v>
      </c>
      <c r="D283" s="6">
        <v>9.1048593350383636E-2</v>
      </c>
      <c r="E283" s="6">
        <v>4.3222506393861902E-2</v>
      </c>
      <c r="F283" s="6">
        <v>5.3964194373401532E-2</v>
      </c>
      <c r="G283" s="6">
        <v>5.8056265984654729E-2</v>
      </c>
      <c r="H283" s="6">
        <v>8.8491048593350385E-2</v>
      </c>
      <c r="I283" s="6">
        <v>6.0613810741687979E-2</v>
      </c>
      <c r="J283" s="6">
        <v>6.2915601023017909E-2</v>
      </c>
      <c r="K283" s="6">
        <v>2.7877237851662399E-2</v>
      </c>
      <c r="L283" s="6">
        <v>6.1892583120204597E-2</v>
      </c>
      <c r="M283" s="6">
        <v>0.1012787723785166</v>
      </c>
      <c r="N283" s="6">
        <v>5.8056265984654729E-2</v>
      </c>
      <c r="O283" s="6">
        <v>8.5933503836317135E-2</v>
      </c>
      <c r="P283" s="6">
        <v>2.5063938618925832E-2</v>
      </c>
      <c r="Q283" s="6">
        <v>2.148337595907928E-2</v>
      </c>
      <c r="R283" s="6">
        <v>3.2736572890025573E-2</v>
      </c>
    </row>
    <row r="284" spans="1:18" x14ac:dyDescent="0.3">
      <c r="A284" s="5" t="s">
        <v>620</v>
      </c>
      <c r="B284" s="6">
        <v>1</v>
      </c>
      <c r="C284" s="6">
        <v>3.7539574853007691E-2</v>
      </c>
      <c r="D284" s="6">
        <v>4.7942107643600178E-2</v>
      </c>
      <c r="E284" s="6">
        <v>4.9751243781094526E-3</v>
      </c>
      <c r="F284" s="6">
        <v>6.7390321121664404E-2</v>
      </c>
      <c r="G284" s="6">
        <v>1.5829941203075529E-2</v>
      </c>
      <c r="H284" s="6">
        <v>4.4776119402985072E-2</v>
      </c>
      <c r="I284" s="6">
        <v>0</v>
      </c>
      <c r="J284" s="6">
        <v>5.6535504296698333E-2</v>
      </c>
      <c r="K284" s="6">
        <v>1.7639077340569881E-2</v>
      </c>
      <c r="L284" s="6">
        <v>8.9552238805970144E-2</v>
      </c>
      <c r="M284" s="6">
        <v>0.14427860696517411</v>
      </c>
      <c r="N284" s="6">
        <v>0.22568973315241969</v>
      </c>
      <c r="O284" s="6">
        <v>9.0456806874717327E-2</v>
      </c>
      <c r="P284" s="6">
        <v>5.4274084124830403E-2</v>
      </c>
      <c r="Q284" s="6">
        <v>7.3722297602894615E-2</v>
      </c>
      <c r="R284" s="6">
        <v>2.9398462234283131E-2</v>
      </c>
    </row>
    <row r="285" spans="1:18" x14ac:dyDescent="0.3">
      <c r="A285" s="5" t="s">
        <v>632</v>
      </c>
      <c r="B285" s="6">
        <v>1</v>
      </c>
      <c r="C285" s="6">
        <v>5.7062487442234279E-2</v>
      </c>
      <c r="D285" s="6">
        <v>2.0494273658830619E-2</v>
      </c>
      <c r="E285" s="6">
        <v>3.8175607795860961E-2</v>
      </c>
      <c r="F285" s="6">
        <v>2.792847096644565E-2</v>
      </c>
      <c r="G285" s="6">
        <v>3.1946955997588913E-2</v>
      </c>
      <c r="H285" s="6">
        <v>1.185453084187261E-2</v>
      </c>
      <c r="I285" s="6">
        <v>3.013863773357444E-2</v>
      </c>
      <c r="J285" s="6">
        <v>2.2503516174402251E-2</v>
      </c>
      <c r="K285" s="6">
        <v>2.4713682941531041E-2</v>
      </c>
      <c r="L285" s="6">
        <v>8.2981715893108293E-2</v>
      </c>
      <c r="M285" s="6">
        <v>8.4388185654008435E-2</v>
      </c>
      <c r="N285" s="6">
        <v>0.21237693389592119</v>
      </c>
      <c r="O285" s="6">
        <v>0.13160538476994171</v>
      </c>
      <c r="P285" s="6">
        <v>7.7556761101064894E-2</v>
      </c>
      <c r="Q285" s="6">
        <v>7.2131806309021496E-2</v>
      </c>
      <c r="R285" s="6">
        <v>7.4141048824593131E-2</v>
      </c>
    </row>
    <row r="286" spans="1:18" x14ac:dyDescent="0.3">
      <c r="A286" s="5" t="s">
        <v>653</v>
      </c>
      <c r="B286" s="6">
        <v>1</v>
      </c>
      <c r="C286" s="6">
        <v>9.442870632672333E-2</v>
      </c>
      <c r="D286" s="6">
        <v>3.588290840415486E-2</v>
      </c>
      <c r="E286" s="6">
        <v>2.3607176581680829E-2</v>
      </c>
      <c r="F286" s="6">
        <v>0.1038715769593957</v>
      </c>
      <c r="G286" s="6">
        <v>1.0387157695939569E-2</v>
      </c>
      <c r="H286" s="6">
        <v>6.7044381491973559E-2</v>
      </c>
      <c r="I286" s="6">
        <v>3.4938621340887627E-2</v>
      </c>
      <c r="J286" s="6">
        <v>2.738432483474976E-2</v>
      </c>
      <c r="K286" s="6">
        <v>3.7771482530689328E-2</v>
      </c>
      <c r="L286" s="6">
        <v>0.18791312559017939</v>
      </c>
      <c r="M286" s="6">
        <v>0.19830028328611901</v>
      </c>
      <c r="N286" s="6">
        <v>8.4985835694050993E-2</v>
      </c>
      <c r="O286" s="6">
        <v>6.7044381491973559E-2</v>
      </c>
      <c r="P286" s="6">
        <v>1.4164305949008501E-2</v>
      </c>
      <c r="Q286" s="6">
        <v>1.227573182247403E-2</v>
      </c>
      <c r="R286" s="6">
        <v>0</v>
      </c>
    </row>
    <row r="287" spans="1:18" x14ac:dyDescent="0.3">
      <c r="A287" s="5" t="s">
        <v>660</v>
      </c>
      <c r="B287" s="6">
        <v>1</v>
      </c>
      <c r="C287" s="6">
        <v>6.006006006006006E-2</v>
      </c>
      <c r="D287" s="6">
        <v>6.006006006006006E-3</v>
      </c>
      <c r="E287" s="6">
        <v>6.3063063063063057E-2</v>
      </c>
      <c r="F287" s="6">
        <v>0.1126126126126126</v>
      </c>
      <c r="G287" s="6">
        <v>5.5555555555555552E-2</v>
      </c>
      <c r="H287" s="6">
        <v>4.3543543543543541E-2</v>
      </c>
      <c r="I287" s="6">
        <v>0</v>
      </c>
      <c r="J287" s="6">
        <v>6.6066066066066062E-2</v>
      </c>
      <c r="K287" s="6">
        <v>3.1531531531531529E-2</v>
      </c>
      <c r="L287" s="6">
        <v>0.1186186186186186</v>
      </c>
      <c r="M287" s="6">
        <v>6.9069069069069067E-2</v>
      </c>
      <c r="N287" s="6">
        <v>0.21171171171171169</v>
      </c>
      <c r="O287" s="6">
        <v>6.9069069069069067E-2</v>
      </c>
      <c r="P287" s="6">
        <v>4.2042042042042052E-2</v>
      </c>
      <c r="Q287" s="6">
        <v>3.903903903903904E-2</v>
      </c>
      <c r="R287" s="6">
        <v>1.201201201201201E-2</v>
      </c>
    </row>
    <row r="288" spans="1:18" x14ac:dyDescent="0.3">
      <c r="A288" s="5" t="s">
        <v>669</v>
      </c>
      <c r="B288" s="6">
        <v>1</v>
      </c>
      <c r="C288" s="6">
        <v>7.9452054794520555E-2</v>
      </c>
      <c r="D288" s="6">
        <v>3.4931506849315071E-2</v>
      </c>
      <c r="E288" s="6">
        <v>6.2328767123287672E-2</v>
      </c>
      <c r="F288" s="6">
        <v>3.5273972602739727E-2</v>
      </c>
      <c r="G288" s="6">
        <v>5.7534246575342472E-2</v>
      </c>
      <c r="H288" s="6">
        <v>6.3013698630136991E-2</v>
      </c>
      <c r="I288" s="6">
        <v>7.3630136986301373E-2</v>
      </c>
      <c r="J288" s="6">
        <v>8.2191780821917804E-2</v>
      </c>
      <c r="K288" s="6">
        <v>2.9794520547945201E-2</v>
      </c>
      <c r="L288" s="6">
        <v>8.5616438356164379E-2</v>
      </c>
      <c r="M288" s="6">
        <v>0.13013698630136991</v>
      </c>
      <c r="N288" s="6">
        <v>0.12705479452054791</v>
      </c>
      <c r="O288" s="6">
        <v>5.3424657534246578E-2</v>
      </c>
      <c r="P288" s="6">
        <v>2.8767123287671229E-2</v>
      </c>
      <c r="Q288" s="6">
        <v>2.397260273972603E-2</v>
      </c>
      <c r="R288" s="6">
        <v>3.287671232876712E-2</v>
      </c>
    </row>
    <row r="289" spans="1:18" x14ac:dyDescent="0.3">
      <c r="A289" s="5" t="s">
        <v>680</v>
      </c>
      <c r="B289" s="6">
        <v>1</v>
      </c>
      <c r="C289" s="6">
        <v>2.9816431368322731E-2</v>
      </c>
      <c r="D289" s="6">
        <v>1.171103207960628E-2</v>
      </c>
      <c r="E289" s="6">
        <v>1.2393576894061859E-2</v>
      </c>
      <c r="F289" s="6">
        <v>2.5900779538024929E-2</v>
      </c>
      <c r="G289" s="6">
        <v>2.1949204296439991E-2</v>
      </c>
      <c r="H289" s="6">
        <v>1.6991773538815251E-2</v>
      </c>
      <c r="I289" s="6">
        <v>1.58422243776269E-2</v>
      </c>
      <c r="J289" s="6">
        <v>2.6727017997629051E-2</v>
      </c>
      <c r="K289" s="6">
        <v>3.6354492222581462E-2</v>
      </c>
      <c r="L289" s="6">
        <v>6.2327118583180657E-2</v>
      </c>
      <c r="M289" s="6">
        <v>0.10324388403922841</v>
      </c>
      <c r="N289" s="6">
        <v>0.14825591838200949</v>
      </c>
      <c r="O289" s="6">
        <v>0.11157811545784389</v>
      </c>
      <c r="P289" s="6">
        <v>9.620289542694975E-2</v>
      </c>
      <c r="Q289" s="6">
        <v>0.12267844954556879</v>
      </c>
      <c r="R289" s="6">
        <v>0.15802708625211051</v>
      </c>
    </row>
    <row r="290" spans="1:18" x14ac:dyDescent="0.3">
      <c r="A290" s="5" t="s">
        <v>693</v>
      </c>
      <c r="B290" s="6">
        <v>1</v>
      </c>
      <c r="C290" s="6">
        <v>7.6496674057649663E-2</v>
      </c>
      <c r="D290" s="6">
        <v>5.9866962305986697E-2</v>
      </c>
      <c r="E290" s="6">
        <v>7.7605321507760533E-2</v>
      </c>
      <c r="F290" s="6">
        <v>6.097560975609756E-2</v>
      </c>
      <c r="G290" s="6">
        <v>8.869179600886918E-3</v>
      </c>
      <c r="H290" s="6">
        <v>0.1075388026607539</v>
      </c>
      <c r="I290" s="6">
        <v>7.5388026607538808E-2</v>
      </c>
      <c r="J290" s="6">
        <v>3.2150776053215077E-2</v>
      </c>
      <c r="K290" s="6">
        <v>2.1064301552106431E-2</v>
      </c>
      <c r="L290" s="6">
        <v>5.9866962305986697E-2</v>
      </c>
      <c r="M290" s="6">
        <v>4.4345898004434593E-2</v>
      </c>
      <c r="N290" s="6">
        <v>0.16851441241685139</v>
      </c>
      <c r="O290" s="6">
        <v>6.7627494456762749E-2</v>
      </c>
      <c r="P290" s="6">
        <v>6.3192904656319285E-2</v>
      </c>
      <c r="Q290" s="6">
        <v>2.771618625277162E-2</v>
      </c>
      <c r="R290" s="6">
        <v>4.878048780487805E-2</v>
      </c>
    </row>
    <row r="291" spans="1:18" x14ac:dyDescent="0.3">
      <c r="A291" s="5" t="s">
        <v>701</v>
      </c>
      <c r="B291" s="6">
        <v>1</v>
      </c>
      <c r="C291" s="6">
        <v>0.13947368421052631</v>
      </c>
      <c r="D291" s="6">
        <v>4.8684210526315788E-2</v>
      </c>
      <c r="E291" s="6">
        <v>0</v>
      </c>
      <c r="F291" s="6">
        <v>5.7894736842105263E-2</v>
      </c>
      <c r="G291" s="6">
        <v>6.8421052631578952E-2</v>
      </c>
      <c r="H291" s="6">
        <v>5.6578947368421062E-2</v>
      </c>
      <c r="I291" s="6">
        <v>7.6315789473684212E-2</v>
      </c>
      <c r="J291" s="6">
        <v>5.2631578947368418E-2</v>
      </c>
      <c r="K291" s="6">
        <v>2.6315789473684209E-2</v>
      </c>
      <c r="L291" s="6">
        <v>0.16578947368421049</v>
      </c>
      <c r="M291" s="6">
        <v>7.2368421052631582E-2</v>
      </c>
      <c r="N291" s="6">
        <v>0.1197368421052632</v>
      </c>
      <c r="O291" s="6">
        <v>3.6842105263157891E-2</v>
      </c>
      <c r="P291" s="6">
        <v>6.3157894736842107E-2</v>
      </c>
      <c r="Q291" s="6">
        <v>0</v>
      </c>
      <c r="R291" s="6">
        <v>1.578947368421053E-2</v>
      </c>
    </row>
    <row r="292" spans="1:18" x14ac:dyDescent="0.3">
      <c r="A292" s="5" t="s">
        <v>708</v>
      </c>
      <c r="B292" s="6">
        <v>1</v>
      </c>
      <c r="C292" s="6">
        <v>9.4714183209758426E-2</v>
      </c>
      <c r="D292" s="6">
        <v>6.90026309495336E-2</v>
      </c>
      <c r="E292" s="6">
        <v>7.2351112174121018E-2</v>
      </c>
      <c r="F292" s="6">
        <v>6.3740731882324805E-2</v>
      </c>
      <c r="G292" s="6">
        <v>5.3695288208562543E-2</v>
      </c>
      <c r="H292" s="6">
        <v>4.8433389141353742E-2</v>
      </c>
      <c r="I292" s="6">
        <v>7.7134656780674479E-2</v>
      </c>
      <c r="J292" s="6">
        <v>4.7596268835206887E-2</v>
      </c>
      <c r="K292" s="6">
        <v>2.8820856254484571E-2</v>
      </c>
      <c r="L292" s="6">
        <v>9.0050227218368806E-2</v>
      </c>
      <c r="M292" s="6">
        <v>8.8375986606075096E-2</v>
      </c>
      <c r="N292" s="6">
        <v>0.1122937096388424</v>
      </c>
      <c r="O292" s="6">
        <v>6.6012915570437689E-2</v>
      </c>
      <c r="P292" s="6">
        <v>3.0973451327433631E-2</v>
      </c>
      <c r="Q292" s="6">
        <v>3.7311647931116958E-2</v>
      </c>
      <c r="R292" s="6">
        <v>1.949294427170533E-2</v>
      </c>
    </row>
    <row r="293" spans="1:18" x14ac:dyDescent="0.3">
      <c r="A293" s="5" t="s">
        <v>719</v>
      </c>
      <c r="B293" s="6">
        <v>1</v>
      </c>
      <c r="C293" s="6">
        <v>3.9529325243610948E-2</v>
      </c>
      <c r="D293" s="6">
        <v>5.6995771281485558E-2</v>
      </c>
      <c r="E293" s="6">
        <v>5.037690751976466E-2</v>
      </c>
      <c r="F293" s="6">
        <v>4.2471042471042469E-2</v>
      </c>
      <c r="G293" s="6">
        <v>4.1184041184041183E-2</v>
      </c>
      <c r="H293" s="6">
        <v>5.3502482073910652E-2</v>
      </c>
      <c r="I293" s="6">
        <v>4.8170619599191028E-2</v>
      </c>
      <c r="J293" s="6">
        <v>7.0785070785070792E-2</v>
      </c>
      <c r="K293" s="6">
        <v>4.0080897223754373E-2</v>
      </c>
      <c r="L293" s="6">
        <v>9.5238095238095233E-2</v>
      </c>
      <c r="M293" s="6">
        <v>0.14248942820371391</v>
      </c>
      <c r="N293" s="6">
        <v>0.1349512778084207</v>
      </c>
      <c r="O293" s="6">
        <v>8.3655083655083659E-2</v>
      </c>
      <c r="P293" s="6">
        <v>6.6188637617209042E-2</v>
      </c>
      <c r="Q293" s="6">
        <v>2.7027027027027029E-2</v>
      </c>
      <c r="R293" s="6">
        <v>7.3542930685787829E-3</v>
      </c>
    </row>
    <row r="294" spans="1:18" x14ac:dyDescent="0.3">
      <c r="A294" s="5" t="s">
        <v>731</v>
      </c>
      <c r="B294" s="6">
        <v>1</v>
      </c>
      <c r="C294" s="6">
        <v>6.6615325375433188E-2</v>
      </c>
      <c r="D294" s="6">
        <v>0.1028109356950327</v>
      </c>
      <c r="E294" s="6">
        <v>2.964959568733154E-2</v>
      </c>
      <c r="F294" s="6">
        <v>4.7747400847131298E-2</v>
      </c>
      <c r="G294" s="6">
        <v>4.7747400847131298E-2</v>
      </c>
      <c r="H294" s="6">
        <v>6.3534847901424718E-2</v>
      </c>
      <c r="I294" s="6">
        <v>9.4339622641509441E-2</v>
      </c>
      <c r="J294" s="6">
        <v>6.8155564112437422E-2</v>
      </c>
      <c r="K294" s="6">
        <v>2.964959568733154E-2</v>
      </c>
      <c r="L294" s="6">
        <v>7.585675779745861E-2</v>
      </c>
      <c r="M294" s="6">
        <v>7.6626877165960727E-2</v>
      </c>
      <c r="N294" s="6">
        <v>0.10858683095879861</v>
      </c>
      <c r="O294" s="6">
        <v>5.4678475163650368E-2</v>
      </c>
      <c r="P294" s="6">
        <v>4.1586445899114373E-2</v>
      </c>
      <c r="Q294" s="6">
        <v>5.5063534847901427E-2</v>
      </c>
      <c r="R294" s="6">
        <v>3.7350789372352713E-2</v>
      </c>
    </row>
    <row r="295" spans="1:18" x14ac:dyDescent="0.3">
      <c r="A295" s="5" t="s">
        <v>740</v>
      </c>
      <c r="B295" s="6">
        <v>1</v>
      </c>
      <c r="C295" s="6">
        <v>0.1147058823529412</v>
      </c>
      <c r="D295" s="6">
        <v>0</v>
      </c>
      <c r="E295" s="6">
        <v>0.2</v>
      </c>
      <c r="F295" s="6">
        <v>6.7647058823529407E-2</v>
      </c>
      <c r="G295" s="6">
        <v>0</v>
      </c>
      <c r="H295" s="6">
        <v>0</v>
      </c>
      <c r="I295" s="6">
        <v>0</v>
      </c>
      <c r="J295" s="6">
        <v>3.5294117647058823E-2</v>
      </c>
      <c r="K295" s="6">
        <v>0</v>
      </c>
      <c r="L295" s="6">
        <v>0.19705882352941179</v>
      </c>
      <c r="M295" s="6">
        <v>0.12941176470588239</v>
      </c>
      <c r="N295" s="6">
        <v>0.19411764705882351</v>
      </c>
      <c r="O295" s="6">
        <v>3.5294117647058823E-2</v>
      </c>
      <c r="P295" s="6">
        <v>0</v>
      </c>
      <c r="Q295" s="6">
        <v>2.6470588235294121E-2</v>
      </c>
      <c r="R295" s="6">
        <v>0</v>
      </c>
    </row>
    <row r="296" spans="1:18" x14ac:dyDescent="0.3">
      <c r="A296" s="5" t="s">
        <v>750</v>
      </c>
      <c r="B296" s="6">
        <v>1</v>
      </c>
      <c r="C296" s="6">
        <v>8.7677725118483416E-2</v>
      </c>
      <c r="D296" s="6">
        <v>8.72827804107425E-2</v>
      </c>
      <c r="E296" s="6">
        <v>5.8846761453396533E-2</v>
      </c>
      <c r="F296" s="6">
        <v>6.398104265402843E-2</v>
      </c>
      <c r="G296" s="6">
        <v>6.5955766192733023E-2</v>
      </c>
      <c r="H296" s="6">
        <v>3.7519747235387049E-2</v>
      </c>
      <c r="I296" s="6">
        <v>5.3712480252764608E-2</v>
      </c>
      <c r="J296" s="6">
        <v>6.0426540284360189E-2</v>
      </c>
      <c r="K296" s="6">
        <v>8.6097946287519753E-2</v>
      </c>
      <c r="L296" s="6">
        <v>7.7804107424960509E-2</v>
      </c>
      <c r="M296" s="6">
        <v>0.1042654028436019</v>
      </c>
      <c r="N296" s="6">
        <v>0.1240126382306477</v>
      </c>
      <c r="O296" s="6">
        <v>6.1611374407582943E-2</v>
      </c>
      <c r="P296" s="6">
        <v>8.2938388625592423E-3</v>
      </c>
      <c r="Q296" s="6">
        <v>3.5545023696682458E-3</v>
      </c>
      <c r="R296" s="6">
        <v>1.8957345971563979E-2</v>
      </c>
    </row>
    <row r="297" spans="1:18" x14ac:dyDescent="0.3">
      <c r="A297" s="5" t="s">
        <v>753</v>
      </c>
      <c r="B297" s="6">
        <v>1</v>
      </c>
      <c r="C297" s="6">
        <v>8.5897435897435898E-2</v>
      </c>
      <c r="D297" s="6">
        <v>8.9743589743589744E-2</v>
      </c>
      <c r="E297" s="6">
        <v>6.1538461538461542E-2</v>
      </c>
      <c r="F297" s="6">
        <v>8.2051282051282051E-2</v>
      </c>
      <c r="G297" s="6">
        <v>0.1205128205128205</v>
      </c>
      <c r="H297" s="6">
        <v>1.666666666666667E-2</v>
      </c>
      <c r="I297" s="6">
        <v>5.2564102564102558E-2</v>
      </c>
      <c r="J297" s="6">
        <v>1.9230769230769228E-2</v>
      </c>
      <c r="K297" s="6">
        <v>7.8205128205128205E-2</v>
      </c>
      <c r="L297" s="6">
        <v>2.6923076923076921E-2</v>
      </c>
      <c r="M297" s="6">
        <v>9.8717948717948714E-2</v>
      </c>
      <c r="N297" s="6">
        <v>0.1230769230769231</v>
      </c>
      <c r="O297" s="6">
        <v>6.41025641025641E-3</v>
      </c>
      <c r="P297" s="6">
        <v>8.0769230769230774E-2</v>
      </c>
      <c r="Q297" s="6">
        <v>3.3333333333333333E-2</v>
      </c>
      <c r="R297" s="6">
        <v>2.4358974358974359E-2</v>
      </c>
    </row>
    <row r="298" spans="1:18" x14ac:dyDescent="0.3">
      <c r="A298" s="5" t="s">
        <v>760</v>
      </c>
      <c r="B298" s="6">
        <v>1</v>
      </c>
      <c r="C298" s="6">
        <v>1.799485861182519E-2</v>
      </c>
      <c r="D298" s="6">
        <v>1.799485861182519E-2</v>
      </c>
      <c r="E298" s="6">
        <v>6.4267352185089971E-2</v>
      </c>
      <c r="F298" s="6">
        <v>5.9125964010282778E-2</v>
      </c>
      <c r="G298" s="6">
        <v>0</v>
      </c>
      <c r="H298" s="6">
        <v>0.17223650385604111</v>
      </c>
      <c r="I298" s="6">
        <v>2.313624678663239E-2</v>
      </c>
      <c r="J298" s="6">
        <v>1.2853470437018E-2</v>
      </c>
      <c r="K298" s="6">
        <v>2.8277634961439591E-2</v>
      </c>
      <c r="L298" s="6">
        <v>1.799485861182519E-2</v>
      </c>
      <c r="M298" s="6">
        <v>0.1362467866323907</v>
      </c>
      <c r="N298" s="6">
        <v>0.25964010282776351</v>
      </c>
      <c r="O298" s="6">
        <v>0.115681233933162</v>
      </c>
      <c r="P298" s="6">
        <v>2.313624678663239E-2</v>
      </c>
      <c r="Q298" s="6">
        <v>0</v>
      </c>
      <c r="R298" s="6">
        <v>5.1413881748071981E-2</v>
      </c>
    </row>
    <row r="299" spans="1:18" x14ac:dyDescent="0.3">
      <c r="A299" s="5" t="s">
        <v>765</v>
      </c>
      <c r="B299" s="6">
        <v>1</v>
      </c>
      <c r="C299" s="6">
        <v>0</v>
      </c>
      <c r="D299" s="6">
        <v>2.5910364145658261E-2</v>
      </c>
      <c r="E299" s="6">
        <v>3.5714285714285712E-2</v>
      </c>
      <c r="F299" s="6">
        <v>1.470588235294118E-2</v>
      </c>
      <c r="G299" s="6">
        <v>4.6918767507002801E-2</v>
      </c>
      <c r="H299" s="6">
        <v>6.7927170868347334E-2</v>
      </c>
      <c r="I299" s="6">
        <v>6.0924369747899158E-2</v>
      </c>
      <c r="J299" s="6">
        <v>6.1624649859943981E-2</v>
      </c>
      <c r="K299" s="6">
        <v>7.8431372549019607E-2</v>
      </c>
      <c r="L299" s="6">
        <v>0.14215686274509801</v>
      </c>
      <c r="M299" s="6">
        <v>0.20378151260504199</v>
      </c>
      <c r="N299" s="6">
        <v>9.4537815126050417E-2</v>
      </c>
      <c r="O299" s="6">
        <v>7.2829131652661069E-2</v>
      </c>
      <c r="P299" s="6">
        <v>2.0308123249299721E-2</v>
      </c>
      <c r="Q299" s="6">
        <v>1.8207282913165271E-2</v>
      </c>
      <c r="R299" s="6">
        <v>5.6022408963585443E-2</v>
      </c>
    </row>
    <row r="300" spans="1:18" x14ac:dyDescent="0.3">
      <c r="A300" s="5" t="s">
        <v>777</v>
      </c>
      <c r="B300" s="6">
        <v>1</v>
      </c>
      <c r="C300" s="6">
        <v>0.13397399660825321</v>
      </c>
      <c r="D300" s="6">
        <v>8.818541548897682E-2</v>
      </c>
      <c r="E300" s="6">
        <v>6.5573770491803282E-2</v>
      </c>
      <c r="F300" s="6">
        <v>0.1201243640474845</v>
      </c>
      <c r="G300" s="6">
        <v>4.0559638213680048E-2</v>
      </c>
      <c r="H300" s="6">
        <v>8.8609383832673833E-2</v>
      </c>
      <c r="I300" s="6">
        <v>4.7343131712832109E-2</v>
      </c>
      <c r="J300" s="6">
        <v>3.6461277557942338E-2</v>
      </c>
      <c r="K300" s="6">
        <v>2.3742227247032219E-2</v>
      </c>
      <c r="L300" s="6">
        <v>8.1684567552289422E-2</v>
      </c>
      <c r="M300" s="6">
        <v>6.3029960429621251E-2</v>
      </c>
      <c r="N300" s="6">
        <v>9.5958168456755227E-2</v>
      </c>
      <c r="O300" s="6">
        <v>4.0842283776144711E-2</v>
      </c>
      <c r="P300" s="6">
        <v>2.882984737139627E-2</v>
      </c>
      <c r="Q300" s="6">
        <v>2.741661955907292E-2</v>
      </c>
      <c r="R300" s="6">
        <v>1.7665347654041829E-2</v>
      </c>
    </row>
    <row r="301" spans="1:18" x14ac:dyDescent="0.3">
      <c r="A301" s="5" t="s">
        <v>787</v>
      </c>
      <c r="B301" s="6">
        <v>1</v>
      </c>
      <c r="C301" s="6">
        <v>9.2261904761904767E-2</v>
      </c>
      <c r="D301" s="6">
        <v>6.25E-2</v>
      </c>
      <c r="E301" s="6">
        <v>8.6309523809523808E-2</v>
      </c>
      <c r="F301" s="6">
        <v>7.7380952380952384E-2</v>
      </c>
      <c r="G301" s="6">
        <v>6.25E-2</v>
      </c>
      <c r="H301" s="6">
        <v>3.5714285714285712E-2</v>
      </c>
      <c r="I301" s="6">
        <v>5.6547619047619048E-2</v>
      </c>
      <c r="J301" s="6">
        <v>5.0595238095238103E-2</v>
      </c>
      <c r="K301" s="6">
        <v>8.6309523809523808E-2</v>
      </c>
      <c r="L301" s="6">
        <v>9.2261904761904767E-2</v>
      </c>
      <c r="M301" s="6">
        <v>3.8690476190476192E-2</v>
      </c>
      <c r="N301" s="6">
        <v>0.1160714285714286</v>
      </c>
      <c r="O301" s="6">
        <v>0.1160714285714286</v>
      </c>
      <c r="P301" s="6">
        <v>1.488095238095238E-2</v>
      </c>
      <c r="Q301" s="6">
        <v>0</v>
      </c>
      <c r="R301" s="6">
        <v>1.1904761904761901E-2</v>
      </c>
    </row>
    <row r="302" spans="1:18" x14ac:dyDescent="0.3">
      <c r="A302" s="5" t="s">
        <v>794</v>
      </c>
      <c r="B302" s="6">
        <v>1</v>
      </c>
      <c r="C302" s="6">
        <v>0.1101376720901126</v>
      </c>
      <c r="D302" s="6">
        <v>6.0075093867334173E-2</v>
      </c>
      <c r="E302" s="6">
        <v>8.635794743429287E-2</v>
      </c>
      <c r="F302" s="6">
        <v>7.3842302878598248E-2</v>
      </c>
      <c r="G302" s="6">
        <v>5.4443053817271589E-2</v>
      </c>
      <c r="H302" s="6">
        <v>9.6370463078848556E-2</v>
      </c>
      <c r="I302" s="6">
        <v>2.8160200250312888E-2</v>
      </c>
      <c r="J302" s="6">
        <v>8.2603254067584481E-2</v>
      </c>
      <c r="K302" s="6">
        <v>1.8773466833541929E-2</v>
      </c>
      <c r="L302" s="6">
        <v>8.1977471839799754E-2</v>
      </c>
      <c r="M302" s="6">
        <v>6.6958698372966211E-2</v>
      </c>
      <c r="N302" s="6">
        <v>9.8247809762202751E-2</v>
      </c>
      <c r="O302" s="6">
        <v>9.8247809762202751E-2</v>
      </c>
      <c r="P302" s="6">
        <v>2.8785982478097619E-2</v>
      </c>
      <c r="Q302" s="6">
        <v>8.7609511889862324E-3</v>
      </c>
      <c r="R302" s="6">
        <v>6.2578222778473091E-3</v>
      </c>
    </row>
    <row r="303" spans="1:18" x14ac:dyDescent="0.3">
      <c r="A303" s="5" t="s">
        <v>803</v>
      </c>
      <c r="B303" s="6">
        <v>1</v>
      </c>
      <c r="C303" s="6">
        <v>3.7444933920704852E-2</v>
      </c>
      <c r="D303" s="6">
        <v>9.544787077826726E-2</v>
      </c>
      <c r="E303" s="6">
        <v>0.15345080763582969</v>
      </c>
      <c r="F303" s="6">
        <v>7.3421439060205582E-2</v>
      </c>
      <c r="G303" s="6">
        <v>4.3318649045521289E-2</v>
      </c>
      <c r="H303" s="6">
        <v>3.7444933920704852E-2</v>
      </c>
      <c r="I303" s="6">
        <v>6.9750367107195302E-2</v>
      </c>
      <c r="J303" s="6">
        <v>0.1240822320117474</v>
      </c>
      <c r="K303" s="6">
        <v>3.083700440528634E-2</v>
      </c>
      <c r="L303" s="6">
        <v>6.7547723935389131E-2</v>
      </c>
      <c r="M303" s="6">
        <v>0.1138032305433186</v>
      </c>
      <c r="N303" s="6">
        <v>7.0484581497797363E-2</v>
      </c>
      <c r="O303" s="6">
        <v>1.541850220264317E-2</v>
      </c>
      <c r="P303" s="6">
        <v>4.8458149779735678E-2</v>
      </c>
      <c r="Q303" s="6">
        <v>6.6079295154185024E-3</v>
      </c>
      <c r="R303" s="6">
        <v>1.248164464023495E-2</v>
      </c>
    </row>
    <row r="304" spans="1:18" x14ac:dyDescent="0.3">
      <c r="A304" s="5" t="s">
        <v>810</v>
      </c>
      <c r="B304" s="6">
        <v>1</v>
      </c>
      <c r="C304" s="6">
        <v>2.2385984427141271E-2</v>
      </c>
      <c r="D304" s="6">
        <v>3.017241379310345E-2</v>
      </c>
      <c r="E304" s="6">
        <v>5.5617352614015566E-3</v>
      </c>
      <c r="F304" s="6">
        <v>1.515572858731924E-2</v>
      </c>
      <c r="G304" s="6">
        <v>2.3637374860956621E-2</v>
      </c>
      <c r="H304" s="6">
        <v>7.2302558398220241E-3</v>
      </c>
      <c r="I304" s="6">
        <v>2.1412680756395991E-2</v>
      </c>
      <c r="J304" s="6">
        <v>2.739154616240267E-2</v>
      </c>
      <c r="K304" s="6">
        <v>9.5939933259176855E-3</v>
      </c>
      <c r="L304" s="6">
        <v>5.0055617352614018E-2</v>
      </c>
      <c r="M304" s="6">
        <v>4.9638487208008897E-2</v>
      </c>
      <c r="N304" s="6">
        <v>0.1747775305895439</v>
      </c>
      <c r="O304" s="6">
        <v>0.14015572858731931</v>
      </c>
      <c r="P304" s="6">
        <v>0.12124582869855401</v>
      </c>
      <c r="Q304" s="6">
        <v>9.7747497219132368E-2</v>
      </c>
      <c r="R304" s="6">
        <v>0.2038375973303671</v>
      </c>
    </row>
    <row r="305" spans="1:18" x14ac:dyDescent="0.3">
      <c r="A305" s="5" t="s">
        <v>822</v>
      </c>
      <c r="B305" s="6">
        <v>1</v>
      </c>
      <c r="C305" s="6">
        <v>3.7724180581323437E-2</v>
      </c>
      <c r="D305" s="6">
        <v>0</v>
      </c>
      <c r="E305" s="6">
        <v>6.1842918985776131E-3</v>
      </c>
      <c r="F305" s="6">
        <v>0</v>
      </c>
      <c r="G305" s="6">
        <v>4.9474335188620907E-3</v>
      </c>
      <c r="H305" s="6">
        <v>8.0395794681508963E-3</v>
      </c>
      <c r="I305" s="6">
        <v>2.659245516388373E-2</v>
      </c>
      <c r="J305" s="6">
        <v>2.7210884353741499E-2</v>
      </c>
      <c r="K305" s="6">
        <v>3.092145949288807E-3</v>
      </c>
      <c r="L305" s="6">
        <v>3.1539888682745827E-2</v>
      </c>
      <c r="M305" s="6">
        <v>0.1045145330859617</v>
      </c>
      <c r="N305" s="6">
        <v>0.17872603586889299</v>
      </c>
      <c r="O305" s="6">
        <v>0.2040816326530612</v>
      </c>
      <c r="P305" s="6">
        <v>0.14904143475572049</v>
      </c>
      <c r="Q305" s="6">
        <v>0.1273964131106988</v>
      </c>
      <c r="R305" s="6">
        <v>9.0909090909090912E-2</v>
      </c>
    </row>
    <row r="306" spans="1:18" x14ac:dyDescent="0.3">
      <c r="A306" s="5" t="s">
        <v>127</v>
      </c>
      <c r="B306" s="6">
        <v>1</v>
      </c>
      <c r="C306" s="6">
        <v>4.2857142857142858E-2</v>
      </c>
      <c r="D306" s="6">
        <v>1.6883116883116878E-2</v>
      </c>
      <c r="E306" s="6">
        <v>0.15324675324675319</v>
      </c>
      <c r="F306" s="6">
        <v>8.0519480519480519E-2</v>
      </c>
      <c r="G306" s="6">
        <v>3.5064935064935063E-2</v>
      </c>
      <c r="H306" s="6">
        <v>5.1948051948051951E-2</v>
      </c>
      <c r="I306" s="6">
        <v>0.11818181818181819</v>
      </c>
      <c r="J306" s="6">
        <v>9.0909090909090912E-2</v>
      </c>
      <c r="K306" s="6">
        <v>1.6883116883116878E-2</v>
      </c>
      <c r="L306" s="6">
        <v>9.6103896103896108E-2</v>
      </c>
      <c r="M306" s="6">
        <v>4.2857142857142858E-2</v>
      </c>
      <c r="N306" s="6">
        <v>8.8311688311688313E-2</v>
      </c>
      <c r="O306" s="6">
        <v>0.112987012987013</v>
      </c>
      <c r="P306" s="6">
        <v>0</v>
      </c>
      <c r="Q306" s="6">
        <v>5.3246753246753237E-2</v>
      </c>
      <c r="R306" s="6">
        <v>0</v>
      </c>
    </row>
    <row r="307" spans="1:18" x14ac:dyDescent="0.3">
      <c r="A307" s="5" t="s">
        <v>169</v>
      </c>
      <c r="B307" s="6">
        <v>1</v>
      </c>
      <c r="C307" s="6">
        <v>0.1027149926441086</v>
      </c>
      <c r="D307" s="6">
        <v>5.4834826802193391E-2</v>
      </c>
      <c r="E307" s="6">
        <v>3.3034639561321383E-2</v>
      </c>
      <c r="F307" s="6">
        <v>5.6573492042262939E-2</v>
      </c>
      <c r="G307" s="6">
        <v>5.9515848602380628E-2</v>
      </c>
      <c r="H307" s="6">
        <v>4.3600374481744017E-2</v>
      </c>
      <c r="I307" s="6">
        <v>2.42075698809683E-2</v>
      </c>
      <c r="J307" s="6">
        <v>6.9011635682760461E-2</v>
      </c>
      <c r="K307" s="6">
        <v>3.7448174401497933E-2</v>
      </c>
      <c r="L307" s="6">
        <v>6.9145379162765822E-2</v>
      </c>
      <c r="M307" s="6">
        <v>0.1199679015647987</v>
      </c>
      <c r="N307" s="6">
        <v>0.12919620168516779</v>
      </c>
      <c r="O307" s="6">
        <v>8.9875618563595022E-2</v>
      </c>
      <c r="P307" s="6">
        <v>4.6810218001872413E-2</v>
      </c>
      <c r="Q307" s="6">
        <v>3.3569613481342783E-2</v>
      </c>
      <c r="R307" s="6">
        <v>3.0493513441219741E-2</v>
      </c>
    </row>
    <row r="308" spans="1:18" x14ac:dyDescent="0.3">
      <c r="A308" s="5" t="s">
        <v>553</v>
      </c>
      <c r="B308" s="6">
        <v>1</v>
      </c>
      <c r="C308" s="6">
        <v>5.7086614173228349E-2</v>
      </c>
      <c r="D308" s="6">
        <v>1.820866141732283E-2</v>
      </c>
      <c r="E308" s="6">
        <v>2.780511811023622E-2</v>
      </c>
      <c r="F308" s="6">
        <v>7.4311023622047251E-2</v>
      </c>
      <c r="G308" s="6">
        <v>4.8474409448818888E-2</v>
      </c>
      <c r="H308" s="6">
        <v>4.281496062992126E-2</v>
      </c>
      <c r="I308" s="6">
        <v>4.6013779527559057E-2</v>
      </c>
      <c r="J308" s="6">
        <v>4.625984251968504E-2</v>
      </c>
      <c r="K308" s="6">
        <v>3.7893700787401577E-2</v>
      </c>
      <c r="L308" s="6">
        <v>8.6860236220472439E-2</v>
      </c>
      <c r="M308" s="6">
        <v>0.1341043307086614</v>
      </c>
      <c r="N308" s="6">
        <v>0.1451771653543307</v>
      </c>
      <c r="O308" s="6">
        <v>0.10949803149606301</v>
      </c>
      <c r="P308" s="6">
        <v>4.7982283464566927E-2</v>
      </c>
      <c r="Q308" s="6">
        <v>5.093503937007874E-2</v>
      </c>
      <c r="R308" s="6">
        <v>2.6574803149606301E-2</v>
      </c>
    </row>
    <row r="309" spans="1:18" x14ac:dyDescent="0.3">
      <c r="A309" s="5" t="s">
        <v>650</v>
      </c>
      <c r="B309" s="6">
        <v>1</v>
      </c>
      <c r="C309" s="6">
        <v>9.6336301269887605E-3</v>
      </c>
      <c r="D309" s="6">
        <v>5.8385637133265217E-3</v>
      </c>
      <c r="E309" s="6">
        <v>8.757845569989783E-3</v>
      </c>
      <c r="F309" s="6">
        <v>1.8683403882644872E-2</v>
      </c>
      <c r="G309" s="6">
        <v>2.306232666763976E-2</v>
      </c>
      <c r="H309" s="6">
        <v>4.2037658735950958E-2</v>
      </c>
      <c r="I309" s="6">
        <v>1.153116333381988E-2</v>
      </c>
      <c r="J309" s="6">
        <v>6.0283170340096337E-2</v>
      </c>
      <c r="K309" s="6">
        <v>1.518026565464896E-2</v>
      </c>
      <c r="L309" s="6">
        <v>7.9404466501240695E-2</v>
      </c>
      <c r="M309" s="6">
        <v>0.11969055612319369</v>
      </c>
      <c r="N309" s="6">
        <v>0.1669829222011385</v>
      </c>
      <c r="O309" s="6">
        <v>0.14683987739016199</v>
      </c>
      <c r="P309" s="6">
        <v>0.1369143190775069</v>
      </c>
      <c r="Q309" s="6">
        <v>9.1227558020726907E-2</v>
      </c>
      <c r="R309" s="6">
        <v>6.393227266092541E-2</v>
      </c>
    </row>
    <row r="310" spans="1:18" x14ac:dyDescent="0.3">
      <c r="A310" s="5" t="s">
        <v>840</v>
      </c>
      <c r="B310" s="6">
        <v>1</v>
      </c>
      <c r="C310" s="6">
        <v>7.7340569877883306E-2</v>
      </c>
      <c r="D310" s="6">
        <v>8.0732700135685204E-2</v>
      </c>
      <c r="E310" s="6">
        <v>9.0909090909090912E-2</v>
      </c>
      <c r="F310" s="6">
        <v>0.1261872455902307</v>
      </c>
      <c r="G310" s="6">
        <v>4.2062415196743558E-2</v>
      </c>
      <c r="H310" s="6">
        <v>3.9348710990502037E-2</v>
      </c>
      <c r="I310" s="6">
        <v>5.3595658073270012E-2</v>
      </c>
      <c r="J310" s="6">
        <v>5.3595658073270012E-2</v>
      </c>
      <c r="K310" s="6">
        <v>1.289009497964722E-2</v>
      </c>
      <c r="L310" s="6">
        <v>0.1282225237449118</v>
      </c>
      <c r="M310" s="6">
        <v>0.1146540027137042</v>
      </c>
      <c r="N310" s="6">
        <v>9.8371777476255085E-2</v>
      </c>
      <c r="O310" s="6">
        <v>5.6309362279511527E-2</v>
      </c>
      <c r="P310" s="6">
        <v>0</v>
      </c>
      <c r="Q310" s="6">
        <v>2.5780189959294441E-2</v>
      </c>
      <c r="R310" s="6">
        <v>0</v>
      </c>
    </row>
    <row r="311" spans="1:18" x14ac:dyDescent="0.3">
      <c r="A311" s="5" t="s">
        <v>128</v>
      </c>
      <c r="B311" s="6">
        <v>1</v>
      </c>
      <c r="C311" s="6">
        <v>5.2356020942408377E-2</v>
      </c>
      <c r="D311" s="6">
        <v>4.4128646222887057E-2</v>
      </c>
      <c r="E311" s="6">
        <v>4.6372475691847423E-2</v>
      </c>
      <c r="F311" s="6">
        <v>0.13089005235602089</v>
      </c>
      <c r="G311" s="6">
        <v>1.944652206432311E-2</v>
      </c>
      <c r="H311" s="6">
        <v>5.7591623036649213E-2</v>
      </c>
      <c r="I311" s="6">
        <v>8.9753178758414359E-3</v>
      </c>
      <c r="J311" s="6">
        <v>1.1967090501121909E-2</v>
      </c>
      <c r="K311" s="6">
        <v>4.113687359760658E-2</v>
      </c>
      <c r="L311" s="6">
        <v>3.8145100972326103E-2</v>
      </c>
      <c r="M311" s="6">
        <v>0.27225130890052363</v>
      </c>
      <c r="N311" s="6">
        <v>0.1151832460732984</v>
      </c>
      <c r="O311" s="6">
        <v>2.8421839940164551E-2</v>
      </c>
      <c r="P311" s="6">
        <v>1.12191473448018E-2</v>
      </c>
      <c r="Q311" s="6">
        <v>5.1608077786088259E-2</v>
      </c>
      <c r="R311" s="6">
        <v>7.0306656694091252E-2</v>
      </c>
    </row>
    <row r="312" spans="1:18" x14ac:dyDescent="0.3">
      <c r="A312" s="5" t="s">
        <v>170</v>
      </c>
      <c r="B312" s="6">
        <v>1</v>
      </c>
      <c r="C312" s="6">
        <v>0.14904018123286039</v>
      </c>
      <c r="D312" s="6">
        <v>8.2866340765470364E-2</v>
      </c>
      <c r="E312" s="6">
        <v>4.8408250864433053E-2</v>
      </c>
      <c r="F312" s="6">
        <v>6.9631572671992367E-2</v>
      </c>
      <c r="G312" s="6">
        <v>4.6142840109693571E-2</v>
      </c>
      <c r="H312" s="6">
        <v>6.6650769047335162E-2</v>
      </c>
      <c r="I312" s="6">
        <v>4.9242875879337067E-2</v>
      </c>
      <c r="J312" s="6">
        <v>4.125432216525575E-2</v>
      </c>
      <c r="K312" s="6">
        <v>4.9004411589364492E-2</v>
      </c>
      <c r="L312" s="6">
        <v>0.10504351973292</v>
      </c>
      <c r="M312" s="6">
        <v>7.7620126386073685E-2</v>
      </c>
      <c r="N312" s="6">
        <v>8.5131751520209853E-2</v>
      </c>
      <c r="O312" s="6">
        <v>4.8527483009419337E-2</v>
      </c>
      <c r="P312" s="6">
        <v>2.5873375462024562E-2</v>
      </c>
      <c r="Q312" s="6">
        <v>2.8377250506736621E-2</v>
      </c>
      <c r="R312" s="6">
        <v>2.7184929056873731E-2</v>
      </c>
    </row>
    <row r="313" spans="1:18" x14ac:dyDescent="0.3">
      <c r="A313" s="5" t="s">
        <v>554</v>
      </c>
      <c r="B313" s="6">
        <v>1</v>
      </c>
      <c r="C313" s="6">
        <v>6.17461229178633E-2</v>
      </c>
      <c r="D313" s="6">
        <v>3.4462952326249283E-2</v>
      </c>
      <c r="E313" s="6">
        <v>4.2504307869040782E-2</v>
      </c>
      <c r="F313" s="6">
        <v>7.4956921309592195E-2</v>
      </c>
      <c r="G313" s="6">
        <v>6.3469270534175767E-2</v>
      </c>
      <c r="H313" s="6">
        <v>5.4279149913842618E-2</v>
      </c>
      <c r="I313" s="6">
        <v>0.1022400919012062</v>
      </c>
      <c r="J313" s="6">
        <v>3.2452613440551413E-2</v>
      </c>
      <c r="K313" s="6">
        <v>6.547960941987363E-2</v>
      </c>
      <c r="L313" s="6">
        <v>0.10166570936243539</v>
      </c>
      <c r="M313" s="6">
        <v>0.10137851809305</v>
      </c>
      <c r="N313" s="6">
        <v>8.0987937966685811E-2</v>
      </c>
      <c r="O313" s="6">
        <v>5.9735784032165423E-2</v>
      </c>
      <c r="P313" s="6">
        <v>3.6760482481332568E-2</v>
      </c>
      <c r="Q313" s="6">
        <v>5.1407237219988508E-2</v>
      </c>
      <c r="R313" s="6">
        <v>3.6473291211947159E-2</v>
      </c>
    </row>
    <row r="314" spans="1:18" x14ac:dyDescent="0.3">
      <c r="A314" s="5" t="s">
        <v>651</v>
      </c>
      <c r="B314" s="6">
        <v>1</v>
      </c>
      <c r="C314" s="6">
        <v>3.6940783367365879E-2</v>
      </c>
      <c r="D314" s="6">
        <v>7.5366623352515316E-2</v>
      </c>
      <c r="E314" s="6">
        <v>6.4043066641915725E-2</v>
      </c>
      <c r="F314" s="6">
        <v>5.6989047707443848E-2</v>
      </c>
      <c r="G314" s="6">
        <v>5.84741043252274E-2</v>
      </c>
      <c r="H314" s="6">
        <v>9.5786151847039175E-2</v>
      </c>
      <c r="I314" s="6">
        <v>8.8917764989790232E-2</v>
      </c>
      <c r="J314" s="6">
        <v>5.0491925004640802E-2</v>
      </c>
      <c r="K314" s="6">
        <v>6.8498236495266387E-2</v>
      </c>
      <c r="L314" s="6">
        <v>8.6504547985891966E-2</v>
      </c>
      <c r="M314" s="6">
        <v>9.1516614070911453E-2</v>
      </c>
      <c r="N314" s="6">
        <v>0.1033970670131799</v>
      </c>
      <c r="O314" s="6">
        <v>3.6940783367365879E-2</v>
      </c>
      <c r="P314" s="6">
        <v>4.1395953220716541E-2</v>
      </c>
      <c r="Q314" s="6">
        <v>2.5802858733989228E-2</v>
      </c>
      <c r="R314" s="6">
        <v>1.89344718767403E-2</v>
      </c>
    </row>
    <row r="315" spans="1:18" x14ac:dyDescent="0.3">
      <c r="A315" s="5" t="s">
        <v>841</v>
      </c>
      <c r="B315" s="6">
        <v>1</v>
      </c>
      <c r="C315" s="6">
        <v>3.1464530892448522E-2</v>
      </c>
      <c r="D315" s="6">
        <v>2.116704805491991E-2</v>
      </c>
      <c r="E315" s="6">
        <v>5.1487414187643021E-2</v>
      </c>
      <c r="F315" s="6">
        <v>8.2379862700228831E-2</v>
      </c>
      <c r="G315" s="6">
        <v>9.7826086956521743E-2</v>
      </c>
      <c r="H315" s="6">
        <v>8.0663615560640736E-2</v>
      </c>
      <c r="I315" s="6">
        <v>6.6933638443935933E-2</v>
      </c>
      <c r="J315" s="6">
        <v>4.9199084668192221E-2</v>
      </c>
      <c r="K315" s="6">
        <v>5.5491990846681917E-2</v>
      </c>
      <c r="L315" s="6">
        <v>4.462242562929062E-2</v>
      </c>
      <c r="M315" s="6">
        <v>8.6956521739130432E-2</v>
      </c>
      <c r="N315" s="6">
        <v>0.12528604118993139</v>
      </c>
      <c r="O315" s="6">
        <v>6.4645308924485126E-2</v>
      </c>
      <c r="P315" s="6">
        <v>6.2929061784897031E-2</v>
      </c>
      <c r="Q315" s="6">
        <v>6.6933638443935933E-2</v>
      </c>
      <c r="R315" s="6">
        <v>1.2013729977116701E-2</v>
      </c>
    </row>
    <row r="316" spans="1:18" x14ac:dyDescent="0.3">
      <c r="A316" s="5" t="s">
        <v>171</v>
      </c>
      <c r="B316" s="6">
        <v>1</v>
      </c>
      <c r="C316" s="6">
        <v>2.610565110565111E-2</v>
      </c>
      <c r="D316" s="6">
        <v>3.1531531531531529E-2</v>
      </c>
      <c r="E316" s="6">
        <v>3.3476658476658483E-2</v>
      </c>
      <c r="F316" s="6">
        <v>4.6171171171171171E-2</v>
      </c>
      <c r="G316" s="6">
        <v>2.9176904176904179E-2</v>
      </c>
      <c r="H316" s="6">
        <v>3.7776412776412777E-2</v>
      </c>
      <c r="I316" s="6">
        <v>3.7776412776412777E-2</v>
      </c>
      <c r="J316" s="6">
        <v>4.3611793611793612E-2</v>
      </c>
      <c r="K316" s="6">
        <v>5.692055692055692E-2</v>
      </c>
      <c r="L316" s="6">
        <v>0.1073914823914824</v>
      </c>
      <c r="M316" s="6">
        <v>0.1126126126126126</v>
      </c>
      <c r="N316" s="6">
        <v>0.16267403767403771</v>
      </c>
      <c r="O316" s="6">
        <v>0.1299140049140049</v>
      </c>
      <c r="P316" s="6">
        <v>4.7399672399672403E-2</v>
      </c>
      <c r="Q316" s="6">
        <v>5.2927927927927929E-2</v>
      </c>
      <c r="R316" s="6">
        <v>4.4533169533169527E-2</v>
      </c>
    </row>
    <row r="317" spans="1:18" x14ac:dyDescent="0.3">
      <c r="A317" s="5" t="s">
        <v>842</v>
      </c>
      <c r="B317" s="6">
        <v>1</v>
      </c>
      <c r="C317" s="6">
        <v>6.9408740359897178E-2</v>
      </c>
      <c r="D317" s="6">
        <v>4.16452442159383E-2</v>
      </c>
      <c r="E317" s="6">
        <v>5.70694087403599E-2</v>
      </c>
      <c r="F317" s="6">
        <v>2.5192802056555271E-2</v>
      </c>
      <c r="G317" s="6">
        <v>2.107969151670951E-2</v>
      </c>
      <c r="H317" s="6">
        <v>2.7763496143958871E-2</v>
      </c>
      <c r="I317" s="6">
        <v>1.799485861182519E-2</v>
      </c>
      <c r="J317" s="6">
        <v>2.8277634961439591E-2</v>
      </c>
      <c r="K317" s="6">
        <v>4.3187660668380458E-2</v>
      </c>
      <c r="L317" s="6">
        <v>9.5115681233933158E-2</v>
      </c>
      <c r="M317" s="6">
        <v>0.1362467866323907</v>
      </c>
      <c r="N317" s="6">
        <v>0.1197943444730077</v>
      </c>
      <c r="O317" s="6">
        <v>8.4318766066838052E-2</v>
      </c>
      <c r="P317" s="6">
        <v>6.0668380462724943E-2</v>
      </c>
      <c r="Q317" s="6">
        <v>9.7686375321336755E-2</v>
      </c>
      <c r="R317" s="6">
        <v>7.4550128534704371E-2</v>
      </c>
    </row>
    <row r="318" spans="1:18" x14ac:dyDescent="0.3">
      <c r="A318" s="5" t="s">
        <v>172</v>
      </c>
      <c r="B318" s="6">
        <v>1</v>
      </c>
      <c r="C318" s="6">
        <v>4.2929970485645293E-2</v>
      </c>
      <c r="D318" s="6">
        <v>3.0050979339951701E-2</v>
      </c>
      <c r="E318" s="6">
        <v>2.575798229138717E-2</v>
      </c>
      <c r="F318" s="6">
        <v>1.180574188355245E-2</v>
      </c>
      <c r="G318" s="6">
        <v>2.1867453716125571E-2</v>
      </c>
      <c r="H318" s="6">
        <v>1.9989267507378589E-2</v>
      </c>
      <c r="I318" s="6">
        <v>2.4953045344781329E-2</v>
      </c>
      <c r="J318" s="6">
        <v>3.4746444861819159E-2</v>
      </c>
      <c r="K318" s="6">
        <v>3.0855916286557549E-2</v>
      </c>
      <c r="L318" s="6">
        <v>5.5674805473571239E-2</v>
      </c>
      <c r="M318" s="6">
        <v>6.9492889723638318E-2</v>
      </c>
      <c r="N318" s="6">
        <v>0.14502280654682051</v>
      </c>
      <c r="O318" s="6">
        <v>0.1216796350952509</v>
      </c>
      <c r="P318" s="6">
        <v>5.9162865575529917E-2</v>
      </c>
      <c r="Q318" s="6">
        <v>6.9358733565870676E-2</v>
      </c>
      <c r="R318" s="6">
        <v>0.2366514623021197</v>
      </c>
    </row>
    <row r="319" spans="1:18" x14ac:dyDescent="0.3">
      <c r="A319" s="5" t="s">
        <v>843</v>
      </c>
      <c r="B319" s="6">
        <v>1</v>
      </c>
      <c r="C319" s="6">
        <v>9.2678405931417972E-3</v>
      </c>
      <c r="D319" s="6">
        <v>6.9508804448563484E-3</v>
      </c>
      <c r="E319" s="6">
        <v>8.3410565338276187E-3</v>
      </c>
      <c r="F319" s="6">
        <v>8.3410565338276187E-3</v>
      </c>
      <c r="G319" s="6">
        <v>6.441149212233549E-2</v>
      </c>
      <c r="H319" s="6">
        <v>1.6218721037998141E-2</v>
      </c>
      <c r="I319" s="6">
        <v>2.9193697868396661E-2</v>
      </c>
      <c r="J319" s="6">
        <v>6.3484708063021311E-2</v>
      </c>
      <c r="K319" s="6">
        <v>0</v>
      </c>
      <c r="L319" s="6">
        <v>0.1177015755329008</v>
      </c>
      <c r="M319" s="6">
        <v>0.103336422613531</v>
      </c>
      <c r="N319" s="6">
        <v>0.11955514365152919</v>
      </c>
      <c r="O319" s="6">
        <v>0.108433734939759</v>
      </c>
      <c r="P319" s="6">
        <v>0.1200185356811863</v>
      </c>
      <c r="Q319" s="6">
        <v>8.4337349397590355E-2</v>
      </c>
      <c r="R319" s="6">
        <v>0.14040778498609821</v>
      </c>
    </row>
    <row r="320" spans="1:18" x14ac:dyDescent="0.3">
      <c r="A320" s="5" t="s">
        <v>173</v>
      </c>
      <c r="B320" s="6">
        <v>1</v>
      </c>
      <c r="C320" s="6">
        <v>3.5901271503365743E-2</v>
      </c>
      <c r="D320" s="6">
        <v>3.5153328347045633E-2</v>
      </c>
      <c r="E320" s="6">
        <v>3.1841008654770811E-2</v>
      </c>
      <c r="F320" s="6">
        <v>1.7950635751682872E-2</v>
      </c>
      <c r="G320" s="6">
        <v>2.5750614381878409E-2</v>
      </c>
      <c r="H320" s="6">
        <v>4.7654663959824768E-2</v>
      </c>
      <c r="I320" s="6">
        <v>2.286569077892937E-2</v>
      </c>
      <c r="J320" s="6">
        <v>4.5517683513195857E-2</v>
      </c>
      <c r="K320" s="6">
        <v>3.2802649855753818E-2</v>
      </c>
      <c r="L320" s="6">
        <v>6.1010791751255483E-2</v>
      </c>
      <c r="M320" s="6">
        <v>5.8125868148306441E-2</v>
      </c>
      <c r="N320" s="6">
        <v>0.12725718559675181</v>
      </c>
      <c r="O320" s="6">
        <v>0.1142216048723154</v>
      </c>
      <c r="P320" s="6">
        <v>8.2380596217544608E-2</v>
      </c>
      <c r="Q320" s="6">
        <v>9.1890159205043273E-2</v>
      </c>
      <c r="R320" s="6">
        <v>0.1696762474623357</v>
      </c>
    </row>
    <row r="321" spans="1:18" x14ac:dyDescent="0.3">
      <c r="A321" s="5" t="s">
        <v>844</v>
      </c>
      <c r="B321" s="6">
        <v>1</v>
      </c>
      <c r="C321" s="6">
        <v>2.7607361963190181E-2</v>
      </c>
      <c r="D321" s="6">
        <v>7.8220858895705528E-2</v>
      </c>
      <c r="E321" s="6">
        <v>9.4580777096114524E-2</v>
      </c>
      <c r="F321" s="6">
        <v>8.537832310838446E-2</v>
      </c>
      <c r="G321" s="6">
        <v>4.0899795501022497E-2</v>
      </c>
      <c r="H321" s="6">
        <v>9.9693251533742325E-2</v>
      </c>
      <c r="I321" s="6">
        <v>9.202453987730061E-2</v>
      </c>
      <c r="J321" s="6">
        <v>3.6298568507157472E-2</v>
      </c>
      <c r="K321" s="6">
        <v>4.396728016359918E-2</v>
      </c>
      <c r="L321" s="6">
        <v>7.5153374233128831E-2</v>
      </c>
      <c r="M321" s="6">
        <v>0.1175869120654397</v>
      </c>
      <c r="N321" s="6">
        <v>7.924335378323108E-2</v>
      </c>
      <c r="O321" s="6">
        <v>7.2085889570552147E-2</v>
      </c>
      <c r="P321" s="6">
        <v>2.7096114519427401E-2</v>
      </c>
      <c r="Q321" s="6">
        <v>6.1349693251533744E-3</v>
      </c>
      <c r="R321" s="6">
        <v>2.4028629856850711E-2</v>
      </c>
    </row>
    <row r="322" spans="1:18" x14ac:dyDescent="0.3">
      <c r="A322" s="5" t="s">
        <v>174</v>
      </c>
      <c r="B322" s="6">
        <v>1</v>
      </c>
      <c r="C322" s="6">
        <v>2.7170556996418429E-2</v>
      </c>
      <c r="D322" s="6">
        <v>1.7907867111275781E-2</v>
      </c>
      <c r="E322" s="6">
        <v>2.0871927874521429E-2</v>
      </c>
      <c r="F322" s="6">
        <v>1.691984685686056E-2</v>
      </c>
      <c r="G322" s="6">
        <v>2.7664567123626031E-2</v>
      </c>
      <c r="H322" s="6">
        <v>5.9157712733111031E-2</v>
      </c>
      <c r="I322" s="6">
        <v>2.9270100037050759E-2</v>
      </c>
      <c r="J322" s="6">
        <v>2.2106953192540451E-2</v>
      </c>
      <c r="K322" s="6">
        <v>3.9150302581202917E-2</v>
      </c>
      <c r="L322" s="6">
        <v>5.1130048165987402E-2</v>
      </c>
      <c r="M322" s="6">
        <v>7.3978016549339262E-2</v>
      </c>
      <c r="N322" s="6">
        <v>0.1022600963319748</v>
      </c>
      <c r="O322" s="6">
        <v>0.1021365938001729</v>
      </c>
      <c r="P322" s="6">
        <v>6.7802889959244161E-2</v>
      </c>
      <c r="Q322" s="6">
        <v>0.11646288748919351</v>
      </c>
      <c r="R322" s="6">
        <v>0.22600963319748049</v>
      </c>
    </row>
    <row r="323" spans="1:18" x14ac:dyDescent="0.3">
      <c r="A323" s="5" t="s">
        <v>845</v>
      </c>
      <c r="B323" s="6">
        <v>1</v>
      </c>
      <c r="C323" s="6">
        <v>1.016949152542373E-2</v>
      </c>
      <c r="D323" s="6">
        <v>0</v>
      </c>
      <c r="E323" s="6">
        <v>1.144067796610169E-2</v>
      </c>
      <c r="F323" s="6">
        <v>3.813559322033898E-3</v>
      </c>
      <c r="G323" s="6">
        <v>8.0508474576271184E-3</v>
      </c>
      <c r="H323" s="6">
        <v>4.4491525423728813E-2</v>
      </c>
      <c r="I323" s="6">
        <v>3.5169491525423729E-2</v>
      </c>
      <c r="J323" s="6">
        <v>7.2457627118644063E-2</v>
      </c>
      <c r="K323" s="6">
        <v>1.1016949152542369E-2</v>
      </c>
      <c r="L323" s="6">
        <v>5.3813559322033903E-2</v>
      </c>
      <c r="M323" s="6">
        <v>0.1156779661016949</v>
      </c>
      <c r="N323" s="6">
        <v>0.19618644067796609</v>
      </c>
      <c r="O323" s="6">
        <v>9.8728813559322032E-2</v>
      </c>
      <c r="P323" s="6">
        <v>6.6525423728813565E-2</v>
      </c>
      <c r="Q323" s="6">
        <v>0.19110169491525419</v>
      </c>
      <c r="R323" s="6">
        <v>8.1355932203389825E-2</v>
      </c>
    </row>
    <row r="324" spans="1:18" x14ac:dyDescent="0.3">
      <c r="A324" s="5" t="s">
        <v>175</v>
      </c>
      <c r="B324" s="6">
        <v>1</v>
      </c>
      <c r="C324" s="6">
        <v>4.3419814491195051E-2</v>
      </c>
      <c r="D324" s="6">
        <v>4.1000134426670248E-2</v>
      </c>
      <c r="E324" s="6">
        <v>5.4173948111305277E-2</v>
      </c>
      <c r="F324" s="6">
        <v>5.3636241430299769E-2</v>
      </c>
      <c r="G324" s="6">
        <v>3.6564054308374783E-2</v>
      </c>
      <c r="H324" s="6">
        <v>4.6377201236725368E-2</v>
      </c>
      <c r="I324" s="6">
        <v>3.347224089259309E-2</v>
      </c>
      <c r="J324" s="6">
        <v>6.2373974996639332E-2</v>
      </c>
      <c r="K324" s="6">
        <v>3.7236187659631673E-2</v>
      </c>
      <c r="L324" s="6">
        <v>9.9475735986019623E-2</v>
      </c>
      <c r="M324" s="6">
        <v>0.10243312273154991</v>
      </c>
      <c r="N324" s="6">
        <v>0.14813819061701841</v>
      </c>
      <c r="O324" s="6">
        <v>6.86920284984541E-2</v>
      </c>
      <c r="P324" s="6">
        <v>7.1380561903481646E-2</v>
      </c>
      <c r="Q324" s="6">
        <v>4.7587041268987773E-2</v>
      </c>
      <c r="R324" s="6">
        <v>5.4039521441053902E-2</v>
      </c>
    </row>
    <row r="325" spans="1:18" x14ac:dyDescent="0.3">
      <c r="A325" s="5" t="s">
        <v>176</v>
      </c>
      <c r="B325" s="6">
        <v>1</v>
      </c>
      <c r="C325" s="6">
        <v>5.1383905689390059E-2</v>
      </c>
      <c r="D325" s="6">
        <v>4.9589953869810348E-2</v>
      </c>
      <c r="E325" s="6">
        <v>3.4853921066119939E-2</v>
      </c>
      <c r="F325" s="6">
        <v>3.5366478728857002E-2</v>
      </c>
      <c r="G325" s="6">
        <v>5.6381342901076367E-2</v>
      </c>
      <c r="H325" s="6">
        <v>4.4336237826755512E-2</v>
      </c>
      <c r="I325" s="6">
        <v>4.9589953869810348E-2</v>
      </c>
      <c r="J325" s="6">
        <v>4.0620194771911838E-2</v>
      </c>
      <c r="K325" s="6">
        <v>5.4074833418759613E-2</v>
      </c>
      <c r="L325" s="6">
        <v>0.1005894413121476</v>
      </c>
      <c r="M325" s="6">
        <v>0.1309584828293183</v>
      </c>
      <c r="N325" s="6">
        <v>0.1701691440287032</v>
      </c>
      <c r="O325" s="6">
        <v>7.1886212198872368E-2</v>
      </c>
      <c r="P325" s="6">
        <v>4.5233213736545361E-2</v>
      </c>
      <c r="Q325" s="6">
        <v>3.869810353664787E-2</v>
      </c>
      <c r="R325" s="6">
        <v>2.6268580215274218E-2</v>
      </c>
    </row>
    <row r="326" spans="1:18" x14ac:dyDescent="0.3">
      <c r="A326" s="5" t="s">
        <v>177</v>
      </c>
      <c r="B326" s="6">
        <v>1</v>
      </c>
      <c r="C326" s="6">
        <v>4.8822515795519807E-2</v>
      </c>
      <c r="D326" s="6">
        <v>3.7909247558874211E-2</v>
      </c>
      <c r="E326" s="6">
        <v>5.6433084434233199E-2</v>
      </c>
      <c r="F326" s="6">
        <v>5.5427914991384261E-2</v>
      </c>
      <c r="G326" s="6">
        <v>7.3233773693279727E-2</v>
      </c>
      <c r="H326" s="6">
        <v>6.8207926479035036E-2</v>
      </c>
      <c r="I326" s="6">
        <v>6.3182079264790345E-2</v>
      </c>
      <c r="J326" s="6">
        <v>5.858701895462378E-2</v>
      </c>
      <c r="K326" s="6">
        <v>5.3561171740379089E-2</v>
      </c>
      <c r="L326" s="6">
        <v>0.1046812176909822</v>
      </c>
      <c r="M326" s="6">
        <v>0.1107122343480758</v>
      </c>
      <c r="N326" s="6">
        <v>0.1148765077541643</v>
      </c>
      <c r="O326" s="6">
        <v>7.194141298104538E-2</v>
      </c>
      <c r="P326" s="6">
        <v>4.6381390005743817E-2</v>
      </c>
      <c r="Q326" s="6">
        <v>1.7375071797817349E-2</v>
      </c>
      <c r="R326" s="6">
        <v>1.866743251005169E-2</v>
      </c>
    </row>
    <row r="327" spans="1:18" x14ac:dyDescent="0.3">
      <c r="A327" s="5" t="s">
        <v>178</v>
      </c>
      <c r="B327" s="6">
        <v>1</v>
      </c>
      <c r="C327" s="6">
        <v>3.0217418007615768E-2</v>
      </c>
      <c r="D327" s="6">
        <v>3.1814273430782462E-2</v>
      </c>
      <c r="E327" s="6">
        <v>3.9552880481513328E-2</v>
      </c>
      <c r="F327" s="6">
        <v>5.0362363346026277E-2</v>
      </c>
      <c r="G327" s="6">
        <v>5.1345043606436547E-2</v>
      </c>
      <c r="H327" s="6">
        <v>6.1663186340744379E-2</v>
      </c>
      <c r="I327" s="6">
        <v>2.567252180321828E-2</v>
      </c>
      <c r="J327" s="6">
        <v>9.3354624738975558E-2</v>
      </c>
      <c r="K327" s="6">
        <v>7.2841174302911191E-2</v>
      </c>
      <c r="L327" s="6">
        <v>0.1106743643287065</v>
      </c>
      <c r="M327" s="6">
        <v>0.10514678786389881</v>
      </c>
      <c r="N327" s="6">
        <v>0.17454858125537401</v>
      </c>
      <c r="O327" s="6">
        <v>6.7313597838103423E-2</v>
      </c>
      <c r="P327" s="6">
        <v>3.7464684928141513E-2</v>
      </c>
      <c r="Q327" s="6">
        <v>2.9603242844859351E-2</v>
      </c>
      <c r="R327" s="6">
        <v>1.8425254882692539E-2</v>
      </c>
    </row>
    <row r="328" spans="1:18" x14ac:dyDescent="0.3">
      <c r="A328" s="5" t="s">
        <v>4</v>
      </c>
      <c r="B328" s="6">
        <v>1</v>
      </c>
      <c r="C328" s="6">
        <v>2.7604166666666669E-2</v>
      </c>
      <c r="D328" s="6">
        <v>3.0989583333333331E-2</v>
      </c>
      <c r="E328" s="6">
        <v>7.7604166666666669E-2</v>
      </c>
      <c r="F328" s="6">
        <v>2.9947916666666671E-2</v>
      </c>
      <c r="G328" s="6">
        <v>0.1075520833333333</v>
      </c>
      <c r="H328" s="6">
        <v>6.6145833333333334E-2</v>
      </c>
      <c r="I328" s="6">
        <v>2.6041666666666671E-2</v>
      </c>
      <c r="J328" s="6">
        <v>6.0416666666666667E-2</v>
      </c>
      <c r="K328" s="6">
        <v>6.5885416666666669E-2</v>
      </c>
      <c r="L328" s="6">
        <v>9.166666666666666E-2</v>
      </c>
      <c r="M328" s="6">
        <v>7.3437500000000003E-2</v>
      </c>
      <c r="N328" s="6">
        <v>9.765625E-2</v>
      </c>
      <c r="O328" s="6">
        <v>0.1151041666666667</v>
      </c>
      <c r="P328" s="6">
        <v>4.8697916666666667E-2</v>
      </c>
      <c r="Q328" s="6">
        <v>3.7239583333333333E-2</v>
      </c>
      <c r="R328" s="6">
        <v>4.401041666666667E-2</v>
      </c>
    </row>
    <row r="329" spans="1:18" x14ac:dyDescent="0.3">
      <c r="A329" s="5" t="s">
        <v>12</v>
      </c>
      <c r="B329" s="6">
        <v>1</v>
      </c>
      <c r="C329" s="6">
        <v>5.4184808901790033E-2</v>
      </c>
      <c r="D329" s="6">
        <v>5.128205128205128E-2</v>
      </c>
      <c r="E329" s="6">
        <v>1.693275278180939E-2</v>
      </c>
      <c r="F329" s="6">
        <v>5.2733430091920663E-2</v>
      </c>
      <c r="G329" s="6">
        <v>2.612481857764877E-2</v>
      </c>
      <c r="H329" s="6">
        <v>3.483309143686502E-2</v>
      </c>
      <c r="I329" s="6">
        <v>0.1069182389937107</v>
      </c>
      <c r="J329" s="6">
        <v>4.6927914852443152E-2</v>
      </c>
      <c r="K329" s="6">
        <v>5.0314465408805027E-2</v>
      </c>
      <c r="L329" s="6">
        <v>9.8209966134494439E-2</v>
      </c>
      <c r="M329" s="6">
        <v>0.14804063860667641</v>
      </c>
      <c r="N329" s="6">
        <v>0.1398161586840832</v>
      </c>
      <c r="O329" s="6">
        <v>5.6603773584905662E-2</v>
      </c>
      <c r="P329" s="6">
        <v>3.9187227866473148E-2</v>
      </c>
      <c r="Q329" s="6">
        <v>4.1606192549588777E-2</v>
      </c>
      <c r="R329" s="6">
        <v>3.6284470246734403E-2</v>
      </c>
    </row>
    <row r="330" spans="1:18" x14ac:dyDescent="0.3">
      <c r="A330" s="5" t="s">
        <v>21</v>
      </c>
      <c r="B330" s="6">
        <v>1</v>
      </c>
      <c r="C330" s="6">
        <v>0.1160799238820171</v>
      </c>
      <c r="D330" s="6">
        <v>0.12654614652711699</v>
      </c>
      <c r="E330" s="6">
        <v>9.0390104662226453E-2</v>
      </c>
      <c r="F330" s="6">
        <v>5.3282588011417699E-2</v>
      </c>
      <c r="G330" s="6">
        <v>6.3748810656517607E-2</v>
      </c>
      <c r="H330" s="6">
        <v>6.4700285442435779E-2</v>
      </c>
      <c r="I330" s="6">
        <v>4.8525214081826827E-2</v>
      </c>
      <c r="J330" s="6">
        <v>6.0894386298763092E-2</v>
      </c>
      <c r="K330" s="6">
        <v>8.5632730732635581E-2</v>
      </c>
      <c r="L330" s="6">
        <v>7.0409134157944808E-2</v>
      </c>
      <c r="M330" s="6">
        <v>8.3729781160799238E-2</v>
      </c>
      <c r="N330" s="6">
        <v>5.9942911512844907E-2</v>
      </c>
      <c r="O330" s="6">
        <v>4.6622264509990477E-2</v>
      </c>
      <c r="P330" s="6">
        <v>1.42721217887726E-2</v>
      </c>
      <c r="Q330" s="6">
        <v>1.141769743101808E-2</v>
      </c>
      <c r="R330" s="6">
        <v>3.8058991436726928E-3</v>
      </c>
    </row>
    <row r="331" spans="1:18" x14ac:dyDescent="0.3">
      <c r="A331" s="5" t="s">
        <v>27</v>
      </c>
      <c r="B331" s="6">
        <v>1</v>
      </c>
      <c r="C331" s="6">
        <v>8.0967402733964244E-2</v>
      </c>
      <c r="D331" s="6">
        <v>8.6225026288117776E-2</v>
      </c>
      <c r="E331" s="6">
        <v>6.9400630914826497E-2</v>
      </c>
      <c r="F331" s="6">
        <v>6.203995793901157E-2</v>
      </c>
      <c r="G331" s="6">
        <v>3.7854889589905363E-2</v>
      </c>
      <c r="H331" s="6">
        <v>6.6246056782334389E-2</v>
      </c>
      <c r="I331" s="6">
        <v>7.9915878023133546E-2</v>
      </c>
      <c r="J331" s="6">
        <v>5.4679284963196642E-2</v>
      </c>
      <c r="K331" s="6">
        <v>1.787592008412198E-2</v>
      </c>
      <c r="L331" s="6">
        <v>1.8927444794952682E-2</v>
      </c>
      <c r="M331" s="6">
        <v>0.14931650893796</v>
      </c>
      <c r="N331" s="6">
        <v>9.3585699263932703E-2</v>
      </c>
      <c r="O331" s="6">
        <v>8.4121976866456366E-2</v>
      </c>
      <c r="P331" s="6">
        <v>0</v>
      </c>
      <c r="Q331" s="6">
        <v>5.152471083070452E-2</v>
      </c>
      <c r="R331" s="6">
        <v>4.7318611987381701E-2</v>
      </c>
    </row>
    <row r="332" spans="1:18" x14ac:dyDescent="0.3">
      <c r="A332" s="5" t="s">
        <v>33</v>
      </c>
      <c r="B332" s="6">
        <v>1</v>
      </c>
      <c r="C332" s="6">
        <v>7.4127606855255004E-2</v>
      </c>
      <c r="D332" s="6">
        <v>3.7580012389015073E-2</v>
      </c>
      <c r="E332" s="6">
        <v>2.064835845550279E-2</v>
      </c>
      <c r="F332" s="6">
        <v>7.2682221763369817E-2</v>
      </c>
      <c r="G332" s="6">
        <v>4.1916167664670663E-2</v>
      </c>
      <c r="H332" s="6">
        <v>2.7462316745818709E-2</v>
      </c>
      <c r="I332" s="6">
        <v>8.6929589097666737E-2</v>
      </c>
      <c r="J332" s="6">
        <v>3.4069791451579602E-2</v>
      </c>
      <c r="K332" s="6">
        <v>4.8110675201321493E-2</v>
      </c>
      <c r="L332" s="6">
        <v>4.4600454263886022E-2</v>
      </c>
      <c r="M332" s="6">
        <v>0.10138344001651869</v>
      </c>
      <c r="N332" s="6">
        <v>0.22258930415031999</v>
      </c>
      <c r="O332" s="6">
        <v>8.8374974189551925E-2</v>
      </c>
      <c r="P332" s="6">
        <v>6.2771009704728473E-2</v>
      </c>
      <c r="Q332" s="6">
        <v>2.932066900681396E-2</v>
      </c>
      <c r="R332" s="6">
        <v>7.4334090439810039E-3</v>
      </c>
    </row>
    <row r="333" spans="1:18" x14ac:dyDescent="0.3">
      <c r="A333" s="5" t="s">
        <v>43</v>
      </c>
      <c r="B333" s="6">
        <v>1</v>
      </c>
      <c r="C333" s="6">
        <v>9.1656463179989503E-2</v>
      </c>
      <c r="D333" s="6">
        <v>7.5739023963617286E-2</v>
      </c>
      <c r="E333" s="6">
        <v>6.8042679727129615E-2</v>
      </c>
      <c r="F333" s="6">
        <v>8.0461780654189255E-2</v>
      </c>
      <c r="G333" s="6">
        <v>6.5418926010145179E-2</v>
      </c>
      <c r="H333" s="6">
        <v>3.3758964491866363E-2</v>
      </c>
      <c r="I333" s="6">
        <v>7.3465104075564114E-2</v>
      </c>
      <c r="J333" s="6">
        <v>9.0082210949798847E-2</v>
      </c>
      <c r="K333" s="6">
        <v>4.810215147804793E-2</v>
      </c>
      <c r="L333" s="6">
        <v>8.9907294035333221E-2</v>
      </c>
      <c r="M333" s="6">
        <v>5.5098828056673078E-2</v>
      </c>
      <c r="N333" s="6">
        <v>6.2270421549763859E-2</v>
      </c>
      <c r="O333" s="6">
        <v>6.4544341437817038E-2</v>
      </c>
      <c r="P333" s="6">
        <v>4.2504810215147813E-2</v>
      </c>
      <c r="Q333" s="6">
        <v>2.5537869511981809E-2</v>
      </c>
      <c r="R333" s="6">
        <v>3.3409130662935098E-2</v>
      </c>
    </row>
    <row r="334" spans="1:18" x14ac:dyDescent="0.3">
      <c r="A334" s="5" t="s">
        <v>50</v>
      </c>
      <c r="B334" s="6">
        <v>1</v>
      </c>
      <c r="C334" s="6">
        <v>4.0914948453608248E-2</v>
      </c>
      <c r="D334" s="6">
        <v>8.2796391752577317E-2</v>
      </c>
      <c r="E334" s="6">
        <v>6.056701030927835E-2</v>
      </c>
      <c r="F334" s="6">
        <v>0.1066365979381443</v>
      </c>
      <c r="G334" s="6">
        <v>6.056701030927835E-2</v>
      </c>
      <c r="H334" s="6">
        <v>4.4780927835051547E-2</v>
      </c>
      <c r="I334" s="6">
        <v>5.573453608247423E-2</v>
      </c>
      <c r="J334" s="6">
        <v>2.5451030927835051E-2</v>
      </c>
      <c r="K334" s="6">
        <v>7.2809278350515469E-2</v>
      </c>
      <c r="L334" s="6">
        <v>8.7628865979381437E-2</v>
      </c>
      <c r="M334" s="6">
        <v>8.4729381443298973E-2</v>
      </c>
      <c r="N334" s="6">
        <v>0.14143041237113399</v>
      </c>
      <c r="O334" s="6">
        <v>9.6005154639175264E-2</v>
      </c>
      <c r="P334" s="6">
        <v>2.4162371134020619E-2</v>
      </c>
      <c r="Q334" s="6">
        <v>1.353092783505155E-2</v>
      </c>
      <c r="R334" s="6">
        <v>2.255154639175258E-3</v>
      </c>
    </row>
    <row r="335" spans="1:18" x14ac:dyDescent="0.3">
      <c r="A335" s="5" t="s">
        <v>55</v>
      </c>
      <c r="B335" s="6">
        <v>1</v>
      </c>
      <c r="C335" s="6">
        <v>4.4734389561975771E-2</v>
      </c>
      <c r="D335" s="6">
        <v>4.8462255358807077E-2</v>
      </c>
      <c r="E335" s="6">
        <v>3.7278657968313138E-2</v>
      </c>
      <c r="F335" s="6">
        <v>2.1435228331780059E-2</v>
      </c>
      <c r="G335" s="6">
        <v>3.1686859273066172E-2</v>
      </c>
      <c r="H335" s="6">
        <v>3.7278657968313138E-2</v>
      </c>
      <c r="I335" s="6">
        <v>1.3979496738117429E-2</v>
      </c>
      <c r="J335" s="6">
        <v>2.3299161230195709E-2</v>
      </c>
      <c r="K335" s="6">
        <v>2.1435228331780059E-2</v>
      </c>
      <c r="L335" s="6">
        <v>0.14259086672879781</v>
      </c>
      <c r="M335" s="6">
        <v>0.124883504193849</v>
      </c>
      <c r="N335" s="6">
        <v>0.1621621621621622</v>
      </c>
      <c r="O335" s="6">
        <v>9.2264678471575018E-2</v>
      </c>
      <c r="P335" s="6">
        <v>4.1938490214352281E-2</v>
      </c>
      <c r="Q335" s="6">
        <v>8.0149114631873256E-2</v>
      </c>
      <c r="R335" s="6">
        <v>7.6421248835041936E-2</v>
      </c>
    </row>
    <row r="336" spans="1:18" x14ac:dyDescent="0.3">
      <c r="A336" s="5" t="s">
        <v>60</v>
      </c>
      <c r="B336" s="6">
        <v>1</v>
      </c>
      <c r="C336" s="6">
        <v>0.1071835803876853</v>
      </c>
      <c r="D336" s="6">
        <v>9.0079817559863176E-2</v>
      </c>
      <c r="E336" s="6">
        <v>6.9555302166476624E-2</v>
      </c>
      <c r="F336" s="6">
        <v>9.578107183580388E-2</v>
      </c>
      <c r="G336" s="6">
        <v>5.5872291904218933E-2</v>
      </c>
      <c r="H336" s="6">
        <v>5.5872291904218933E-2</v>
      </c>
      <c r="I336" s="6">
        <v>4.1049030786773091E-2</v>
      </c>
      <c r="J336" s="6">
        <v>3.5347776510832381E-2</v>
      </c>
      <c r="K336" s="6">
        <v>3.8768529076396809E-2</v>
      </c>
      <c r="L336" s="6">
        <v>6.4994298745724058E-2</v>
      </c>
      <c r="M336" s="6">
        <v>0.11516533637400229</v>
      </c>
      <c r="N336" s="6">
        <v>7.9817559863169893E-2</v>
      </c>
      <c r="O336" s="6">
        <v>0.1174458380843786</v>
      </c>
      <c r="P336" s="6">
        <v>2.1664766248574691E-2</v>
      </c>
      <c r="Q336" s="6">
        <v>2.2805017103762829E-3</v>
      </c>
      <c r="R336" s="6">
        <v>9.1220068415051314E-3</v>
      </c>
    </row>
    <row r="337" spans="1:18" x14ac:dyDescent="0.3">
      <c r="A337" s="5" t="s">
        <v>69</v>
      </c>
      <c r="B337" s="6">
        <v>1</v>
      </c>
      <c r="C337" s="6">
        <v>7.623318385650224E-2</v>
      </c>
      <c r="D337" s="6">
        <v>0.12972453555413199</v>
      </c>
      <c r="E337" s="6">
        <v>9.3209481101857783E-2</v>
      </c>
      <c r="F337" s="6">
        <v>6.3741191543882122E-2</v>
      </c>
      <c r="G337" s="6">
        <v>7.3670723894939144E-2</v>
      </c>
      <c r="H337" s="6">
        <v>3.2991672005124921E-2</v>
      </c>
      <c r="I337" s="6">
        <v>5.2210121716848183E-2</v>
      </c>
      <c r="J337" s="6">
        <v>5.6694426649583601E-2</v>
      </c>
      <c r="K337" s="6">
        <v>3.9077514413837278E-2</v>
      </c>
      <c r="L337" s="6">
        <v>8.2319026265214604E-2</v>
      </c>
      <c r="M337" s="6">
        <v>9.0967328635490077E-2</v>
      </c>
      <c r="N337" s="6">
        <v>0.12011531069827031</v>
      </c>
      <c r="O337" s="6">
        <v>4.356181934657271E-2</v>
      </c>
      <c r="P337" s="6">
        <v>3.2030749519538762E-3</v>
      </c>
      <c r="Q337" s="6">
        <v>3.4272901985906469E-2</v>
      </c>
      <c r="R337" s="6">
        <v>8.0076873798846891E-3</v>
      </c>
    </row>
    <row r="338" spans="1:18" x14ac:dyDescent="0.3">
      <c r="A338" s="5" t="s">
        <v>77</v>
      </c>
      <c r="B338" s="6">
        <v>1</v>
      </c>
      <c r="C338" s="6">
        <v>9.9875156054931337E-3</v>
      </c>
      <c r="D338" s="6">
        <v>2.580108198085726E-2</v>
      </c>
      <c r="E338" s="6">
        <v>3.162713275072826E-2</v>
      </c>
      <c r="F338" s="6">
        <v>1.9975031210986271E-2</v>
      </c>
      <c r="G338" s="6">
        <v>3.7453183520599252E-2</v>
      </c>
      <c r="H338" s="6">
        <v>3.5788597586350397E-2</v>
      </c>
      <c r="I338" s="6">
        <v>1.914273824386184E-2</v>
      </c>
      <c r="J338" s="6">
        <v>2.4552642530170619E-2</v>
      </c>
      <c r="K338" s="6">
        <v>4.6192259675405738E-2</v>
      </c>
      <c r="L338" s="6">
        <v>7.7819392426134004E-2</v>
      </c>
      <c r="M338" s="6">
        <v>0.12234706616729089</v>
      </c>
      <c r="N338" s="6">
        <v>0.21431543903454009</v>
      </c>
      <c r="O338" s="6">
        <v>0.13566375364128169</v>
      </c>
      <c r="P338" s="6">
        <v>7.407407407407407E-2</v>
      </c>
      <c r="Q338" s="6">
        <v>9.7378277153558054E-2</v>
      </c>
      <c r="R338" s="6">
        <v>2.7881814398668329E-2</v>
      </c>
    </row>
    <row r="339" spans="1:18" x14ac:dyDescent="0.3">
      <c r="A339" s="5" t="s">
        <v>83</v>
      </c>
      <c r="B339" s="6">
        <v>1</v>
      </c>
      <c r="C339" s="6">
        <v>4.6214355948869218E-2</v>
      </c>
      <c r="D339" s="6">
        <v>4.0314650934119962E-2</v>
      </c>
      <c r="E339" s="6">
        <v>5.6047197640117993E-2</v>
      </c>
      <c r="F339" s="6">
        <v>2.6548672566371681E-2</v>
      </c>
      <c r="G339" s="6">
        <v>3.5398230088495568E-2</v>
      </c>
      <c r="H339" s="6">
        <v>2.7531956735496559E-2</v>
      </c>
      <c r="I339" s="6">
        <v>3.44149459193707E-2</v>
      </c>
      <c r="J339" s="6">
        <v>0.11406096361848569</v>
      </c>
      <c r="K339" s="6">
        <v>0</v>
      </c>
      <c r="L339" s="6">
        <v>0.1150442477876106</v>
      </c>
      <c r="M339" s="6">
        <v>7.1779744346116031E-2</v>
      </c>
      <c r="N339" s="6">
        <v>0.2753195673549656</v>
      </c>
      <c r="O339" s="6">
        <v>1.081612586037365E-2</v>
      </c>
      <c r="P339" s="6">
        <v>3.44149459193707E-2</v>
      </c>
      <c r="Q339" s="6">
        <v>0.112094395280236</v>
      </c>
      <c r="R339" s="6">
        <v>0</v>
      </c>
    </row>
    <row r="340" spans="1:18" x14ac:dyDescent="0.3">
      <c r="A340" s="5" t="s">
        <v>89</v>
      </c>
      <c r="B340" s="6">
        <v>1</v>
      </c>
      <c r="C340" s="6">
        <v>0.1213683223992502</v>
      </c>
      <c r="D340" s="6">
        <v>6.5135895032802246E-2</v>
      </c>
      <c r="E340" s="6">
        <v>0.1021555763823805</v>
      </c>
      <c r="F340" s="6">
        <v>6.1855670103092793E-2</v>
      </c>
      <c r="G340" s="6">
        <v>5.8106841611996252E-2</v>
      </c>
      <c r="H340" s="6">
        <v>9.0909090909090912E-2</v>
      </c>
      <c r="I340" s="6">
        <v>5.9981255857544519E-2</v>
      </c>
      <c r="J340" s="6">
        <v>5.2014995313964377E-2</v>
      </c>
      <c r="K340" s="6">
        <v>4.6860356138706663E-2</v>
      </c>
      <c r="L340" s="6">
        <v>7.6382380506091849E-2</v>
      </c>
      <c r="M340" s="6">
        <v>9.1377694470477971E-2</v>
      </c>
      <c r="N340" s="6">
        <v>0.112464854732896</v>
      </c>
      <c r="O340" s="6">
        <v>3.045923149015933E-2</v>
      </c>
      <c r="P340" s="6">
        <v>3.748828491096532E-3</v>
      </c>
      <c r="Q340" s="6">
        <v>2.2492970946579191E-2</v>
      </c>
      <c r="R340" s="6">
        <v>4.6860356138706651E-3</v>
      </c>
    </row>
    <row r="341" spans="1:18" x14ac:dyDescent="0.3">
      <c r="A341" s="5" t="s">
        <v>98</v>
      </c>
      <c r="B341" s="6">
        <v>1</v>
      </c>
      <c r="C341" s="6">
        <v>0.20639147802929431</v>
      </c>
      <c r="D341" s="6">
        <v>0.12782956058588549</v>
      </c>
      <c r="E341" s="6">
        <v>9.986684420772303E-2</v>
      </c>
      <c r="F341" s="6">
        <v>5.0599201065246339E-2</v>
      </c>
      <c r="G341" s="6">
        <v>1.997336884154461E-2</v>
      </c>
      <c r="H341" s="6">
        <v>5.0599201065246339E-2</v>
      </c>
      <c r="I341" s="6">
        <v>3.7283621837549942E-2</v>
      </c>
      <c r="J341" s="6">
        <v>6.2583222370173108E-2</v>
      </c>
      <c r="K341" s="6">
        <v>3.462050599201065E-2</v>
      </c>
      <c r="L341" s="6">
        <v>7.5898801597869506E-2</v>
      </c>
      <c r="M341" s="6">
        <v>4.6604527296937419E-2</v>
      </c>
      <c r="N341" s="6">
        <v>4.6604527296937419E-2</v>
      </c>
      <c r="O341" s="6">
        <v>7.5898801597869506E-2</v>
      </c>
      <c r="P341" s="6">
        <v>5.0599201065246339E-2</v>
      </c>
      <c r="Q341" s="6">
        <v>2.6631158455392811E-3</v>
      </c>
      <c r="R341" s="6">
        <v>1.198402130492676E-2</v>
      </c>
    </row>
    <row r="342" spans="1:18" x14ac:dyDescent="0.3">
      <c r="A342" s="5" t="s">
        <v>103</v>
      </c>
      <c r="B342" s="6">
        <v>1</v>
      </c>
      <c r="C342" s="6">
        <v>0.12949976624590931</v>
      </c>
      <c r="D342" s="6">
        <v>7.9943899018232817E-2</v>
      </c>
      <c r="E342" s="6">
        <v>4.3010752688172053E-2</v>
      </c>
      <c r="F342" s="6">
        <v>6.311360448807854E-2</v>
      </c>
      <c r="G342" s="6">
        <v>6.264609630668537E-2</v>
      </c>
      <c r="H342" s="6">
        <v>3.5530621785881247E-2</v>
      </c>
      <c r="I342" s="6">
        <v>5.3763440860215048E-2</v>
      </c>
      <c r="J342" s="6">
        <v>7.760635811126694E-2</v>
      </c>
      <c r="K342" s="6">
        <v>2.150537634408602E-2</v>
      </c>
      <c r="L342" s="6">
        <v>0.11220196353436181</v>
      </c>
      <c r="M342" s="6">
        <v>0.1145395044413277</v>
      </c>
      <c r="N342" s="6">
        <v>0.1107994389901823</v>
      </c>
      <c r="O342" s="6">
        <v>5.6568489948574101E-2</v>
      </c>
      <c r="P342" s="6">
        <v>2.7115474520804119E-2</v>
      </c>
      <c r="Q342" s="6">
        <v>0</v>
      </c>
      <c r="R342" s="6">
        <v>1.215521271622253E-2</v>
      </c>
    </row>
    <row r="343" spans="1:18" x14ac:dyDescent="0.3">
      <c r="A343" s="5" t="s">
        <v>110</v>
      </c>
      <c r="B343" s="6">
        <v>1</v>
      </c>
      <c r="C343" s="6">
        <v>1.198630136986301E-2</v>
      </c>
      <c r="D343" s="6">
        <v>6.763698630136987E-2</v>
      </c>
      <c r="E343" s="6">
        <v>4.2808219178082189E-2</v>
      </c>
      <c r="F343" s="6">
        <v>1.9691780821917811E-2</v>
      </c>
      <c r="G343" s="6">
        <v>1.284246575342466E-2</v>
      </c>
      <c r="H343" s="6">
        <v>1.9691780821917811E-2</v>
      </c>
      <c r="I343" s="6">
        <v>7.1061643835616445E-2</v>
      </c>
      <c r="J343" s="6">
        <v>2.6541095890410961E-2</v>
      </c>
      <c r="K343" s="6">
        <v>0.1001712328767123</v>
      </c>
      <c r="L343" s="6">
        <v>7.8767123287671229E-2</v>
      </c>
      <c r="M343" s="6">
        <v>0.125</v>
      </c>
      <c r="N343" s="6">
        <v>0.1190068493150685</v>
      </c>
      <c r="O343" s="6">
        <v>0.15325342465753419</v>
      </c>
      <c r="P343" s="6">
        <v>3.1678082191780817E-2</v>
      </c>
      <c r="Q343" s="6">
        <v>5.565068493150685E-2</v>
      </c>
      <c r="R343" s="6">
        <v>6.4212328767123295E-2</v>
      </c>
    </row>
    <row r="344" spans="1:18" x14ac:dyDescent="0.3">
      <c r="A344" s="5" t="s">
        <v>131</v>
      </c>
      <c r="B344" s="6">
        <v>1</v>
      </c>
      <c r="C344" s="6">
        <v>1.9911504424778761E-2</v>
      </c>
      <c r="D344" s="6">
        <v>5.7522123893805309E-2</v>
      </c>
      <c r="E344" s="6">
        <v>2.8761061946902651E-2</v>
      </c>
      <c r="F344" s="6">
        <v>7.9646017699115043E-2</v>
      </c>
      <c r="G344" s="6">
        <v>7.3008849557522126E-2</v>
      </c>
      <c r="H344" s="6">
        <v>4.4247787610619468E-2</v>
      </c>
      <c r="I344" s="6">
        <v>0.12168141592920351</v>
      </c>
      <c r="J344" s="6">
        <v>9.9557522123893807E-2</v>
      </c>
      <c r="K344" s="6">
        <v>2.2123893805309731E-2</v>
      </c>
      <c r="L344" s="6">
        <v>8.185840707964602E-2</v>
      </c>
      <c r="M344" s="6">
        <v>0.1194690265486726</v>
      </c>
      <c r="N344" s="6">
        <v>9.0707964601769914E-2</v>
      </c>
      <c r="O344" s="6">
        <v>0.12168141592920351</v>
      </c>
      <c r="P344" s="6">
        <v>6.6371681415929203E-3</v>
      </c>
      <c r="Q344" s="6">
        <v>8.8495575221238937E-3</v>
      </c>
      <c r="R344" s="6">
        <v>2.4336283185840711E-2</v>
      </c>
    </row>
    <row r="345" spans="1:18" x14ac:dyDescent="0.3">
      <c r="A345" s="5" t="s">
        <v>143</v>
      </c>
      <c r="B345" s="6">
        <v>1</v>
      </c>
      <c r="C345" s="6">
        <v>6.6989207294380348E-2</v>
      </c>
      <c r="D345" s="6">
        <v>3.4238928172683293E-2</v>
      </c>
      <c r="E345" s="6">
        <v>7.4804614812058051E-2</v>
      </c>
      <c r="F345" s="6">
        <v>5.098622999627838E-2</v>
      </c>
      <c r="G345" s="6">
        <v>6.5872720506140681E-2</v>
      </c>
      <c r="H345" s="6">
        <v>5.8057312988462971E-2</v>
      </c>
      <c r="I345" s="6">
        <v>4.5403796055080013E-2</v>
      </c>
      <c r="J345" s="6">
        <v>3.6471901749162643E-2</v>
      </c>
      <c r="K345" s="6">
        <v>7.1455154447339034E-2</v>
      </c>
      <c r="L345" s="6">
        <v>0.1082992184592482</v>
      </c>
      <c r="M345" s="6">
        <v>0.1202084108671381</v>
      </c>
      <c r="N345" s="6">
        <v>0.12690733159657611</v>
      </c>
      <c r="O345" s="6">
        <v>6.5500558243394125E-2</v>
      </c>
      <c r="P345" s="6">
        <v>9.3040565686639369E-3</v>
      </c>
      <c r="Q345" s="6">
        <v>4.0565686639374772E-2</v>
      </c>
      <c r="R345" s="6">
        <v>2.4934871604019349E-2</v>
      </c>
    </row>
    <row r="346" spans="1:18" x14ac:dyDescent="0.3">
      <c r="A346" s="5" t="s">
        <v>152</v>
      </c>
      <c r="B346" s="6">
        <v>1</v>
      </c>
      <c r="C346" s="6">
        <v>9.0586379174336054E-2</v>
      </c>
      <c r="D346" s="6">
        <v>4.2729424138837763E-2</v>
      </c>
      <c r="E346" s="6">
        <v>3.8127793846962917E-2</v>
      </c>
      <c r="F346" s="6">
        <v>6.0215619247962128E-2</v>
      </c>
      <c r="G346" s="6">
        <v>4.5884827767551928E-2</v>
      </c>
      <c r="H346" s="6">
        <v>5.5088088351301613E-2</v>
      </c>
      <c r="I346" s="6">
        <v>4.851433079148041E-2</v>
      </c>
      <c r="J346" s="6">
        <v>4.3255324743623452E-2</v>
      </c>
      <c r="K346" s="6">
        <v>3.9442545358927161E-2</v>
      </c>
      <c r="L346" s="6">
        <v>6.5080199842229819E-2</v>
      </c>
      <c r="M346" s="6">
        <v>0.14002103602419139</v>
      </c>
      <c r="N346" s="6">
        <v>0.12963449907967389</v>
      </c>
      <c r="O346" s="6">
        <v>7.7175913752300818E-2</v>
      </c>
      <c r="P346" s="6">
        <v>4.7725479884301869E-2</v>
      </c>
      <c r="Q346" s="6">
        <v>4.4307125953194852E-2</v>
      </c>
      <c r="R346" s="6">
        <v>3.2211412043123847E-2</v>
      </c>
    </row>
    <row r="347" spans="1:18" x14ac:dyDescent="0.3">
      <c r="A347" s="5" t="s">
        <v>187</v>
      </c>
      <c r="B347" s="6">
        <v>1</v>
      </c>
      <c r="C347" s="6">
        <v>0.12209302325581391</v>
      </c>
      <c r="D347" s="6">
        <v>0.14147286821705429</v>
      </c>
      <c r="E347" s="6">
        <v>3.875968992248062E-2</v>
      </c>
      <c r="F347" s="6">
        <v>6.7829457364341081E-2</v>
      </c>
      <c r="G347" s="6">
        <v>1.550387596899225E-2</v>
      </c>
      <c r="H347" s="6">
        <v>6.0077519379844957E-2</v>
      </c>
      <c r="I347" s="6">
        <v>1.937984496124031E-2</v>
      </c>
      <c r="J347" s="6">
        <v>4.4573643410852723E-2</v>
      </c>
      <c r="K347" s="6">
        <v>4.4573643410852723E-2</v>
      </c>
      <c r="L347" s="6">
        <v>6.3953488372093026E-2</v>
      </c>
      <c r="M347" s="6">
        <v>4.6511627906976737E-2</v>
      </c>
      <c r="N347" s="6">
        <v>0.10465116279069769</v>
      </c>
      <c r="O347" s="6">
        <v>0.10852713178294569</v>
      </c>
      <c r="P347" s="6">
        <v>6.3953488372093026E-2</v>
      </c>
      <c r="Q347" s="6">
        <v>4.0697674418604647E-2</v>
      </c>
      <c r="R347" s="6">
        <v>1.7441860465116279E-2</v>
      </c>
    </row>
    <row r="348" spans="1:18" x14ac:dyDescent="0.3">
      <c r="A348" s="5" t="s">
        <v>196</v>
      </c>
      <c r="B348" s="6">
        <v>1</v>
      </c>
      <c r="C348" s="6">
        <v>0.13243457573354481</v>
      </c>
      <c r="D348" s="6">
        <v>0.1110229976209358</v>
      </c>
      <c r="E348" s="6">
        <v>6.1062648691514669E-2</v>
      </c>
      <c r="F348" s="6">
        <v>5.3132434575733543E-2</v>
      </c>
      <c r="G348" s="6">
        <v>2.2997620935765271E-2</v>
      </c>
      <c r="H348" s="6">
        <v>4.0444091990483752E-2</v>
      </c>
      <c r="I348" s="6">
        <v>2.0618556701030931E-2</v>
      </c>
      <c r="J348" s="6">
        <v>8.8818398096748616E-2</v>
      </c>
      <c r="K348" s="6">
        <v>3.2513877874702619E-2</v>
      </c>
      <c r="L348" s="6">
        <v>0.1007137192704203</v>
      </c>
      <c r="M348" s="6">
        <v>0.1213322759714512</v>
      </c>
      <c r="N348" s="6">
        <v>7.8509119746233147E-2</v>
      </c>
      <c r="O348" s="6">
        <v>5.9476605868358443E-2</v>
      </c>
      <c r="P348" s="6">
        <v>2.1411578112609041E-2</v>
      </c>
      <c r="Q348" s="6">
        <v>5.2339413164155427E-2</v>
      </c>
      <c r="R348" s="6">
        <v>3.17208564631245E-3</v>
      </c>
    </row>
    <row r="349" spans="1:18" x14ac:dyDescent="0.3">
      <c r="A349" s="5" t="s">
        <v>203</v>
      </c>
      <c r="B349" s="6">
        <v>1</v>
      </c>
      <c r="C349" s="6">
        <v>9.8442367601246111E-2</v>
      </c>
      <c r="D349" s="6">
        <v>4.1744548286604358E-2</v>
      </c>
      <c r="E349" s="6">
        <v>5.4828660436137072E-2</v>
      </c>
      <c r="F349" s="6">
        <v>5.73208722741433E-2</v>
      </c>
      <c r="G349" s="6">
        <v>6.1682242990654203E-2</v>
      </c>
      <c r="H349" s="6">
        <v>3.7383177570093462E-2</v>
      </c>
      <c r="I349" s="6">
        <v>5.2336448598130837E-2</v>
      </c>
      <c r="J349" s="6">
        <v>2.0560747663551399E-2</v>
      </c>
      <c r="K349" s="6">
        <v>5.1713395638629277E-2</v>
      </c>
      <c r="L349" s="6">
        <v>0.13271028037383181</v>
      </c>
      <c r="M349" s="6">
        <v>0.1040498442367601</v>
      </c>
      <c r="N349" s="6">
        <v>0.10031152647975081</v>
      </c>
      <c r="O349" s="6">
        <v>0.10031152647975081</v>
      </c>
      <c r="P349" s="6">
        <v>3.925233644859813E-2</v>
      </c>
      <c r="Q349" s="6">
        <v>1.8068535825545171E-2</v>
      </c>
      <c r="R349" s="6">
        <v>2.9283489096573211E-2</v>
      </c>
    </row>
    <row r="350" spans="1:18" x14ac:dyDescent="0.3">
      <c r="A350" s="5" t="s">
        <v>215</v>
      </c>
      <c r="B350" s="6">
        <v>1</v>
      </c>
      <c r="C350" s="6">
        <v>7.2106261859582549E-2</v>
      </c>
      <c r="D350" s="6">
        <v>3.2258064516129031E-2</v>
      </c>
      <c r="E350" s="6">
        <v>6.4516129032258063E-2</v>
      </c>
      <c r="F350" s="6">
        <v>0.10309930423782419</v>
      </c>
      <c r="G350" s="6">
        <v>5.1865907653383933E-2</v>
      </c>
      <c r="H350" s="6">
        <v>4.9335863377609111E-2</v>
      </c>
      <c r="I350" s="6">
        <v>5.249841872232764E-2</v>
      </c>
      <c r="J350" s="6">
        <v>0.10246679316888049</v>
      </c>
      <c r="K350" s="6">
        <v>3.7950664136622389E-2</v>
      </c>
      <c r="L350" s="6">
        <v>0.1005692599620493</v>
      </c>
      <c r="M350" s="6">
        <v>0.1094244149272612</v>
      </c>
      <c r="N350" s="6">
        <v>0.1151170145477546</v>
      </c>
      <c r="O350" s="6">
        <v>6.6413662239089177E-2</v>
      </c>
      <c r="P350" s="6">
        <v>1.075268817204301E-2</v>
      </c>
      <c r="Q350" s="6">
        <v>2.4667931688804559E-2</v>
      </c>
      <c r="R350" s="6">
        <v>6.957621758380772E-3</v>
      </c>
    </row>
    <row r="351" spans="1:18" x14ac:dyDescent="0.3">
      <c r="A351" s="5" t="s">
        <v>225</v>
      </c>
      <c r="B351" s="6">
        <v>1</v>
      </c>
      <c r="C351" s="6">
        <v>0.1228282828282828</v>
      </c>
      <c r="D351" s="6">
        <v>4.6060606060606059E-2</v>
      </c>
      <c r="E351" s="6">
        <v>8.2828282828282834E-2</v>
      </c>
      <c r="F351" s="6">
        <v>5.6565656565656569E-2</v>
      </c>
      <c r="G351" s="6">
        <v>8.0404040404040408E-2</v>
      </c>
      <c r="H351" s="6">
        <v>5.8181818181818182E-2</v>
      </c>
      <c r="I351" s="6">
        <v>1.090909090909091E-2</v>
      </c>
      <c r="J351" s="6">
        <v>2.5454545454545459E-2</v>
      </c>
      <c r="K351" s="6">
        <v>3.0707070707070711E-2</v>
      </c>
      <c r="L351" s="6">
        <v>7.5555555555555556E-2</v>
      </c>
      <c r="M351" s="6">
        <v>8.6464646464646466E-2</v>
      </c>
      <c r="N351" s="6">
        <v>9.8585858585858582E-2</v>
      </c>
      <c r="O351" s="6">
        <v>6.9494949494949498E-2</v>
      </c>
      <c r="P351" s="6">
        <v>5.0101010101010097E-2</v>
      </c>
      <c r="Q351" s="6">
        <v>4.7272727272727272E-2</v>
      </c>
      <c r="R351" s="6">
        <v>5.8585858585858588E-2</v>
      </c>
    </row>
    <row r="352" spans="1:18" x14ac:dyDescent="0.3">
      <c r="A352" s="5" t="s">
        <v>233</v>
      </c>
      <c r="B352" s="6">
        <v>1</v>
      </c>
      <c r="C352" s="6">
        <v>3.8897893030794169E-2</v>
      </c>
      <c r="D352" s="6">
        <v>4.2139384116693678E-2</v>
      </c>
      <c r="E352" s="6">
        <v>7.8606158833063211E-2</v>
      </c>
      <c r="F352" s="6">
        <v>0.1126418152350081</v>
      </c>
      <c r="G352" s="6">
        <v>2.9983792544570499E-2</v>
      </c>
      <c r="H352" s="6">
        <v>9.4003241491085895E-2</v>
      </c>
      <c r="I352" s="6">
        <v>4.0518638573743923E-2</v>
      </c>
      <c r="J352" s="6">
        <v>8.2658022690437608E-2</v>
      </c>
      <c r="K352" s="6">
        <v>0.1004862236628849</v>
      </c>
      <c r="L352" s="6">
        <v>6.1588330632090758E-2</v>
      </c>
      <c r="M352" s="6">
        <v>0.1012965964343598</v>
      </c>
      <c r="N352" s="6">
        <v>0.16045380875202589</v>
      </c>
      <c r="O352" s="6">
        <v>3.5656401944894653E-2</v>
      </c>
      <c r="P352" s="6">
        <v>2.1069692058346839E-2</v>
      </c>
      <c r="Q352" s="6">
        <v>0</v>
      </c>
      <c r="R352" s="6">
        <v>0</v>
      </c>
    </row>
    <row r="353" spans="1:18" x14ac:dyDescent="0.3">
      <c r="A353" s="5" t="s">
        <v>238</v>
      </c>
      <c r="B353" s="6">
        <v>1</v>
      </c>
      <c r="C353" s="6">
        <v>2.8147389969293751E-2</v>
      </c>
      <c r="D353" s="6">
        <v>5.6294779938587509E-2</v>
      </c>
      <c r="E353" s="6">
        <v>4.2988741044012277E-2</v>
      </c>
      <c r="F353" s="6">
        <v>6.0900716479017403E-2</v>
      </c>
      <c r="G353" s="6">
        <v>5.4247697031729783E-2</v>
      </c>
      <c r="H353" s="6">
        <v>4.9129989764585463E-2</v>
      </c>
      <c r="I353" s="6">
        <v>0.13101330603889461</v>
      </c>
      <c r="J353" s="6">
        <v>4.1453428863868977E-2</v>
      </c>
      <c r="K353" s="6">
        <v>2.9170931422722621E-2</v>
      </c>
      <c r="L353" s="6">
        <v>9.5701125895598774E-2</v>
      </c>
      <c r="M353" s="6">
        <v>9.8259979529170927E-2</v>
      </c>
      <c r="N353" s="6">
        <v>0.13408393039918121</v>
      </c>
      <c r="O353" s="6">
        <v>3.1218014329580351E-2</v>
      </c>
      <c r="P353" s="6">
        <v>2.5588536335721598E-2</v>
      </c>
      <c r="Q353" s="6">
        <v>6.8577277379733875E-2</v>
      </c>
      <c r="R353" s="6">
        <v>5.3224155578300923E-2</v>
      </c>
    </row>
    <row r="354" spans="1:18" x14ac:dyDescent="0.3">
      <c r="A354" s="5" t="s">
        <v>246</v>
      </c>
      <c r="B354" s="6">
        <v>1</v>
      </c>
      <c r="C354" s="6">
        <v>0.17499999999999999</v>
      </c>
      <c r="D354" s="6">
        <v>0</v>
      </c>
      <c r="E354" s="6">
        <v>7.7777777777777779E-2</v>
      </c>
      <c r="F354" s="6">
        <v>3.7499999999999999E-2</v>
      </c>
      <c r="G354" s="6">
        <v>0.1013888888888889</v>
      </c>
      <c r="H354" s="6">
        <v>8.7499999999999994E-2</v>
      </c>
      <c r="I354" s="6">
        <v>1.805555555555555E-2</v>
      </c>
      <c r="J354" s="6">
        <v>9.0277777777777776E-2</v>
      </c>
      <c r="K354" s="6">
        <v>0</v>
      </c>
      <c r="L354" s="6">
        <v>4.3055555555555562E-2</v>
      </c>
      <c r="M354" s="6">
        <v>0.17499999999999999</v>
      </c>
      <c r="N354" s="6">
        <v>9.583333333333334E-2</v>
      </c>
      <c r="O354" s="6">
        <v>1.805555555555555E-2</v>
      </c>
      <c r="P354" s="6">
        <v>0</v>
      </c>
      <c r="Q354" s="6">
        <v>3.4722222222222217E-2</v>
      </c>
      <c r="R354" s="6">
        <v>4.583333333333333E-2</v>
      </c>
    </row>
    <row r="355" spans="1:18" x14ac:dyDescent="0.3">
      <c r="A355" s="5" t="s">
        <v>265</v>
      </c>
      <c r="B355" s="6">
        <v>1</v>
      </c>
      <c r="C355" s="6">
        <v>7.9850280723643169E-2</v>
      </c>
      <c r="D355" s="6">
        <v>6.4254522769806616E-2</v>
      </c>
      <c r="E355" s="6">
        <v>2.869619463505926E-2</v>
      </c>
      <c r="F355" s="6">
        <v>5.1154086088583912E-2</v>
      </c>
      <c r="G355" s="6">
        <v>7.9226450405489701E-2</v>
      </c>
      <c r="H355" s="6">
        <v>8.7336244541484712E-2</v>
      </c>
      <c r="I355" s="6">
        <v>4.3668122270742363E-2</v>
      </c>
      <c r="J355" s="6">
        <v>1.809107922645041E-2</v>
      </c>
      <c r="K355" s="6">
        <v>5.8640049906425462E-2</v>
      </c>
      <c r="L355" s="6">
        <v>8.4217092950717401E-2</v>
      </c>
      <c r="M355" s="6">
        <v>0.1023081721771678</v>
      </c>
      <c r="N355" s="6">
        <v>9.3574547723019333E-2</v>
      </c>
      <c r="O355" s="6">
        <v>5.2401746724890827E-2</v>
      </c>
      <c r="P355" s="6">
        <v>5.3025577043044288E-2</v>
      </c>
      <c r="Q355" s="6">
        <v>9.2326887086712411E-2</v>
      </c>
      <c r="R355" s="6">
        <v>1.1228945726762319E-2</v>
      </c>
    </row>
    <row r="356" spans="1:18" x14ac:dyDescent="0.3">
      <c r="A356" s="5" t="s">
        <v>272</v>
      </c>
      <c r="B356" s="6">
        <v>1</v>
      </c>
      <c r="C356" s="6">
        <v>3.7628865979381441E-2</v>
      </c>
      <c r="D356" s="6">
        <v>3.6597938144329899E-2</v>
      </c>
      <c r="E356" s="6">
        <v>4.8969072164948453E-2</v>
      </c>
      <c r="F356" s="6">
        <v>0.14845360824742271</v>
      </c>
      <c r="G356" s="6">
        <v>3.8659793814432991E-2</v>
      </c>
      <c r="H356" s="6">
        <v>4.4845360824742268E-2</v>
      </c>
      <c r="I356" s="6">
        <v>3.711340206185567E-2</v>
      </c>
      <c r="J356" s="6">
        <v>3.711340206185567E-2</v>
      </c>
      <c r="K356" s="6">
        <v>4.8453608247422682E-2</v>
      </c>
      <c r="L356" s="6">
        <v>6.2371134020618557E-2</v>
      </c>
      <c r="M356" s="6">
        <v>0.10670103092783501</v>
      </c>
      <c r="N356" s="6">
        <v>0.15927835051546391</v>
      </c>
      <c r="O356" s="6">
        <v>8.2989690721649481E-2</v>
      </c>
      <c r="P356" s="6">
        <v>4.1752577319587633E-2</v>
      </c>
      <c r="Q356" s="6">
        <v>4.0721649484536077E-2</v>
      </c>
      <c r="R356" s="6">
        <v>2.8350515463917529E-2</v>
      </c>
    </row>
    <row r="357" spans="1:18" x14ac:dyDescent="0.3">
      <c r="A357" s="5" t="s">
        <v>277</v>
      </c>
      <c r="B357" s="6">
        <v>1</v>
      </c>
      <c r="C357" s="6">
        <v>8.7278950370792932E-2</v>
      </c>
      <c r="D357" s="6">
        <v>6.9594980034227039E-2</v>
      </c>
      <c r="E357" s="6">
        <v>6.1608670849971479E-2</v>
      </c>
      <c r="F357" s="6">
        <v>6.0182544209925838E-2</v>
      </c>
      <c r="G357" s="6">
        <v>4.4780376497432967E-2</v>
      </c>
      <c r="H357" s="6">
        <v>4.8488305761551623E-2</v>
      </c>
      <c r="I357" s="6">
        <v>5.0199657729606391E-2</v>
      </c>
      <c r="J357" s="6">
        <v>8.6708499714774678E-2</v>
      </c>
      <c r="K357" s="6">
        <v>4.9914432401597257E-2</v>
      </c>
      <c r="L357" s="6">
        <v>5.9326868225898458E-2</v>
      </c>
      <c r="M357" s="6">
        <v>9.6120935539075872E-2</v>
      </c>
      <c r="N357" s="6">
        <v>9.0416428978893321E-2</v>
      </c>
      <c r="O357" s="6">
        <v>7.13063320022818E-2</v>
      </c>
      <c r="P357" s="6">
        <v>5.0199657729606391E-2</v>
      </c>
      <c r="Q357" s="6">
        <v>3.8220193953223049E-2</v>
      </c>
      <c r="R357" s="6">
        <v>3.56531660011409E-2</v>
      </c>
    </row>
    <row r="358" spans="1:18" x14ac:dyDescent="0.3">
      <c r="A358" s="5" t="s">
        <v>284</v>
      </c>
      <c r="B358" s="6">
        <v>1</v>
      </c>
      <c r="C358" s="6">
        <v>0.13366960907944511</v>
      </c>
      <c r="D358" s="6">
        <v>8.0075662042875154E-2</v>
      </c>
      <c r="E358" s="6">
        <v>8.3858764186633045E-2</v>
      </c>
      <c r="F358" s="6">
        <v>5.6746532156368219E-2</v>
      </c>
      <c r="G358" s="6">
        <v>4.476670870113493E-2</v>
      </c>
      <c r="H358" s="6">
        <v>5.1702395964691047E-2</v>
      </c>
      <c r="I358" s="6">
        <v>4.6658259773013869E-2</v>
      </c>
      <c r="J358" s="6">
        <v>5.2963430012610342E-2</v>
      </c>
      <c r="K358" s="6">
        <v>4.1614123581336697E-2</v>
      </c>
      <c r="L358" s="6">
        <v>0.1141235813366961</v>
      </c>
      <c r="M358" s="6">
        <v>4.728877679697352E-2</v>
      </c>
      <c r="N358" s="6">
        <v>0.1134930643127364</v>
      </c>
      <c r="O358" s="6">
        <v>6.1790668348045398E-2</v>
      </c>
      <c r="P358" s="6">
        <v>1.261034047919294E-2</v>
      </c>
      <c r="Q358" s="6">
        <v>4.0983606557377053E-2</v>
      </c>
      <c r="R358" s="6">
        <v>1.7654476670870119E-2</v>
      </c>
    </row>
    <row r="359" spans="1:18" x14ac:dyDescent="0.3">
      <c r="A359" s="5" t="s">
        <v>287</v>
      </c>
      <c r="B359" s="6">
        <v>1</v>
      </c>
      <c r="C359" s="6">
        <v>0.12486938349007309</v>
      </c>
      <c r="D359" s="6">
        <v>3.1870428422152562E-2</v>
      </c>
      <c r="E359" s="6">
        <v>0.1217345872518286</v>
      </c>
      <c r="F359" s="6">
        <v>9.6133751306165097E-2</v>
      </c>
      <c r="G359" s="6">
        <v>8.7774294670846395E-2</v>
      </c>
      <c r="H359" s="6">
        <v>6.7398119122257058E-2</v>
      </c>
      <c r="I359" s="6">
        <v>8.2027168234064779E-2</v>
      </c>
      <c r="J359" s="6">
        <v>5.4336468129571568E-2</v>
      </c>
      <c r="K359" s="6">
        <v>5.7471264367816091E-2</v>
      </c>
      <c r="L359" s="6">
        <v>6.4785788923719959E-2</v>
      </c>
      <c r="M359" s="6">
        <v>0.12800417972831771</v>
      </c>
      <c r="N359" s="6">
        <v>4.5454545454545463E-2</v>
      </c>
      <c r="O359" s="6">
        <v>7.3145245559038674E-3</v>
      </c>
      <c r="P359" s="6">
        <v>7.3145245559038674E-3</v>
      </c>
      <c r="Q359" s="6">
        <v>1.515151515151515E-2</v>
      </c>
      <c r="R359" s="6">
        <v>8.3594566353187051E-3</v>
      </c>
    </row>
    <row r="360" spans="1:18" x14ac:dyDescent="0.3">
      <c r="A360" s="5" t="s">
        <v>301</v>
      </c>
      <c r="B360" s="6">
        <v>1</v>
      </c>
      <c r="C360" s="6">
        <v>4.2619091866443658E-2</v>
      </c>
      <c r="D360" s="6">
        <v>3.9273988725763487E-2</v>
      </c>
      <c r="E360" s="6">
        <v>3.6981973610853001E-2</v>
      </c>
      <c r="F360" s="6">
        <v>3.4008548596915072E-2</v>
      </c>
      <c r="G360" s="6">
        <v>3.995539862479093E-2</v>
      </c>
      <c r="H360" s="6">
        <v>5.3026079415226413E-2</v>
      </c>
      <c r="I360" s="6">
        <v>4.2928823638728859E-2</v>
      </c>
      <c r="J360" s="6">
        <v>3.9335935080220527E-2</v>
      </c>
      <c r="K360" s="6">
        <v>4.0636808523818367E-2</v>
      </c>
      <c r="L360" s="6">
        <v>7.33444836771356E-2</v>
      </c>
      <c r="M360" s="6">
        <v>0.1111937062503872</v>
      </c>
      <c r="N360" s="6">
        <v>0.14427305953044661</v>
      </c>
      <c r="O360" s="6">
        <v>0.1074149786285077</v>
      </c>
      <c r="P360" s="6">
        <v>7.1671932106795511E-2</v>
      </c>
      <c r="Q360" s="6">
        <v>5.9716285696586748E-2</v>
      </c>
      <c r="R360" s="6">
        <v>6.3618906027380295E-2</v>
      </c>
    </row>
    <row r="361" spans="1:18" x14ac:dyDescent="0.3">
      <c r="A361" s="5" t="s">
        <v>310</v>
      </c>
      <c r="B361" s="6">
        <v>1</v>
      </c>
      <c r="C361" s="6">
        <v>0.1484848484848485</v>
      </c>
      <c r="D361" s="6">
        <v>5.1515151515151507E-2</v>
      </c>
      <c r="E361" s="6">
        <v>0.1090909090909091</v>
      </c>
      <c r="F361" s="6">
        <v>3.9393939393939391E-2</v>
      </c>
      <c r="G361" s="6">
        <v>5.1515151515151507E-2</v>
      </c>
      <c r="H361" s="6">
        <v>1.515151515151515E-2</v>
      </c>
      <c r="I361" s="6">
        <v>0.10606060606060611</v>
      </c>
      <c r="J361" s="6">
        <v>4.5454545454545463E-2</v>
      </c>
      <c r="K361" s="6">
        <v>6.0606060606060608E-2</v>
      </c>
      <c r="L361" s="6">
        <v>4.5454545454545463E-2</v>
      </c>
      <c r="M361" s="6">
        <v>1.8181818181818181E-2</v>
      </c>
      <c r="N361" s="6">
        <v>0.15454545454545451</v>
      </c>
      <c r="O361" s="6">
        <v>0.1090909090909091</v>
      </c>
      <c r="P361" s="6">
        <v>4.5454545454545463E-2</v>
      </c>
      <c r="Q361" s="6">
        <v>0</v>
      </c>
      <c r="R361" s="6">
        <v>0</v>
      </c>
    </row>
    <row r="362" spans="1:18" x14ac:dyDescent="0.3">
      <c r="A362" s="5" t="s">
        <v>317</v>
      </c>
      <c r="B362" s="6">
        <v>1</v>
      </c>
      <c r="C362" s="6">
        <v>7.3529411764705885E-2</v>
      </c>
      <c r="D362" s="6">
        <v>8.3333333333333329E-2</v>
      </c>
      <c r="E362" s="6">
        <v>5.3921568627450983E-2</v>
      </c>
      <c r="F362" s="6">
        <v>0.1127450980392157</v>
      </c>
      <c r="G362" s="6">
        <v>7.8431372549019607E-2</v>
      </c>
      <c r="H362" s="6">
        <v>0.15686274509803921</v>
      </c>
      <c r="I362" s="6">
        <v>5.8823529411764712E-2</v>
      </c>
      <c r="J362" s="6">
        <v>9.8039215686274508E-3</v>
      </c>
      <c r="K362" s="6">
        <v>2.9411764705882349E-2</v>
      </c>
      <c r="L362" s="6">
        <v>6.3725490196078427E-2</v>
      </c>
      <c r="M362" s="6">
        <v>3.9215686274509803E-2</v>
      </c>
      <c r="N362" s="6">
        <v>0.13235294117647059</v>
      </c>
      <c r="O362" s="6">
        <v>9.0686274509803919E-2</v>
      </c>
      <c r="P362" s="6">
        <v>0</v>
      </c>
      <c r="Q362" s="6">
        <v>1.7156862745098041E-2</v>
      </c>
      <c r="R362" s="6">
        <v>0</v>
      </c>
    </row>
    <row r="363" spans="1:18" x14ac:dyDescent="0.3">
      <c r="A363" s="5" t="s">
        <v>325</v>
      </c>
      <c r="B363" s="6">
        <v>1</v>
      </c>
      <c r="C363" s="6">
        <v>5.1554828150572829E-2</v>
      </c>
      <c r="D363" s="6">
        <v>8.346972176759411E-2</v>
      </c>
      <c r="E363" s="6">
        <v>3.1914893617021267E-2</v>
      </c>
      <c r="F363" s="6">
        <v>0.14893617021276601</v>
      </c>
      <c r="G363" s="6">
        <v>9.1653027823240585E-2</v>
      </c>
      <c r="H363" s="6">
        <v>4.6644844517184952E-2</v>
      </c>
      <c r="I363" s="6">
        <v>1.718494271685761E-2</v>
      </c>
      <c r="J363" s="6">
        <v>2.8641571194762679E-2</v>
      </c>
      <c r="K363" s="6">
        <v>3.927986906710311E-2</v>
      </c>
      <c r="L363" s="6">
        <v>7.2831423895253683E-2</v>
      </c>
      <c r="M363" s="6">
        <v>8.346972176759411E-2</v>
      </c>
      <c r="N363" s="6">
        <v>7.7741407528641573E-2</v>
      </c>
      <c r="O363" s="6">
        <v>0.11129296235679211</v>
      </c>
      <c r="P363" s="6">
        <v>5.4828150572831427E-2</v>
      </c>
      <c r="Q363" s="6">
        <v>2.0458265139116201E-2</v>
      </c>
      <c r="R363" s="6">
        <v>4.0098199672667763E-2</v>
      </c>
    </row>
    <row r="364" spans="1:18" x14ac:dyDescent="0.3">
      <c r="A364" s="5" t="s">
        <v>335</v>
      </c>
      <c r="B364" s="6">
        <v>1</v>
      </c>
      <c r="C364" s="6">
        <v>7.5237820697607385E-2</v>
      </c>
      <c r="D364" s="6">
        <v>5.0735082156240993E-2</v>
      </c>
      <c r="E364" s="6">
        <v>7.5526088209858747E-2</v>
      </c>
      <c r="F364" s="6">
        <v>8.2732776016142984E-2</v>
      </c>
      <c r="G364" s="6">
        <v>8.1867973479388872E-2</v>
      </c>
      <c r="H364" s="6">
        <v>7.2643413087345052E-2</v>
      </c>
      <c r="I364" s="6">
        <v>6.1400980109541647E-2</v>
      </c>
      <c r="J364" s="6">
        <v>4.7852407033727298E-2</v>
      </c>
      <c r="K364" s="6">
        <v>3.1421158835399247E-2</v>
      </c>
      <c r="L364" s="6">
        <v>6.7166330354569037E-2</v>
      </c>
      <c r="M364" s="6">
        <v>0.1086768521187662</v>
      </c>
      <c r="N364" s="6">
        <v>0.10291150187373881</v>
      </c>
      <c r="O364" s="6">
        <v>9.0227731334678582E-2</v>
      </c>
      <c r="P364" s="6">
        <v>2.4214471029115021E-2</v>
      </c>
      <c r="Q364" s="6">
        <v>1.49899106370712E-2</v>
      </c>
      <c r="R364" s="6">
        <v>1.239550302680888E-2</v>
      </c>
    </row>
    <row r="365" spans="1:18" x14ac:dyDescent="0.3">
      <c r="A365" s="5" t="s">
        <v>342</v>
      </c>
      <c r="B365" s="6">
        <v>1</v>
      </c>
      <c r="C365" s="6">
        <v>9.7260273972602743E-2</v>
      </c>
      <c r="D365" s="6">
        <v>4.6575342465753428E-2</v>
      </c>
      <c r="E365" s="6">
        <v>0.14657534246575341</v>
      </c>
      <c r="F365" s="6">
        <v>0.13013698630136991</v>
      </c>
      <c r="G365" s="6">
        <v>3.6986301369863007E-2</v>
      </c>
      <c r="H365" s="6">
        <v>6.1643835616438353E-2</v>
      </c>
      <c r="I365" s="6">
        <v>1.506849315068493E-2</v>
      </c>
      <c r="J365" s="6">
        <v>1.643835616438356E-2</v>
      </c>
      <c r="K365" s="6">
        <v>5.4794520547945206E-3</v>
      </c>
      <c r="L365" s="6">
        <v>0.19589041095890411</v>
      </c>
      <c r="M365" s="6">
        <v>0.13013698630136991</v>
      </c>
      <c r="N365" s="6">
        <v>7.3972602739726029E-2</v>
      </c>
      <c r="O365" s="6">
        <v>0</v>
      </c>
      <c r="P365" s="6">
        <v>3.0136986301369861E-2</v>
      </c>
      <c r="Q365" s="6">
        <v>0</v>
      </c>
      <c r="R365" s="6">
        <v>1.3698630136986301E-2</v>
      </c>
    </row>
    <row r="366" spans="1:18" x14ac:dyDescent="0.3">
      <c r="A366" s="5" t="s">
        <v>352</v>
      </c>
      <c r="B366" s="6">
        <v>1</v>
      </c>
      <c r="C366" s="6">
        <v>3.1736526946107783E-2</v>
      </c>
      <c r="D366" s="6">
        <v>9.2215568862275443E-2</v>
      </c>
      <c r="E366" s="6">
        <v>1.7365269461077849E-2</v>
      </c>
      <c r="F366" s="6">
        <v>0.1401197604790419</v>
      </c>
      <c r="G366" s="6">
        <v>5.4491017964071853E-2</v>
      </c>
      <c r="H366" s="6">
        <v>7.9640718562874246E-2</v>
      </c>
      <c r="I366" s="6">
        <v>4.1916167664670663E-2</v>
      </c>
      <c r="J366" s="6">
        <v>5.3892215568862277E-2</v>
      </c>
      <c r="K366" s="6">
        <v>2.514970059880239E-2</v>
      </c>
      <c r="L366" s="6">
        <v>9.9401197604790423E-2</v>
      </c>
      <c r="M366" s="6">
        <v>8.6826347305389226E-2</v>
      </c>
      <c r="N366" s="6">
        <v>0.118562874251497</v>
      </c>
      <c r="O366" s="6">
        <v>3.0538922155688621E-2</v>
      </c>
      <c r="P366" s="6">
        <v>5.4491017964071853E-2</v>
      </c>
      <c r="Q366" s="6">
        <v>4.1916167664670663E-2</v>
      </c>
      <c r="R366" s="6">
        <v>3.1736526946107783E-2</v>
      </c>
    </row>
    <row r="367" spans="1:18" x14ac:dyDescent="0.3">
      <c r="A367" s="5" t="s">
        <v>359</v>
      </c>
      <c r="B367" s="6">
        <v>1</v>
      </c>
      <c r="C367" s="6">
        <v>6.3652802893309227E-2</v>
      </c>
      <c r="D367" s="6">
        <v>5.0632911392405063E-2</v>
      </c>
      <c r="E367" s="6">
        <v>0.101627486437613</v>
      </c>
      <c r="F367" s="6">
        <v>6.4376130198915013E-2</v>
      </c>
      <c r="G367" s="6">
        <v>2.7848101265822781E-2</v>
      </c>
      <c r="H367" s="6">
        <v>3.146473779385172E-2</v>
      </c>
      <c r="I367" s="6">
        <v>4.0867992766726938E-2</v>
      </c>
      <c r="J367" s="6">
        <v>7.3417721518987344E-2</v>
      </c>
      <c r="K367" s="6">
        <v>7.5587703435804704E-2</v>
      </c>
      <c r="L367" s="6">
        <v>5.2079566003616642E-2</v>
      </c>
      <c r="M367" s="6">
        <v>0.1063291139240506</v>
      </c>
      <c r="N367" s="6">
        <v>8.5714285714285715E-2</v>
      </c>
      <c r="O367" s="6">
        <v>7.8119349005424957E-2</v>
      </c>
      <c r="P367" s="6">
        <v>3.074141048824593E-2</v>
      </c>
      <c r="Q367" s="6">
        <v>9.9095840867992765E-2</v>
      </c>
      <c r="R367" s="6">
        <v>1.8444846292947559E-2</v>
      </c>
    </row>
    <row r="368" spans="1:18" x14ac:dyDescent="0.3">
      <c r="A368" s="5" t="s">
        <v>364</v>
      </c>
      <c r="B368" s="6">
        <v>1</v>
      </c>
      <c r="C368" s="6">
        <v>0</v>
      </c>
      <c r="D368" s="6">
        <v>5.5513878469617403E-2</v>
      </c>
      <c r="E368" s="6">
        <v>0.1057764441110278</v>
      </c>
      <c r="F368" s="6">
        <v>1.1252813203300819E-2</v>
      </c>
      <c r="G368" s="6">
        <v>0.19204801200300081</v>
      </c>
      <c r="H368" s="6">
        <v>1.2003000750187551E-2</v>
      </c>
      <c r="I368" s="6">
        <v>2.475618904726181E-2</v>
      </c>
      <c r="J368" s="6">
        <v>8.4771192798199543E-2</v>
      </c>
      <c r="K368" s="6">
        <v>6.3015753938484617E-2</v>
      </c>
      <c r="L368" s="6">
        <v>6.9767441860465115E-2</v>
      </c>
      <c r="M368" s="6">
        <v>4.8762190547636912E-2</v>
      </c>
      <c r="N368" s="6">
        <v>0.16579144786196551</v>
      </c>
      <c r="O368" s="6">
        <v>8.1770442610652666E-2</v>
      </c>
      <c r="P368" s="6">
        <v>9.0022505626406596E-3</v>
      </c>
      <c r="Q368" s="6">
        <v>5.7014253563390849E-2</v>
      </c>
      <c r="R368" s="6">
        <v>1.8754688672168039E-2</v>
      </c>
    </row>
    <row r="369" spans="1:18" x14ac:dyDescent="0.3">
      <c r="A369" s="5" t="s">
        <v>371</v>
      </c>
      <c r="B369" s="6">
        <v>1</v>
      </c>
      <c r="C369" s="6">
        <v>0.10526315789473679</v>
      </c>
      <c r="D369" s="6">
        <v>9.6842105263157896E-2</v>
      </c>
      <c r="E369" s="6">
        <v>1.6842105263157891E-2</v>
      </c>
      <c r="F369" s="6">
        <v>5.6842105263157902E-2</v>
      </c>
      <c r="G369" s="6">
        <v>8.8421052631578942E-2</v>
      </c>
      <c r="H369" s="6">
        <v>4.4210526315789471E-2</v>
      </c>
      <c r="I369" s="6">
        <v>8.4210526315789472E-2</v>
      </c>
      <c r="J369" s="6">
        <v>7.5789473684210532E-2</v>
      </c>
      <c r="K369" s="6">
        <v>0.10947368421052631</v>
      </c>
      <c r="L369" s="6">
        <v>5.6842105263157902E-2</v>
      </c>
      <c r="M369" s="6">
        <v>7.5789473684210532E-2</v>
      </c>
      <c r="N369" s="6">
        <v>9.6842105263157896E-2</v>
      </c>
      <c r="O369" s="6">
        <v>2.736842105263158E-2</v>
      </c>
      <c r="P369" s="6">
        <v>5.6842105263157902E-2</v>
      </c>
      <c r="Q369" s="6">
        <v>8.4210526315789472E-3</v>
      </c>
      <c r="R369" s="6">
        <v>0</v>
      </c>
    </row>
    <row r="370" spans="1:18" x14ac:dyDescent="0.3">
      <c r="A370" s="5" t="s">
        <v>378</v>
      </c>
      <c r="B370" s="6">
        <v>1</v>
      </c>
      <c r="C370" s="6">
        <v>8.2892416225749554E-2</v>
      </c>
      <c r="D370" s="6">
        <v>0.1031746031746032</v>
      </c>
      <c r="E370" s="6">
        <v>4.1446208112874777E-2</v>
      </c>
      <c r="F370" s="6">
        <v>0.1234567901234568</v>
      </c>
      <c r="G370" s="6">
        <v>0.13315696649029979</v>
      </c>
      <c r="H370" s="6">
        <v>4.4091710758377423E-2</v>
      </c>
      <c r="I370" s="6">
        <v>7.407407407407407E-2</v>
      </c>
      <c r="J370" s="6">
        <v>2.645502645502645E-2</v>
      </c>
      <c r="K370" s="6">
        <v>7.1428571428571425E-2</v>
      </c>
      <c r="L370" s="6">
        <v>2.2045855379188711E-2</v>
      </c>
      <c r="M370" s="6">
        <v>6.1728395061728392E-2</v>
      </c>
      <c r="N370" s="6">
        <v>0.1128747795414462</v>
      </c>
      <c r="O370" s="6">
        <v>6.5255731922398585E-2</v>
      </c>
      <c r="P370" s="6">
        <v>2.645502645502645E-2</v>
      </c>
      <c r="Q370" s="6">
        <v>1.146384479717813E-2</v>
      </c>
      <c r="R370" s="6">
        <v>0</v>
      </c>
    </row>
    <row r="371" spans="1:18" x14ac:dyDescent="0.3">
      <c r="A371" s="5" t="s">
        <v>385</v>
      </c>
      <c r="B371" s="6">
        <v>1</v>
      </c>
      <c r="C371" s="6">
        <v>0.1033681765389082</v>
      </c>
      <c r="D371" s="6">
        <v>0.13124274099883859</v>
      </c>
      <c r="E371" s="6">
        <v>9.9883855981416955E-2</v>
      </c>
      <c r="F371" s="6">
        <v>1.277584204413473E-2</v>
      </c>
      <c r="G371" s="6">
        <v>7.4332171893147503E-2</v>
      </c>
      <c r="H371" s="6">
        <v>5.9233449477351922E-2</v>
      </c>
      <c r="I371" s="6">
        <v>6.2717770034843204E-2</v>
      </c>
      <c r="J371" s="6">
        <v>3.6004645760743317E-2</v>
      </c>
      <c r="K371" s="6">
        <v>3.8327526132404179E-2</v>
      </c>
      <c r="L371" s="6">
        <v>4.1811846689895467E-2</v>
      </c>
      <c r="M371" s="6">
        <v>4.6457607433217189E-2</v>
      </c>
      <c r="N371" s="6">
        <v>0.18699186991869921</v>
      </c>
      <c r="O371" s="6">
        <v>3.1358885017421602E-2</v>
      </c>
      <c r="P371" s="6">
        <v>1.5098722415795591E-2</v>
      </c>
      <c r="Q371" s="6">
        <v>3.484320557491289E-2</v>
      </c>
      <c r="R371" s="6">
        <v>2.5551684088269459E-2</v>
      </c>
    </row>
    <row r="372" spans="1:18" x14ac:dyDescent="0.3">
      <c r="A372" s="5" t="s">
        <v>391</v>
      </c>
      <c r="B372" s="6">
        <v>1</v>
      </c>
      <c r="C372" s="6">
        <v>5.0830564784053157E-2</v>
      </c>
      <c r="D372" s="6">
        <v>7.8405315614617943E-2</v>
      </c>
      <c r="E372" s="6">
        <v>6.6445182724252497E-2</v>
      </c>
      <c r="F372" s="6">
        <v>6.4784053156146174E-2</v>
      </c>
      <c r="G372" s="6">
        <v>4.1860465116279069E-2</v>
      </c>
      <c r="H372" s="6">
        <v>5.6810631229235881E-2</v>
      </c>
      <c r="I372" s="6">
        <v>6.677740863787375E-2</v>
      </c>
      <c r="J372" s="6">
        <v>5.1827242524916953E-2</v>
      </c>
      <c r="K372" s="6">
        <v>2.790697674418605E-2</v>
      </c>
      <c r="L372" s="6">
        <v>0.10365448504983391</v>
      </c>
      <c r="M372" s="6">
        <v>0.10365448504983391</v>
      </c>
      <c r="N372" s="6">
        <v>9.9667774086378738E-2</v>
      </c>
      <c r="O372" s="6">
        <v>5.7807308970099669E-2</v>
      </c>
      <c r="P372" s="6">
        <v>5.4152823920265783E-2</v>
      </c>
      <c r="Q372" s="6">
        <v>7.1096345514950171E-2</v>
      </c>
      <c r="R372" s="6">
        <v>4.3189368770764121E-3</v>
      </c>
    </row>
    <row r="373" spans="1:18" x14ac:dyDescent="0.3">
      <c r="A373" s="5" t="s">
        <v>401</v>
      </c>
      <c r="B373" s="6">
        <v>1</v>
      </c>
      <c r="C373" s="6">
        <v>0.16723087339201079</v>
      </c>
      <c r="D373" s="6">
        <v>0.1096817874069059</v>
      </c>
      <c r="E373" s="6">
        <v>5.0101557210561948E-2</v>
      </c>
      <c r="F373" s="6">
        <v>4.3331076506431962E-2</v>
      </c>
      <c r="G373" s="6">
        <v>4.8747461069735952E-2</v>
      </c>
      <c r="H373" s="6">
        <v>6.9735951252538925E-2</v>
      </c>
      <c r="I373" s="6">
        <v>5.145565335138795E-2</v>
      </c>
      <c r="J373" s="6">
        <v>5.4840893703452943E-2</v>
      </c>
      <c r="K373" s="6">
        <v>4.7393364928909949E-2</v>
      </c>
      <c r="L373" s="6">
        <v>5.2809749492213953E-2</v>
      </c>
      <c r="M373" s="6">
        <v>0.12525389302640491</v>
      </c>
      <c r="N373" s="6">
        <v>8.7339201083276918E-2</v>
      </c>
      <c r="O373" s="6">
        <v>2.1665538253215981E-2</v>
      </c>
      <c r="P373" s="6">
        <v>0</v>
      </c>
      <c r="Q373" s="6">
        <v>3.6560595802301962E-2</v>
      </c>
      <c r="R373" s="6">
        <v>3.3852403520649957E-2</v>
      </c>
    </row>
    <row r="374" spans="1:18" x14ac:dyDescent="0.3">
      <c r="A374" s="5" t="s">
        <v>408</v>
      </c>
      <c r="B374" s="6">
        <v>1</v>
      </c>
      <c r="C374" s="6">
        <v>4.389856629150516E-2</v>
      </c>
      <c r="D374" s="6">
        <v>4.002241628917013E-2</v>
      </c>
      <c r="E374" s="6">
        <v>4.0582823518423378E-2</v>
      </c>
      <c r="F374" s="6">
        <v>4.385186568906739E-2</v>
      </c>
      <c r="G374" s="6">
        <v>4.1937140989118757E-2</v>
      </c>
      <c r="H374" s="6">
        <v>4.9409237379162189E-2</v>
      </c>
      <c r="I374" s="6">
        <v>4.9502638584037743E-2</v>
      </c>
      <c r="J374" s="6">
        <v>5.5106710876570313E-2</v>
      </c>
      <c r="K374" s="6">
        <v>4.553308737682716E-2</v>
      </c>
      <c r="L374" s="6">
        <v>8.2613365712417688E-2</v>
      </c>
      <c r="M374" s="6">
        <v>0.1077382898239387</v>
      </c>
      <c r="N374" s="6">
        <v>0.15878204828842291</v>
      </c>
      <c r="O374" s="6">
        <v>0.1074580862093121</v>
      </c>
      <c r="P374" s="6">
        <v>4.5019380750011682E-2</v>
      </c>
      <c r="Q374" s="6">
        <v>5.0856956054733109E-2</v>
      </c>
      <c r="R374" s="6">
        <v>3.768738616728156E-2</v>
      </c>
    </row>
    <row r="375" spans="1:18" x14ac:dyDescent="0.3">
      <c r="A375" s="5" t="s">
        <v>417</v>
      </c>
      <c r="B375" s="6">
        <v>1</v>
      </c>
      <c r="C375" s="6">
        <v>0.1286939942802669</v>
      </c>
      <c r="D375" s="6">
        <v>5.8150619637750242E-2</v>
      </c>
      <c r="E375" s="6">
        <v>0.100095328884652</v>
      </c>
      <c r="F375" s="6">
        <v>6.9590085795996182E-2</v>
      </c>
      <c r="G375" s="6">
        <v>2.4785510009532889E-2</v>
      </c>
      <c r="H375" s="6">
        <v>4.9571020019065777E-2</v>
      </c>
      <c r="I375" s="6">
        <v>6.3870352716873219E-2</v>
      </c>
      <c r="J375" s="6">
        <v>4.2897998093422297E-2</v>
      </c>
      <c r="K375" s="6">
        <v>1.9065776930409919E-2</v>
      </c>
      <c r="L375" s="6">
        <v>0.103908484270734</v>
      </c>
      <c r="M375" s="6">
        <v>7.5309818875119158E-2</v>
      </c>
      <c r="N375" s="6">
        <v>0.1544327931363203</v>
      </c>
      <c r="O375" s="6">
        <v>3.6224976167778838E-2</v>
      </c>
      <c r="P375" s="6">
        <v>3.8131553860819832E-3</v>
      </c>
      <c r="Q375" s="6">
        <v>1.429933269780744E-2</v>
      </c>
      <c r="R375" s="6">
        <v>5.5290753098188747E-2</v>
      </c>
    </row>
    <row r="376" spans="1:18" x14ac:dyDescent="0.3">
      <c r="A376" s="5" t="s">
        <v>420</v>
      </c>
      <c r="B376" s="6">
        <v>1</v>
      </c>
      <c r="C376" s="6">
        <v>7.8760490639122008E-2</v>
      </c>
      <c r="D376" s="6">
        <v>9.8127824402840541E-2</v>
      </c>
      <c r="E376" s="6">
        <v>8.5861846352485477E-2</v>
      </c>
      <c r="F376" s="6">
        <v>6.8431245965138804E-2</v>
      </c>
      <c r="G376" s="6">
        <v>7.6823757262750161E-2</v>
      </c>
      <c r="H376" s="6">
        <v>9.2963202065848932E-2</v>
      </c>
      <c r="I376" s="6">
        <v>4.3899289864428662E-2</v>
      </c>
      <c r="J376" s="6">
        <v>6.6494512588766944E-2</v>
      </c>
      <c r="K376" s="6">
        <v>1.8721755971594579E-2</v>
      </c>
      <c r="L376" s="6">
        <v>0.1239509360877986</v>
      </c>
      <c r="M376" s="6">
        <v>7.6823757262750161E-2</v>
      </c>
      <c r="N376" s="6">
        <v>7.7469335054874106E-2</v>
      </c>
      <c r="O376" s="6">
        <v>3.8734667527437053E-2</v>
      </c>
      <c r="P376" s="6">
        <v>2.2595222724338278E-2</v>
      </c>
      <c r="Q376" s="6">
        <v>1.936733376371853E-2</v>
      </c>
      <c r="R376" s="6">
        <v>1.0974822466107171E-2</v>
      </c>
    </row>
    <row r="377" spans="1:18" x14ac:dyDescent="0.3">
      <c r="A377" s="5" t="s">
        <v>428</v>
      </c>
      <c r="B377" s="6">
        <v>1</v>
      </c>
      <c r="C377" s="6">
        <v>3.0831099195710459E-2</v>
      </c>
      <c r="D377" s="6">
        <v>5.7640750670241277E-2</v>
      </c>
      <c r="E377" s="6">
        <v>2.8150134048257371E-2</v>
      </c>
      <c r="F377" s="6">
        <v>4.8257372654155493E-2</v>
      </c>
      <c r="G377" s="6">
        <v>0.16890080428954421</v>
      </c>
      <c r="H377" s="6">
        <v>8.5790884718498661E-2</v>
      </c>
      <c r="I377" s="6">
        <v>3.0831099195710459E-2</v>
      </c>
      <c r="J377" s="6">
        <v>7.5067024128686322E-2</v>
      </c>
      <c r="K377" s="6">
        <v>5.6300268096514748E-2</v>
      </c>
      <c r="L377" s="6">
        <v>0.13002680965147451</v>
      </c>
      <c r="M377" s="6">
        <v>0.1072386058981233</v>
      </c>
      <c r="N377" s="6">
        <v>9.1152815013404831E-2</v>
      </c>
      <c r="O377" s="6">
        <v>4.8257372654155493E-2</v>
      </c>
      <c r="P377" s="6">
        <v>2.8150134048257371E-2</v>
      </c>
      <c r="Q377" s="6">
        <v>1.3404825737265419E-2</v>
      </c>
      <c r="R377" s="6">
        <v>0</v>
      </c>
    </row>
    <row r="378" spans="1:18" x14ac:dyDescent="0.3">
      <c r="A378" s="5" t="s">
        <v>446</v>
      </c>
      <c r="B378" s="6">
        <v>1</v>
      </c>
      <c r="C378" s="6">
        <v>2.494331065759637E-2</v>
      </c>
      <c r="D378" s="6">
        <v>5.6689342403628121E-2</v>
      </c>
      <c r="E378" s="6">
        <v>3.4013605442176867E-2</v>
      </c>
      <c r="F378" s="6">
        <v>0</v>
      </c>
      <c r="G378" s="6">
        <v>0.16326530612244899</v>
      </c>
      <c r="H378" s="6">
        <v>0.1224489795918367</v>
      </c>
      <c r="I378" s="6">
        <v>5.8956916099773243E-2</v>
      </c>
      <c r="J378" s="6">
        <v>3.8548752834467119E-2</v>
      </c>
      <c r="K378" s="6">
        <v>3.1746031746031737E-2</v>
      </c>
      <c r="L378" s="6">
        <v>7.4829931972789115E-2</v>
      </c>
      <c r="M378" s="6">
        <v>0.15873015873015869</v>
      </c>
      <c r="N378" s="6">
        <v>0.1247165532879819</v>
      </c>
      <c r="O378" s="6">
        <v>5.6689342403628121E-2</v>
      </c>
      <c r="P378" s="6">
        <v>5.4421768707482991E-2</v>
      </c>
      <c r="Q378" s="6">
        <v>0</v>
      </c>
      <c r="R378" s="6">
        <v>0</v>
      </c>
    </row>
    <row r="379" spans="1:18" x14ac:dyDescent="0.3">
      <c r="A379" s="5" t="s">
        <v>455</v>
      </c>
      <c r="B379" s="6">
        <v>1</v>
      </c>
      <c r="C379" s="6">
        <v>5.6655665566556657E-2</v>
      </c>
      <c r="D379" s="6">
        <v>6.2156215621562157E-2</v>
      </c>
      <c r="E379" s="6">
        <v>5.6655665566556657E-2</v>
      </c>
      <c r="F379" s="6">
        <v>8.9658965896589657E-2</v>
      </c>
      <c r="G379" s="6">
        <v>5.0055005500550052E-2</v>
      </c>
      <c r="H379" s="6">
        <v>5.4455445544554462E-2</v>
      </c>
      <c r="I379" s="6">
        <v>4.2904290429042903E-2</v>
      </c>
      <c r="J379" s="6">
        <v>8.3608360836083612E-2</v>
      </c>
      <c r="K379" s="6">
        <v>6.4356435643564358E-2</v>
      </c>
      <c r="L379" s="6">
        <v>5.7205720572057209E-2</v>
      </c>
      <c r="M379" s="6">
        <v>7.0957095709570955E-2</v>
      </c>
      <c r="N379" s="6">
        <v>0.19581958195819579</v>
      </c>
      <c r="O379" s="6">
        <v>4.7854785478547858E-2</v>
      </c>
      <c r="P379" s="6">
        <v>4.6204620462046202E-2</v>
      </c>
      <c r="Q379" s="6">
        <v>8.2508250825082501E-3</v>
      </c>
      <c r="R379" s="6">
        <v>1.32013201320132E-2</v>
      </c>
    </row>
    <row r="380" spans="1:18" x14ac:dyDescent="0.3">
      <c r="A380" s="5" t="s">
        <v>463</v>
      </c>
      <c r="B380" s="6">
        <v>1</v>
      </c>
      <c r="C380" s="6">
        <v>4.2670682730923698E-2</v>
      </c>
      <c r="D380" s="6">
        <v>1.1546184738955819E-2</v>
      </c>
      <c r="E380" s="6">
        <v>8.0321285140562242E-3</v>
      </c>
      <c r="F380" s="6">
        <v>3.062248995983936E-2</v>
      </c>
      <c r="G380" s="6">
        <v>4.1164658634538151E-2</v>
      </c>
      <c r="H380" s="6">
        <v>4.3674698795180718E-2</v>
      </c>
      <c r="I380" s="6">
        <v>7.5301204819277115E-2</v>
      </c>
      <c r="J380" s="6">
        <v>1.1546184738955819E-2</v>
      </c>
      <c r="K380" s="6">
        <v>5.5722891566265059E-2</v>
      </c>
      <c r="L380" s="6">
        <v>0.1229919678714859</v>
      </c>
      <c r="M380" s="6">
        <v>0.12851405622489959</v>
      </c>
      <c r="N380" s="6">
        <v>0.16666666666666671</v>
      </c>
      <c r="O380" s="6">
        <v>9.1365461847389556E-2</v>
      </c>
      <c r="P380" s="6">
        <v>3.9658634538152611E-2</v>
      </c>
      <c r="Q380" s="6">
        <v>6.6767068273092367E-2</v>
      </c>
      <c r="R380" s="6">
        <v>6.3755020080321287E-2</v>
      </c>
    </row>
    <row r="381" spans="1:18" x14ac:dyDescent="0.3">
      <c r="A381" s="5" t="s">
        <v>482</v>
      </c>
      <c r="B381" s="6">
        <v>1</v>
      </c>
      <c r="C381" s="6">
        <v>5.3719008264462811E-2</v>
      </c>
      <c r="D381" s="6">
        <v>8.8842975206611566E-2</v>
      </c>
      <c r="E381" s="6">
        <v>3.71900826446281E-2</v>
      </c>
      <c r="F381" s="6">
        <v>1.136363636363636E-2</v>
      </c>
      <c r="G381" s="6">
        <v>6.6115702479338845E-2</v>
      </c>
      <c r="H381" s="6">
        <v>9.6074380165289255E-2</v>
      </c>
      <c r="I381" s="6">
        <v>6.1983471074380167E-2</v>
      </c>
      <c r="J381" s="6">
        <v>4.2355371900826437E-2</v>
      </c>
      <c r="K381" s="6">
        <v>0</v>
      </c>
      <c r="L381" s="6">
        <v>4.8553719008264461E-2</v>
      </c>
      <c r="M381" s="6">
        <v>0.1167355371900826</v>
      </c>
      <c r="N381" s="6">
        <v>0.25929752066115702</v>
      </c>
      <c r="O381" s="6">
        <v>2.582644628099174E-2</v>
      </c>
      <c r="P381" s="6">
        <v>2.7892561983471079E-2</v>
      </c>
      <c r="Q381" s="6">
        <v>3.099173553719008E-2</v>
      </c>
      <c r="R381" s="6">
        <v>3.3057851239669422E-2</v>
      </c>
    </row>
    <row r="382" spans="1:18" x14ac:dyDescent="0.3">
      <c r="A382" s="5" t="s">
        <v>492</v>
      </c>
      <c r="B382" s="6">
        <v>1</v>
      </c>
      <c r="C382" s="6">
        <v>6.7693409742120347E-2</v>
      </c>
      <c r="D382" s="6">
        <v>1.217765042979943E-2</v>
      </c>
      <c r="E382" s="6">
        <v>6.1246418338108892E-2</v>
      </c>
      <c r="F382" s="6">
        <v>4.5128939828080229E-2</v>
      </c>
      <c r="G382" s="6">
        <v>5.3724928366762167E-2</v>
      </c>
      <c r="H382" s="6">
        <v>5.6232091690544411E-2</v>
      </c>
      <c r="I382" s="6">
        <v>3.36676217765043E-2</v>
      </c>
      <c r="J382" s="6">
        <v>7.7363896848137534E-2</v>
      </c>
      <c r="K382" s="6">
        <v>4.9068767908309448E-2</v>
      </c>
      <c r="L382" s="6">
        <v>7.3424068767908315E-2</v>
      </c>
      <c r="M382" s="6">
        <v>0.1024355300859599</v>
      </c>
      <c r="N382" s="6">
        <v>0.14541547277936959</v>
      </c>
      <c r="O382" s="6">
        <v>5.5873925501432657E-2</v>
      </c>
      <c r="P382" s="6">
        <v>4.6919770773638972E-2</v>
      </c>
      <c r="Q382" s="6">
        <v>4.9426934097421202E-2</v>
      </c>
      <c r="R382" s="6">
        <v>7.0200573065902577E-2</v>
      </c>
    </row>
    <row r="383" spans="1:18" x14ac:dyDescent="0.3">
      <c r="A383" s="5" t="s">
        <v>502</v>
      </c>
      <c r="B383" s="6">
        <v>1</v>
      </c>
      <c r="C383" s="6">
        <v>0.1188475390156062</v>
      </c>
      <c r="D383" s="6">
        <v>6.7226890756302518E-2</v>
      </c>
      <c r="E383" s="6">
        <v>5.4821928771508613E-2</v>
      </c>
      <c r="F383" s="6">
        <v>6.7226890756302518E-2</v>
      </c>
      <c r="G383" s="6">
        <v>5.4021608643457383E-2</v>
      </c>
      <c r="H383" s="6">
        <v>4.0016006402561033E-2</v>
      </c>
      <c r="I383" s="6">
        <v>3.2012805122048821E-2</v>
      </c>
      <c r="J383" s="6">
        <v>5.4421768707482991E-2</v>
      </c>
      <c r="K383" s="6">
        <v>3.2813125250100043E-2</v>
      </c>
      <c r="L383" s="6">
        <v>9.3637454981992801E-2</v>
      </c>
      <c r="M383" s="6">
        <v>0.13885554221688681</v>
      </c>
      <c r="N383" s="6">
        <v>6.2825130052020811E-2</v>
      </c>
      <c r="O383" s="6">
        <v>6.3625450180072027E-2</v>
      </c>
      <c r="P383" s="6">
        <v>4.8419367747098839E-2</v>
      </c>
      <c r="Q383" s="6">
        <v>3.2813125250100043E-2</v>
      </c>
      <c r="R383" s="6">
        <v>3.8415366146458581E-2</v>
      </c>
    </row>
    <row r="384" spans="1:18" x14ac:dyDescent="0.3">
      <c r="A384" s="5" t="s">
        <v>507</v>
      </c>
      <c r="B384" s="6">
        <v>1</v>
      </c>
      <c r="C384" s="6">
        <v>2.9461279461279459E-2</v>
      </c>
      <c r="D384" s="6">
        <v>4.4612794612794611E-2</v>
      </c>
      <c r="E384" s="6">
        <v>2.4410774410774411E-2</v>
      </c>
      <c r="F384" s="6">
        <v>2.188552188552189E-2</v>
      </c>
      <c r="G384" s="6">
        <v>6.1447811447811453E-2</v>
      </c>
      <c r="H384" s="6">
        <v>6.9865319865319866E-2</v>
      </c>
      <c r="I384" s="6">
        <v>0.10606060606060611</v>
      </c>
      <c r="J384" s="6">
        <v>3.6195286195286197E-2</v>
      </c>
      <c r="K384" s="6">
        <v>7.2390572390572394E-2</v>
      </c>
      <c r="L384" s="6">
        <v>5.5555555555555552E-2</v>
      </c>
      <c r="M384" s="6">
        <v>0.15404040404040401</v>
      </c>
      <c r="N384" s="6">
        <v>0.15151515151515149</v>
      </c>
      <c r="O384" s="6">
        <v>6.3973063973063973E-2</v>
      </c>
      <c r="P384" s="6">
        <v>7.1548821548821542E-2</v>
      </c>
      <c r="Q384" s="6">
        <v>2.1043771043771049E-2</v>
      </c>
      <c r="R384" s="6">
        <v>1.599326599326599E-2</v>
      </c>
    </row>
    <row r="385" spans="1:18" x14ac:dyDescent="0.3">
      <c r="A385" s="5" t="s">
        <v>516</v>
      </c>
      <c r="B385" s="6">
        <v>1</v>
      </c>
      <c r="C385" s="6">
        <v>9.8540145985401464E-2</v>
      </c>
      <c r="D385" s="6">
        <v>0.10656934306569341</v>
      </c>
      <c r="E385" s="6">
        <v>3.759124087591241E-2</v>
      </c>
      <c r="F385" s="6">
        <v>6.3503649635036491E-2</v>
      </c>
      <c r="G385" s="6">
        <v>9.4160583941605841E-2</v>
      </c>
      <c r="H385" s="6">
        <v>9.6350364963503646E-2</v>
      </c>
      <c r="I385" s="6">
        <v>6.6788321167883205E-2</v>
      </c>
      <c r="J385" s="6">
        <v>5.3649635036496349E-2</v>
      </c>
      <c r="K385" s="6">
        <v>4.1240875912408763E-2</v>
      </c>
      <c r="L385" s="6">
        <v>6.2773722627737227E-2</v>
      </c>
      <c r="M385" s="6">
        <v>0.1127737226277372</v>
      </c>
      <c r="N385" s="6">
        <v>7.4087591240875911E-2</v>
      </c>
      <c r="O385" s="6">
        <v>4.3065693430656943E-2</v>
      </c>
      <c r="P385" s="6">
        <v>2.18978102189781E-3</v>
      </c>
      <c r="Q385" s="6">
        <v>8.3941605839416063E-3</v>
      </c>
      <c r="R385" s="6">
        <v>3.8321167883211681E-2</v>
      </c>
    </row>
    <row r="386" spans="1:18" x14ac:dyDescent="0.3">
      <c r="A386" s="5" t="s">
        <v>470</v>
      </c>
      <c r="B386" s="6">
        <v>1</v>
      </c>
      <c r="C386" s="6">
        <v>8.6295660701152244E-2</v>
      </c>
      <c r="D386" s="6">
        <v>5.2218681049276787E-2</v>
      </c>
      <c r="E386" s="6">
        <v>8.1637656288305951E-2</v>
      </c>
      <c r="F386" s="6">
        <v>8.5560186320176521E-2</v>
      </c>
      <c r="G386" s="6">
        <v>8.6295660701152244E-2</v>
      </c>
      <c r="H386" s="6">
        <v>8.0657023780338316E-2</v>
      </c>
      <c r="I386" s="6">
        <v>4.3392988477568027E-2</v>
      </c>
      <c r="J386" s="6">
        <v>4.5354253493503312E-2</v>
      </c>
      <c r="K386" s="6">
        <v>2.623191958813435E-2</v>
      </c>
      <c r="L386" s="6">
        <v>8.2618288796273601E-2</v>
      </c>
      <c r="M386" s="6">
        <v>6.3741113017896547E-2</v>
      </c>
      <c r="N386" s="6">
        <v>5.8347634224074532E-2</v>
      </c>
      <c r="O386" s="6">
        <v>9.5856827653836726E-2</v>
      </c>
      <c r="P386" s="6">
        <v>5.0012257906349597E-2</v>
      </c>
      <c r="Q386" s="6">
        <v>4.5599411620495217E-2</v>
      </c>
      <c r="R386" s="6">
        <v>1.6180436381466049E-2</v>
      </c>
    </row>
    <row r="387" spans="1:18" x14ac:dyDescent="0.3">
      <c r="A387" s="5" t="s">
        <v>475</v>
      </c>
      <c r="B387" s="6">
        <v>1</v>
      </c>
      <c r="C387" s="6">
        <v>9.7338935574229693E-2</v>
      </c>
      <c r="D387" s="6">
        <v>7.7030812324929976E-2</v>
      </c>
      <c r="E387" s="6">
        <v>8.2633053221288513E-2</v>
      </c>
      <c r="F387" s="6">
        <v>0.1764705882352941</v>
      </c>
      <c r="G387" s="6">
        <v>5.6722689075630252E-2</v>
      </c>
      <c r="H387" s="6">
        <v>4.7619047619047623E-2</v>
      </c>
      <c r="I387" s="6">
        <v>6.4425770308123242E-2</v>
      </c>
      <c r="J387" s="6">
        <v>7.1428571428571425E-2</v>
      </c>
      <c r="K387" s="6">
        <v>9.1036414565826337E-3</v>
      </c>
      <c r="L387" s="6">
        <v>7.9831932773109238E-2</v>
      </c>
      <c r="M387" s="6">
        <v>8.1932773109243698E-2</v>
      </c>
      <c r="N387" s="6">
        <v>0.119047619047619</v>
      </c>
      <c r="O387" s="6">
        <v>0</v>
      </c>
      <c r="P387" s="6">
        <v>2.9411764705882349E-2</v>
      </c>
      <c r="Q387" s="6">
        <v>0</v>
      </c>
      <c r="R387" s="6">
        <v>7.0028011204481804E-3</v>
      </c>
    </row>
    <row r="388" spans="1:18" x14ac:dyDescent="0.3">
      <c r="A388" s="5" t="s">
        <v>527</v>
      </c>
      <c r="B388" s="6">
        <v>1</v>
      </c>
      <c r="C388" s="6">
        <v>0.1080657791699295</v>
      </c>
      <c r="D388" s="6">
        <v>6.5779169929522319E-2</v>
      </c>
      <c r="E388" s="6">
        <v>5.0900548159749412E-2</v>
      </c>
      <c r="F388" s="6">
        <v>3.6021926389976512E-2</v>
      </c>
      <c r="G388" s="6">
        <v>0.1096319498825372</v>
      </c>
      <c r="H388" s="6">
        <v>4.9334377447141739E-2</v>
      </c>
      <c r="I388" s="6">
        <v>5.8731401722787777E-2</v>
      </c>
      <c r="J388" s="6">
        <v>9.2404072043852786E-2</v>
      </c>
      <c r="K388" s="6">
        <v>2.1926389976507438E-2</v>
      </c>
      <c r="L388" s="6">
        <v>6.6562255285826155E-2</v>
      </c>
      <c r="M388" s="6">
        <v>0.1151135473766641</v>
      </c>
      <c r="N388" s="6">
        <v>0.1080657791699295</v>
      </c>
      <c r="O388" s="6">
        <v>4.698512137823023E-2</v>
      </c>
      <c r="P388" s="6">
        <v>4.306969459671104E-2</v>
      </c>
      <c r="Q388" s="6">
        <v>1.331245105716523E-2</v>
      </c>
      <c r="R388" s="6">
        <v>1.409553641346907E-2</v>
      </c>
    </row>
    <row r="389" spans="1:18" x14ac:dyDescent="0.3">
      <c r="A389" s="5" t="s">
        <v>532</v>
      </c>
      <c r="B389" s="6">
        <v>1</v>
      </c>
      <c r="C389" s="6">
        <v>7.9832696853973456E-2</v>
      </c>
      <c r="D389" s="6">
        <v>7.8923440625568289E-2</v>
      </c>
      <c r="E389" s="6">
        <v>8.4924531733042374E-2</v>
      </c>
      <c r="F389" s="6">
        <v>7.5286415711947621E-2</v>
      </c>
      <c r="G389" s="6">
        <v>9.3835242771412988E-2</v>
      </c>
      <c r="H389" s="6">
        <v>8.8925259138025098E-2</v>
      </c>
      <c r="I389" s="6">
        <v>7.7286779414438983E-2</v>
      </c>
      <c r="J389" s="6">
        <v>3.2551372976904892E-2</v>
      </c>
      <c r="K389" s="6">
        <v>5.255501000181851E-2</v>
      </c>
      <c r="L389" s="6">
        <v>7.4740861974904524E-2</v>
      </c>
      <c r="M389" s="6">
        <v>7.9287143116930345E-2</v>
      </c>
      <c r="N389" s="6">
        <v>9.019821785779232E-2</v>
      </c>
      <c r="O389" s="6">
        <v>3.7825059101654852E-2</v>
      </c>
      <c r="P389" s="6">
        <v>2.8005091834879071E-2</v>
      </c>
      <c r="Q389" s="6">
        <v>1.454809965448263E-2</v>
      </c>
      <c r="R389" s="6">
        <v>1.127477723222404E-2</v>
      </c>
    </row>
    <row r="390" spans="1:18" x14ac:dyDescent="0.3">
      <c r="A390" s="5" t="s">
        <v>536</v>
      </c>
      <c r="B390" s="6">
        <v>1</v>
      </c>
      <c r="C390" s="6">
        <v>2.0111386138613858E-2</v>
      </c>
      <c r="D390" s="6">
        <v>2.846534653465347E-2</v>
      </c>
      <c r="E390" s="6">
        <v>3.4344059405940597E-2</v>
      </c>
      <c r="F390" s="6">
        <v>3.3106435643564358E-2</v>
      </c>
      <c r="G390" s="6">
        <v>1.082920792079208E-2</v>
      </c>
      <c r="H390" s="6">
        <v>1.9801980198019799E-2</v>
      </c>
      <c r="I390" s="6">
        <v>3.2487623762376239E-2</v>
      </c>
      <c r="J390" s="6">
        <v>2.9084158415841589E-2</v>
      </c>
      <c r="K390" s="6">
        <v>5.0742574257425753E-2</v>
      </c>
      <c r="L390" s="6">
        <v>4.0222772277227717E-2</v>
      </c>
      <c r="M390" s="6">
        <v>0.1175742574257426</v>
      </c>
      <c r="N390" s="6">
        <v>0.15748762376237621</v>
      </c>
      <c r="O390" s="6">
        <v>0.14077970297029699</v>
      </c>
      <c r="P390" s="6">
        <v>9.7153465346534656E-2</v>
      </c>
      <c r="Q390" s="6">
        <v>7.858910891089109E-2</v>
      </c>
      <c r="R390" s="6">
        <v>0.109220297029703</v>
      </c>
    </row>
    <row r="391" spans="1:18" x14ac:dyDescent="0.3">
      <c r="A391" s="5" t="s">
        <v>557</v>
      </c>
      <c r="B391" s="6">
        <v>1</v>
      </c>
      <c r="C391" s="6">
        <v>0</v>
      </c>
      <c r="D391" s="6">
        <v>6.3348416289592757E-2</v>
      </c>
      <c r="E391" s="6">
        <v>4.2232277526395183E-2</v>
      </c>
      <c r="F391" s="6">
        <v>5.2790346907993967E-2</v>
      </c>
      <c r="G391" s="6">
        <v>6.0331825037707391E-2</v>
      </c>
      <c r="H391" s="6">
        <v>0</v>
      </c>
      <c r="I391" s="6">
        <v>1.206636500754148E-2</v>
      </c>
      <c r="J391" s="6">
        <v>4.9773755656108587E-2</v>
      </c>
      <c r="K391" s="6">
        <v>3.0165912518853699E-2</v>
      </c>
      <c r="L391" s="6">
        <v>0.12669683257918549</v>
      </c>
      <c r="M391" s="6">
        <v>0.1463046757164404</v>
      </c>
      <c r="N391" s="6">
        <v>0.22322775263951741</v>
      </c>
      <c r="O391" s="6">
        <v>5.5806938159879339E-2</v>
      </c>
      <c r="P391" s="6">
        <v>3.6199095022624438E-2</v>
      </c>
      <c r="Q391" s="6">
        <v>3.1674208144796379E-2</v>
      </c>
      <c r="R391" s="6">
        <v>6.9381598793363503E-2</v>
      </c>
    </row>
    <row r="392" spans="1:18" x14ac:dyDescent="0.3">
      <c r="A392" s="5" t="s">
        <v>562</v>
      </c>
      <c r="B392" s="6">
        <v>1</v>
      </c>
      <c r="C392" s="6">
        <v>8.1264108352144468E-2</v>
      </c>
      <c r="D392" s="6">
        <v>5.3423626787057941E-2</v>
      </c>
      <c r="E392" s="6">
        <v>8.1264108352144468E-2</v>
      </c>
      <c r="F392" s="6">
        <v>4.0632054176072227E-2</v>
      </c>
      <c r="G392" s="6">
        <v>0.12189616252821669</v>
      </c>
      <c r="H392" s="6">
        <v>4.0632054176072227E-2</v>
      </c>
      <c r="I392" s="6">
        <v>0.1015801354401806</v>
      </c>
      <c r="J392" s="6">
        <v>5.7938299473288192E-2</v>
      </c>
      <c r="K392" s="6">
        <v>2.6335590669676449E-2</v>
      </c>
      <c r="L392" s="6">
        <v>7.2987208427389011E-2</v>
      </c>
      <c r="M392" s="6">
        <v>8.5778781038374718E-2</v>
      </c>
      <c r="N392" s="6">
        <v>8.427389014296463E-2</v>
      </c>
      <c r="O392" s="6">
        <v>8.0511662904439424E-2</v>
      </c>
      <c r="P392" s="6">
        <v>3.3860045146726872E-2</v>
      </c>
      <c r="Q392" s="6">
        <v>2.407825432656132E-2</v>
      </c>
      <c r="R392" s="6">
        <v>1.3544018058690739E-2</v>
      </c>
    </row>
    <row r="393" spans="1:18" x14ac:dyDescent="0.3">
      <c r="A393" s="5" t="s">
        <v>568</v>
      </c>
      <c r="B393" s="6">
        <v>1</v>
      </c>
      <c r="C393" s="6">
        <v>5.7585139318885453E-2</v>
      </c>
      <c r="D393" s="6">
        <v>5.8204334365325079E-2</v>
      </c>
      <c r="E393" s="6">
        <v>3.7151702786377708E-2</v>
      </c>
      <c r="F393" s="6">
        <v>7.987616099071207E-2</v>
      </c>
      <c r="G393" s="6">
        <v>7.3684210526315783E-2</v>
      </c>
      <c r="H393" s="6">
        <v>0.10092879256965941</v>
      </c>
      <c r="I393" s="6">
        <v>4.9535603715170282E-2</v>
      </c>
      <c r="J393" s="6">
        <v>6.9969040247678013E-2</v>
      </c>
      <c r="K393" s="6">
        <v>4.3962848297213621E-2</v>
      </c>
      <c r="L393" s="6">
        <v>5.8204334365325079E-2</v>
      </c>
      <c r="M393" s="6">
        <v>0.1058823529411765</v>
      </c>
      <c r="N393" s="6">
        <v>0.12507739938080489</v>
      </c>
      <c r="O393" s="6">
        <v>5.2012383900928792E-2</v>
      </c>
      <c r="P393" s="6">
        <v>4.767801857585139E-2</v>
      </c>
      <c r="Q393" s="6">
        <v>1.609907120743034E-2</v>
      </c>
      <c r="R393" s="6">
        <v>2.4148606811145511E-2</v>
      </c>
    </row>
    <row r="394" spans="1:18" x14ac:dyDescent="0.3">
      <c r="A394" s="5" t="s">
        <v>575</v>
      </c>
      <c r="B394" s="6">
        <v>1</v>
      </c>
      <c r="C394" s="6">
        <v>6.5482796892341849E-2</v>
      </c>
      <c r="D394" s="6">
        <v>0.10710321864594891</v>
      </c>
      <c r="E394" s="6">
        <v>0.11820199778024421</v>
      </c>
      <c r="F394" s="6">
        <v>6.5482796892341849E-2</v>
      </c>
      <c r="G394" s="6">
        <v>6.3263041065482792E-2</v>
      </c>
      <c r="H394" s="6">
        <v>6.8257491675915646E-2</v>
      </c>
      <c r="I394" s="6">
        <v>4.7724750277469481E-2</v>
      </c>
      <c r="J394" s="6">
        <v>2.2752497225305219E-2</v>
      </c>
      <c r="K394" s="6">
        <v>5.327413984461709E-2</v>
      </c>
      <c r="L394" s="6">
        <v>0.11098779134295229</v>
      </c>
      <c r="M394" s="6">
        <v>0.1126526082130966</v>
      </c>
      <c r="N394" s="6">
        <v>6.1043285238623748E-2</v>
      </c>
      <c r="O394" s="6">
        <v>5.4938956714761379E-2</v>
      </c>
      <c r="P394" s="6">
        <v>1.8312985571587129E-2</v>
      </c>
      <c r="Q394" s="6">
        <v>2.330743618201998E-2</v>
      </c>
      <c r="R394" s="6">
        <v>7.2142064372918979E-3</v>
      </c>
    </row>
    <row r="395" spans="1:18" x14ac:dyDescent="0.3">
      <c r="A395" s="5" t="s">
        <v>580</v>
      </c>
      <c r="B395" s="6">
        <v>1</v>
      </c>
      <c r="C395" s="6">
        <v>0.16387959866220739</v>
      </c>
      <c r="D395" s="6">
        <v>6.8561872909698993E-2</v>
      </c>
      <c r="E395" s="6">
        <v>5.3511705685618728E-2</v>
      </c>
      <c r="F395" s="6">
        <v>3.177257525083612E-2</v>
      </c>
      <c r="G395" s="6">
        <v>7.5250836120401343E-2</v>
      </c>
      <c r="H395" s="6">
        <v>4.8494983277591983E-2</v>
      </c>
      <c r="I395" s="6">
        <v>0</v>
      </c>
      <c r="J395" s="6">
        <v>5.6856187290969903E-2</v>
      </c>
      <c r="K395" s="6">
        <v>1.17056856187291E-2</v>
      </c>
      <c r="L395" s="6">
        <v>0.1053511705685619</v>
      </c>
      <c r="M395" s="6">
        <v>3.678929765886288E-2</v>
      </c>
      <c r="N395" s="6">
        <v>0.1672240802675585</v>
      </c>
      <c r="O395" s="6">
        <v>6.5217391304347824E-2</v>
      </c>
      <c r="P395" s="6">
        <v>0</v>
      </c>
      <c r="Q395" s="6">
        <v>0</v>
      </c>
      <c r="R395" s="6">
        <v>0.1153846153846154</v>
      </c>
    </row>
    <row r="396" spans="1:18" x14ac:dyDescent="0.3">
      <c r="A396" s="5" t="s">
        <v>586</v>
      </c>
      <c r="B396" s="6">
        <v>1</v>
      </c>
      <c r="C396" s="6">
        <v>0.13767019667170949</v>
      </c>
      <c r="D396" s="6">
        <v>0.1240544629349471</v>
      </c>
      <c r="E396" s="6">
        <v>0</v>
      </c>
      <c r="F396" s="6">
        <v>4.5385779122541603E-2</v>
      </c>
      <c r="G396" s="6">
        <v>6.9591527987897125E-2</v>
      </c>
      <c r="H396" s="6">
        <v>6.8078668683812404E-2</v>
      </c>
      <c r="I396" s="6">
        <v>7.8668683812405452E-2</v>
      </c>
      <c r="J396" s="6">
        <v>0.16187594553706511</v>
      </c>
      <c r="K396" s="6">
        <v>6.6565809379727683E-2</v>
      </c>
      <c r="L396" s="6">
        <v>8.9258698940998485E-2</v>
      </c>
      <c r="M396" s="6">
        <v>1.6641452344931921E-2</v>
      </c>
      <c r="N396" s="6">
        <v>0</v>
      </c>
      <c r="O396" s="6">
        <v>2.118003025718608E-2</v>
      </c>
      <c r="P396" s="6">
        <v>0</v>
      </c>
      <c r="Q396" s="6">
        <v>0.1210287443267776</v>
      </c>
      <c r="R396" s="6">
        <v>0</v>
      </c>
    </row>
    <row r="397" spans="1:18" x14ac:dyDescent="0.3">
      <c r="A397" s="5" t="s">
        <v>590</v>
      </c>
      <c r="B397" s="6">
        <v>1</v>
      </c>
      <c r="C397" s="6">
        <v>8.7332468655425849E-2</v>
      </c>
      <c r="D397" s="6">
        <v>5.5771725032425418E-2</v>
      </c>
      <c r="E397" s="6">
        <v>6.6147859922178989E-2</v>
      </c>
      <c r="F397" s="6">
        <v>0.12494595763078251</v>
      </c>
      <c r="G397" s="6">
        <v>7.0038910505836577E-2</v>
      </c>
      <c r="H397" s="6">
        <v>9.3817552961521833E-2</v>
      </c>
      <c r="I397" s="6">
        <v>4.3233895373973187E-2</v>
      </c>
      <c r="J397" s="6">
        <v>2.6805015131863379E-2</v>
      </c>
      <c r="K397" s="6">
        <v>4.5827929096411583E-2</v>
      </c>
      <c r="L397" s="6">
        <v>6.9606571552096846E-2</v>
      </c>
      <c r="M397" s="6">
        <v>8.6467790747946388E-2</v>
      </c>
      <c r="N397" s="6">
        <v>0.1041936878512754</v>
      </c>
      <c r="O397" s="6">
        <v>6.3553826199740593E-2</v>
      </c>
      <c r="P397" s="6">
        <v>2.8966709900562038E-2</v>
      </c>
      <c r="Q397" s="6">
        <v>1.340250756593169E-2</v>
      </c>
      <c r="R397" s="6">
        <v>1.9887591872027668E-2</v>
      </c>
    </row>
    <row r="398" spans="1:18" x14ac:dyDescent="0.3">
      <c r="A398" s="5" t="s">
        <v>593</v>
      </c>
      <c r="B398" s="6">
        <v>1</v>
      </c>
      <c r="C398" s="6">
        <v>0.28894269572235681</v>
      </c>
      <c r="D398" s="6">
        <v>7.1428571428571425E-2</v>
      </c>
      <c r="E398" s="6">
        <v>0.1351896690879742</v>
      </c>
      <c r="F398" s="6">
        <v>0.1238902340597256</v>
      </c>
      <c r="G398" s="6">
        <v>3.833736884584342E-2</v>
      </c>
      <c r="H398" s="6">
        <v>3.1476997578692503E-2</v>
      </c>
      <c r="I398" s="6">
        <v>4.0758676351896693E-2</v>
      </c>
      <c r="J398" s="6">
        <v>3.833736884584342E-2</v>
      </c>
      <c r="K398" s="6">
        <v>4.2776432606941077E-2</v>
      </c>
      <c r="L398" s="6">
        <v>2.8248587570621469E-2</v>
      </c>
      <c r="M398" s="6">
        <v>7.7078288942695722E-2</v>
      </c>
      <c r="N398" s="6">
        <v>1.493139628732849E-2</v>
      </c>
      <c r="O398" s="6">
        <v>2.8248587570621469E-2</v>
      </c>
      <c r="P398" s="6">
        <v>1.9370460048426151E-2</v>
      </c>
      <c r="Q398" s="6">
        <v>1.8159806295399511E-2</v>
      </c>
      <c r="R398" s="6">
        <v>2.8248587570621469E-3</v>
      </c>
    </row>
    <row r="399" spans="1:18" x14ac:dyDescent="0.3">
      <c r="A399" s="5" t="s">
        <v>605</v>
      </c>
      <c r="B399" s="6">
        <v>1</v>
      </c>
      <c r="C399" s="6">
        <v>4.9271339347675233E-2</v>
      </c>
      <c r="D399" s="6">
        <v>5.4129077029840392E-2</v>
      </c>
      <c r="E399" s="6">
        <v>3.7473976405274112E-2</v>
      </c>
      <c r="F399" s="6">
        <v>8.5357390700902147E-2</v>
      </c>
      <c r="G399" s="6">
        <v>9.2297015961138096E-2</v>
      </c>
      <c r="H399" s="6">
        <v>3.2616238723108953E-2</v>
      </c>
      <c r="I399" s="6">
        <v>1.7349063150589868E-2</v>
      </c>
      <c r="J399" s="6">
        <v>3.3310201249132552E-2</v>
      </c>
      <c r="K399" s="6">
        <v>5.6210964607911168E-2</v>
      </c>
      <c r="L399" s="6">
        <v>5.2741151977793201E-2</v>
      </c>
      <c r="M399" s="6">
        <v>9.3684941013185294E-2</v>
      </c>
      <c r="N399" s="6">
        <v>0.157529493407356</v>
      </c>
      <c r="O399" s="6">
        <v>6.3844552394170709E-2</v>
      </c>
      <c r="P399" s="6">
        <v>0.1068702290076336</v>
      </c>
      <c r="Q399" s="6">
        <v>4.0249826509368487E-2</v>
      </c>
      <c r="R399" s="6">
        <v>2.7064538514920199E-2</v>
      </c>
    </row>
    <row r="400" spans="1:18" x14ac:dyDescent="0.3">
      <c r="A400" s="5" t="s">
        <v>614</v>
      </c>
      <c r="B400" s="6">
        <v>1</v>
      </c>
      <c r="C400" s="6">
        <v>2.9146426092990979E-2</v>
      </c>
      <c r="D400" s="6">
        <v>0.1290770298403886</v>
      </c>
      <c r="E400" s="6">
        <v>0.1145038167938931</v>
      </c>
      <c r="F400" s="6">
        <v>0</v>
      </c>
      <c r="G400" s="6">
        <v>7.564191533657183E-2</v>
      </c>
      <c r="H400" s="6">
        <v>1.7349063150589868E-2</v>
      </c>
      <c r="I400" s="6">
        <v>2.9146426092990979E-2</v>
      </c>
      <c r="J400" s="6">
        <v>7.0784177654406658E-2</v>
      </c>
      <c r="K400" s="6">
        <v>4.0943789035392093E-2</v>
      </c>
      <c r="L400" s="6">
        <v>7.7029840388619014E-2</v>
      </c>
      <c r="M400" s="6">
        <v>0.1242192921582235</v>
      </c>
      <c r="N400" s="6">
        <v>0.13740458015267179</v>
      </c>
      <c r="O400" s="6">
        <v>6.3150589868147117E-2</v>
      </c>
      <c r="P400" s="6">
        <v>3.053435114503817E-2</v>
      </c>
      <c r="Q400" s="6">
        <v>1.1797362942401111E-2</v>
      </c>
      <c r="R400" s="6">
        <v>4.9271339347675233E-2</v>
      </c>
    </row>
    <row r="401" spans="1:18" x14ac:dyDescent="0.3">
      <c r="A401" s="5" t="s">
        <v>621</v>
      </c>
      <c r="B401" s="6">
        <v>1</v>
      </c>
      <c r="C401" s="6">
        <v>2.562907735321528E-2</v>
      </c>
      <c r="D401" s="6">
        <v>2.28331780055918E-2</v>
      </c>
      <c r="E401" s="6">
        <v>9.3196644920782844E-3</v>
      </c>
      <c r="F401" s="6">
        <v>6.6169617893755819E-2</v>
      </c>
      <c r="G401" s="6">
        <v>5.0326188257222737E-2</v>
      </c>
      <c r="H401" s="6">
        <v>5.1258154706430567E-2</v>
      </c>
      <c r="I401" s="6">
        <v>3.7744641192917053E-2</v>
      </c>
      <c r="J401" s="6">
        <v>4.7530288909599247E-2</v>
      </c>
      <c r="K401" s="6">
        <v>2.9822926374650512E-2</v>
      </c>
      <c r="L401" s="6">
        <v>6.1043802423112768E-2</v>
      </c>
      <c r="M401" s="6">
        <v>9.9254426840633736E-2</v>
      </c>
      <c r="N401" s="6">
        <v>0.19897483690587139</v>
      </c>
      <c r="O401" s="6">
        <v>0.14725069897483689</v>
      </c>
      <c r="P401" s="6">
        <v>3.6346691519105308E-2</v>
      </c>
      <c r="Q401" s="6">
        <v>6.7101584342963649E-2</v>
      </c>
      <c r="R401" s="6">
        <v>4.9394221808014907E-2</v>
      </c>
    </row>
    <row r="402" spans="1:18" x14ac:dyDescent="0.3">
      <c r="A402" s="5" t="s">
        <v>633</v>
      </c>
      <c r="B402" s="6">
        <v>1</v>
      </c>
      <c r="C402" s="6">
        <v>4.8916541514696418E-2</v>
      </c>
      <c r="D402" s="6">
        <v>1.2658227848101271E-2</v>
      </c>
      <c r="E402" s="6">
        <v>4.5483801759279123E-2</v>
      </c>
      <c r="F402" s="6">
        <v>3.3254666380605022E-2</v>
      </c>
      <c r="G402" s="6">
        <v>2.3170993349066721E-2</v>
      </c>
      <c r="H402" s="6">
        <v>2.7032825573911179E-2</v>
      </c>
      <c r="I402" s="6">
        <v>4.505470928985196E-2</v>
      </c>
      <c r="J402" s="6">
        <v>7.4876635915039694E-2</v>
      </c>
      <c r="K402" s="6">
        <v>3.604376743188157E-2</v>
      </c>
      <c r="L402" s="6">
        <v>8.6033040120145898E-2</v>
      </c>
      <c r="M402" s="6">
        <v>0.1246513623685904</v>
      </c>
      <c r="N402" s="6">
        <v>0.2261317313881141</v>
      </c>
      <c r="O402" s="6">
        <v>4.8701995279982833E-2</v>
      </c>
      <c r="P402" s="6">
        <v>8.7749409997854536E-2</v>
      </c>
      <c r="Q402" s="6">
        <v>4.3767431881570479E-2</v>
      </c>
      <c r="R402" s="6">
        <v>3.6472859901308732E-2</v>
      </c>
    </row>
    <row r="403" spans="1:18" x14ac:dyDescent="0.3">
      <c r="A403" s="5" t="s">
        <v>654</v>
      </c>
      <c r="B403" s="6">
        <v>1</v>
      </c>
      <c r="C403" s="6">
        <v>0.1217887725975262</v>
      </c>
      <c r="D403" s="6">
        <v>9.2293054234062796E-2</v>
      </c>
      <c r="E403" s="6">
        <v>0.115128449096099</v>
      </c>
      <c r="F403" s="6">
        <v>0.1027592768791627</v>
      </c>
      <c r="G403" s="6">
        <v>4.3767840152235969E-2</v>
      </c>
      <c r="H403" s="6">
        <v>6.7554709800190293E-2</v>
      </c>
      <c r="I403" s="6">
        <v>8.2778306374881067E-2</v>
      </c>
      <c r="J403" s="6">
        <v>2.5689819219790671E-2</v>
      </c>
      <c r="K403" s="6">
        <v>7.2312083729781165E-2</v>
      </c>
      <c r="L403" s="6">
        <v>8.468125594671741E-2</v>
      </c>
      <c r="M403" s="6">
        <v>8.6584205518553753E-2</v>
      </c>
      <c r="N403" s="6">
        <v>3.9010466222645097E-2</v>
      </c>
      <c r="O403" s="6">
        <v>3.0447193149381539E-2</v>
      </c>
      <c r="P403" s="6">
        <v>1.04662226450999E-2</v>
      </c>
      <c r="Q403" s="6">
        <v>2.4738344433872499E-2</v>
      </c>
      <c r="R403" s="6">
        <v>0</v>
      </c>
    </row>
    <row r="404" spans="1:18" x14ac:dyDescent="0.3">
      <c r="A404" s="5" t="s">
        <v>661</v>
      </c>
      <c r="B404" s="6">
        <v>1</v>
      </c>
      <c r="C404" s="6">
        <v>0.14060031595576619</v>
      </c>
      <c r="D404" s="6">
        <v>2.843601895734597E-2</v>
      </c>
      <c r="E404" s="6">
        <v>0.1184834123222749</v>
      </c>
      <c r="F404" s="6">
        <v>8.2148499210110582E-2</v>
      </c>
      <c r="G404" s="6">
        <v>5.6872037914691941E-2</v>
      </c>
      <c r="H404" s="6">
        <v>4.7393364928909949E-2</v>
      </c>
      <c r="I404" s="6">
        <v>0.1153238546603476</v>
      </c>
      <c r="J404" s="6">
        <v>9.7946287519747238E-2</v>
      </c>
      <c r="K404" s="6">
        <v>2.6856240126382311E-2</v>
      </c>
      <c r="L404" s="6">
        <v>3.6334913112164302E-2</v>
      </c>
      <c r="M404" s="6">
        <v>7.4249605055292253E-2</v>
      </c>
      <c r="N404" s="6">
        <v>0.1184834123222749</v>
      </c>
      <c r="O404" s="6">
        <v>5.6872037914691941E-2</v>
      </c>
      <c r="P404" s="6">
        <v>0</v>
      </c>
      <c r="Q404" s="6">
        <v>0</v>
      </c>
      <c r="R404" s="6">
        <v>0</v>
      </c>
    </row>
    <row r="405" spans="1:18" x14ac:dyDescent="0.3">
      <c r="A405" s="5" t="s">
        <v>670</v>
      </c>
      <c r="B405" s="6">
        <v>1</v>
      </c>
      <c r="C405" s="6">
        <v>2.6733254994124558E-2</v>
      </c>
      <c r="D405" s="6">
        <v>3.6427732079906003E-2</v>
      </c>
      <c r="E405" s="6">
        <v>8.4018801410105759E-2</v>
      </c>
      <c r="F405" s="6">
        <v>4.465334900117509E-2</v>
      </c>
      <c r="G405" s="6">
        <v>7.4911868390129255E-2</v>
      </c>
      <c r="H405" s="6">
        <v>9.6944770857814333E-2</v>
      </c>
      <c r="I405" s="6">
        <v>4.700352526439483E-2</v>
      </c>
      <c r="J405" s="6">
        <v>5.493537015276146E-2</v>
      </c>
      <c r="K405" s="6">
        <v>5.1410105757931847E-2</v>
      </c>
      <c r="L405" s="6">
        <v>0.1277908343125734</v>
      </c>
      <c r="M405" s="6">
        <v>9.6063454759106937E-2</v>
      </c>
      <c r="N405" s="6">
        <v>0.15981198589894241</v>
      </c>
      <c r="O405" s="6">
        <v>5.9341950646298471E-2</v>
      </c>
      <c r="P405" s="6">
        <v>2.4676850763807281E-2</v>
      </c>
      <c r="Q405" s="6">
        <v>7.0505287896592246E-3</v>
      </c>
      <c r="R405" s="6">
        <v>8.2256169212690956E-3</v>
      </c>
    </row>
    <row r="406" spans="1:18" x14ac:dyDescent="0.3">
      <c r="A406" s="5" t="s">
        <v>681</v>
      </c>
      <c r="B406" s="6">
        <v>1</v>
      </c>
      <c r="C406" s="6">
        <v>2.308016715868573E-2</v>
      </c>
      <c r="D406" s="6">
        <v>1.928459149637695E-2</v>
      </c>
      <c r="E406" s="6">
        <v>1.936126979258521E-2</v>
      </c>
      <c r="F406" s="6">
        <v>2.4767089675267411E-2</v>
      </c>
      <c r="G406" s="6">
        <v>2.380861097266419E-2</v>
      </c>
      <c r="H406" s="6">
        <v>3.7265651957213507E-2</v>
      </c>
      <c r="I406" s="6">
        <v>2.902273511482575E-2</v>
      </c>
      <c r="J406" s="6">
        <v>3.5732086033048352E-2</v>
      </c>
      <c r="K406" s="6">
        <v>2.7872560671701879E-2</v>
      </c>
      <c r="L406" s="6">
        <v>6.4448107963041068E-2</v>
      </c>
      <c r="M406" s="6">
        <v>0.11773952382778061</v>
      </c>
      <c r="N406" s="6">
        <v>0.16259632710961161</v>
      </c>
      <c r="O406" s="6">
        <v>0.1452286930184411</v>
      </c>
      <c r="P406" s="6">
        <v>9.1285511635931446E-2</v>
      </c>
      <c r="Q406" s="6">
        <v>0.10631445769275009</v>
      </c>
      <c r="R406" s="6">
        <v>7.2192615880075139E-2</v>
      </c>
    </row>
    <row r="407" spans="1:18" x14ac:dyDescent="0.3">
      <c r="A407" s="5" t="s">
        <v>694</v>
      </c>
      <c r="B407" s="6">
        <v>1</v>
      </c>
      <c r="C407" s="6">
        <v>3.6617262423714027E-2</v>
      </c>
      <c r="D407" s="6">
        <v>2.6155187445510021E-2</v>
      </c>
      <c r="E407" s="6">
        <v>4.5335658238884052E-2</v>
      </c>
      <c r="F407" s="6">
        <v>7.3234524847428067E-2</v>
      </c>
      <c r="G407" s="6">
        <v>4.9694856146469048E-2</v>
      </c>
      <c r="H407" s="6">
        <v>9.2414995640802092E-2</v>
      </c>
      <c r="I407" s="6">
        <v>7.1490845684394067E-2</v>
      </c>
      <c r="J407" s="6">
        <v>3.051438535309503E-2</v>
      </c>
      <c r="K407" s="6">
        <v>0.12031386224934611</v>
      </c>
      <c r="L407" s="6">
        <v>2.7898866608544029E-2</v>
      </c>
      <c r="M407" s="6">
        <v>9.7646033129904095E-2</v>
      </c>
      <c r="N407" s="6">
        <v>8.892763731473409E-2</v>
      </c>
      <c r="O407" s="6">
        <v>7.6721883173496083E-2</v>
      </c>
      <c r="P407" s="6">
        <v>4.0976460331299043E-2</v>
      </c>
      <c r="Q407" s="6">
        <v>2.6155187445510021E-2</v>
      </c>
      <c r="R407" s="6">
        <v>9.5902353966870094E-2</v>
      </c>
    </row>
    <row r="408" spans="1:18" x14ac:dyDescent="0.3">
      <c r="A408" s="5" t="s">
        <v>702</v>
      </c>
      <c r="B408" s="6">
        <v>1</v>
      </c>
      <c r="C408" s="6">
        <v>0</v>
      </c>
      <c r="D408" s="6">
        <v>2.1035598705501622E-2</v>
      </c>
      <c r="E408" s="6">
        <v>0</v>
      </c>
      <c r="F408" s="6">
        <v>5.6634304207119741E-2</v>
      </c>
      <c r="G408" s="6">
        <v>4.5307443365695803E-2</v>
      </c>
      <c r="H408" s="6">
        <v>6.4724919093851127E-2</v>
      </c>
      <c r="I408" s="6">
        <v>0.21844660194174759</v>
      </c>
      <c r="J408" s="6">
        <v>2.4271844660194171E-2</v>
      </c>
      <c r="K408" s="6">
        <v>6.3106796116504854E-2</v>
      </c>
      <c r="L408" s="6">
        <v>0.1116504854368932</v>
      </c>
      <c r="M408" s="6">
        <v>7.1197411003236247E-2</v>
      </c>
      <c r="N408" s="6">
        <v>0.1035598705501618</v>
      </c>
      <c r="O408" s="6">
        <v>0.1019417475728155</v>
      </c>
      <c r="P408" s="6">
        <v>5.3398058252427182E-2</v>
      </c>
      <c r="Q408" s="6">
        <v>6.4724919093851127E-2</v>
      </c>
      <c r="R408" s="6">
        <v>0</v>
      </c>
    </row>
    <row r="409" spans="1:18" x14ac:dyDescent="0.3">
      <c r="A409" s="5" t="s">
        <v>709</v>
      </c>
      <c r="B409" s="6">
        <v>1</v>
      </c>
      <c r="C409" s="6">
        <v>7.1703392794683463E-2</v>
      </c>
      <c r="D409" s="6">
        <v>9.1990206365862193E-2</v>
      </c>
      <c r="E409" s="6">
        <v>8.2196572228051767E-2</v>
      </c>
      <c r="F409" s="6">
        <v>7.1703392794683463E-2</v>
      </c>
      <c r="G409" s="6">
        <v>4.8968170689052119E-2</v>
      </c>
      <c r="H409" s="6">
        <v>8.4644980762504374E-2</v>
      </c>
      <c r="I409" s="6">
        <v>6.2959076600209857E-2</v>
      </c>
      <c r="J409" s="6">
        <v>2.5883175935641829E-2</v>
      </c>
      <c r="K409" s="6">
        <v>5.9811122770199371E-2</v>
      </c>
      <c r="L409" s="6">
        <v>7.1353620146904509E-2</v>
      </c>
      <c r="M409" s="6">
        <v>8.8842252535851693E-2</v>
      </c>
      <c r="N409" s="6">
        <v>0.1080797481636936</v>
      </c>
      <c r="O409" s="6">
        <v>4.9667715984610013E-2</v>
      </c>
      <c r="P409" s="6">
        <v>3.7425673312346967E-2</v>
      </c>
      <c r="Q409" s="6">
        <v>2.168590416229451E-2</v>
      </c>
      <c r="R409" s="6">
        <v>2.308499475341028E-2</v>
      </c>
    </row>
    <row r="410" spans="1:18" x14ac:dyDescent="0.3">
      <c r="A410" s="5" t="s">
        <v>720</v>
      </c>
      <c r="B410" s="6">
        <v>1</v>
      </c>
      <c r="C410" s="6">
        <v>4.4367947982405807E-2</v>
      </c>
      <c r="D410" s="6">
        <v>1.2239433926180911E-2</v>
      </c>
      <c r="E410" s="6">
        <v>5.2400076496462042E-2</v>
      </c>
      <c r="F410" s="6">
        <v>2.7538726333907061E-2</v>
      </c>
      <c r="G410" s="6">
        <v>4.5706636068081848E-2</v>
      </c>
      <c r="H410" s="6">
        <v>3.8630713329508508E-2</v>
      </c>
      <c r="I410" s="6">
        <v>3.9969401415184548E-2</v>
      </c>
      <c r="J410" s="6">
        <v>4.6280359533371583E-2</v>
      </c>
      <c r="K410" s="6">
        <v>4.1690571811053741E-2</v>
      </c>
      <c r="L410" s="6">
        <v>7.3627844712182061E-2</v>
      </c>
      <c r="M410" s="6">
        <v>0.12774909160451331</v>
      </c>
      <c r="N410" s="6">
        <v>0.1658060814687321</v>
      </c>
      <c r="O410" s="6">
        <v>0.13348632625741061</v>
      </c>
      <c r="P410" s="6">
        <v>7.2097915471409452E-2</v>
      </c>
      <c r="Q410" s="6">
        <v>5.2017594186268883E-2</v>
      </c>
      <c r="R410" s="6">
        <v>2.6391279403327601E-2</v>
      </c>
    </row>
    <row r="411" spans="1:18" x14ac:dyDescent="0.3">
      <c r="A411" s="5" t="s">
        <v>732</v>
      </c>
      <c r="B411" s="6">
        <v>1</v>
      </c>
      <c r="C411" s="6">
        <v>7.7880184331797234E-2</v>
      </c>
      <c r="D411" s="6">
        <v>7.0046082949308752E-2</v>
      </c>
      <c r="E411" s="6">
        <v>3.6405529953917048E-2</v>
      </c>
      <c r="F411" s="6">
        <v>3.4562211981566823E-2</v>
      </c>
      <c r="G411" s="6">
        <v>7.2811059907834097E-2</v>
      </c>
      <c r="H411" s="6">
        <v>6.0829493087557612E-2</v>
      </c>
      <c r="I411" s="6">
        <v>5.3456221198156677E-2</v>
      </c>
      <c r="J411" s="6">
        <v>7.5576036866359442E-2</v>
      </c>
      <c r="K411" s="6">
        <v>6.0368663594470053E-2</v>
      </c>
      <c r="L411" s="6">
        <v>5.3917050691244237E-2</v>
      </c>
      <c r="M411" s="6">
        <v>6.4976958525345616E-2</v>
      </c>
      <c r="N411" s="6">
        <v>0.12672811059907829</v>
      </c>
      <c r="O411" s="6">
        <v>5.9447004608294933E-2</v>
      </c>
      <c r="P411" s="6">
        <v>6.313364055299539E-2</v>
      </c>
      <c r="Q411" s="6">
        <v>6.866359447004608E-2</v>
      </c>
      <c r="R411" s="6">
        <v>2.1198156682027649E-2</v>
      </c>
    </row>
    <row r="412" spans="1:18" x14ac:dyDescent="0.3">
      <c r="A412" s="5" t="s">
        <v>741</v>
      </c>
      <c r="B412" s="6">
        <v>1</v>
      </c>
      <c r="C412" s="6">
        <v>4.1009463722397478E-2</v>
      </c>
      <c r="D412" s="6">
        <v>0</v>
      </c>
      <c r="E412" s="6">
        <v>7.2555205047318619E-2</v>
      </c>
      <c r="F412" s="6">
        <v>0.1356466876971609</v>
      </c>
      <c r="G412" s="6">
        <v>0</v>
      </c>
      <c r="H412" s="6">
        <v>0.16719242902208201</v>
      </c>
      <c r="I412" s="6">
        <v>4.7318611987381701E-2</v>
      </c>
      <c r="J412" s="6">
        <v>0</v>
      </c>
      <c r="K412" s="6">
        <v>0</v>
      </c>
      <c r="L412" s="6">
        <v>0.13880126182965299</v>
      </c>
      <c r="M412" s="6">
        <v>9.7791798107255523E-2</v>
      </c>
      <c r="N412" s="6">
        <v>0.1577287066246057</v>
      </c>
      <c r="O412" s="6">
        <v>4.4164037854889593E-2</v>
      </c>
      <c r="P412" s="6">
        <v>5.6782334384858052E-2</v>
      </c>
      <c r="Q412" s="6">
        <v>4.1009463722397478E-2</v>
      </c>
      <c r="R412" s="6">
        <v>0</v>
      </c>
    </row>
    <row r="413" spans="1:18" x14ac:dyDescent="0.3">
      <c r="A413" s="5" t="s">
        <v>751</v>
      </c>
      <c r="B413" s="6">
        <v>1</v>
      </c>
      <c r="C413" s="6">
        <v>8.4144916244643556E-2</v>
      </c>
      <c r="D413" s="6">
        <v>5.6096610829762368E-2</v>
      </c>
      <c r="E413" s="6">
        <v>5.8044409816906888E-2</v>
      </c>
      <c r="F413" s="6">
        <v>7.7911959485781071E-2</v>
      </c>
      <c r="G413" s="6">
        <v>8.3755356447214643E-2</v>
      </c>
      <c r="H413" s="6">
        <v>6.505648617062719E-2</v>
      </c>
      <c r="I413" s="6">
        <v>5.0253213868328789E-2</v>
      </c>
      <c r="J413" s="6">
        <v>7.0510323334631864E-2</v>
      </c>
      <c r="K413" s="6">
        <v>3.4281262173743672E-2</v>
      </c>
      <c r="L413" s="6">
        <v>6.9341643942345155E-2</v>
      </c>
      <c r="M413" s="6">
        <v>9.7000389559797423E-2</v>
      </c>
      <c r="N413" s="6">
        <v>0.1168679392286716</v>
      </c>
      <c r="O413" s="6">
        <v>6.5446045968056102E-2</v>
      </c>
      <c r="P413" s="6">
        <v>3.8176860148032718E-2</v>
      </c>
      <c r="Q413" s="6">
        <v>1.7530190884300741E-2</v>
      </c>
      <c r="R413" s="6">
        <v>1.558239189715621E-2</v>
      </c>
    </row>
    <row r="414" spans="1:18" x14ac:dyDescent="0.3">
      <c r="A414" s="5" t="s">
        <v>754</v>
      </c>
      <c r="B414" s="6">
        <v>1</v>
      </c>
      <c r="C414" s="6">
        <v>7.3972602739726029E-2</v>
      </c>
      <c r="D414" s="6">
        <v>6.3013698630136991E-2</v>
      </c>
      <c r="E414" s="6">
        <v>1.643835616438356E-2</v>
      </c>
      <c r="F414" s="6">
        <v>0.13150684931506851</v>
      </c>
      <c r="G414" s="6">
        <v>9.8630136986301367E-2</v>
      </c>
      <c r="H414" s="6">
        <v>5.1141552511415528E-2</v>
      </c>
      <c r="I414" s="6">
        <v>9.4977168949771693E-2</v>
      </c>
      <c r="J414" s="6">
        <v>3.1050228310502279E-2</v>
      </c>
      <c r="K414" s="6">
        <v>2.9223744292237439E-2</v>
      </c>
      <c r="L414" s="6">
        <v>3.744292237442922E-2</v>
      </c>
      <c r="M414" s="6">
        <v>0.13515981735159821</v>
      </c>
      <c r="N414" s="6">
        <v>7.1232876712328766E-2</v>
      </c>
      <c r="O414" s="6">
        <v>5.5707762557077628E-2</v>
      </c>
      <c r="P414" s="6">
        <v>4.1095890410958902E-2</v>
      </c>
      <c r="Q414" s="6">
        <v>4.7488584474885853E-2</v>
      </c>
      <c r="R414" s="6">
        <v>2.1917808219178079E-2</v>
      </c>
    </row>
    <row r="415" spans="1:18" x14ac:dyDescent="0.3">
      <c r="A415" s="5" t="s">
        <v>761</v>
      </c>
      <c r="B415" s="6">
        <v>1</v>
      </c>
      <c r="C415" s="6">
        <v>9.5338983050847453E-2</v>
      </c>
      <c r="D415" s="6">
        <v>1.271186440677966E-2</v>
      </c>
      <c r="E415" s="6">
        <v>7.4152542372881353E-2</v>
      </c>
      <c r="F415" s="6">
        <v>9.7457627118644072E-2</v>
      </c>
      <c r="G415" s="6">
        <v>0.1228813559322034</v>
      </c>
      <c r="H415" s="6">
        <v>7.2033898305084748E-2</v>
      </c>
      <c r="I415" s="6">
        <v>1.9067796610169489E-2</v>
      </c>
      <c r="J415" s="6">
        <v>5.7203389830508468E-2</v>
      </c>
      <c r="K415" s="6">
        <v>0</v>
      </c>
      <c r="L415" s="6">
        <v>0.13135593220338981</v>
      </c>
      <c r="M415" s="6">
        <v>7.6271186440677971E-2</v>
      </c>
      <c r="N415" s="6">
        <v>0.1440677966101695</v>
      </c>
      <c r="O415" s="6">
        <v>6.7796610169491525E-2</v>
      </c>
      <c r="P415" s="6">
        <v>1.059322033898305E-2</v>
      </c>
      <c r="Q415" s="6">
        <v>0</v>
      </c>
      <c r="R415" s="6">
        <v>1.9067796610169489E-2</v>
      </c>
    </row>
    <row r="416" spans="1:18" x14ac:dyDescent="0.3">
      <c r="A416" s="5" t="s">
        <v>766</v>
      </c>
      <c r="B416" s="6">
        <v>1</v>
      </c>
      <c r="C416" s="6">
        <v>0.18773373223635001</v>
      </c>
      <c r="D416" s="6">
        <v>6.6566940912490657E-2</v>
      </c>
      <c r="E416" s="6">
        <v>5.6095736724008978E-2</v>
      </c>
      <c r="F416" s="6">
        <v>4.8616305160807782E-2</v>
      </c>
      <c r="G416" s="6">
        <v>4.712041884816754E-2</v>
      </c>
      <c r="H416" s="6">
        <v>7.4046372475691846E-2</v>
      </c>
      <c r="I416" s="6">
        <v>1.1967090501121909E-2</v>
      </c>
      <c r="J416" s="6">
        <v>0.1174270755422588</v>
      </c>
      <c r="K416" s="6">
        <v>2.6925953627524309E-2</v>
      </c>
      <c r="L416" s="6">
        <v>6.8062827225130892E-2</v>
      </c>
      <c r="M416" s="6">
        <v>6.4323111443530298E-2</v>
      </c>
      <c r="N416" s="6">
        <v>7.8534031413612565E-2</v>
      </c>
      <c r="O416" s="6">
        <v>6.5071054599850409E-2</v>
      </c>
      <c r="P416" s="6">
        <v>3.5153328347045633E-2</v>
      </c>
      <c r="Q416" s="6">
        <v>4.4128646222887057E-2</v>
      </c>
      <c r="R416" s="6">
        <v>8.2273747195213166E-3</v>
      </c>
    </row>
    <row r="417" spans="1:18" x14ac:dyDescent="0.3">
      <c r="A417" s="5" t="s">
        <v>778</v>
      </c>
      <c r="B417" s="6">
        <v>1</v>
      </c>
      <c r="C417" s="6">
        <v>7.5091824241599783E-2</v>
      </c>
      <c r="D417" s="6">
        <v>2.55747517344579E-2</v>
      </c>
      <c r="E417" s="6">
        <v>6.1624268806965039E-2</v>
      </c>
      <c r="F417" s="6">
        <v>4.3667528227452047E-2</v>
      </c>
      <c r="G417" s="6">
        <v>6.2848592028295472E-2</v>
      </c>
      <c r="H417" s="6">
        <v>8.1757584002176573E-2</v>
      </c>
      <c r="I417" s="6">
        <v>5.8767514623860699E-2</v>
      </c>
      <c r="J417" s="6">
        <v>2.1221602503060811E-2</v>
      </c>
      <c r="K417" s="6">
        <v>4.3259420487008572E-2</v>
      </c>
      <c r="L417" s="6">
        <v>8.6246769147054828E-2</v>
      </c>
      <c r="M417" s="6">
        <v>8.9647666984083801E-2</v>
      </c>
      <c r="N417" s="6">
        <v>0.11399809549721129</v>
      </c>
      <c r="O417" s="6">
        <v>8.3526050877431646E-2</v>
      </c>
      <c r="P417" s="6">
        <v>3.1016188273704261E-2</v>
      </c>
      <c r="Q417" s="6">
        <v>4.0674738130866549E-2</v>
      </c>
      <c r="R417" s="6">
        <v>8.1077404434770781E-2</v>
      </c>
    </row>
    <row r="418" spans="1:18" x14ac:dyDescent="0.3">
      <c r="A418" s="5" t="s">
        <v>788</v>
      </c>
      <c r="B418" s="6">
        <v>1</v>
      </c>
      <c r="C418" s="6">
        <v>6.6152149944873215E-2</v>
      </c>
      <c r="D418" s="6">
        <v>4.6306504961411248E-2</v>
      </c>
      <c r="E418" s="6">
        <v>4.8511576626240352E-2</v>
      </c>
      <c r="F418" s="6">
        <v>8.9305402425578828E-2</v>
      </c>
      <c r="G418" s="6">
        <v>8.8202866593164272E-2</v>
      </c>
      <c r="H418" s="6">
        <v>8.2690187431091508E-2</v>
      </c>
      <c r="I418" s="6">
        <v>2.976846747519294E-2</v>
      </c>
      <c r="J418" s="6">
        <v>4.5203969128996692E-2</v>
      </c>
      <c r="K418" s="6">
        <v>4.1896361631753032E-2</v>
      </c>
      <c r="L418" s="6">
        <v>9.2613009922822495E-2</v>
      </c>
      <c r="M418" s="6">
        <v>0.22712238147739799</v>
      </c>
      <c r="N418" s="6">
        <v>9.3715545755237051E-2</v>
      </c>
      <c r="O418" s="6">
        <v>1.984564498346196E-2</v>
      </c>
      <c r="P418" s="6">
        <v>8.8202866593164279E-3</v>
      </c>
      <c r="Q418" s="6">
        <v>0</v>
      </c>
      <c r="R418" s="6">
        <v>1.984564498346196E-2</v>
      </c>
    </row>
    <row r="419" spans="1:18" x14ac:dyDescent="0.3">
      <c r="A419" s="5" t="s">
        <v>795</v>
      </c>
      <c r="B419" s="6">
        <v>1</v>
      </c>
      <c r="C419" s="6">
        <v>7.177914110429448E-2</v>
      </c>
      <c r="D419" s="6">
        <v>0.1276073619631902</v>
      </c>
      <c r="E419" s="6">
        <v>7.3619631901840496E-2</v>
      </c>
      <c r="F419" s="6">
        <v>9.8773006134969324E-2</v>
      </c>
      <c r="G419" s="6">
        <v>6.6257668711656448E-2</v>
      </c>
      <c r="H419" s="6">
        <v>3.6196319018404907E-2</v>
      </c>
      <c r="I419" s="6">
        <v>4.9079754601227002E-2</v>
      </c>
      <c r="J419" s="6">
        <v>3.6809815950920248E-2</v>
      </c>
      <c r="K419" s="6">
        <v>5.9509202453987733E-2</v>
      </c>
      <c r="L419" s="6">
        <v>0.1141104294478528</v>
      </c>
      <c r="M419" s="6">
        <v>0.1233128834355828</v>
      </c>
      <c r="N419" s="6">
        <v>6.6257668711656448E-2</v>
      </c>
      <c r="O419" s="6">
        <v>2.699386503067485E-2</v>
      </c>
      <c r="P419" s="6">
        <v>2.5766871165644169E-2</v>
      </c>
      <c r="Q419" s="6">
        <v>7.3619631901840491E-3</v>
      </c>
      <c r="R419" s="6">
        <v>1.6564417177914108E-2</v>
      </c>
    </row>
    <row r="420" spans="1:18" x14ac:dyDescent="0.3">
      <c r="A420" s="5" t="s">
        <v>804</v>
      </c>
      <c r="B420" s="6">
        <v>1</v>
      </c>
      <c r="C420" s="6">
        <v>0.10515320334261841</v>
      </c>
      <c r="D420" s="6">
        <v>6.8245125348189412E-2</v>
      </c>
      <c r="E420" s="6">
        <v>3.7604456824512543E-2</v>
      </c>
      <c r="F420" s="6">
        <v>2.0194986072423399E-2</v>
      </c>
      <c r="G420" s="6">
        <v>1.4623955431754871E-2</v>
      </c>
      <c r="H420" s="6">
        <v>6.6852367688022288E-2</v>
      </c>
      <c r="I420" s="6">
        <v>5.2924791086350967E-2</v>
      </c>
      <c r="J420" s="6">
        <v>6.8245125348189412E-2</v>
      </c>
      <c r="K420" s="6">
        <v>4.0389972144846797E-2</v>
      </c>
      <c r="L420" s="6">
        <v>0.10097493036211699</v>
      </c>
      <c r="M420" s="6">
        <v>0.13509749303621171</v>
      </c>
      <c r="N420" s="6">
        <v>0.15041782729805009</v>
      </c>
      <c r="O420" s="6">
        <v>3.2033426183844013E-2</v>
      </c>
      <c r="P420" s="6">
        <v>2.298050139275766E-2</v>
      </c>
      <c r="Q420" s="6">
        <v>3.6908077994428967E-2</v>
      </c>
      <c r="R420" s="6">
        <v>4.7353760445682451E-2</v>
      </c>
    </row>
    <row r="421" spans="1:18" x14ac:dyDescent="0.3">
      <c r="A421" s="5" t="s">
        <v>811</v>
      </c>
      <c r="B421" s="6">
        <v>1</v>
      </c>
      <c r="C421" s="6">
        <v>3.171806167400881E-3</v>
      </c>
      <c r="D421" s="6">
        <v>1.2334801762114539E-2</v>
      </c>
      <c r="E421" s="6">
        <v>1.444933920704846E-2</v>
      </c>
      <c r="F421" s="6">
        <v>3.6475770925110132E-2</v>
      </c>
      <c r="G421" s="6">
        <v>0</v>
      </c>
      <c r="H421" s="6">
        <v>2.6079295154185021E-2</v>
      </c>
      <c r="I421" s="6">
        <v>3.7533039647577093E-2</v>
      </c>
      <c r="J421" s="6">
        <v>3.8414096916299559E-2</v>
      </c>
      <c r="K421" s="6">
        <v>1.9383259911894268E-2</v>
      </c>
      <c r="L421" s="6">
        <v>6.9427312775330402E-2</v>
      </c>
      <c r="M421" s="6">
        <v>8.7224669603524235E-2</v>
      </c>
      <c r="N421" s="6">
        <v>0.13955947136563879</v>
      </c>
      <c r="O421" s="6">
        <v>0.16458149779735681</v>
      </c>
      <c r="P421" s="6">
        <v>0.18837004405286339</v>
      </c>
      <c r="Q421" s="6">
        <v>9.5154185022026438E-2</v>
      </c>
      <c r="R421" s="6">
        <v>6.7841409691629953E-2</v>
      </c>
    </row>
    <row r="422" spans="1:18" x14ac:dyDescent="0.3">
      <c r="A422" s="5" t="s">
        <v>823</v>
      </c>
      <c r="B422" s="6">
        <v>1</v>
      </c>
      <c r="C422" s="6">
        <v>6.2317022166457549E-2</v>
      </c>
      <c r="D422" s="6">
        <v>0</v>
      </c>
      <c r="E422" s="6">
        <v>1.421999163529904E-2</v>
      </c>
      <c r="F422" s="6">
        <v>1.8820577164366369E-2</v>
      </c>
      <c r="G422" s="6">
        <v>6.0644081974069418E-2</v>
      </c>
      <c r="H422" s="6">
        <v>3.5968214136344628E-2</v>
      </c>
      <c r="I422" s="6">
        <v>1.9238812212463409E-2</v>
      </c>
      <c r="J422" s="6">
        <v>1.463822668339607E-2</v>
      </c>
      <c r="K422" s="6">
        <v>4.1823504809703052E-2</v>
      </c>
      <c r="L422" s="6">
        <v>3.1367628607277293E-2</v>
      </c>
      <c r="M422" s="6">
        <v>9.3266415725637805E-2</v>
      </c>
      <c r="N422" s="6">
        <v>0.14010874111250521</v>
      </c>
      <c r="O422" s="6">
        <v>0.1421999163529904</v>
      </c>
      <c r="P422" s="6">
        <v>0.1468005018820577</v>
      </c>
      <c r="Q422" s="6">
        <v>9.2429945629443747E-2</v>
      </c>
      <c r="R422" s="6">
        <v>8.6156419907988294E-2</v>
      </c>
    </row>
    <row r="423" spans="1:18" x14ac:dyDescent="0.3">
      <c r="A423" s="5" t="s">
        <v>179</v>
      </c>
      <c r="B423" s="6">
        <v>1</v>
      </c>
      <c r="C423" s="6">
        <v>4.1039040885336622E-2</v>
      </c>
      <c r="D423" s="6">
        <v>2.4131570857669839E-2</v>
      </c>
      <c r="E423" s="6">
        <v>4.9953888718106361E-2</v>
      </c>
      <c r="F423" s="6">
        <v>7.9618813403012606E-2</v>
      </c>
      <c r="G423" s="6">
        <v>8.4537350138333842E-2</v>
      </c>
      <c r="H423" s="6">
        <v>7.0857669843221643E-2</v>
      </c>
      <c r="I423" s="6">
        <v>9.0224408238549034E-2</v>
      </c>
      <c r="J423" s="6">
        <v>6.0405779280664013E-2</v>
      </c>
      <c r="K423" s="6">
        <v>4.2114970796188131E-2</v>
      </c>
      <c r="L423" s="6">
        <v>0.1134337534583461</v>
      </c>
      <c r="M423" s="6">
        <v>0.10451890562557641</v>
      </c>
      <c r="N423" s="6">
        <v>0.13187826621580079</v>
      </c>
      <c r="O423" s="6">
        <v>5.5794651091300343E-2</v>
      </c>
      <c r="P423" s="6">
        <v>3.2739010144482023E-2</v>
      </c>
      <c r="Q423" s="6">
        <v>1.137411620043037E-2</v>
      </c>
      <c r="R423" s="6">
        <v>7.3778051029818629E-3</v>
      </c>
    </row>
    <row r="424" spans="1:18" x14ac:dyDescent="0.3">
      <c r="A424" s="5" t="s">
        <v>180</v>
      </c>
      <c r="B424" s="6">
        <v>1</v>
      </c>
      <c r="C424" s="6">
        <v>2.0608243297318932E-2</v>
      </c>
      <c r="D424" s="6">
        <v>1.5506202480992401E-2</v>
      </c>
      <c r="E424" s="6">
        <v>1.690676270508203E-2</v>
      </c>
      <c r="F424" s="6">
        <v>2.8911564625850341E-2</v>
      </c>
      <c r="G424" s="6">
        <v>2.0408163265306121E-2</v>
      </c>
      <c r="H424" s="6">
        <v>3.0412164865946379E-2</v>
      </c>
      <c r="I424" s="6">
        <v>4.9019607843137247E-2</v>
      </c>
      <c r="J424" s="6">
        <v>4.6718687474989987E-2</v>
      </c>
      <c r="K424" s="6">
        <v>3.9415766306522611E-2</v>
      </c>
      <c r="L424" s="6">
        <v>9.003601440576231E-2</v>
      </c>
      <c r="M424" s="6">
        <v>0.1086434573829532</v>
      </c>
      <c r="N424" s="6">
        <v>0.16016406562625049</v>
      </c>
      <c r="O424" s="6">
        <v>0.1675670268107243</v>
      </c>
      <c r="P424" s="6">
        <v>6.9827931172468993E-2</v>
      </c>
      <c r="Q424" s="6">
        <v>5.3821528611444583E-2</v>
      </c>
      <c r="R424" s="6">
        <v>8.2032813125250098E-2</v>
      </c>
    </row>
    <row r="425" spans="1:18" x14ac:dyDescent="0.3">
      <c r="A425" s="5" t="s">
        <v>181</v>
      </c>
      <c r="B425" s="6">
        <v>1</v>
      </c>
      <c r="C425" s="6">
        <v>4.2138481529608307E-2</v>
      </c>
      <c r="D425" s="6">
        <v>3.3228141822907002E-2</v>
      </c>
      <c r="E425" s="6">
        <v>2.5060330425097459E-2</v>
      </c>
      <c r="F425" s="6">
        <v>5.3276406162984957E-2</v>
      </c>
      <c r="G425" s="6">
        <v>4.2324113606831262E-2</v>
      </c>
      <c r="H425" s="6">
        <v>4.9285316502691662E-2</v>
      </c>
      <c r="I425" s="6">
        <v>5.1884165583812883E-2</v>
      </c>
      <c r="J425" s="6">
        <v>6.2743642101355121E-2</v>
      </c>
      <c r="K425" s="6">
        <v>7.6109151661407096E-2</v>
      </c>
      <c r="L425" s="6">
        <v>0.12093929831074809</v>
      </c>
      <c r="M425" s="6">
        <v>0.17746426582513461</v>
      </c>
      <c r="N425" s="6">
        <v>0.14154445888249489</v>
      </c>
      <c r="O425" s="6">
        <v>5.6989047707443848E-2</v>
      </c>
      <c r="P425" s="6">
        <v>3.4156302209021723E-2</v>
      </c>
      <c r="Q425" s="6">
        <v>2.5431594579543349E-2</v>
      </c>
      <c r="R425" s="6">
        <v>7.425283088917765E-3</v>
      </c>
    </row>
    <row r="426" spans="1:18" x14ac:dyDescent="0.3">
      <c r="A426" s="5" t="s">
        <v>182</v>
      </c>
      <c r="B426" s="6">
        <v>1</v>
      </c>
      <c r="C426" s="6">
        <v>3.7786948671653338E-2</v>
      </c>
      <c r="D426" s="6">
        <v>1.212277534175909E-2</v>
      </c>
      <c r="E426" s="6">
        <v>2.5019344854268769E-2</v>
      </c>
      <c r="F426" s="6">
        <v>3.3917977817900437E-2</v>
      </c>
      <c r="G426" s="6">
        <v>2.514831054939386E-2</v>
      </c>
      <c r="H426" s="6">
        <v>3.3917977817900437E-2</v>
      </c>
      <c r="I426" s="6">
        <v>4.4880061903533663E-2</v>
      </c>
      <c r="J426" s="6">
        <v>3.7400051586278051E-2</v>
      </c>
      <c r="K426" s="6">
        <v>3.4820737683776123E-2</v>
      </c>
      <c r="L426" s="6">
        <v>9.7111168429197828E-2</v>
      </c>
      <c r="M426" s="6">
        <v>0.1183905081248388</v>
      </c>
      <c r="N426" s="6">
        <v>0.2071189063709053</v>
      </c>
      <c r="O426" s="6">
        <v>0.15914366778436939</v>
      </c>
      <c r="P426" s="6">
        <v>6.719112716017539E-2</v>
      </c>
      <c r="Q426" s="6">
        <v>4.9522826928037139E-2</v>
      </c>
      <c r="R426" s="6">
        <v>1.6507608976012379E-2</v>
      </c>
    </row>
    <row r="427" spans="1:18" x14ac:dyDescent="0.3">
      <c r="A427" s="5" t="s">
        <v>183</v>
      </c>
      <c r="B427" s="6">
        <v>1</v>
      </c>
      <c r="C427" s="6">
        <v>1.460806051910787E-2</v>
      </c>
      <c r="D427" s="6">
        <v>1.1869049171775141E-2</v>
      </c>
      <c r="E427" s="6">
        <v>2.1651232555106301E-2</v>
      </c>
      <c r="F427" s="6">
        <v>2.1129516107995301E-2</v>
      </c>
      <c r="G427" s="6">
        <v>1.5390635189774359E-2</v>
      </c>
      <c r="H427" s="6">
        <v>2.6216251467327509E-2</v>
      </c>
      <c r="I427" s="6">
        <v>1.7607930089996091E-2</v>
      </c>
      <c r="J427" s="6">
        <v>2.8433546367549242E-2</v>
      </c>
      <c r="K427" s="6">
        <v>2.7259684361549501E-2</v>
      </c>
      <c r="L427" s="6">
        <v>3.0259553932437719E-2</v>
      </c>
      <c r="M427" s="6">
        <v>6.0519107864875438E-2</v>
      </c>
      <c r="N427" s="6">
        <v>9.1039520020868653E-2</v>
      </c>
      <c r="O427" s="6">
        <v>6.4953697665318902E-2</v>
      </c>
      <c r="P427" s="6">
        <v>8.9474370679535675E-2</v>
      </c>
      <c r="Q427" s="6">
        <v>0.1125603234641972</v>
      </c>
      <c r="R427" s="6">
        <v>0.36702752054258508</v>
      </c>
    </row>
    <row r="428" spans="1:18" x14ac:dyDescent="0.3">
      <c r="A428" s="5" t="s">
        <v>184</v>
      </c>
      <c r="B428" s="6">
        <v>1</v>
      </c>
      <c r="C428" s="6">
        <v>3.0396475770925111E-2</v>
      </c>
      <c r="D428" s="6">
        <v>8.223201174743025E-3</v>
      </c>
      <c r="E428" s="6">
        <v>1.7767988252569748E-2</v>
      </c>
      <c r="F428" s="6">
        <v>1.18942731277533E-2</v>
      </c>
      <c r="G428" s="6">
        <v>1.5712187958883999E-2</v>
      </c>
      <c r="H428" s="6">
        <v>2.6284875183553599E-2</v>
      </c>
      <c r="I428" s="6">
        <v>1.7180616740088101E-2</v>
      </c>
      <c r="J428" s="6">
        <v>3.1864904552129217E-2</v>
      </c>
      <c r="K428" s="6">
        <v>2.8487518355359769E-2</v>
      </c>
      <c r="L428" s="6">
        <v>5.6387665198237888E-2</v>
      </c>
      <c r="M428" s="6">
        <v>6.7694566813509549E-2</v>
      </c>
      <c r="N428" s="6">
        <v>0.13568281938325991</v>
      </c>
      <c r="O428" s="6">
        <v>0.16284875183553599</v>
      </c>
      <c r="P428" s="6">
        <v>0.1048458149779736</v>
      </c>
      <c r="Q428" s="6">
        <v>0.147136563876652</v>
      </c>
      <c r="R428" s="6">
        <v>0.13759177679882531</v>
      </c>
    </row>
    <row r="429" spans="1:18" x14ac:dyDescent="0.3">
      <c r="A429" s="5" t="s">
        <v>5</v>
      </c>
      <c r="B429" s="6">
        <v>1</v>
      </c>
      <c r="C429" s="6">
        <v>9.856262833675565E-2</v>
      </c>
      <c r="D429" s="6">
        <v>7.362863009680258E-2</v>
      </c>
      <c r="E429" s="6">
        <v>0.12584335582282191</v>
      </c>
      <c r="F429" s="6">
        <v>5.0161337635670288E-2</v>
      </c>
      <c r="G429" s="6">
        <v>6.1308301554708122E-2</v>
      </c>
      <c r="H429" s="6">
        <v>5.1334702258726897E-2</v>
      </c>
      <c r="I429" s="6">
        <v>5.7494866529774133E-2</v>
      </c>
      <c r="J429" s="6">
        <v>3.2267527134056909E-2</v>
      </c>
      <c r="K429" s="6">
        <v>1.7600469345849221E-2</v>
      </c>
      <c r="L429" s="6">
        <v>5.632150190671751E-2</v>
      </c>
      <c r="M429" s="6">
        <v>9.856262833675565E-2</v>
      </c>
      <c r="N429" s="6">
        <v>0.1226166031094162</v>
      </c>
      <c r="O429" s="6">
        <v>6.4241713112349663E-2</v>
      </c>
      <c r="P429" s="6">
        <v>4.2827808741566442E-2</v>
      </c>
      <c r="Q429" s="6">
        <v>3.8134350249339977E-2</v>
      </c>
      <c r="R429" s="6">
        <v>9.0935758286887648E-3</v>
      </c>
    </row>
    <row r="430" spans="1:18" x14ac:dyDescent="0.3">
      <c r="A430" s="5" t="s">
        <v>13</v>
      </c>
      <c r="B430" s="6">
        <v>1</v>
      </c>
      <c r="C430" s="6">
        <v>0.1109324758842444</v>
      </c>
      <c r="D430" s="6">
        <v>3.9121114683815648E-2</v>
      </c>
      <c r="E430" s="6">
        <v>9.3783494105037515E-2</v>
      </c>
      <c r="F430" s="6">
        <v>2.8938906752411571E-2</v>
      </c>
      <c r="G430" s="6">
        <v>4.6087888531618437E-2</v>
      </c>
      <c r="H430" s="6">
        <v>4.6087888531618437E-2</v>
      </c>
      <c r="I430" s="6">
        <v>4.2336548767416937E-2</v>
      </c>
      <c r="J430" s="6">
        <v>3.2690246516613078E-2</v>
      </c>
      <c r="K430" s="6">
        <v>4.8767416934619508E-2</v>
      </c>
      <c r="L430" s="6">
        <v>0.1087888531618435</v>
      </c>
      <c r="M430" s="6">
        <v>0.1007502679528403</v>
      </c>
      <c r="N430" s="6">
        <v>0.1559485530546624</v>
      </c>
      <c r="O430" s="6">
        <v>7.8778135048231515E-2</v>
      </c>
      <c r="P430" s="6">
        <v>9.6463022508038593E-3</v>
      </c>
      <c r="Q430" s="6">
        <v>3.590568060021436E-2</v>
      </c>
      <c r="R430" s="6">
        <v>2.1436227224008571E-2</v>
      </c>
    </row>
    <row r="431" spans="1:18" x14ac:dyDescent="0.3">
      <c r="A431" s="5" t="s">
        <v>22</v>
      </c>
      <c r="B431" s="6">
        <v>1</v>
      </c>
      <c r="C431" s="6">
        <v>9.86784140969163E-2</v>
      </c>
      <c r="D431" s="6">
        <v>0.13215859030836999</v>
      </c>
      <c r="E431" s="6">
        <v>0.1066079295154185</v>
      </c>
      <c r="F431" s="6">
        <v>5.991189427312775E-2</v>
      </c>
      <c r="G431" s="6">
        <v>4.0528634361233482E-2</v>
      </c>
      <c r="H431" s="6">
        <v>1.9383259911894268E-2</v>
      </c>
      <c r="I431" s="6">
        <v>3.3480176211453737E-2</v>
      </c>
      <c r="J431" s="6">
        <v>7.048458149779736E-3</v>
      </c>
      <c r="K431" s="6">
        <v>3.3480176211453737E-2</v>
      </c>
      <c r="L431" s="6">
        <v>5.0220264317180623E-2</v>
      </c>
      <c r="M431" s="6">
        <v>0.252863436123348</v>
      </c>
      <c r="N431" s="6">
        <v>8.7224669603524235E-2</v>
      </c>
      <c r="O431" s="6">
        <v>1.05726872246696E-2</v>
      </c>
      <c r="P431" s="6">
        <v>1.9383259911894268E-2</v>
      </c>
      <c r="Q431" s="6">
        <v>2.2026431718061679E-2</v>
      </c>
      <c r="R431" s="6">
        <v>2.643171806167401E-2</v>
      </c>
    </row>
    <row r="432" spans="1:18" x14ac:dyDescent="0.3">
      <c r="A432" s="5" t="s">
        <v>28</v>
      </c>
      <c r="B432" s="6">
        <v>1</v>
      </c>
      <c r="C432" s="6">
        <v>0.12939841089670831</v>
      </c>
      <c r="D432" s="6">
        <v>0.1191827468785471</v>
      </c>
      <c r="E432" s="6">
        <v>0.1214528944381385</v>
      </c>
      <c r="F432" s="6">
        <v>5.5618615209988648E-2</v>
      </c>
      <c r="G432" s="6">
        <v>5.7888762769580021E-2</v>
      </c>
      <c r="H432" s="6">
        <v>8.1725312145289442E-2</v>
      </c>
      <c r="I432" s="6">
        <v>5.7888762769580021E-2</v>
      </c>
      <c r="J432" s="6">
        <v>4.0862656072644721E-2</v>
      </c>
      <c r="K432" s="6">
        <v>9.0805902383654935E-3</v>
      </c>
      <c r="L432" s="6">
        <v>3.9727582292849027E-2</v>
      </c>
      <c r="M432" s="6">
        <v>8.1725312145289442E-2</v>
      </c>
      <c r="N432" s="6">
        <v>9.4211123723041995E-2</v>
      </c>
      <c r="O432" s="6">
        <v>2.610669693530079E-2</v>
      </c>
      <c r="P432" s="6">
        <v>5.2213393870601588E-2</v>
      </c>
      <c r="Q432" s="6">
        <v>5.6753688989784326E-3</v>
      </c>
      <c r="R432" s="6">
        <v>2.7241770715096481E-2</v>
      </c>
    </row>
    <row r="433" spans="1:18" x14ac:dyDescent="0.3">
      <c r="A433" s="5" t="s">
        <v>34</v>
      </c>
      <c r="B433" s="6">
        <v>1</v>
      </c>
      <c r="C433" s="6">
        <v>4.0406743377040408E-2</v>
      </c>
      <c r="D433" s="6">
        <v>1.6590848274016589E-2</v>
      </c>
      <c r="E433" s="6">
        <v>6.7032378913567031E-2</v>
      </c>
      <c r="F433" s="6">
        <v>3.8934974578538943E-2</v>
      </c>
      <c r="G433" s="6">
        <v>4.4688252609044687E-2</v>
      </c>
      <c r="H433" s="6">
        <v>5.3786459727053787E-2</v>
      </c>
      <c r="I433" s="6">
        <v>8.2419052716082422E-2</v>
      </c>
      <c r="J433" s="6">
        <v>3.75970029435376E-2</v>
      </c>
      <c r="K433" s="6">
        <v>3.9068771742039071E-2</v>
      </c>
      <c r="L433" s="6">
        <v>8.442601016858442E-2</v>
      </c>
      <c r="M433" s="6">
        <v>0.1036928017126037</v>
      </c>
      <c r="N433" s="6">
        <v>0.1362055124431362</v>
      </c>
      <c r="O433" s="6">
        <v>0.1154669521006155</v>
      </c>
      <c r="P433" s="6">
        <v>3.3181696548033178E-2</v>
      </c>
      <c r="Q433" s="6">
        <v>6.7032378913567031E-2</v>
      </c>
      <c r="R433" s="6">
        <v>3.9470163232539469E-2</v>
      </c>
    </row>
    <row r="434" spans="1:18" x14ac:dyDescent="0.3">
      <c r="A434" s="5" t="s">
        <v>44</v>
      </c>
      <c r="B434" s="6">
        <v>1</v>
      </c>
      <c r="C434" s="6">
        <v>3.0107129663834501E-2</v>
      </c>
      <c r="D434" s="6">
        <v>3.361654968599926E-2</v>
      </c>
      <c r="E434" s="6">
        <v>5.5781307720724052E-2</v>
      </c>
      <c r="F434" s="6">
        <v>5.171776874769117E-2</v>
      </c>
      <c r="G434" s="6">
        <v>4.9501292944218692E-2</v>
      </c>
      <c r="H434" s="6">
        <v>8.6627262652382714E-2</v>
      </c>
      <c r="I434" s="6">
        <v>3.4909493904691537E-2</v>
      </c>
      <c r="J434" s="6">
        <v>4.6915404506834131E-2</v>
      </c>
      <c r="K434" s="6">
        <v>6.538603620243813E-2</v>
      </c>
      <c r="L434" s="6">
        <v>8.2933136313261907E-2</v>
      </c>
      <c r="M434" s="6">
        <v>0.13224972294052459</v>
      </c>
      <c r="N434" s="6">
        <v>0.16900628001477649</v>
      </c>
      <c r="O434" s="6">
        <v>7.1111932028075364E-2</v>
      </c>
      <c r="P434" s="6">
        <v>5.0794237162910968E-2</v>
      </c>
      <c r="Q434" s="6">
        <v>2.2164758034724789E-2</v>
      </c>
      <c r="R434" s="6">
        <v>1.7177687476911709E-2</v>
      </c>
    </row>
    <row r="435" spans="1:18" x14ac:dyDescent="0.3">
      <c r="A435" s="5" t="s">
        <v>51</v>
      </c>
      <c r="B435" s="6">
        <v>1</v>
      </c>
      <c r="C435" s="6">
        <v>8.0802292263610312E-2</v>
      </c>
      <c r="D435" s="6">
        <v>5.8166189111747847E-2</v>
      </c>
      <c r="E435" s="6">
        <v>5.3295128939828081E-2</v>
      </c>
      <c r="F435" s="6">
        <v>6.2464183381088827E-2</v>
      </c>
      <c r="G435" s="6">
        <v>7.5644699140401145E-2</v>
      </c>
      <c r="H435" s="6">
        <v>3.7249283667621778E-2</v>
      </c>
      <c r="I435" s="6">
        <v>4.1547277936962751E-2</v>
      </c>
      <c r="J435" s="6">
        <v>5.9885386819484243E-2</v>
      </c>
      <c r="K435" s="6">
        <v>4.126074498567335E-2</v>
      </c>
      <c r="L435" s="6">
        <v>7.2206303724928367E-2</v>
      </c>
      <c r="M435" s="6">
        <v>0.11604584527220629</v>
      </c>
      <c r="N435" s="6">
        <v>0.12550143266475641</v>
      </c>
      <c r="O435" s="6">
        <v>6.9054441260744989E-2</v>
      </c>
      <c r="P435" s="6">
        <v>2.8080229226361029E-2</v>
      </c>
      <c r="Q435" s="6">
        <v>4.2979942693409739E-2</v>
      </c>
      <c r="R435" s="6">
        <v>3.5816618911174783E-2</v>
      </c>
    </row>
    <row r="436" spans="1:18" x14ac:dyDescent="0.3">
      <c r="A436" s="5" t="s">
        <v>56</v>
      </c>
      <c r="B436" s="6">
        <v>1</v>
      </c>
      <c r="C436" s="6">
        <v>4.5325779036827198E-2</v>
      </c>
      <c r="D436" s="6">
        <v>0</v>
      </c>
      <c r="E436" s="6">
        <v>5.0047214353163359E-2</v>
      </c>
      <c r="F436" s="6">
        <v>6.2322946175637391E-2</v>
      </c>
      <c r="G436" s="6">
        <v>0.113314447592068</v>
      </c>
      <c r="H436" s="6">
        <v>4.1548630783758263E-2</v>
      </c>
      <c r="I436" s="6">
        <v>3.0217186024551469E-2</v>
      </c>
      <c r="J436" s="6">
        <v>3.39943342776204E-2</v>
      </c>
      <c r="K436" s="6">
        <v>0.1038715769593957</v>
      </c>
      <c r="L436" s="6">
        <v>9.2540132200188863E-2</v>
      </c>
      <c r="M436" s="6">
        <v>6.79886685552408E-2</v>
      </c>
      <c r="N436" s="6">
        <v>0.26534466477809249</v>
      </c>
      <c r="O436" s="6">
        <v>2.54957507082153E-2</v>
      </c>
      <c r="P436" s="6">
        <v>3.8715769593956562E-2</v>
      </c>
      <c r="Q436" s="6">
        <v>1.605288007554297E-2</v>
      </c>
      <c r="R436" s="6">
        <v>1.322001888574127E-2</v>
      </c>
    </row>
    <row r="437" spans="1:18" x14ac:dyDescent="0.3">
      <c r="A437" s="5" t="s">
        <v>61</v>
      </c>
      <c r="B437" s="6">
        <v>1</v>
      </c>
      <c r="C437" s="6">
        <v>6.2314540059347182E-2</v>
      </c>
      <c r="D437" s="6">
        <v>9.1988130563798218E-2</v>
      </c>
      <c r="E437" s="6">
        <v>6.2314540059347182E-2</v>
      </c>
      <c r="F437" s="6">
        <v>7.8140454995054398E-2</v>
      </c>
      <c r="G437" s="6">
        <v>7.5173095944609303E-2</v>
      </c>
      <c r="H437" s="6">
        <v>8.1107814045499507E-2</v>
      </c>
      <c r="I437" s="6">
        <v>1.384767556874382E-2</v>
      </c>
      <c r="J437" s="6">
        <v>4.8466864490603362E-2</v>
      </c>
      <c r="K437" s="6">
        <v>9.8911968348170135E-2</v>
      </c>
      <c r="L437" s="6">
        <v>9.0999010880316519E-2</v>
      </c>
      <c r="M437" s="6">
        <v>8.803165182987141E-2</v>
      </c>
      <c r="N437" s="6">
        <v>9.5944609297725025E-2</v>
      </c>
      <c r="O437" s="6">
        <v>6.8249258160237386E-2</v>
      </c>
      <c r="P437" s="6">
        <v>2.8684470820969341E-2</v>
      </c>
      <c r="Q437" s="6">
        <v>7.91295746785361E-3</v>
      </c>
      <c r="R437" s="6">
        <v>7.91295746785361E-3</v>
      </c>
    </row>
    <row r="438" spans="1:18" x14ac:dyDescent="0.3">
      <c r="A438" s="5" t="s">
        <v>70</v>
      </c>
      <c r="B438" s="6">
        <v>1</v>
      </c>
      <c r="C438" s="6">
        <v>0.10878112712975101</v>
      </c>
      <c r="D438" s="6">
        <v>8.2241153342070772E-2</v>
      </c>
      <c r="E438" s="6">
        <v>7.8964613368283088E-2</v>
      </c>
      <c r="F438" s="6">
        <v>5.1441677588466579E-2</v>
      </c>
      <c r="G438" s="6">
        <v>7.8636959370904327E-2</v>
      </c>
      <c r="H438" s="6">
        <v>6.8479685452162514E-2</v>
      </c>
      <c r="I438" s="6">
        <v>5.7667103538663167E-2</v>
      </c>
      <c r="J438" s="6">
        <v>7.6998689384010485E-2</v>
      </c>
      <c r="K438" s="6">
        <v>2.4901703800786368E-2</v>
      </c>
      <c r="L438" s="6">
        <v>0.13269986893840099</v>
      </c>
      <c r="M438" s="6">
        <v>5.3735255570117962E-2</v>
      </c>
      <c r="N438" s="6">
        <v>7.8636959370904327E-2</v>
      </c>
      <c r="O438" s="6">
        <v>5.4062909567496722E-2</v>
      </c>
      <c r="P438" s="6">
        <v>2.621231979030144E-2</v>
      </c>
      <c r="Q438" s="6">
        <v>1.277850589777195E-2</v>
      </c>
      <c r="R438" s="6">
        <v>1.3761467889908259E-2</v>
      </c>
    </row>
    <row r="439" spans="1:18" x14ac:dyDescent="0.3">
      <c r="A439" s="5" t="s">
        <v>78</v>
      </c>
      <c r="B439" s="6">
        <v>1</v>
      </c>
      <c r="C439" s="6">
        <v>4.2213114754098363E-2</v>
      </c>
      <c r="D439" s="6">
        <v>2.950819672131148E-2</v>
      </c>
      <c r="E439" s="6">
        <v>2.7049180327868849E-2</v>
      </c>
      <c r="F439" s="6">
        <v>7.1311475409836067E-2</v>
      </c>
      <c r="G439" s="6">
        <v>2.8278688524590159E-2</v>
      </c>
      <c r="H439" s="6">
        <v>6.8442622950819668E-2</v>
      </c>
      <c r="I439" s="6">
        <v>6.9672131147540978E-2</v>
      </c>
      <c r="J439" s="6">
        <v>7.0491803278688522E-2</v>
      </c>
      <c r="K439" s="6">
        <v>3.5655737704918027E-2</v>
      </c>
      <c r="L439" s="6">
        <v>0.1229508196721311</v>
      </c>
      <c r="M439" s="6">
        <v>0.1184426229508197</v>
      </c>
      <c r="N439" s="6">
        <v>0.1495901639344262</v>
      </c>
      <c r="O439" s="6">
        <v>9.6721311475409841E-2</v>
      </c>
      <c r="P439" s="6">
        <v>3.1967213114754103E-2</v>
      </c>
      <c r="Q439" s="6">
        <v>2.0901639344262299E-2</v>
      </c>
      <c r="R439" s="6">
        <v>1.6803278688524589E-2</v>
      </c>
    </row>
    <row r="440" spans="1:18" x14ac:dyDescent="0.3">
      <c r="A440" s="5" t="s">
        <v>84</v>
      </c>
      <c r="B440" s="6">
        <v>1</v>
      </c>
      <c r="C440" s="6">
        <v>9.518828451882845E-2</v>
      </c>
      <c r="D440" s="6">
        <v>5.2301255230125521E-2</v>
      </c>
      <c r="E440" s="6">
        <v>3.6610878661087858E-2</v>
      </c>
      <c r="F440" s="6">
        <v>4.3933054393305443E-2</v>
      </c>
      <c r="G440" s="6">
        <v>3.3472803347280332E-2</v>
      </c>
      <c r="H440" s="6">
        <v>6.2761506276150625E-2</v>
      </c>
      <c r="I440" s="6">
        <v>2.1966527196652721E-2</v>
      </c>
      <c r="J440" s="6">
        <v>3.5564853556485358E-2</v>
      </c>
      <c r="K440" s="6">
        <v>8.5774058577405859E-2</v>
      </c>
      <c r="L440" s="6">
        <v>5.2301255230125521E-2</v>
      </c>
      <c r="M440" s="6">
        <v>8.263598326359832E-2</v>
      </c>
      <c r="N440" s="6">
        <v>0.14225941422594141</v>
      </c>
      <c r="O440" s="6">
        <v>7.7405857740585768E-2</v>
      </c>
      <c r="P440" s="6">
        <v>3.8702928870292877E-2</v>
      </c>
      <c r="Q440" s="6">
        <v>0.1328451882845188</v>
      </c>
      <c r="R440" s="6">
        <v>6.2761506276150627E-3</v>
      </c>
    </row>
    <row r="441" spans="1:18" x14ac:dyDescent="0.3">
      <c r="A441" s="5" t="s">
        <v>90</v>
      </c>
      <c r="B441" s="6">
        <v>1</v>
      </c>
      <c r="C441" s="6">
        <v>9.8005203816131828E-2</v>
      </c>
      <c r="D441" s="6">
        <v>7.3720728534258456E-2</v>
      </c>
      <c r="E441" s="6">
        <v>0.11708586296617519</v>
      </c>
      <c r="F441" s="6">
        <v>3.6426712922810058E-2</v>
      </c>
      <c r="G441" s="6">
        <v>0.1058109280138768</v>
      </c>
      <c r="H441" s="6">
        <v>5.2038161318300087E-2</v>
      </c>
      <c r="I441" s="6">
        <v>4.2497831743278397E-2</v>
      </c>
      <c r="J441" s="6">
        <v>8.7597571552471817E-2</v>
      </c>
      <c r="K441" s="6">
        <v>1.127493495229835E-2</v>
      </c>
      <c r="L441" s="6">
        <v>7.3720728534258456E-2</v>
      </c>
      <c r="M441" s="6">
        <v>0.14050303555941021</v>
      </c>
      <c r="N441" s="6">
        <v>9.2801387684301823E-2</v>
      </c>
      <c r="O441" s="6">
        <v>2.601908065915004E-2</v>
      </c>
      <c r="P441" s="6">
        <v>2.3417172593235041E-2</v>
      </c>
      <c r="Q441" s="6">
        <v>6.0711188204683438E-3</v>
      </c>
      <c r="R441" s="6">
        <v>1.300954032957502E-2</v>
      </c>
    </row>
    <row r="442" spans="1:18" x14ac:dyDescent="0.3">
      <c r="A442" s="5" t="s">
        <v>99</v>
      </c>
      <c r="B442" s="6">
        <v>1</v>
      </c>
      <c r="C442" s="6">
        <v>0.11620294599018</v>
      </c>
      <c r="D442" s="6">
        <v>2.6186579378068741E-2</v>
      </c>
      <c r="E442" s="6">
        <v>0.1178396072013093</v>
      </c>
      <c r="F442" s="6">
        <v>5.7283142389525372E-2</v>
      </c>
      <c r="G442" s="6">
        <v>7.2013093289689037E-2</v>
      </c>
      <c r="H442" s="6">
        <v>3.4369885433715219E-2</v>
      </c>
      <c r="I442" s="6">
        <v>9.3289689034369891E-2</v>
      </c>
      <c r="J442" s="6">
        <v>1.9639934533551551E-2</v>
      </c>
      <c r="K442" s="6">
        <v>7.855973813420622E-2</v>
      </c>
      <c r="L442" s="6">
        <v>0.14566284779050739</v>
      </c>
      <c r="M442" s="6">
        <v>5.7283142389525372E-2</v>
      </c>
      <c r="N442" s="6">
        <v>9.4926350245499183E-2</v>
      </c>
      <c r="O442" s="6">
        <v>4.7463175122749592E-2</v>
      </c>
      <c r="P442" s="6">
        <v>0</v>
      </c>
      <c r="Q442" s="6">
        <v>2.4549918166939438E-2</v>
      </c>
      <c r="R442" s="6">
        <v>1.472995090016367E-2</v>
      </c>
    </row>
    <row r="443" spans="1:18" x14ac:dyDescent="0.3">
      <c r="A443" s="5" t="s">
        <v>104</v>
      </c>
      <c r="B443" s="6">
        <v>1</v>
      </c>
      <c r="C443" s="6">
        <v>0.14245810055865921</v>
      </c>
      <c r="D443" s="6">
        <v>3.8547486033519547E-2</v>
      </c>
      <c r="E443" s="6">
        <v>0.111731843575419</v>
      </c>
      <c r="F443" s="6">
        <v>0.1067039106145251</v>
      </c>
      <c r="G443" s="6">
        <v>5.9776536312849161E-2</v>
      </c>
      <c r="H443" s="6">
        <v>7.4301675977653636E-2</v>
      </c>
      <c r="I443" s="6">
        <v>9.9441340782122911E-2</v>
      </c>
      <c r="J443" s="6">
        <v>7.9329608938547486E-2</v>
      </c>
      <c r="K443" s="6">
        <v>6.9832402234636867E-2</v>
      </c>
      <c r="L443" s="6">
        <v>3.4636871508379893E-2</v>
      </c>
      <c r="M443" s="6">
        <v>5.7541899441340777E-2</v>
      </c>
      <c r="N443" s="6">
        <v>4.5251396648044687E-2</v>
      </c>
      <c r="O443" s="6">
        <v>3.6871508379888271E-2</v>
      </c>
      <c r="P443" s="6">
        <v>1.452513966480447E-2</v>
      </c>
      <c r="Q443" s="6">
        <v>1.6201117318435751E-2</v>
      </c>
      <c r="R443" s="6">
        <v>1.2849162011173179E-2</v>
      </c>
    </row>
    <row r="444" spans="1:18" x14ac:dyDescent="0.3">
      <c r="A444" s="5" t="s">
        <v>111</v>
      </c>
      <c r="B444" s="6">
        <v>1</v>
      </c>
      <c r="C444" s="6">
        <v>7.8921078921078927E-2</v>
      </c>
      <c r="D444" s="6">
        <v>2.8971028971028968E-2</v>
      </c>
      <c r="E444" s="6">
        <v>7.8921078921078927E-2</v>
      </c>
      <c r="F444" s="6">
        <v>4.3956043956043959E-2</v>
      </c>
      <c r="G444" s="6">
        <v>6.0939060939060943E-2</v>
      </c>
      <c r="H444" s="6">
        <v>0</v>
      </c>
      <c r="I444" s="6">
        <v>3.1968031968031968E-2</v>
      </c>
      <c r="J444" s="6">
        <v>4.295704295704296E-2</v>
      </c>
      <c r="K444" s="6">
        <v>6.8931068931068928E-2</v>
      </c>
      <c r="L444" s="6">
        <v>0.1118881118881119</v>
      </c>
      <c r="M444" s="6">
        <v>0.1118881118881119</v>
      </c>
      <c r="N444" s="6">
        <v>0.25274725274725268</v>
      </c>
      <c r="O444" s="6">
        <v>3.996003996003996E-2</v>
      </c>
      <c r="P444" s="6">
        <v>2.097902097902098E-2</v>
      </c>
      <c r="Q444" s="6">
        <v>0</v>
      </c>
      <c r="R444" s="6">
        <v>2.6973026973026969E-2</v>
      </c>
    </row>
    <row r="445" spans="1:18" x14ac:dyDescent="0.3">
      <c r="A445" s="5" t="s">
        <v>132</v>
      </c>
      <c r="B445" s="6">
        <v>1</v>
      </c>
      <c r="C445" s="6">
        <v>6.3829787234042548E-2</v>
      </c>
      <c r="D445" s="6">
        <v>8.1560283687943269E-2</v>
      </c>
      <c r="E445" s="6">
        <v>6.7375886524822695E-2</v>
      </c>
      <c r="F445" s="6">
        <v>0.14361702127659581</v>
      </c>
      <c r="G445" s="6">
        <v>0.125886524822695</v>
      </c>
      <c r="H445" s="6">
        <v>7.0921985815602842E-2</v>
      </c>
      <c r="I445" s="6">
        <v>3.1914893617021267E-2</v>
      </c>
      <c r="J445" s="6">
        <v>0</v>
      </c>
      <c r="K445" s="6">
        <v>0</v>
      </c>
      <c r="L445" s="6">
        <v>3.7234042553191488E-2</v>
      </c>
      <c r="M445" s="6">
        <v>9.0425531914893623E-2</v>
      </c>
      <c r="N445" s="6">
        <v>0.14184397163120571</v>
      </c>
      <c r="O445" s="6">
        <v>7.4468085106382975E-2</v>
      </c>
      <c r="P445" s="6">
        <v>1.7730496453900711E-2</v>
      </c>
      <c r="Q445" s="6">
        <v>1.24113475177305E-2</v>
      </c>
      <c r="R445" s="6">
        <v>4.0780141843971628E-2</v>
      </c>
    </row>
    <row r="446" spans="1:18" x14ac:dyDescent="0.3">
      <c r="A446" s="5" t="s">
        <v>144</v>
      </c>
      <c r="B446" s="6">
        <v>1</v>
      </c>
      <c r="C446" s="6">
        <v>0.1135865595325055</v>
      </c>
      <c r="D446" s="6">
        <v>4.8210372534696858E-2</v>
      </c>
      <c r="E446" s="6">
        <v>3.3601168736303873E-2</v>
      </c>
      <c r="F446" s="6">
        <v>8.473338203067933E-2</v>
      </c>
      <c r="G446" s="6">
        <v>4.8210372534696858E-2</v>
      </c>
      <c r="H446" s="6">
        <v>5.3688823959094231E-2</v>
      </c>
      <c r="I446" s="6">
        <v>6.9028487947406861E-2</v>
      </c>
      <c r="J446" s="6">
        <v>4.3827611395178961E-2</v>
      </c>
      <c r="K446" s="6">
        <v>8.071585098612126E-2</v>
      </c>
      <c r="L446" s="6">
        <v>5.5880204528853179E-2</v>
      </c>
      <c r="M446" s="6">
        <v>8.6559532505478445E-2</v>
      </c>
      <c r="N446" s="6">
        <v>0.1311176040905771</v>
      </c>
      <c r="O446" s="6">
        <v>5.1862673484295109E-2</v>
      </c>
      <c r="P446" s="6">
        <v>2.8487947406866321E-2</v>
      </c>
      <c r="Q446" s="6">
        <v>3.0314097881665451E-2</v>
      </c>
      <c r="R446" s="6">
        <v>4.0175310445580717E-2</v>
      </c>
    </row>
    <row r="447" spans="1:18" x14ac:dyDescent="0.3">
      <c r="A447" s="5" t="s">
        <v>153</v>
      </c>
      <c r="B447" s="6">
        <v>1</v>
      </c>
      <c r="C447" s="6">
        <v>2.417683628827999E-2</v>
      </c>
      <c r="D447" s="6">
        <v>1.7384296569191798E-2</v>
      </c>
      <c r="E447" s="6">
        <v>2.4291964080128941E-2</v>
      </c>
      <c r="F447" s="6">
        <v>1.208841814414E-2</v>
      </c>
      <c r="G447" s="6">
        <v>3.0969376007368179E-2</v>
      </c>
      <c r="H447" s="6">
        <v>2.1528897075754089E-2</v>
      </c>
      <c r="I447" s="6">
        <v>2.8551692378540178E-2</v>
      </c>
      <c r="J447" s="6">
        <v>4.0064471563435407E-2</v>
      </c>
      <c r="K447" s="6">
        <v>3.8107299102003223E-2</v>
      </c>
      <c r="L447" s="6">
        <v>7.8402026249136544E-2</v>
      </c>
      <c r="M447" s="6">
        <v>6.9076675109371405E-2</v>
      </c>
      <c r="N447" s="6">
        <v>0.13654156113285751</v>
      </c>
      <c r="O447" s="6">
        <v>0.1100621690075984</v>
      </c>
      <c r="P447" s="6">
        <v>0.1121344692608796</v>
      </c>
      <c r="Q447" s="6">
        <v>0.12675569882569651</v>
      </c>
      <c r="R447" s="6">
        <v>0.1298641492056182</v>
      </c>
    </row>
    <row r="448" spans="1:18" x14ac:dyDescent="0.3">
      <c r="A448" s="5" t="s">
        <v>188</v>
      </c>
      <c r="B448" s="6">
        <v>1</v>
      </c>
      <c r="C448" s="6">
        <v>8.4925690021231418E-2</v>
      </c>
      <c r="D448" s="6">
        <v>6.7940552016985137E-2</v>
      </c>
      <c r="E448" s="6">
        <v>4.4585987261146487E-2</v>
      </c>
      <c r="F448" s="6">
        <v>2.9723991507431002E-2</v>
      </c>
      <c r="G448" s="6">
        <v>2.5477707006369432E-2</v>
      </c>
      <c r="H448" s="6">
        <v>8.7048832271762203E-2</v>
      </c>
      <c r="I448" s="6">
        <v>2.3354564755838639E-2</v>
      </c>
      <c r="J448" s="6">
        <v>9.5541401273885357E-2</v>
      </c>
      <c r="K448" s="6">
        <v>8.4925690021231418E-2</v>
      </c>
      <c r="L448" s="6">
        <v>8.0679405520169847E-2</v>
      </c>
      <c r="M448" s="6">
        <v>0.1358811040339703</v>
      </c>
      <c r="N448" s="6">
        <v>0.1125265392781316</v>
      </c>
      <c r="O448" s="6">
        <v>0.11677282377919319</v>
      </c>
      <c r="P448" s="6">
        <v>0</v>
      </c>
      <c r="Q448" s="6">
        <v>0</v>
      </c>
      <c r="R448" s="6">
        <v>1.0615711252653931E-2</v>
      </c>
    </row>
    <row r="449" spans="1:18" x14ac:dyDescent="0.3">
      <c r="A449" s="5" t="s">
        <v>197</v>
      </c>
      <c r="B449" s="6">
        <v>1</v>
      </c>
      <c r="C449" s="6">
        <v>5.902192242833052E-3</v>
      </c>
      <c r="D449" s="6">
        <v>2.1079258010118049E-2</v>
      </c>
      <c r="E449" s="6">
        <v>5.2276559865092748E-2</v>
      </c>
      <c r="F449" s="6">
        <v>9.6121416526138273E-2</v>
      </c>
      <c r="G449" s="6">
        <v>8.0944350758853284E-2</v>
      </c>
      <c r="H449" s="6">
        <v>3.2883642495784147E-2</v>
      </c>
      <c r="I449" s="6">
        <v>8.5160202360876902E-2</v>
      </c>
      <c r="J449" s="6">
        <v>6.2394603709949412E-2</v>
      </c>
      <c r="K449" s="6">
        <v>2.866779089376054E-2</v>
      </c>
      <c r="L449" s="6">
        <v>8.6846543001686344E-2</v>
      </c>
      <c r="M449" s="6">
        <v>9.274873524451939E-2</v>
      </c>
      <c r="N449" s="6">
        <v>0.12900505902192241</v>
      </c>
      <c r="O449" s="6">
        <v>8.2630691399662726E-2</v>
      </c>
      <c r="P449" s="6">
        <v>4.8060708263069143E-2</v>
      </c>
      <c r="Q449" s="6">
        <v>5.1433389544688027E-2</v>
      </c>
      <c r="R449" s="6">
        <v>4.3844856661045532E-2</v>
      </c>
    </row>
    <row r="450" spans="1:18" x14ac:dyDescent="0.3">
      <c r="A450" s="5" t="s">
        <v>204</v>
      </c>
      <c r="B450" s="6">
        <v>1</v>
      </c>
      <c r="C450" s="6">
        <v>9.1582491582491585E-2</v>
      </c>
      <c r="D450" s="6">
        <v>0.1265993265993266</v>
      </c>
      <c r="E450" s="6">
        <v>2.7609427609427611E-2</v>
      </c>
      <c r="F450" s="6">
        <v>1.9528619528619531E-2</v>
      </c>
      <c r="G450" s="6">
        <v>5.1178451178451177E-2</v>
      </c>
      <c r="H450" s="6">
        <v>4.7811447811447812E-2</v>
      </c>
      <c r="I450" s="6">
        <v>4.6464646464646472E-2</v>
      </c>
      <c r="J450" s="6">
        <v>8.1481481481481488E-2</v>
      </c>
      <c r="K450" s="6">
        <v>4.2424242424242427E-2</v>
      </c>
      <c r="L450" s="6">
        <v>9.494949494949495E-2</v>
      </c>
      <c r="M450" s="6">
        <v>8.4848484848484854E-2</v>
      </c>
      <c r="N450" s="6">
        <v>0.1077441077441077</v>
      </c>
      <c r="O450" s="6">
        <v>0.136026936026936</v>
      </c>
      <c r="P450" s="6">
        <v>3.7037037037037028E-2</v>
      </c>
      <c r="Q450" s="6">
        <v>4.7138047138047144E-3</v>
      </c>
      <c r="R450" s="6">
        <v>0</v>
      </c>
    </row>
    <row r="451" spans="1:18" x14ac:dyDescent="0.3">
      <c r="A451" s="5" t="s">
        <v>216</v>
      </c>
      <c r="B451" s="6">
        <v>1</v>
      </c>
      <c r="C451" s="6">
        <v>1.7146776406035669E-2</v>
      </c>
      <c r="D451" s="6">
        <v>3.4293552812071332E-2</v>
      </c>
      <c r="E451" s="6">
        <v>5.4869684499314127E-2</v>
      </c>
      <c r="F451" s="6">
        <v>4.8696844993141288E-2</v>
      </c>
      <c r="G451" s="6">
        <v>6.9958847736625515E-2</v>
      </c>
      <c r="H451" s="6">
        <v>2.5377229080932789E-2</v>
      </c>
      <c r="I451" s="6">
        <v>5.6241426611796992E-2</v>
      </c>
      <c r="J451" s="6">
        <v>3.7722908093278461E-2</v>
      </c>
      <c r="K451" s="6">
        <v>6.1728395061728392E-2</v>
      </c>
      <c r="L451" s="6">
        <v>0.1488340192043896</v>
      </c>
      <c r="M451" s="6">
        <v>8.3676268861454045E-2</v>
      </c>
      <c r="N451" s="6">
        <v>0.19204389574759939</v>
      </c>
      <c r="O451" s="6">
        <v>8.2304526748971193E-2</v>
      </c>
      <c r="P451" s="6">
        <v>3.7037037037037028E-2</v>
      </c>
      <c r="Q451" s="6">
        <v>2.8120713305898489E-2</v>
      </c>
      <c r="R451" s="6">
        <v>2.194787379972565E-2</v>
      </c>
    </row>
    <row r="452" spans="1:18" x14ac:dyDescent="0.3">
      <c r="A452" s="5" t="s">
        <v>226</v>
      </c>
      <c r="B452" s="6">
        <v>1</v>
      </c>
      <c r="C452" s="6">
        <v>7.5385119632907236E-3</v>
      </c>
      <c r="D452" s="6">
        <v>2.0321206161914129E-2</v>
      </c>
      <c r="E452" s="6">
        <v>2.2287774500163879E-2</v>
      </c>
      <c r="F452" s="6">
        <v>1.802687643395608E-2</v>
      </c>
      <c r="G452" s="6">
        <v>3.8675843985578502E-2</v>
      </c>
      <c r="H452" s="6">
        <v>3.1465093411996069E-2</v>
      </c>
      <c r="I452" s="6">
        <v>2.523762700753851E-2</v>
      </c>
      <c r="J452" s="6">
        <v>4.883644706653556E-2</v>
      </c>
      <c r="K452" s="6">
        <v>1.343821697803999E-2</v>
      </c>
      <c r="L452" s="6">
        <v>0.1104555883316945</v>
      </c>
      <c r="M452" s="6">
        <v>0.16093084234677149</v>
      </c>
      <c r="N452" s="6">
        <v>0.1812520485086857</v>
      </c>
      <c r="O452" s="6">
        <v>0.13307112422156669</v>
      </c>
      <c r="P452" s="6">
        <v>5.6702720419534579E-2</v>
      </c>
      <c r="Q452" s="6">
        <v>7.210750573582432E-2</v>
      </c>
      <c r="R452" s="6">
        <v>5.965257292690921E-2</v>
      </c>
    </row>
    <row r="453" spans="1:18" x14ac:dyDescent="0.3">
      <c r="A453" s="5" t="s">
        <v>234</v>
      </c>
      <c r="B453" s="6">
        <v>1</v>
      </c>
      <c r="C453" s="6">
        <v>4.465334900117509E-2</v>
      </c>
      <c r="D453" s="6">
        <v>7.5205640423031725E-2</v>
      </c>
      <c r="E453" s="6">
        <v>5.229142185663925E-2</v>
      </c>
      <c r="F453" s="6">
        <v>2.5264394829612222E-2</v>
      </c>
      <c r="G453" s="6">
        <v>0.10282021151586369</v>
      </c>
      <c r="H453" s="6">
        <v>0.16509988249118679</v>
      </c>
      <c r="I453" s="6">
        <v>5.0528789659224443E-2</v>
      </c>
      <c r="J453" s="6">
        <v>6.5217391304347824E-2</v>
      </c>
      <c r="K453" s="6">
        <v>5.8166862514688597E-2</v>
      </c>
      <c r="L453" s="6">
        <v>5.229142185663925E-2</v>
      </c>
      <c r="M453" s="6">
        <v>0.13689776733254991</v>
      </c>
      <c r="N453" s="6">
        <v>0.1010575793184489</v>
      </c>
      <c r="O453" s="6">
        <v>2.1739130434782612E-2</v>
      </c>
      <c r="P453" s="6">
        <v>1.6451233842538191E-2</v>
      </c>
      <c r="Q453" s="6">
        <v>1.3513513513513511E-2</v>
      </c>
      <c r="R453" s="6">
        <v>1.8801410105757931E-2</v>
      </c>
    </row>
    <row r="454" spans="1:18" x14ac:dyDescent="0.3">
      <c r="A454" s="5" t="s">
        <v>239</v>
      </c>
      <c r="B454" s="6">
        <v>1</v>
      </c>
      <c r="C454" s="6">
        <v>0.10900945744151321</v>
      </c>
      <c r="D454" s="6">
        <v>9.8556495769039326E-2</v>
      </c>
      <c r="E454" s="6">
        <v>6.6202090592334492E-2</v>
      </c>
      <c r="F454" s="6">
        <v>6.3713290194126429E-2</v>
      </c>
      <c r="G454" s="6">
        <v>6.769537083125933E-2</v>
      </c>
      <c r="H454" s="6">
        <v>4.7784967645594832E-2</v>
      </c>
      <c r="I454" s="6">
        <v>3.7829766052762573E-2</v>
      </c>
      <c r="J454" s="6">
        <v>3.9323046291687397E-2</v>
      </c>
      <c r="K454" s="6">
        <v>2.787456445993031E-2</v>
      </c>
      <c r="L454" s="6">
        <v>0.1134892981582877</v>
      </c>
      <c r="M454" s="6">
        <v>9.35788949726232E-2</v>
      </c>
      <c r="N454" s="6">
        <v>0.1319064211050274</v>
      </c>
      <c r="O454" s="6">
        <v>3.1856645097063208E-2</v>
      </c>
      <c r="P454" s="6">
        <v>3.0861124937779989E-2</v>
      </c>
      <c r="Q454" s="6">
        <v>1.5928322548531611E-2</v>
      </c>
      <c r="R454" s="6">
        <v>2.4390243902439029E-2</v>
      </c>
    </row>
    <row r="455" spans="1:18" x14ac:dyDescent="0.3">
      <c r="A455" s="5" t="s">
        <v>247</v>
      </c>
      <c r="B455" s="6">
        <v>1</v>
      </c>
      <c r="C455" s="6">
        <v>0.21388888888888891</v>
      </c>
      <c r="D455" s="6">
        <v>0.1</v>
      </c>
      <c r="E455" s="6">
        <v>1.805555555555555E-2</v>
      </c>
      <c r="F455" s="6">
        <v>3.3333333333333333E-2</v>
      </c>
      <c r="G455" s="6">
        <v>0.19722222222222219</v>
      </c>
      <c r="H455" s="6">
        <v>8.8888888888888892E-2</v>
      </c>
      <c r="I455" s="6">
        <v>6.5277777777777782E-2</v>
      </c>
      <c r="J455" s="6">
        <v>1.805555555555555E-2</v>
      </c>
      <c r="K455" s="6">
        <v>1.2500000000000001E-2</v>
      </c>
      <c r="L455" s="6">
        <v>0.1055555555555556</v>
      </c>
      <c r="M455" s="6">
        <v>2.0833333333333329E-2</v>
      </c>
      <c r="N455" s="6">
        <v>7.2222222222222215E-2</v>
      </c>
      <c r="O455" s="6">
        <v>4.027777777777778E-2</v>
      </c>
      <c r="P455" s="6">
        <v>1.388888888888889E-2</v>
      </c>
      <c r="Q455" s="6">
        <v>0</v>
      </c>
      <c r="R455" s="6">
        <v>0</v>
      </c>
    </row>
    <row r="456" spans="1:18" x14ac:dyDescent="0.3">
      <c r="A456" s="5" t="s">
        <v>266</v>
      </c>
      <c r="B456" s="6">
        <v>1</v>
      </c>
      <c r="C456" s="6">
        <v>4.2214912280701747E-2</v>
      </c>
      <c r="D456" s="6">
        <v>3.6184210526315791E-2</v>
      </c>
      <c r="E456" s="6">
        <v>4.7149122807017538E-2</v>
      </c>
      <c r="F456" s="6">
        <v>3.2894736842105261E-2</v>
      </c>
      <c r="G456" s="6">
        <v>2.576754385964912E-2</v>
      </c>
      <c r="H456" s="6">
        <v>5.8662280701754388E-2</v>
      </c>
      <c r="I456" s="6">
        <v>7.5657894736842105E-2</v>
      </c>
      <c r="J456" s="6">
        <v>9.2105263157894732E-2</v>
      </c>
      <c r="K456" s="6">
        <v>3.8377192982456142E-2</v>
      </c>
      <c r="L456" s="6">
        <v>7.4561403508771926E-2</v>
      </c>
      <c r="M456" s="6">
        <v>0.12938596491228069</v>
      </c>
      <c r="N456" s="6">
        <v>0.12171052631578951</v>
      </c>
      <c r="O456" s="6">
        <v>5.4276315789473693E-2</v>
      </c>
      <c r="P456" s="6">
        <v>8.9912280701754388E-2</v>
      </c>
      <c r="Q456" s="6">
        <v>5.5372807017543858E-2</v>
      </c>
      <c r="R456" s="6">
        <v>2.576754385964912E-2</v>
      </c>
    </row>
    <row r="457" spans="1:18" x14ac:dyDescent="0.3">
      <c r="A457" s="5" t="s">
        <v>273</v>
      </c>
      <c r="B457" s="6">
        <v>1</v>
      </c>
      <c r="C457" s="6">
        <v>5.1837270341207352E-2</v>
      </c>
      <c r="D457" s="6">
        <v>6.8897637795275593E-2</v>
      </c>
      <c r="E457" s="6">
        <v>6.5616797900262466E-2</v>
      </c>
      <c r="F457" s="6">
        <v>0.1174540682414698</v>
      </c>
      <c r="G457" s="6">
        <v>8.7270341207349084E-2</v>
      </c>
      <c r="H457" s="6">
        <v>4.0682414698162729E-2</v>
      </c>
      <c r="I457" s="6">
        <v>3.937007874015748E-2</v>
      </c>
      <c r="J457" s="6">
        <v>6.8241469816272965E-2</v>
      </c>
      <c r="K457" s="6">
        <v>3.4120734908136482E-2</v>
      </c>
      <c r="L457" s="6">
        <v>9.6456692913385822E-2</v>
      </c>
      <c r="M457" s="6">
        <v>7.6771653543307089E-2</v>
      </c>
      <c r="N457" s="6">
        <v>0.15551181102362199</v>
      </c>
      <c r="O457" s="6">
        <v>5.57742782152231E-2</v>
      </c>
      <c r="P457" s="6">
        <v>0</v>
      </c>
      <c r="Q457" s="6">
        <v>3.2808398950131233E-2</v>
      </c>
      <c r="R457" s="6">
        <v>9.1863517060367453E-3</v>
      </c>
    </row>
    <row r="458" spans="1:18" x14ac:dyDescent="0.3">
      <c r="A458" s="5" t="s">
        <v>278</v>
      </c>
      <c r="B458" s="6">
        <v>1</v>
      </c>
      <c r="C458" s="6">
        <v>9.6652267818574514E-2</v>
      </c>
      <c r="D458" s="6">
        <v>8.2073434125269976E-2</v>
      </c>
      <c r="E458" s="6">
        <v>9.4222462203023757E-2</v>
      </c>
      <c r="F458" s="6">
        <v>8.2343412526997839E-2</v>
      </c>
      <c r="G458" s="6">
        <v>4.994600431965443E-2</v>
      </c>
      <c r="H458" s="6">
        <v>5.9665226781857449E-2</v>
      </c>
      <c r="I458" s="6">
        <v>9.8002159827213817E-2</v>
      </c>
      <c r="J458" s="6">
        <v>7.586393088552916E-2</v>
      </c>
      <c r="K458" s="6">
        <v>1.349892008639309E-2</v>
      </c>
      <c r="L458" s="6">
        <v>4.4546436285097191E-2</v>
      </c>
      <c r="M458" s="6">
        <v>7.9373650107991356E-2</v>
      </c>
      <c r="N458" s="6">
        <v>9.8542116630669543E-2</v>
      </c>
      <c r="O458" s="6">
        <v>3.6177105831533482E-2</v>
      </c>
      <c r="P458" s="6">
        <v>4.4006479481641471E-2</v>
      </c>
      <c r="Q458" s="6">
        <v>1.6468682505399571E-2</v>
      </c>
      <c r="R458" s="6">
        <v>2.861771058315335E-2</v>
      </c>
    </row>
    <row r="459" spans="1:18" x14ac:dyDescent="0.3">
      <c r="A459" s="5" t="s">
        <v>288</v>
      </c>
      <c r="B459" s="6">
        <v>1</v>
      </c>
      <c r="C459" s="6">
        <v>0.16624685138539039</v>
      </c>
      <c r="D459" s="6">
        <v>0.12783375314861459</v>
      </c>
      <c r="E459" s="6">
        <v>0.12657430730478589</v>
      </c>
      <c r="F459" s="6">
        <v>6.6750629722921909E-2</v>
      </c>
      <c r="G459" s="6">
        <v>5.9193954659949623E-2</v>
      </c>
      <c r="H459" s="6">
        <v>5.9823677581863979E-2</v>
      </c>
      <c r="I459" s="6">
        <v>5.793450881612091E-2</v>
      </c>
      <c r="J459" s="6">
        <v>4.1561712846347597E-2</v>
      </c>
      <c r="K459" s="6">
        <v>1.0075566750629719E-2</v>
      </c>
      <c r="L459" s="6">
        <v>0.10642317380352639</v>
      </c>
      <c r="M459" s="6">
        <v>3.0226700251889171E-2</v>
      </c>
      <c r="N459" s="6">
        <v>0.1209068010075567</v>
      </c>
      <c r="O459" s="6">
        <v>4.4080604534005039E-3</v>
      </c>
      <c r="P459" s="6">
        <v>1.0705289672544079E-2</v>
      </c>
      <c r="Q459" s="6">
        <v>1.1335012594458439E-2</v>
      </c>
      <c r="R459" s="6">
        <v>0</v>
      </c>
    </row>
    <row r="460" spans="1:18" x14ac:dyDescent="0.3">
      <c r="A460" s="5" t="s">
        <v>302</v>
      </c>
      <c r="B460" s="6">
        <v>1</v>
      </c>
      <c r="C460" s="6">
        <v>0.1403582718651212</v>
      </c>
      <c r="D460" s="6">
        <v>0.10031612223393049</v>
      </c>
      <c r="E460" s="6">
        <v>0.1179487179487179</v>
      </c>
      <c r="F460" s="6">
        <v>7.3761854583772393E-2</v>
      </c>
      <c r="G460" s="6">
        <v>7.8468563400070246E-2</v>
      </c>
      <c r="H460" s="6">
        <v>7.7274323849666315E-2</v>
      </c>
      <c r="I460" s="6">
        <v>6.6174920969441511E-2</v>
      </c>
      <c r="J460" s="6">
        <v>3.6389181594661049E-2</v>
      </c>
      <c r="K460" s="6">
        <v>4.0533895328415878E-2</v>
      </c>
      <c r="L460" s="6">
        <v>6.3364945556726379E-2</v>
      </c>
      <c r="M460" s="6">
        <v>5.9852476290832457E-2</v>
      </c>
      <c r="N460" s="6">
        <v>7.1162627327010883E-2</v>
      </c>
      <c r="O460" s="6">
        <v>2.767825781524412E-2</v>
      </c>
      <c r="P460" s="6">
        <v>2.233930453108535E-2</v>
      </c>
      <c r="Q460" s="6">
        <v>8.7109237794169309E-3</v>
      </c>
      <c r="R460" s="6">
        <v>1.5665612925886901E-2</v>
      </c>
    </row>
    <row r="461" spans="1:18" x14ac:dyDescent="0.3">
      <c r="A461" s="5" t="s">
        <v>311</v>
      </c>
      <c r="B461" s="6">
        <v>1</v>
      </c>
      <c r="C461" s="6">
        <v>6.6666666666666666E-2</v>
      </c>
      <c r="D461" s="6">
        <v>0</v>
      </c>
      <c r="E461" s="6">
        <v>6.6666666666666666E-2</v>
      </c>
      <c r="F461" s="6">
        <v>0.21481481481481479</v>
      </c>
      <c r="G461" s="6">
        <v>5.9259259259259262E-2</v>
      </c>
      <c r="H461" s="6">
        <v>0.12592592592592591</v>
      </c>
      <c r="I461" s="6">
        <v>2.5925925925925929E-2</v>
      </c>
      <c r="J461" s="6">
        <v>3.7037037037037028E-2</v>
      </c>
      <c r="K461" s="6">
        <v>8.5185185185185183E-2</v>
      </c>
      <c r="L461" s="6">
        <v>9.2592592592592587E-2</v>
      </c>
      <c r="M461" s="6">
        <v>2.9629629629629631E-2</v>
      </c>
      <c r="N461" s="6">
        <v>0.1333333333333333</v>
      </c>
      <c r="O461" s="6">
        <v>0</v>
      </c>
      <c r="P461" s="6">
        <v>0</v>
      </c>
      <c r="Q461" s="6">
        <v>0</v>
      </c>
      <c r="R461" s="6">
        <v>6.2962962962962957E-2</v>
      </c>
    </row>
    <row r="462" spans="1:18" x14ac:dyDescent="0.3">
      <c r="A462" s="5" t="s">
        <v>318</v>
      </c>
      <c r="B462" s="6">
        <v>1</v>
      </c>
      <c r="C462" s="6">
        <v>2.6859504132231409E-2</v>
      </c>
      <c r="D462" s="6">
        <v>0</v>
      </c>
      <c r="E462" s="6">
        <v>7.43801652892562E-2</v>
      </c>
      <c r="F462" s="6">
        <v>0.1115702479338843</v>
      </c>
      <c r="G462" s="6">
        <v>8.2644628099173556E-2</v>
      </c>
      <c r="H462" s="6">
        <v>5.3719008264462811E-2</v>
      </c>
      <c r="I462" s="6">
        <v>9.7107438016528921E-2</v>
      </c>
      <c r="J462" s="6">
        <v>8.4710743801652888E-2</v>
      </c>
      <c r="K462" s="6">
        <v>2.0661157024793389E-2</v>
      </c>
      <c r="L462" s="6">
        <v>2.6859504132231409E-2</v>
      </c>
      <c r="M462" s="6">
        <v>0.121900826446281</v>
      </c>
      <c r="N462" s="6">
        <v>0.1756198347107438</v>
      </c>
      <c r="O462" s="6">
        <v>9.9173553719008267E-2</v>
      </c>
      <c r="P462" s="6">
        <v>4.1322314049586778E-3</v>
      </c>
      <c r="Q462" s="6">
        <v>2.0661157024793389E-2</v>
      </c>
      <c r="R462" s="6">
        <v>0</v>
      </c>
    </row>
    <row r="463" spans="1:18" x14ac:dyDescent="0.3">
      <c r="A463" s="5" t="s">
        <v>326</v>
      </c>
      <c r="B463" s="6">
        <v>1</v>
      </c>
      <c r="C463" s="6">
        <v>0.1161347517730496</v>
      </c>
      <c r="D463" s="6">
        <v>9.7517730496453903E-2</v>
      </c>
      <c r="E463" s="6">
        <v>3.1028368794326241E-2</v>
      </c>
      <c r="F463" s="6">
        <v>7.2695035460992902E-2</v>
      </c>
      <c r="G463" s="6">
        <v>0.14450354609929081</v>
      </c>
      <c r="H463" s="6">
        <v>4.2553191489361701E-2</v>
      </c>
      <c r="I463" s="6">
        <v>2.7482269503546101E-2</v>
      </c>
      <c r="J463" s="6">
        <v>7.8900709219858159E-2</v>
      </c>
      <c r="K463" s="6">
        <v>3.0141843971631201E-2</v>
      </c>
      <c r="L463" s="6">
        <v>3.4574468085106377E-2</v>
      </c>
      <c r="M463" s="6">
        <v>9.2198581560283682E-2</v>
      </c>
      <c r="N463" s="6">
        <v>9.3085106382978719E-2</v>
      </c>
      <c r="O463" s="6">
        <v>3.1914893617021267E-2</v>
      </c>
      <c r="P463" s="6">
        <v>4.6099290780141841E-2</v>
      </c>
      <c r="Q463" s="6">
        <v>3.0141843971631201E-2</v>
      </c>
      <c r="R463" s="6">
        <v>3.1028368794326241E-2</v>
      </c>
    </row>
    <row r="464" spans="1:18" x14ac:dyDescent="0.3">
      <c r="A464" s="5" t="s">
        <v>336</v>
      </c>
      <c r="B464" s="6">
        <v>1</v>
      </c>
      <c r="C464" s="6">
        <v>5.5746946445349201E-2</v>
      </c>
      <c r="D464" s="6">
        <v>6.0444722831193239E-2</v>
      </c>
      <c r="E464" s="6">
        <v>7.8609458189790163E-2</v>
      </c>
      <c r="F464" s="6">
        <v>7.3285311619166932E-2</v>
      </c>
      <c r="G464" s="6">
        <v>7.1719386157218915E-2</v>
      </c>
      <c r="H464" s="6">
        <v>7.1093015972439708E-2</v>
      </c>
      <c r="I464" s="6">
        <v>7.7983088005010956E-2</v>
      </c>
      <c r="J464" s="6">
        <v>4.6038208581271528E-2</v>
      </c>
      <c r="K464" s="6">
        <v>3.5703100532414662E-2</v>
      </c>
      <c r="L464" s="6">
        <v>9.3015972439711866E-2</v>
      </c>
      <c r="M464" s="6">
        <v>0.1190103351080489</v>
      </c>
      <c r="N464" s="6">
        <v>0.1024115252113999</v>
      </c>
      <c r="O464" s="6">
        <v>7.0466645787660501E-2</v>
      </c>
      <c r="P464" s="6">
        <v>1.565925461948011E-2</v>
      </c>
      <c r="Q464" s="6">
        <v>2.536799248355778E-2</v>
      </c>
      <c r="R464" s="6">
        <v>3.445036016285625E-3</v>
      </c>
    </row>
    <row r="465" spans="1:18" x14ac:dyDescent="0.3">
      <c r="A465" s="5" t="s">
        <v>343</v>
      </c>
      <c r="B465" s="6">
        <v>1</v>
      </c>
      <c r="C465" s="6">
        <v>0.1059782608695652</v>
      </c>
      <c r="D465" s="6">
        <v>4.619565217391304E-2</v>
      </c>
      <c r="E465" s="6">
        <v>7.4728260869565216E-2</v>
      </c>
      <c r="F465" s="6">
        <v>7.744565217391304E-2</v>
      </c>
      <c r="G465" s="6">
        <v>2.5815217391304351E-2</v>
      </c>
      <c r="H465" s="6">
        <v>4.619565217391304E-2</v>
      </c>
      <c r="I465" s="6">
        <v>0.1290760869565217</v>
      </c>
      <c r="J465" s="6">
        <v>3.6684782608695662E-2</v>
      </c>
      <c r="K465" s="6">
        <v>4.8913043478260872E-2</v>
      </c>
      <c r="L465" s="6">
        <v>0.1290760869565217</v>
      </c>
      <c r="M465" s="6">
        <v>7.6086956521739135E-2</v>
      </c>
      <c r="N465" s="6">
        <v>0.15489130434782611</v>
      </c>
      <c r="O465" s="6">
        <v>3.940217391304348E-2</v>
      </c>
      <c r="P465" s="6">
        <v>9.5108695652173919E-3</v>
      </c>
      <c r="Q465" s="6">
        <v>0</v>
      </c>
      <c r="R465" s="6">
        <v>0</v>
      </c>
    </row>
    <row r="466" spans="1:18" x14ac:dyDescent="0.3">
      <c r="A466" s="5" t="s">
        <v>353</v>
      </c>
      <c r="B466" s="6">
        <v>1</v>
      </c>
      <c r="C466" s="6">
        <v>0.1204531902206321</v>
      </c>
      <c r="D466" s="6">
        <v>2.8622540250447231E-2</v>
      </c>
      <c r="E466" s="6">
        <v>8.825283243887895E-2</v>
      </c>
      <c r="F466" s="6">
        <v>5.1878354203935599E-2</v>
      </c>
      <c r="G466" s="6">
        <v>8.4675014907573051E-2</v>
      </c>
      <c r="H466" s="6">
        <v>8.1693500298151464E-2</v>
      </c>
      <c r="I466" s="6">
        <v>2.742993440667859E-2</v>
      </c>
      <c r="J466" s="6">
        <v>3.2796660703637452E-2</v>
      </c>
      <c r="K466" s="6">
        <v>1.550387596899225E-2</v>
      </c>
      <c r="L466" s="6">
        <v>8.7060226595110313E-2</v>
      </c>
      <c r="M466" s="6">
        <v>7.0363744782349427E-2</v>
      </c>
      <c r="N466" s="6">
        <v>0.19141323792486581</v>
      </c>
      <c r="O466" s="6">
        <v>8.4675014907573051E-2</v>
      </c>
      <c r="P466" s="6">
        <v>8.348240906380441E-3</v>
      </c>
      <c r="Q466" s="6">
        <v>1.610017889087657E-2</v>
      </c>
      <c r="R466" s="6">
        <v>1.0733452593917709E-2</v>
      </c>
    </row>
    <row r="467" spans="1:18" x14ac:dyDescent="0.3">
      <c r="A467" s="5" t="s">
        <v>360</v>
      </c>
      <c r="B467" s="6">
        <v>1</v>
      </c>
      <c r="C467" s="6">
        <v>0.1234135667396061</v>
      </c>
      <c r="D467" s="6">
        <v>8.8402625820568931E-2</v>
      </c>
      <c r="E467" s="6">
        <v>6.5645514223194742E-2</v>
      </c>
      <c r="F467" s="6">
        <v>0.1347921225382932</v>
      </c>
      <c r="G467" s="6">
        <v>6.3457330415754923E-2</v>
      </c>
      <c r="H467" s="6">
        <v>5.7768052516411379E-2</v>
      </c>
      <c r="I467" s="6">
        <v>5.7768052516411379E-2</v>
      </c>
      <c r="J467" s="6">
        <v>7.4398249452954049E-2</v>
      </c>
      <c r="K467" s="6">
        <v>3.5010940919037198E-2</v>
      </c>
      <c r="L467" s="6">
        <v>7.1334792122538293E-2</v>
      </c>
      <c r="M467" s="6">
        <v>9.2778993435448584E-2</v>
      </c>
      <c r="N467" s="6">
        <v>4.8577680525164112E-2</v>
      </c>
      <c r="O467" s="6">
        <v>3.1072210065645509E-2</v>
      </c>
      <c r="P467" s="6">
        <v>1.7505470459518599E-2</v>
      </c>
      <c r="Q467" s="6">
        <v>3.238512035010941E-2</v>
      </c>
      <c r="R467" s="6">
        <v>5.6892778993435436E-3</v>
      </c>
    </row>
    <row r="468" spans="1:18" x14ac:dyDescent="0.3">
      <c r="A468" s="5" t="s">
        <v>365</v>
      </c>
      <c r="B468" s="6">
        <v>1</v>
      </c>
      <c r="C468" s="6">
        <v>6.5000000000000002E-2</v>
      </c>
      <c r="D468" s="6">
        <v>1.4999999999999999E-2</v>
      </c>
      <c r="E468" s="6">
        <v>9.8000000000000004E-2</v>
      </c>
      <c r="F468" s="6">
        <v>5.5E-2</v>
      </c>
      <c r="G468" s="6">
        <v>3.9E-2</v>
      </c>
      <c r="H468" s="6">
        <v>1.4999999999999999E-2</v>
      </c>
      <c r="I468" s="6">
        <v>6.6000000000000003E-2</v>
      </c>
      <c r="J468" s="6">
        <v>0.17199999999999999</v>
      </c>
      <c r="K468" s="6">
        <v>4.9000000000000002E-2</v>
      </c>
      <c r="L468" s="6">
        <v>0.109</v>
      </c>
      <c r="M468" s="6">
        <v>7.3999999999999996E-2</v>
      </c>
      <c r="N468" s="6">
        <v>6.9000000000000006E-2</v>
      </c>
      <c r="O468" s="6">
        <v>4.7E-2</v>
      </c>
      <c r="P468" s="6">
        <v>7.9000000000000001E-2</v>
      </c>
      <c r="Q468" s="6">
        <v>4.8000000000000001E-2</v>
      </c>
      <c r="R468" s="6">
        <v>0</v>
      </c>
    </row>
    <row r="469" spans="1:18" x14ac:dyDescent="0.3">
      <c r="A469" s="5" t="s">
        <v>372</v>
      </c>
      <c r="B469" s="6">
        <v>1</v>
      </c>
      <c r="C469" s="6">
        <v>9.1764705882352943E-2</v>
      </c>
      <c r="D469" s="6">
        <v>9.8823529411764699E-2</v>
      </c>
      <c r="E469" s="6">
        <v>4.7058823529411757E-2</v>
      </c>
      <c r="F469" s="6">
        <v>6.1176470588235297E-2</v>
      </c>
      <c r="G469" s="6">
        <v>5.1764705882352942E-2</v>
      </c>
      <c r="H469" s="6">
        <v>4.9411764705882349E-2</v>
      </c>
      <c r="I469" s="6">
        <v>1.8823529411764701E-2</v>
      </c>
      <c r="J469" s="6">
        <v>0.16705882352941179</v>
      </c>
      <c r="K469" s="6">
        <v>2.823529411764706E-2</v>
      </c>
      <c r="L469" s="6">
        <v>7.5294117647058817E-2</v>
      </c>
      <c r="M469" s="6">
        <v>2.823529411764706E-2</v>
      </c>
      <c r="N469" s="6">
        <v>8.4705882352941173E-2</v>
      </c>
      <c r="O469" s="6">
        <v>9.4117647058823528E-2</v>
      </c>
      <c r="P469" s="6">
        <v>7.0588235294117646E-2</v>
      </c>
      <c r="Q469" s="6">
        <v>3.2941176470588238E-2</v>
      </c>
      <c r="R469" s="6">
        <v>0</v>
      </c>
    </row>
    <row r="470" spans="1:18" x14ac:dyDescent="0.3">
      <c r="A470" s="5" t="s">
        <v>379</v>
      </c>
      <c r="B470" s="6">
        <v>1</v>
      </c>
      <c r="C470" s="6">
        <v>7.0195627157652471E-2</v>
      </c>
      <c r="D470" s="6">
        <v>4.3728423475258918E-2</v>
      </c>
      <c r="E470" s="6">
        <v>3.1070195627157651E-2</v>
      </c>
      <c r="F470" s="6">
        <v>1.9562715765247408E-2</v>
      </c>
      <c r="G470" s="6">
        <v>5.5235903337169157E-2</v>
      </c>
      <c r="H470" s="6">
        <v>4.4879171461449943E-2</v>
      </c>
      <c r="I470" s="6">
        <v>2.646720368239356E-2</v>
      </c>
      <c r="J470" s="6">
        <v>6.0989643268124283E-2</v>
      </c>
      <c r="K470" s="6">
        <v>2.4165707710011509E-2</v>
      </c>
      <c r="L470" s="6">
        <v>0.1242807825086306</v>
      </c>
      <c r="M470" s="6">
        <v>9.5512082853855013E-2</v>
      </c>
      <c r="N470" s="6">
        <v>0.27617951668584578</v>
      </c>
      <c r="O470" s="6">
        <v>5.2934407364787113E-2</v>
      </c>
      <c r="P470" s="6">
        <v>3.2220943613348679E-2</v>
      </c>
      <c r="Q470" s="6">
        <v>1.2658227848101271E-2</v>
      </c>
      <c r="R470" s="6">
        <v>2.9919447640966629E-2</v>
      </c>
    </row>
    <row r="471" spans="1:18" x14ac:dyDescent="0.3">
      <c r="A471" s="5" t="s">
        <v>386</v>
      </c>
      <c r="B471" s="6">
        <v>1</v>
      </c>
      <c r="C471" s="6">
        <v>1.4906832298136651E-2</v>
      </c>
      <c r="D471" s="6">
        <v>7.5776397515527949E-2</v>
      </c>
      <c r="E471" s="6">
        <v>8.819875776397515E-2</v>
      </c>
      <c r="F471" s="6">
        <v>0.11801242236024841</v>
      </c>
      <c r="G471" s="6">
        <v>4.5962732919254658E-2</v>
      </c>
      <c r="H471" s="6">
        <v>0.1093167701863354</v>
      </c>
      <c r="I471" s="6">
        <v>1.4906832298136651E-2</v>
      </c>
      <c r="J471" s="6">
        <v>9.3167701863354033E-2</v>
      </c>
      <c r="K471" s="6">
        <v>2.4844720496894412E-2</v>
      </c>
      <c r="L471" s="6">
        <v>8.5714285714285715E-2</v>
      </c>
      <c r="M471" s="6">
        <v>4.7204968944099382E-2</v>
      </c>
      <c r="N471" s="6">
        <v>0.13788819875776401</v>
      </c>
      <c r="O471" s="6">
        <v>2.9813664596273291E-2</v>
      </c>
      <c r="P471" s="6">
        <v>0</v>
      </c>
      <c r="Q471" s="6">
        <v>5.8385093167701872E-2</v>
      </c>
      <c r="R471" s="6">
        <v>5.5900621118012417E-2</v>
      </c>
    </row>
    <row r="472" spans="1:18" x14ac:dyDescent="0.3">
      <c r="A472" s="5" t="s">
        <v>392</v>
      </c>
      <c r="B472" s="6">
        <v>1</v>
      </c>
      <c r="C472" s="6">
        <v>8.1009994739610736E-2</v>
      </c>
      <c r="D472" s="6">
        <v>6.8385060494476596E-2</v>
      </c>
      <c r="E472" s="6">
        <v>8.25881115202525E-2</v>
      </c>
      <c r="F472" s="6">
        <v>0.1115202524986849</v>
      </c>
      <c r="G472" s="6">
        <v>3.1562335612835349E-2</v>
      </c>
      <c r="H472" s="6">
        <v>6.0494476591267762E-2</v>
      </c>
      <c r="I472" s="6">
        <v>1.262493424513414E-2</v>
      </c>
      <c r="J472" s="6">
        <v>3.7348763808521833E-2</v>
      </c>
      <c r="K472" s="6">
        <v>6.8911099421357175E-2</v>
      </c>
      <c r="L472" s="6">
        <v>7.3645449763282481E-2</v>
      </c>
      <c r="M472" s="6">
        <v>7.5223566543924245E-2</v>
      </c>
      <c r="N472" s="6">
        <v>0.1320357706470279</v>
      </c>
      <c r="O472" s="6">
        <v>8.627038400841662E-2</v>
      </c>
      <c r="P472" s="6">
        <v>2.7354024197790639E-2</v>
      </c>
      <c r="Q472" s="6">
        <v>3.0510257759074171E-2</v>
      </c>
      <c r="R472" s="6">
        <v>2.051551814834298E-2</v>
      </c>
    </row>
    <row r="473" spans="1:18" x14ac:dyDescent="0.3">
      <c r="A473" s="5" t="s">
        <v>402</v>
      </c>
      <c r="B473" s="6">
        <v>1</v>
      </c>
      <c r="C473" s="6">
        <v>9.1191709844559585E-2</v>
      </c>
      <c r="D473" s="6">
        <v>2.27979274611399E-2</v>
      </c>
      <c r="E473" s="6">
        <v>4.6632124352331612E-2</v>
      </c>
      <c r="F473" s="6">
        <v>4.3523316062176173E-2</v>
      </c>
      <c r="G473" s="6">
        <v>8.1865284974093261E-2</v>
      </c>
      <c r="H473" s="6">
        <v>4.0414507772020727E-2</v>
      </c>
      <c r="I473" s="6">
        <v>0.13886010362694301</v>
      </c>
      <c r="J473" s="6">
        <v>7.9792746113989635E-2</v>
      </c>
      <c r="K473" s="6">
        <v>2.3834196891191709E-2</v>
      </c>
      <c r="L473" s="6">
        <v>3.6269430051813469E-2</v>
      </c>
      <c r="M473" s="6">
        <v>7.8756476683937829E-2</v>
      </c>
      <c r="N473" s="6">
        <v>0.17720207253886011</v>
      </c>
      <c r="O473" s="6">
        <v>6.6321243523316059E-2</v>
      </c>
      <c r="P473" s="6">
        <v>1.139896373056995E-2</v>
      </c>
      <c r="Q473" s="6">
        <v>4.8704663212435231E-2</v>
      </c>
      <c r="R473" s="6">
        <v>1.2435233160621759E-2</v>
      </c>
    </row>
    <row r="474" spans="1:18" x14ac:dyDescent="0.3">
      <c r="A474" s="5" t="s">
        <v>409</v>
      </c>
      <c r="B474" s="6">
        <v>1</v>
      </c>
      <c r="C474" s="6">
        <v>5.6468452110758058E-2</v>
      </c>
      <c r="D474" s="6">
        <v>3.1638674534725367E-2</v>
      </c>
      <c r="E474" s="6">
        <v>4.2442124375851112E-2</v>
      </c>
      <c r="F474" s="6">
        <v>3.7176577394462097E-2</v>
      </c>
      <c r="G474" s="6">
        <v>3.595097594189741E-2</v>
      </c>
      <c r="H474" s="6">
        <v>4.7980027235587842E-2</v>
      </c>
      <c r="I474" s="6">
        <v>3.7993645029505217E-2</v>
      </c>
      <c r="J474" s="6">
        <v>4.1852019972764408E-2</v>
      </c>
      <c r="K474" s="6">
        <v>3.4952337721289153E-2</v>
      </c>
      <c r="L474" s="6">
        <v>7.1130276895142994E-2</v>
      </c>
      <c r="M474" s="6">
        <v>7.9618701770313216E-2</v>
      </c>
      <c r="N474" s="6">
        <v>0.1166137085792102</v>
      </c>
      <c r="O474" s="6">
        <v>8.1797548797094874E-2</v>
      </c>
      <c r="P474" s="6">
        <v>6.227871084884249E-2</v>
      </c>
      <c r="Q474" s="6">
        <v>8.8061733999092145E-2</v>
      </c>
      <c r="R474" s="6">
        <v>0.13404448479346351</v>
      </c>
    </row>
    <row r="475" spans="1:18" x14ac:dyDescent="0.3">
      <c r="A475" s="5" t="s">
        <v>421</v>
      </c>
      <c r="B475" s="6">
        <v>1</v>
      </c>
      <c r="C475" s="6">
        <v>0.20916162489196199</v>
      </c>
      <c r="D475" s="6">
        <v>8.2973206568712182E-2</v>
      </c>
      <c r="E475" s="6">
        <v>5.6179775280898868E-2</v>
      </c>
      <c r="F475" s="6">
        <v>0.1002592912705272</v>
      </c>
      <c r="G475" s="6">
        <v>5.7908383751080379E-2</v>
      </c>
      <c r="H475" s="6">
        <v>5.0129645635263613E-2</v>
      </c>
      <c r="I475" s="6">
        <v>2.9386343993085571E-2</v>
      </c>
      <c r="J475" s="6">
        <v>1.123595505617977E-2</v>
      </c>
      <c r="K475" s="6">
        <v>6.482281763180639E-2</v>
      </c>
      <c r="L475" s="6">
        <v>6.5687121866897152E-2</v>
      </c>
      <c r="M475" s="6">
        <v>8.6430423509075191E-2</v>
      </c>
      <c r="N475" s="6">
        <v>9.5937770095073469E-2</v>
      </c>
      <c r="O475" s="6">
        <v>6.2229904926534137E-2</v>
      </c>
      <c r="P475" s="6">
        <v>1.382886776145203E-2</v>
      </c>
      <c r="Q475" s="6">
        <v>9.5073465859982706E-3</v>
      </c>
      <c r="R475" s="6">
        <v>4.3215211754537601E-3</v>
      </c>
    </row>
    <row r="476" spans="1:18" x14ac:dyDescent="0.3">
      <c r="A476" s="5" t="s">
        <v>429</v>
      </c>
      <c r="B476" s="6">
        <v>1</v>
      </c>
      <c r="C476" s="6">
        <v>3.755364806866953E-2</v>
      </c>
      <c r="D476" s="6">
        <v>3.4334763948497847E-2</v>
      </c>
      <c r="E476" s="6">
        <v>9.4420600858369105E-2</v>
      </c>
      <c r="F476" s="6">
        <v>5.5793991416309023E-2</v>
      </c>
      <c r="G476" s="6">
        <v>3.4334763948497847E-2</v>
      </c>
      <c r="H476" s="6">
        <v>2.03862660944206E-2</v>
      </c>
      <c r="I476" s="6">
        <v>8.2618025751072965E-2</v>
      </c>
      <c r="J476" s="6">
        <v>0.1040772532188841</v>
      </c>
      <c r="K476" s="6">
        <v>4.6137339055793987E-2</v>
      </c>
      <c r="L476" s="6">
        <v>0.1877682403433476</v>
      </c>
      <c r="M476" s="6">
        <v>0.1126609442060086</v>
      </c>
      <c r="N476" s="6">
        <v>8.9055793991416304E-2</v>
      </c>
      <c r="O476" s="6">
        <v>1.9313304721030041E-2</v>
      </c>
      <c r="P476" s="6">
        <v>2.575107296137339E-2</v>
      </c>
      <c r="Q476" s="6">
        <v>3.9699570815450641E-2</v>
      </c>
      <c r="R476" s="6">
        <v>1.6094420600858372E-2</v>
      </c>
    </row>
    <row r="477" spans="1:18" x14ac:dyDescent="0.3">
      <c r="A477" s="5" t="s">
        <v>447</v>
      </c>
      <c r="B477" s="6">
        <v>1</v>
      </c>
      <c r="C477" s="6">
        <v>0.20262664165103189</v>
      </c>
      <c r="D477" s="6">
        <v>0</v>
      </c>
      <c r="E477" s="6">
        <v>6.0037523452157598E-2</v>
      </c>
      <c r="F477" s="6">
        <v>9.5684803001876179E-2</v>
      </c>
      <c r="G477" s="6">
        <v>5.0656660412757973E-2</v>
      </c>
      <c r="H477" s="6">
        <v>0.12945590994371481</v>
      </c>
      <c r="I477" s="6">
        <v>4.6904315196998121E-2</v>
      </c>
      <c r="J477" s="6">
        <v>3.0018761726078799E-2</v>
      </c>
      <c r="K477" s="6">
        <v>6.5666041275797379E-2</v>
      </c>
      <c r="L477" s="6">
        <v>1.125703564727955E-2</v>
      </c>
      <c r="M477" s="6">
        <v>0.14446529080675419</v>
      </c>
      <c r="N477" s="6">
        <v>3.9399624765478418E-2</v>
      </c>
      <c r="O477" s="6">
        <v>6.0037523452157598E-2</v>
      </c>
      <c r="P477" s="6">
        <v>3.0018761726078799E-2</v>
      </c>
      <c r="Q477" s="6">
        <v>0</v>
      </c>
      <c r="R477" s="6">
        <v>3.3771106941838651E-2</v>
      </c>
    </row>
    <row r="478" spans="1:18" x14ac:dyDescent="0.3">
      <c r="A478" s="5" t="s">
        <v>456</v>
      </c>
      <c r="B478" s="6">
        <v>1</v>
      </c>
      <c r="C478" s="6">
        <v>3.6283672347443653E-2</v>
      </c>
      <c r="D478" s="6">
        <v>6.3221550302363941E-2</v>
      </c>
      <c r="E478" s="6">
        <v>3.6833424958768547E-2</v>
      </c>
      <c r="F478" s="6">
        <v>4.8378229796591531E-2</v>
      </c>
      <c r="G478" s="6">
        <v>5.7724024189114903E-2</v>
      </c>
      <c r="H478" s="6">
        <v>0.10005497526113249</v>
      </c>
      <c r="I478" s="6">
        <v>1.48433205057724E-2</v>
      </c>
      <c r="J478" s="6">
        <v>6.7619571192963163E-2</v>
      </c>
      <c r="K478" s="6">
        <v>5.5525013743815292E-2</v>
      </c>
      <c r="L478" s="6">
        <v>0.1072017592083562</v>
      </c>
      <c r="M478" s="6">
        <v>0.1110500274876306</v>
      </c>
      <c r="N478" s="6">
        <v>0.1236943375481034</v>
      </c>
      <c r="O478" s="6">
        <v>8.0263881253435948E-2</v>
      </c>
      <c r="P478" s="6">
        <v>3.1335898845519523E-2</v>
      </c>
      <c r="Q478" s="6">
        <v>5.8273776800439797E-2</v>
      </c>
      <c r="R478" s="6">
        <v>7.696536558548653E-3</v>
      </c>
    </row>
    <row r="479" spans="1:18" x14ac:dyDescent="0.3">
      <c r="A479" s="5" t="s">
        <v>464</v>
      </c>
      <c r="B479" s="6">
        <v>1</v>
      </c>
      <c r="C479" s="6">
        <v>5.6304985337243402E-2</v>
      </c>
      <c r="D479" s="6">
        <v>6.4516129032258063E-2</v>
      </c>
      <c r="E479" s="6">
        <v>5.7478005865102641E-2</v>
      </c>
      <c r="F479" s="6">
        <v>2.5806451612903229E-2</v>
      </c>
      <c r="G479" s="6">
        <v>5.6304985337243402E-2</v>
      </c>
      <c r="H479" s="6">
        <v>7.0967741935483872E-2</v>
      </c>
      <c r="I479" s="6">
        <v>0.1313782991202346</v>
      </c>
      <c r="J479" s="6">
        <v>2.521994134897361E-2</v>
      </c>
      <c r="K479" s="6">
        <v>2.3460410557184751E-2</v>
      </c>
      <c r="L479" s="6">
        <v>0.10205278592375371</v>
      </c>
      <c r="M479" s="6">
        <v>9.5014662756598242E-2</v>
      </c>
      <c r="N479" s="6">
        <v>0.10615835777126099</v>
      </c>
      <c r="O479" s="6">
        <v>6.5689149560117302E-2</v>
      </c>
      <c r="P479" s="6">
        <v>6.0410557184750732E-2</v>
      </c>
      <c r="Q479" s="6">
        <v>4.3401759530791791E-2</v>
      </c>
      <c r="R479" s="6">
        <v>1.5835777126099709E-2</v>
      </c>
    </row>
    <row r="480" spans="1:18" x14ac:dyDescent="0.3">
      <c r="A480" s="5" t="s">
        <v>483</v>
      </c>
      <c r="B480" s="6">
        <v>1</v>
      </c>
      <c r="C480" s="6">
        <v>2.4208566108007451E-2</v>
      </c>
      <c r="D480" s="6">
        <v>0.106145251396648</v>
      </c>
      <c r="E480" s="6">
        <v>5.027932960893855E-2</v>
      </c>
      <c r="F480" s="6">
        <v>1.4897579143389199E-2</v>
      </c>
      <c r="G480" s="6">
        <v>0.143389199255121</v>
      </c>
      <c r="H480" s="6">
        <v>9.217877094972067E-2</v>
      </c>
      <c r="I480" s="6">
        <v>0.1173184357541899</v>
      </c>
      <c r="J480" s="6">
        <v>1.210428305400372E-2</v>
      </c>
      <c r="K480" s="6">
        <v>1.210428305400372E-2</v>
      </c>
      <c r="L480" s="6">
        <v>1.0242085661080071E-2</v>
      </c>
      <c r="M480" s="6">
        <v>7.1694599627560515E-2</v>
      </c>
      <c r="N480" s="6">
        <v>0.13128491620111729</v>
      </c>
      <c r="O480" s="6">
        <v>0.1126629422718808</v>
      </c>
      <c r="P480" s="6">
        <v>1.5828677839851021E-2</v>
      </c>
      <c r="Q480" s="6">
        <v>8.5661080074487903E-2</v>
      </c>
      <c r="R480" s="6">
        <v>0</v>
      </c>
    </row>
    <row r="481" spans="1:18" x14ac:dyDescent="0.3">
      <c r="A481" s="5" t="s">
        <v>493</v>
      </c>
      <c r="B481" s="6">
        <v>1</v>
      </c>
      <c r="C481" s="6">
        <v>4.8958333333333333E-2</v>
      </c>
      <c r="D481" s="6">
        <v>3.125E-2</v>
      </c>
      <c r="E481" s="6">
        <v>4.5416666666666668E-2</v>
      </c>
      <c r="F481" s="6">
        <v>5.4166666666666669E-2</v>
      </c>
      <c r="G481" s="6">
        <v>6.5416666666666665E-2</v>
      </c>
      <c r="H481" s="6">
        <v>2.0208333333333332E-2</v>
      </c>
      <c r="I481" s="6">
        <v>4.3124999999999997E-2</v>
      </c>
      <c r="J481" s="6">
        <v>7.5416666666666674E-2</v>
      </c>
      <c r="K481" s="6">
        <v>7.4791666666666673E-2</v>
      </c>
      <c r="L481" s="6">
        <v>0.10708333333333329</v>
      </c>
      <c r="M481" s="6">
        <v>0.16166666666666671</v>
      </c>
      <c r="N481" s="6">
        <v>0.1295833333333333</v>
      </c>
      <c r="O481" s="6">
        <v>7.8125E-2</v>
      </c>
      <c r="P481" s="6">
        <v>1.5625E-2</v>
      </c>
      <c r="Q481" s="6">
        <v>2.6041666666666671E-2</v>
      </c>
      <c r="R481" s="6">
        <v>2.3125E-2</v>
      </c>
    </row>
    <row r="482" spans="1:18" x14ac:dyDescent="0.3">
      <c r="A482" s="5" t="s">
        <v>503</v>
      </c>
      <c r="B482" s="6">
        <v>1</v>
      </c>
      <c r="C482" s="6">
        <v>0.1028517999064984</v>
      </c>
      <c r="D482" s="6">
        <v>2.150537634408602E-2</v>
      </c>
      <c r="E482" s="6">
        <v>4.7685834502103792E-2</v>
      </c>
      <c r="F482" s="6">
        <v>3.880317905563347E-2</v>
      </c>
      <c r="G482" s="6">
        <v>4.441327723235157E-2</v>
      </c>
      <c r="H482" s="6">
        <v>0.1028517999064984</v>
      </c>
      <c r="I482" s="6">
        <v>4.1608228143992523E-2</v>
      </c>
      <c r="J482" s="6">
        <v>4.6283309957924262E-2</v>
      </c>
      <c r="K482" s="6">
        <v>4.1140719962599347E-2</v>
      </c>
      <c r="L482" s="6">
        <v>0.1000467508181393</v>
      </c>
      <c r="M482" s="6">
        <v>0.10799438990182331</v>
      </c>
      <c r="N482" s="6">
        <v>0.1425899953249182</v>
      </c>
      <c r="O482" s="6">
        <v>5.890603085553997E-2</v>
      </c>
      <c r="P482" s="6">
        <v>4.3478260869565223E-2</v>
      </c>
      <c r="Q482" s="6">
        <v>5.0023375409069662E-2</v>
      </c>
      <c r="R482" s="6">
        <v>9.8176718092566617E-3</v>
      </c>
    </row>
    <row r="483" spans="1:18" x14ac:dyDescent="0.3">
      <c r="A483" s="5" t="s">
        <v>508</v>
      </c>
      <c r="B483" s="6">
        <v>1</v>
      </c>
      <c r="C483" s="6">
        <v>9.4890510948905105E-2</v>
      </c>
      <c r="D483" s="6">
        <v>4.2984590429845912E-2</v>
      </c>
      <c r="E483" s="6">
        <v>2.4330900243309E-2</v>
      </c>
      <c r="F483" s="6">
        <v>1.7031630170316302E-2</v>
      </c>
      <c r="G483" s="6">
        <v>4.5417680454176802E-2</v>
      </c>
      <c r="H483" s="6">
        <v>3.5685320356853213E-2</v>
      </c>
      <c r="I483" s="6">
        <v>3.8929440389294398E-2</v>
      </c>
      <c r="J483" s="6">
        <v>4.9472830494728302E-2</v>
      </c>
      <c r="K483" s="6">
        <v>3.00081103000811E-2</v>
      </c>
      <c r="L483" s="6">
        <v>0.1346309813463098</v>
      </c>
      <c r="M483" s="6">
        <v>0.14193025141930249</v>
      </c>
      <c r="N483" s="6">
        <v>0.14436334144363339</v>
      </c>
      <c r="O483" s="6">
        <v>9.813463098134631E-2</v>
      </c>
      <c r="P483" s="6">
        <v>4.3795620437956213E-2</v>
      </c>
      <c r="Q483" s="6">
        <v>5.5961070559610707E-2</v>
      </c>
      <c r="R483" s="6">
        <v>2.4330900243308999E-3</v>
      </c>
    </row>
    <row r="484" spans="1:18" x14ac:dyDescent="0.3">
      <c r="A484" s="5" t="s">
        <v>517</v>
      </c>
      <c r="B484" s="6">
        <v>1</v>
      </c>
      <c r="C484" s="6">
        <v>3.4063260340632603E-2</v>
      </c>
      <c r="D484" s="6">
        <v>2.4939172749391732E-2</v>
      </c>
      <c r="E484" s="6">
        <v>5.9002433090024328E-2</v>
      </c>
      <c r="F484" s="6">
        <v>3.497566909975669E-2</v>
      </c>
      <c r="G484" s="6">
        <v>4.5012165450121662E-2</v>
      </c>
      <c r="H484" s="6">
        <v>4.7445255474452552E-2</v>
      </c>
      <c r="I484" s="6">
        <v>6.9038929440389293E-2</v>
      </c>
      <c r="J484" s="6">
        <v>4.7445255474452552E-2</v>
      </c>
      <c r="K484" s="6">
        <v>5.778588807785888E-2</v>
      </c>
      <c r="L484" s="6">
        <v>8.4549878345498777E-2</v>
      </c>
      <c r="M484" s="6">
        <v>0.13899026763990269</v>
      </c>
      <c r="N484" s="6">
        <v>0.21319951338199511</v>
      </c>
      <c r="O484" s="6">
        <v>8.9720194647201948E-2</v>
      </c>
      <c r="P484" s="6">
        <v>2.798053527980535E-2</v>
      </c>
      <c r="Q484" s="6">
        <v>2.2506082725060831E-2</v>
      </c>
      <c r="R484" s="6">
        <v>3.3454987834549881E-3</v>
      </c>
    </row>
    <row r="485" spans="1:18" x14ac:dyDescent="0.3">
      <c r="A485" s="5" t="s">
        <v>471</v>
      </c>
      <c r="B485" s="6">
        <v>1</v>
      </c>
      <c r="C485" s="6">
        <v>6.1135371179039298E-2</v>
      </c>
      <c r="D485" s="6">
        <v>9.0490053372149437E-2</v>
      </c>
      <c r="E485" s="6">
        <v>9.6555070354196998E-2</v>
      </c>
      <c r="F485" s="6">
        <v>7.472100921882581E-2</v>
      </c>
      <c r="G485" s="6">
        <v>6.4774381368267825E-2</v>
      </c>
      <c r="H485" s="6">
        <v>2.6443474041727321E-2</v>
      </c>
      <c r="I485" s="6">
        <v>5.7496360989810771E-2</v>
      </c>
      <c r="J485" s="6">
        <v>3.7360504609412898E-2</v>
      </c>
      <c r="K485" s="6">
        <v>5.5555555555555552E-2</v>
      </c>
      <c r="L485" s="6">
        <v>7.2052401746724892E-2</v>
      </c>
      <c r="M485" s="6">
        <v>0.1106259097525473</v>
      </c>
      <c r="N485" s="6">
        <v>0.12712275594371661</v>
      </c>
      <c r="O485" s="6">
        <v>5.6525958272683162E-2</v>
      </c>
      <c r="P485" s="6">
        <v>4.5123726346433773E-2</v>
      </c>
      <c r="Q485" s="6">
        <v>1.0431829209121789E-2</v>
      </c>
      <c r="R485" s="6">
        <v>1.358563803978651E-2</v>
      </c>
    </row>
    <row r="486" spans="1:18" x14ac:dyDescent="0.3">
      <c r="A486" s="5" t="s">
        <v>476</v>
      </c>
      <c r="B486" s="6">
        <v>1</v>
      </c>
      <c r="C486" s="6">
        <v>6.2871707731520815E-2</v>
      </c>
      <c r="D486" s="6">
        <v>9.1758708581138493E-2</v>
      </c>
      <c r="E486" s="6">
        <v>0.13084112149532709</v>
      </c>
      <c r="F486" s="6">
        <v>6.9668649107901451E-2</v>
      </c>
      <c r="G486" s="6">
        <v>8.1563296516567546E-2</v>
      </c>
      <c r="H486" s="6">
        <v>5.6924384027187767E-2</v>
      </c>
      <c r="I486" s="6">
        <v>5.7774001699235342E-2</v>
      </c>
      <c r="J486" s="6">
        <v>4.9277824978759557E-2</v>
      </c>
      <c r="K486" s="6">
        <v>1.6992353440951569E-2</v>
      </c>
      <c r="L486" s="6">
        <v>2.2090059473237039E-2</v>
      </c>
      <c r="M486" s="6">
        <v>7.476635514018691E-2</v>
      </c>
      <c r="N486" s="6">
        <v>8.6661002548853019E-2</v>
      </c>
      <c r="O486" s="6">
        <v>0.13254035683942231</v>
      </c>
      <c r="P486" s="6">
        <v>3.1435853865760408E-2</v>
      </c>
      <c r="Q486" s="6">
        <v>2.2090059473237039E-2</v>
      </c>
      <c r="R486" s="6">
        <v>1.274426508071368E-2</v>
      </c>
    </row>
    <row r="487" spans="1:18" x14ac:dyDescent="0.3">
      <c r="A487" s="5" t="s">
        <v>528</v>
      </c>
      <c r="B487" s="6">
        <v>1</v>
      </c>
      <c r="C487" s="6">
        <v>6.4552661381653456E-2</v>
      </c>
      <c r="D487" s="6">
        <v>8.4937712344280866E-2</v>
      </c>
      <c r="E487" s="6">
        <v>8.6070215175537937E-2</v>
      </c>
      <c r="F487" s="6">
        <v>4.8697621744054363E-2</v>
      </c>
      <c r="G487" s="6">
        <v>4.1902604756511891E-2</v>
      </c>
      <c r="H487" s="6">
        <v>7.3612684031710077E-2</v>
      </c>
      <c r="I487" s="6">
        <v>8.1540203850509627E-2</v>
      </c>
      <c r="J487" s="6">
        <v>3.2842582106455263E-2</v>
      </c>
      <c r="K487" s="6">
        <v>1.8120045300113252E-2</v>
      </c>
      <c r="L487" s="6">
        <v>0.1098527746319366</v>
      </c>
      <c r="M487" s="6">
        <v>0.13137032842582111</v>
      </c>
      <c r="N487" s="6">
        <v>6.3420158550396372E-2</v>
      </c>
      <c r="O487" s="6">
        <v>6.4552661381653456E-2</v>
      </c>
      <c r="P487" s="6">
        <v>3.9637599093997743E-2</v>
      </c>
      <c r="Q487" s="6">
        <v>4.1902604756511891E-2</v>
      </c>
      <c r="R487" s="6">
        <v>1.698754246885617E-2</v>
      </c>
    </row>
    <row r="488" spans="1:18" x14ac:dyDescent="0.3">
      <c r="A488" s="5" t="s">
        <v>533</v>
      </c>
      <c r="B488" s="6">
        <v>1</v>
      </c>
      <c r="C488" s="6">
        <v>4.9143372407574389E-2</v>
      </c>
      <c r="D488" s="6">
        <v>5.229936880072137E-2</v>
      </c>
      <c r="E488" s="6">
        <v>7.9801623083859338E-2</v>
      </c>
      <c r="F488" s="6">
        <v>4.2831379621280433E-2</v>
      </c>
      <c r="G488" s="6">
        <v>3.1559963931469787E-2</v>
      </c>
      <c r="H488" s="6">
        <v>4.8692515779981967E-2</v>
      </c>
      <c r="I488" s="6">
        <v>5.3201082055906221E-2</v>
      </c>
      <c r="J488" s="6">
        <v>2.3444544634806129E-2</v>
      </c>
      <c r="K488" s="6">
        <v>7.0784490532010816E-2</v>
      </c>
      <c r="L488" s="6">
        <v>6.3570784490532009E-2</v>
      </c>
      <c r="M488" s="6">
        <v>0.11722272317403069</v>
      </c>
      <c r="N488" s="6">
        <v>9.4679891794409374E-2</v>
      </c>
      <c r="O488" s="6">
        <v>0.1510369702434626</v>
      </c>
      <c r="P488" s="6">
        <v>2.434625788999098E-2</v>
      </c>
      <c r="Q488" s="6">
        <v>5.9062218214607748E-2</v>
      </c>
      <c r="R488" s="6">
        <v>3.8322813345356178E-2</v>
      </c>
    </row>
    <row r="489" spans="1:18" x14ac:dyDescent="0.3">
      <c r="A489" s="5" t="s">
        <v>537</v>
      </c>
      <c r="B489" s="6">
        <v>1</v>
      </c>
      <c r="C489" s="6">
        <v>6.1340044039005982E-2</v>
      </c>
      <c r="D489" s="6">
        <v>4.3409877319911923E-2</v>
      </c>
      <c r="E489" s="6">
        <v>1.6986473733878581E-2</v>
      </c>
      <c r="F489" s="6">
        <v>5.0959421201635727E-2</v>
      </c>
      <c r="G489" s="6">
        <v>6.5114815979867888E-2</v>
      </c>
      <c r="H489" s="6">
        <v>4.4039005976722237E-2</v>
      </c>
      <c r="I489" s="6">
        <v>5.3475935828876997E-2</v>
      </c>
      <c r="J489" s="6">
        <v>6.2912865681031771E-2</v>
      </c>
      <c r="K489" s="6">
        <v>6.2598301352626617E-2</v>
      </c>
      <c r="L489" s="6">
        <v>2.8310789556464301E-2</v>
      </c>
      <c r="M489" s="6">
        <v>7.9584775086505188E-2</v>
      </c>
      <c r="N489" s="6">
        <v>0.15822585718779489</v>
      </c>
      <c r="O489" s="6">
        <v>7.1091538219565903E-2</v>
      </c>
      <c r="P489" s="6">
        <v>6.7631330607109158E-2</v>
      </c>
      <c r="Q489" s="6">
        <v>0.1006605850896508</v>
      </c>
      <c r="R489" s="6">
        <v>3.3658383139352002E-2</v>
      </c>
    </row>
    <row r="490" spans="1:18" x14ac:dyDescent="0.3">
      <c r="A490" s="5" t="s">
        <v>558</v>
      </c>
      <c r="B490" s="6">
        <v>1</v>
      </c>
      <c r="C490" s="6">
        <v>0.10332749562171629</v>
      </c>
      <c r="D490" s="6">
        <v>1.9264448336252189E-2</v>
      </c>
      <c r="E490" s="6">
        <v>0</v>
      </c>
      <c r="F490" s="6">
        <v>0.10683012259194399</v>
      </c>
      <c r="G490" s="6">
        <v>0.12609457092819609</v>
      </c>
      <c r="H490" s="6">
        <v>3.6777583187390543E-2</v>
      </c>
      <c r="I490" s="6">
        <v>3.5026269702276708E-2</v>
      </c>
      <c r="J490" s="6">
        <v>5.6042031523642732E-2</v>
      </c>
      <c r="K490" s="6">
        <v>1.751313485113835E-2</v>
      </c>
      <c r="L490" s="6">
        <v>8.5814360770577927E-2</v>
      </c>
      <c r="M490" s="6">
        <v>0.19089316987740809</v>
      </c>
      <c r="N490" s="6">
        <v>4.9036777583187391E-2</v>
      </c>
      <c r="O490" s="6">
        <v>8.4063047285464099E-2</v>
      </c>
      <c r="P490" s="6">
        <v>2.276707530647986E-2</v>
      </c>
      <c r="Q490" s="6">
        <v>5.6042031523642732E-2</v>
      </c>
      <c r="R490" s="6">
        <v>1.0507880910683011E-2</v>
      </c>
    </row>
    <row r="491" spans="1:18" x14ac:dyDescent="0.3">
      <c r="A491" s="5" t="s">
        <v>563</v>
      </c>
      <c r="B491" s="6">
        <v>1</v>
      </c>
      <c r="C491" s="6">
        <v>0.1200269723533378</v>
      </c>
      <c r="D491" s="6">
        <v>9.035738368172623E-2</v>
      </c>
      <c r="E491" s="6">
        <v>0.13755900202292651</v>
      </c>
      <c r="F491" s="6">
        <v>4.652730950775455E-2</v>
      </c>
      <c r="G491" s="6">
        <v>5.2596089008766007E-2</v>
      </c>
      <c r="H491" s="6">
        <v>4.3830074173971681E-2</v>
      </c>
      <c r="I491" s="6">
        <v>4.4504383007417388E-2</v>
      </c>
      <c r="J491" s="6">
        <v>9.440323668240054E-2</v>
      </c>
      <c r="K491" s="6">
        <v>3.7086985839514502E-2</v>
      </c>
      <c r="L491" s="6">
        <v>0.11328388401888061</v>
      </c>
      <c r="M491" s="6">
        <v>7.0802427511800409E-2</v>
      </c>
      <c r="N491" s="6">
        <v>7.6196898179366146E-2</v>
      </c>
      <c r="O491" s="6">
        <v>1.5509103169251521E-2</v>
      </c>
      <c r="P491" s="6">
        <v>2.157788267026298E-2</v>
      </c>
      <c r="Q491" s="6">
        <v>5.394470667565745E-3</v>
      </c>
      <c r="R491" s="6">
        <v>3.0343897505057321E-2</v>
      </c>
    </row>
    <row r="492" spans="1:18" x14ac:dyDescent="0.3">
      <c r="A492" s="5" t="s">
        <v>569</v>
      </c>
      <c r="B492" s="6">
        <v>1</v>
      </c>
      <c r="C492" s="6">
        <v>0.19431279620853081</v>
      </c>
      <c r="D492" s="6">
        <v>0.14955239599789361</v>
      </c>
      <c r="E492" s="6">
        <v>0.1042654028436019</v>
      </c>
      <c r="F492" s="6">
        <v>0.13006845708267509</v>
      </c>
      <c r="G492" s="6">
        <v>5.6872037914691941E-2</v>
      </c>
      <c r="H492" s="6">
        <v>3.001579778830964E-2</v>
      </c>
      <c r="I492" s="6">
        <v>2.7909426013691421E-2</v>
      </c>
      <c r="J492" s="6">
        <v>5.0026329647182732E-2</v>
      </c>
      <c r="K492" s="6">
        <v>2.4223275408109531E-2</v>
      </c>
      <c r="L492" s="6">
        <v>1.0531858873091099E-2</v>
      </c>
      <c r="M492" s="6">
        <v>8.1095313322801468E-2</v>
      </c>
      <c r="N492" s="6">
        <v>6.1084781463928393E-2</v>
      </c>
      <c r="O492" s="6">
        <v>2.5276461295418641E-2</v>
      </c>
      <c r="P492" s="6">
        <v>4.528699315429173E-2</v>
      </c>
      <c r="Q492" s="6">
        <v>9.4786729857819912E-3</v>
      </c>
      <c r="R492" s="6">
        <v>0</v>
      </c>
    </row>
    <row r="493" spans="1:18" x14ac:dyDescent="0.3">
      <c r="A493" s="5" t="s">
        <v>576</v>
      </c>
      <c r="B493" s="6">
        <v>1</v>
      </c>
      <c r="C493" s="6">
        <v>4.2233009708737862E-2</v>
      </c>
      <c r="D493" s="6">
        <v>9.9029126213592236E-2</v>
      </c>
      <c r="E493" s="6">
        <v>5.7766990291262137E-2</v>
      </c>
      <c r="F493" s="6">
        <v>5.2427184466019419E-2</v>
      </c>
      <c r="G493" s="6">
        <v>9.1747572815533987E-2</v>
      </c>
      <c r="H493" s="6">
        <v>3.8834951456310683E-2</v>
      </c>
      <c r="I493" s="6">
        <v>5.8737864077669913E-2</v>
      </c>
      <c r="J493" s="6">
        <v>5.2427184466019419E-2</v>
      </c>
      <c r="K493" s="6">
        <v>3.9320388349514561E-2</v>
      </c>
      <c r="L493" s="6">
        <v>4.5631067961165048E-2</v>
      </c>
      <c r="M493" s="6">
        <v>0.13009708737864081</v>
      </c>
      <c r="N493" s="6">
        <v>0.13640776699029131</v>
      </c>
      <c r="O493" s="6">
        <v>0.1004854368932039</v>
      </c>
      <c r="P493" s="6">
        <v>5.8252427184466021E-3</v>
      </c>
      <c r="Q493" s="6">
        <v>3.6893203883495138E-2</v>
      </c>
      <c r="R493" s="6">
        <v>1.2135922330097091E-2</v>
      </c>
    </row>
    <row r="494" spans="1:18" x14ac:dyDescent="0.3">
      <c r="A494" s="5" t="s">
        <v>581</v>
      </c>
      <c r="B494" s="6">
        <v>1</v>
      </c>
      <c r="C494" s="6">
        <v>0.1122715404699739</v>
      </c>
      <c r="D494" s="6">
        <v>7.0496083550913843E-2</v>
      </c>
      <c r="E494" s="6">
        <v>2.3498694516971279E-2</v>
      </c>
      <c r="F494" s="6">
        <v>0</v>
      </c>
      <c r="G494" s="6">
        <v>5.7441253263707567E-2</v>
      </c>
      <c r="H494" s="6">
        <v>4.4386422976501312E-2</v>
      </c>
      <c r="I494" s="6">
        <v>0</v>
      </c>
      <c r="J494" s="6">
        <v>0.1044386422976501</v>
      </c>
      <c r="K494" s="6">
        <v>6.0052219321148827E-2</v>
      </c>
      <c r="L494" s="6">
        <v>0.20365535248041769</v>
      </c>
      <c r="M494" s="6">
        <v>9.6605744125326368E-2</v>
      </c>
      <c r="N494" s="6">
        <v>5.7441253263707567E-2</v>
      </c>
      <c r="O494" s="6">
        <v>1.827676240208877E-2</v>
      </c>
      <c r="P494" s="6">
        <v>0.12532637075718009</v>
      </c>
      <c r="Q494" s="6">
        <v>0</v>
      </c>
      <c r="R494" s="6">
        <v>2.6109660574412531E-2</v>
      </c>
    </row>
    <row r="495" spans="1:18" x14ac:dyDescent="0.3">
      <c r="A495" s="5" t="s">
        <v>587</v>
      </c>
      <c r="B495" s="6">
        <v>1</v>
      </c>
      <c r="C495" s="6">
        <v>0</v>
      </c>
      <c r="D495" s="6">
        <v>8.6956521739130432E-2</v>
      </c>
      <c r="E495" s="6">
        <v>3.9855072463768113E-2</v>
      </c>
      <c r="F495" s="6">
        <v>9.7826086956521743E-2</v>
      </c>
      <c r="G495" s="6">
        <v>0</v>
      </c>
      <c r="H495" s="6">
        <v>7.789855072463768E-2</v>
      </c>
      <c r="I495" s="6">
        <v>9.420289855072464E-2</v>
      </c>
      <c r="J495" s="6">
        <v>6.8840579710144928E-2</v>
      </c>
      <c r="K495" s="6">
        <v>0.11775362318840581</v>
      </c>
      <c r="L495" s="6">
        <v>0</v>
      </c>
      <c r="M495" s="6">
        <v>0.12681159420289859</v>
      </c>
      <c r="N495" s="6">
        <v>0.1068840579710145</v>
      </c>
      <c r="O495" s="6">
        <v>5.7971014492753617E-2</v>
      </c>
      <c r="P495" s="6">
        <v>4.8913043478260872E-2</v>
      </c>
      <c r="Q495" s="6">
        <v>7.6086956521739135E-2</v>
      </c>
      <c r="R495" s="6">
        <v>0</v>
      </c>
    </row>
    <row r="496" spans="1:18" x14ac:dyDescent="0.3">
      <c r="A496" s="5" t="s">
        <v>594</v>
      </c>
      <c r="B496" s="6">
        <v>1</v>
      </c>
      <c r="C496" s="6">
        <v>5.2417532760957973E-2</v>
      </c>
      <c r="D496" s="6">
        <v>8.992318120198825E-2</v>
      </c>
      <c r="E496" s="6">
        <v>0.1233619521012201</v>
      </c>
      <c r="F496" s="6">
        <v>6.2358788974243108E-2</v>
      </c>
      <c r="G496" s="6">
        <v>4.6543154089471309E-2</v>
      </c>
      <c r="H496" s="6">
        <v>6.1455038409398997E-2</v>
      </c>
      <c r="I496" s="6">
        <v>3.7957523723452333E-2</v>
      </c>
      <c r="J496" s="6">
        <v>3.9313149570718478E-2</v>
      </c>
      <c r="K496" s="6">
        <v>3.6601897876186167E-2</v>
      </c>
      <c r="L496" s="6">
        <v>8.0885675553547226E-2</v>
      </c>
      <c r="M496" s="6">
        <v>0.1147763217352011</v>
      </c>
      <c r="N496" s="6">
        <v>0.1278807049254406</v>
      </c>
      <c r="O496" s="6">
        <v>5.4676909173068243E-2</v>
      </c>
      <c r="P496" s="6">
        <v>4.6543154089471309E-2</v>
      </c>
      <c r="Q496" s="6">
        <v>1.9430637144148211E-2</v>
      </c>
      <c r="R496" s="6">
        <v>5.8743786714866696E-3</v>
      </c>
    </row>
    <row r="497" spans="1:18" x14ac:dyDescent="0.3">
      <c r="A497" s="5" t="s">
        <v>606</v>
      </c>
      <c r="B497" s="6">
        <v>1</v>
      </c>
      <c r="C497" s="6">
        <v>7.3552425665101728E-2</v>
      </c>
      <c r="D497" s="6">
        <v>0.14319248826291081</v>
      </c>
      <c r="E497" s="6">
        <v>3.7558685446009391E-2</v>
      </c>
      <c r="F497" s="6">
        <v>5.8685446009389672E-2</v>
      </c>
      <c r="G497" s="6">
        <v>3.2863849765258218E-2</v>
      </c>
      <c r="H497" s="6">
        <v>5.1643192488262907E-2</v>
      </c>
      <c r="I497" s="6">
        <v>6.3380281690140844E-2</v>
      </c>
      <c r="J497" s="6">
        <v>9.3896713615023476E-3</v>
      </c>
      <c r="K497" s="6">
        <v>5.39906103286385E-2</v>
      </c>
      <c r="L497" s="6">
        <v>9.8591549295774641E-2</v>
      </c>
      <c r="M497" s="6">
        <v>0.1158059467918623</v>
      </c>
      <c r="N497" s="6">
        <v>0.1032863849765258</v>
      </c>
      <c r="O497" s="6">
        <v>2.738654147104851E-2</v>
      </c>
      <c r="P497" s="6">
        <v>6.8857589984350542E-2</v>
      </c>
      <c r="Q497" s="6">
        <v>6.1815336463223777E-2</v>
      </c>
      <c r="R497" s="6">
        <v>0</v>
      </c>
    </row>
    <row r="498" spans="1:18" x14ac:dyDescent="0.3">
      <c r="A498" s="5" t="s">
        <v>615</v>
      </c>
      <c r="B498" s="6">
        <v>1</v>
      </c>
      <c r="C498" s="6">
        <v>6.6441441441441443E-2</v>
      </c>
      <c r="D498" s="6">
        <v>5.1051051051051052E-2</v>
      </c>
      <c r="E498" s="6">
        <v>2.8903903903903901E-2</v>
      </c>
      <c r="F498" s="6">
        <v>2.6651651651651651E-2</v>
      </c>
      <c r="G498" s="6">
        <v>2.815315315315315E-2</v>
      </c>
      <c r="H498" s="6">
        <v>4.0165165165165162E-2</v>
      </c>
      <c r="I498" s="6">
        <v>7.5075075075075066E-3</v>
      </c>
      <c r="J498" s="6">
        <v>4.5420420420420417E-2</v>
      </c>
      <c r="K498" s="6">
        <v>6.006006006006006E-2</v>
      </c>
      <c r="L498" s="6">
        <v>5.7057057057057048E-2</v>
      </c>
      <c r="M498" s="6">
        <v>0.115990990990991</v>
      </c>
      <c r="N498" s="6">
        <v>0.14226726726726729</v>
      </c>
      <c r="O498" s="6">
        <v>0.1204954954954955</v>
      </c>
      <c r="P498" s="6">
        <v>5.4054054054054057E-2</v>
      </c>
      <c r="Q498" s="6">
        <v>8.821321321321321E-2</v>
      </c>
      <c r="R498" s="6">
        <v>6.7567567567567571E-2</v>
      </c>
    </row>
    <row r="499" spans="1:18" x14ac:dyDescent="0.3">
      <c r="A499" s="5" t="s">
        <v>622</v>
      </c>
      <c r="B499" s="6">
        <v>1</v>
      </c>
      <c r="C499" s="6">
        <v>2.3310023310023308E-2</v>
      </c>
      <c r="D499" s="6">
        <v>3.1701631701631712E-2</v>
      </c>
      <c r="E499" s="6">
        <v>4.8951048951048952E-2</v>
      </c>
      <c r="F499" s="6">
        <v>3.9627039627039617E-2</v>
      </c>
      <c r="G499" s="6">
        <v>6.9930069930069935E-2</v>
      </c>
      <c r="H499" s="6">
        <v>4.5687645687645689E-2</v>
      </c>
      <c r="I499" s="6">
        <v>1.025641025641026E-2</v>
      </c>
      <c r="J499" s="6">
        <v>2.937062937062937E-2</v>
      </c>
      <c r="K499" s="6">
        <v>5.128205128205128E-2</v>
      </c>
      <c r="L499" s="6">
        <v>9.9300699300699305E-2</v>
      </c>
      <c r="M499" s="6">
        <v>0.137995337995338</v>
      </c>
      <c r="N499" s="6">
        <v>0.1571095571095571</v>
      </c>
      <c r="O499" s="6">
        <v>0.1137529137529138</v>
      </c>
      <c r="P499" s="6">
        <v>7.2261072261072257E-2</v>
      </c>
      <c r="Q499" s="6">
        <v>4.3356643356643347E-2</v>
      </c>
      <c r="R499" s="6">
        <v>2.6107226107226111E-2</v>
      </c>
    </row>
    <row r="500" spans="1:18" x14ac:dyDescent="0.3">
      <c r="A500" s="5" t="s">
        <v>634</v>
      </c>
      <c r="B500" s="6">
        <v>1</v>
      </c>
      <c r="C500" s="6">
        <v>5.6660412757973733E-2</v>
      </c>
      <c r="D500" s="6">
        <v>3.9774859287054411E-2</v>
      </c>
      <c r="E500" s="6">
        <v>3.5272045028142587E-2</v>
      </c>
      <c r="F500" s="6">
        <v>4.6716697936210132E-2</v>
      </c>
      <c r="G500" s="6">
        <v>5.2157598499061923E-2</v>
      </c>
      <c r="H500" s="6">
        <v>3.9024390243902439E-2</v>
      </c>
      <c r="I500" s="6">
        <v>6.0412757973733577E-2</v>
      </c>
      <c r="J500" s="6">
        <v>4.0525328330206382E-2</v>
      </c>
      <c r="K500" s="6">
        <v>5.478424015009381E-2</v>
      </c>
      <c r="L500" s="6">
        <v>9.2307692307692313E-2</v>
      </c>
      <c r="M500" s="6">
        <v>9.6060037523452158E-2</v>
      </c>
      <c r="N500" s="6">
        <v>0.1553470919324578</v>
      </c>
      <c r="O500" s="6">
        <v>6.7729831144465291E-2</v>
      </c>
      <c r="P500" s="6">
        <v>7.2420262664165097E-2</v>
      </c>
      <c r="Q500" s="6">
        <v>4.1651031894934333E-2</v>
      </c>
      <c r="R500" s="6">
        <v>4.9155722326454043E-2</v>
      </c>
    </row>
    <row r="501" spans="1:18" x14ac:dyDescent="0.3">
      <c r="A501" s="5" t="s">
        <v>655</v>
      </c>
      <c r="B501" s="6">
        <v>1</v>
      </c>
      <c r="C501" s="6">
        <v>9.2913385826771652E-2</v>
      </c>
      <c r="D501" s="6">
        <v>7.7952755905511817E-2</v>
      </c>
      <c r="E501" s="6">
        <v>1.181102362204724E-2</v>
      </c>
      <c r="F501" s="6">
        <v>0.12440944881889759</v>
      </c>
      <c r="G501" s="6">
        <v>6.5354330708661423E-2</v>
      </c>
      <c r="H501" s="6">
        <v>5.4330708661417322E-2</v>
      </c>
      <c r="I501" s="6">
        <v>2.7559055118110239E-2</v>
      </c>
      <c r="J501" s="6">
        <v>8.8188976377952755E-2</v>
      </c>
      <c r="K501" s="6">
        <v>7.874015748031496E-3</v>
      </c>
      <c r="L501" s="6">
        <v>0.1086614173228346</v>
      </c>
      <c r="M501" s="6">
        <v>0.1448818897637795</v>
      </c>
      <c r="N501" s="6">
        <v>6.0629921259842519E-2</v>
      </c>
      <c r="O501" s="6">
        <v>6.0629921259842519E-2</v>
      </c>
      <c r="P501" s="6">
        <v>1.968503937007874E-2</v>
      </c>
      <c r="Q501" s="6">
        <v>3.6220472440944881E-2</v>
      </c>
      <c r="R501" s="6">
        <v>1.889763779527559E-2</v>
      </c>
    </row>
    <row r="502" spans="1:18" x14ac:dyDescent="0.3">
      <c r="A502" s="5" t="s">
        <v>662</v>
      </c>
      <c r="B502" s="6">
        <v>1</v>
      </c>
      <c r="C502" s="6">
        <v>0</v>
      </c>
      <c r="D502" s="6">
        <v>6.3394683026584867E-2</v>
      </c>
      <c r="E502" s="6">
        <v>0.1349693251533742</v>
      </c>
      <c r="F502" s="6">
        <v>0.14723926380368099</v>
      </c>
      <c r="G502" s="6">
        <v>7.1574642126789365E-2</v>
      </c>
      <c r="H502" s="6">
        <v>0.114519427402863</v>
      </c>
      <c r="I502" s="6">
        <v>0</v>
      </c>
      <c r="J502" s="6">
        <v>0</v>
      </c>
      <c r="K502" s="6">
        <v>5.9304703476482618E-2</v>
      </c>
      <c r="L502" s="6">
        <v>0.17791411042944791</v>
      </c>
      <c r="M502" s="6">
        <v>7.3619631901840496E-2</v>
      </c>
      <c r="N502" s="6">
        <v>0.1247443762781186</v>
      </c>
      <c r="O502" s="6">
        <v>0</v>
      </c>
      <c r="P502" s="6">
        <v>0</v>
      </c>
      <c r="Q502" s="6">
        <v>3.2719836400817999E-2</v>
      </c>
      <c r="R502" s="6">
        <v>0</v>
      </c>
    </row>
    <row r="503" spans="1:18" x14ac:dyDescent="0.3">
      <c r="A503" s="5" t="s">
        <v>671</v>
      </c>
      <c r="B503" s="6">
        <v>1</v>
      </c>
      <c r="C503" s="6">
        <v>6.4808362369337985E-2</v>
      </c>
      <c r="D503" s="6">
        <v>1.7189314750290358E-2</v>
      </c>
      <c r="E503" s="6">
        <v>6.5969802555168405E-2</v>
      </c>
      <c r="F503" s="6">
        <v>7.3635307781649242E-2</v>
      </c>
      <c r="G503" s="6">
        <v>4.2044134727061547E-2</v>
      </c>
      <c r="H503" s="6">
        <v>4.3902439024390241E-2</v>
      </c>
      <c r="I503" s="6">
        <v>7.0150987224157954E-2</v>
      </c>
      <c r="J503" s="6">
        <v>8.2462253193960514E-2</v>
      </c>
      <c r="K503" s="6">
        <v>7.8977932636469225E-2</v>
      </c>
      <c r="L503" s="6">
        <v>7.3403019744483156E-2</v>
      </c>
      <c r="M503" s="6">
        <v>0.11056910569105689</v>
      </c>
      <c r="N503" s="6">
        <v>0.1286875725900116</v>
      </c>
      <c r="O503" s="6">
        <v>6.8292682926829273E-2</v>
      </c>
      <c r="P503" s="6">
        <v>2.9732868757259001E-2</v>
      </c>
      <c r="Q503" s="6">
        <v>2.5783972125435539E-2</v>
      </c>
      <c r="R503" s="6">
        <v>2.4390243902439029E-2</v>
      </c>
    </row>
    <row r="504" spans="1:18" x14ac:dyDescent="0.3">
      <c r="A504" s="5" t="s">
        <v>682</v>
      </c>
      <c r="B504" s="6">
        <v>1</v>
      </c>
      <c r="C504" s="6">
        <v>3.793488183385739E-2</v>
      </c>
      <c r="D504" s="6">
        <v>1.173208912330527E-2</v>
      </c>
      <c r="E504" s="6">
        <v>1.616120634276634E-2</v>
      </c>
      <c r="F504" s="6">
        <v>2.3937519018155998E-2</v>
      </c>
      <c r="G504" s="6">
        <v>3.2897183622409301E-2</v>
      </c>
      <c r="H504" s="6">
        <v>2.5932312269669001E-2</v>
      </c>
      <c r="I504" s="6">
        <v>2.7791865300740438E-2</v>
      </c>
      <c r="J504" s="6">
        <v>4.3378300706630152E-2</v>
      </c>
      <c r="K504" s="6">
        <v>3.2660513236636567E-2</v>
      </c>
      <c r="L504" s="6">
        <v>6.2311931568448463E-2</v>
      </c>
      <c r="M504" s="6">
        <v>0.10061872400852009</v>
      </c>
      <c r="N504" s="6">
        <v>0.13371876796159179</v>
      </c>
      <c r="O504" s="6">
        <v>0.1175575616188254</v>
      </c>
      <c r="P504" s="6">
        <v>8.655374108259796E-2</v>
      </c>
      <c r="Q504" s="6">
        <v>9.3687662710890213E-2</v>
      </c>
      <c r="R504" s="6">
        <v>0.15312573959495551</v>
      </c>
    </row>
    <row r="505" spans="1:18" x14ac:dyDescent="0.3">
      <c r="A505" s="5" t="s">
        <v>695</v>
      </c>
      <c r="B505" s="6">
        <v>1</v>
      </c>
      <c r="C505" s="6">
        <v>5.460385438972163E-2</v>
      </c>
      <c r="D505" s="6">
        <v>7.3875802997858675E-2</v>
      </c>
      <c r="E505" s="6">
        <v>6.852248394004283E-2</v>
      </c>
      <c r="F505" s="6">
        <v>1.6059957173447541E-2</v>
      </c>
      <c r="G505" s="6">
        <v>7.3875802997858675E-2</v>
      </c>
      <c r="H505" s="6">
        <v>1.7130620985010711E-2</v>
      </c>
      <c r="I505" s="6">
        <v>7.8158458244111342E-2</v>
      </c>
      <c r="J505" s="6">
        <v>5.246252676659529E-2</v>
      </c>
      <c r="K505" s="6">
        <v>0.13276231263383301</v>
      </c>
      <c r="L505" s="6">
        <v>2.569593147751606E-2</v>
      </c>
      <c r="M505" s="6">
        <v>3.6402569593147749E-2</v>
      </c>
      <c r="N505" s="6">
        <v>5.6745182012847957E-2</v>
      </c>
      <c r="O505" s="6">
        <v>0.14132762312633829</v>
      </c>
      <c r="P505" s="6">
        <v>2.78372591006424E-2</v>
      </c>
      <c r="Q505" s="6">
        <v>4.8179871520342622E-2</v>
      </c>
      <c r="R505" s="6">
        <v>9.6359743040685231E-2</v>
      </c>
    </row>
    <row r="506" spans="1:18" x14ac:dyDescent="0.3">
      <c r="A506" s="5" t="s">
        <v>703</v>
      </c>
      <c r="B506" s="6">
        <v>1</v>
      </c>
      <c r="C506" s="6">
        <v>4.2505592841163307E-2</v>
      </c>
      <c r="D506" s="6">
        <v>4.0268456375838917E-2</v>
      </c>
      <c r="E506" s="6">
        <v>5.7046979865771813E-2</v>
      </c>
      <c r="F506" s="6">
        <v>7.0469798657718116E-2</v>
      </c>
      <c r="G506" s="6">
        <v>2.1252796420581661E-2</v>
      </c>
      <c r="H506" s="6">
        <v>6.9351230425055935E-2</v>
      </c>
      <c r="I506" s="6">
        <v>3.5794183445190163E-2</v>
      </c>
      <c r="J506" s="6">
        <v>6.4876957494407153E-2</v>
      </c>
      <c r="K506" s="6">
        <v>4.0268456375838917E-2</v>
      </c>
      <c r="L506" s="6">
        <v>4.8098434004474271E-2</v>
      </c>
      <c r="M506" s="6">
        <v>0.30760626398210289</v>
      </c>
      <c r="N506" s="6">
        <v>0.1241610738255034</v>
      </c>
      <c r="O506" s="6">
        <v>3.803131991051454E-2</v>
      </c>
      <c r="P506" s="6">
        <v>3.02013422818792E-2</v>
      </c>
      <c r="Q506" s="6">
        <v>1.0067114093959729E-2</v>
      </c>
      <c r="R506" s="6">
        <v>0</v>
      </c>
    </row>
    <row r="507" spans="1:18" x14ac:dyDescent="0.3">
      <c r="A507" s="5" t="s">
        <v>710</v>
      </c>
      <c r="B507" s="6">
        <v>1</v>
      </c>
      <c r="C507" s="6">
        <v>4.5511221945137161E-2</v>
      </c>
      <c r="D507" s="6">
        <v>4.5012468827930183E-2</v>
      </c>
      <c r="E507" s="6">
        <v>5.7980049875311718E-2</v>
      </c>
      <c r="F507" s="6">
        <v>6.3466334164588523E-2</v>
      </c>
      <c r="G507" s="6">
        <v>4.5261845386533668E-2</v>
      </c>
      <c r="H507" s="6">
        <v>4.7630922693266832E-2</v>
      </c>
      <c r="I507" s="6">
        <v>4.9875311720698257E-2</v>
      </c>
      <c r="J507" s="6">
        <v>6.6084788029925193E-2</v>
      </c>
      <c r="K507" s="6">
        <v>5.2618453865336659E-2</v>
      </c>
      <c r="L507" s="6">
        <v>9.6009975062344141E-2</v>
      </c>
      <c r="M507" s="6">
        <v>0.1163341645885287</v>
      </c>
      <c r="N507" s="6">
        <v>0.1375311720698254</v>
      </c>
      <c r="O507" s="6">
        <v>7.182044887780549E-2</v>
      </c>
      <c r="P507" s="6">
        <v>3.965087281795511E-2</v>
      </c>
      <c r="Q507" s="6">
        <v>2.7556109725685781E-2</v>
      </c>
      <c r="R507" s="6">
        <v>3.7655860349127178E-2</v>
      </c>
    </row>
    <row r="508" spans="1:18" x14ac:dyDescent="0.3">
      <c r="A508" s="5" t="s">
        <v>721</v>
      </c>
      <c r="B508" s="6">
        <v>1</v>
      </c>
      <c r="C508" s="6">
        <v>4.7562950964511852E-2</v>
      </c>
      <c r="D508" s="6">
        <v>3.3426594021499043E-2</v>
      </c>
      <c r="E508" s="6">
        <v>3.9316742747754381E-2</v>
      </c>
      <c r="F508" s="6">
        <v>3.9611250184067151E-2</v>
      </c>
      <c r="G508" s="6">
        <v>4.5795906346635253E-2</v>
      </c>
      <c r="H508" s="6">
        <v>4.6826682373729937E-2</v>
      </c>
      <c r="I508" s="6">
        <v>4.2998085701663968E-2</v>
      </c>
      <c r="J508" s="6">
        <v>3.4310116330437353E-2</v>
      </c>
      <c r="K508" s="6">
        <v>3.504638492121926E-2</v>
      </c>
      <c r="L508" s="6">
        <v>8.8646738330142832E-2</v>
      </c>
      <c r="M508" s="6">
        <v>0.13252834634074509</v>
      </c>
      <c r="N508" s="6">
        <v>0.1322338389044323</v>
      </c>
      <c r="O508" s="6">
        <v>8.481814165807687E-2</v>
      </c>
      <c r="P508" s="6">
        <v>9.2475335002208808E-2</v>
      </c>
      <c r="Q508" s="6">
        <v>5.345309969076719E-2</v>
      </c>
      <c r="R508" s="6">
        <v>5.0949786482108683E-2</v>
      </c>
    </row>
    <row r="509" spans="1:18" x14ac:dyDescent="0.3">
      <c r="A509" s="5" t="s">
        <v>733</v>
      </c>
      <c r="B509" s="6">
        <v>1</v>
      </c>
      <c r="C509" s="6">
        <v>9.3390804597701157E-3</v>
      </c>
      <c r="D509" s="6">
        <v>8.6206896551724137E-3</v>
      </c>
      <c r="E509" s="6">
        <v>7.1839080459770114E-3</v>
      </c>
      <c r="F509" s="6">
        <v>3.7715517241379309E-2</v>
      </c>
      <c r="G509" s="6">
        <v>2.0833333333333329E-2</v>
      </c>
      <c r="H509" s="6">
        <v>4.0948275862068957E-2</v>
      </c>
      <c r="I509" s="6">
        <v>2.6221264367816091E-2</v>
      </c>
      <c r="J509" s="6">
        <v>3.1609195402298847E-2</v>
      </c>
      <c r="K509" s="6">
        <v>5.8908045977011492E-2</v>
      </c>
      <c r="L509" s="6">
        <v>7.1479885057471271E-2</v>
      </c>
      <c r="M509" s="6">
        <v>0.1041666666666667</v>
      </c>
      <c r="N509" s="6">
        <v>0.19719827586206901</v>
      </c>
      <c r="O509" s="6">
        <v>0.12643678160919539</v>
      </c>
      <c r="P509" s="6">
        <v>7.9022988505747127E-2</v>
      </c>
      <c r="Q509" s="6">
        <v>7.9382183908045981E-2</v>
      </c>
      <c r="R509" s="6">
        <v>0.100933908045977</v>
      </c>
    </row>
    <row r="510" spans="1:18" x14ac:dyDescent="0.3">
      <c r="A510" s="5" t="s">
        <v>742</v>
      </c>
      <c r="B510" s="6">
        <v>1</v>
      </c>
      <c r="C510" s="6">
        <v>3.4883720930232558E-2</v>
      </c>
      <c r="D510" s="6">
        <v>7.7519379844961239E-3</v>
      </c>
      <c r="E510" s="6">
        <v>3.4883720930232558E-2</v>
      </c>
      <c r="F510" s="6">
        <v>0</v>
      </c>
      <c r="G510" s="6">
        <v>0</v>
      </c>
      <c r="H510" s="6">
        <v>1.1627906976744189E-2</v>
      </c>
      <c r="I510" s="6">
        <v>0</v>
      </c>
      <c r="J510" s="6">
        <v>0.19379844961240311</v>
      </c>
      <c r="K510" s="6">
        <v>0.10465116279069769</v>
      </c>
      <c r="L510" s="6">
        <v>0.22480620155038761</v>
      </c>
      <c r="M510" s="6">
        <v>0.1124031007751938</v>
      </c>
      <c r="N510" s="6">
        <v>0.1472868217054264</v>
      </c>
      <c r="O510" s="6">
        <v>6.589147286821706E-2</v>
      </c>
      <c r="P510" s="6">
        <v>0</v>
      </c>
      <c r="Q510" s="6">
        <v>4.6511627906976737E-2</v>
      </c>
      <c r="R510" s="6">
        <v>1.550387596899225E-2</v>
      </c>
    </row>
    <row r="511" spans="1:18" x14ac:dyDescent="0.3">
      <c r="A511" s="5" t="s">
        <v>755</v>
      </c>
      <c r="B511" s="6">
        <v>1</v>
      </c>
      <c r="C511" s="6">
        <v>5.5936073059360727E-2</v>
      </c>
      <c r="D511" s="6">
        <v>6.9634703196347028E-2</v>
      </c>
      <c r="E511" s="6">
        <v>3.7671232876712327E-2</v>
      </c>
      <c r="F511" s="6">
        <v>3.8812785388127852E-2</v>
      </c>
      <c r="G511" s="6">
        <v>1.2557077625570781E-2</v>
      </c>
      <c r="H511" s="6">
        <v>8.4474885844748854E-2</v>
      </c>
      <c r="I511" s="6">
        <v>9.1324200913242004E-2</v>
      </c>
      <c r="J511" s="6">
        <v>7.7625570776255703E-2</v>
      </c>
      <c r="K511" s="6">
        <v>1.4840182648401831E-2</v>
      </c>
      <c r="L511" s="6">
        <v>0.14383561643835621</v>
      </c>
      <c r="M511" s="6">
        <v>0.1952054794520548</v>
      </c>
      <c r="N511" s="6">
        <v>2.9680365296803651E-2</v>
      </c>
      <c r="O511" s="6">
        <v>1.8264840182648401E-2</v>
      </c>
      <c r="P511" s="6">
        <v>3.082191780821918E-2</v>
      </c>
      <c r="Q511" s="6">
        <v>9.1324200913242004E-2</v>
      </c>
      <c r="R511" s="6">
        <v>7.9908675799086754E-3</v>
      </c>
    </row>
    <row r="512" spans="1:18" x14ac:dyDescent="0.3">
      <c r="A512" s="5" t="s">
        <v>762</v>
      </c>
      <c r="B512" s="6">
        <v>1</v>
      </c>
      <c r="C512" s="6">
        <v>7.956600361663653E-2</v>
      </c>
      <c r="D512" s="6">
        <v>0</v>
      </c>
      <c r="E512" s="6">
        <v>0.1193490054249548</v>
      </c>
      <c r="F512" s="6">
        <v>5.4249547920434002E-2</v>
      </c>
      <c r="G512" s="6">
        <v>7.956600361663653E-2</v>
      </c>
      <c r="H512" s="6">
        <v>0.11754068716094029</v>
      </c>
      <c r="I512" s="6">
        <v>2.3508137432188062E-2</v>
      </c>
      <c r="J512" s="6">
        <v>3.074141048824593E-2</v>
      </c>
      <c r="K512" s="6">
        <v>2.893309222423146E-2</v>
      </c>
      <c r="L512" s="6">
        <v>0.17359855334538879</v>
      </c>
      <c r="M512" s="6">
        <v>9.2224231464737794E-2</v>
      </c>
      <c r="N512" s="6">
        <v>6.6907775768535266E-2</v>
      </c>
      <c r="O512" s="6">
        <v>5.7866184448462928E-2</v>
      </c>
      <c r="P512" s="6">
        <v>2.1699819168173599E-2</v>
      </c>
      <c r="Q512" s="6">
        <v>5.4249547920434002E-2</v>
      </c>
      <c r="R512" s="6">
        <v>0</v>
      </c>
    </row>
    <row r="513" spans="1:18" x14ac:dyDescent="0.3">
      <c r="A513" s="5" t="s">
        <v>767</v>
      </c>
      <c r="B513" s="6">
        <v>1</v>
      </c>
      <c r="C513" s="6">
        <v>7.4519230769230768E-2</v>
      </c>
      <c r="D513" s="6">
        <v>9.7756410256410256E-2</v>
      </c>
      <c r="E513" s="6">
        <v>0.16426282051282051</v>
      </c>
      <c r="F513" s="6">
        <v>8.253205128205128E-2</v>
      </c>
      <c r="G513" s="6">
        <v>3.8461538461538457E-2</v>
      </c>
      <c r="H513" s="6">
        <v>2.003205128205128E-2</v>
      </c>
      <c r="I513" s="6">
        <v>6.25E-2</v>
      </c>
      <c r="J513" s="6">
        <v>4.1666666666666657E-2</v>
      </c>
      <c r="K513" s="6">
        <v>5.128205128205128E-2</v>
      </c>
      <c r="L513" s="6">
        <v>0.11778846153846149</v>
      </c>
      <c r="M513" s="6">
        <v>9.2147435897435903E-2</v>
      </c>
      <c r="N513" s="6">
        <v>0.1129807692307692</v>
      </c>
      <c r="O513" s="6">
        <v>3.125E-2</v>
      </c>
      <c r="P513" s="6">
        <v>4.807692307692308E-3</v>
      </c>
      <c r="Q513" s="6">
        <v>0</v>
      </c>
      <c r="R513" s="6">
        <v>8.0128205128205121E-3</v>
      </c>
    </row>
    <row r="514" spans="1:18" x14ac:dyDescent="0.3">
      <c r="A514" s="5" t="s">
        <v>779</v>
      </c>
      <c r="B514" s="6">
        <v>1</v>
      </c>
      <c r="C514" s="6">
        <v>0.13925311203319499</v>
      </c>
      <c r="D514" s="6">
        <v>0.10290456431535271</v>
      </c>
      <c r="E514" s="6">
        <v>0.1020746887966805</v>
      </c>
      <c r="F514" s="6">
        <v>6.1576763485477179E-2</v>
      </c>
      <c r="G514" s="6">
        <v>4.3983402489626559E-2</v>
      </c>
      <c r="H514" s="6">
        <v>6.0746887966804983E-2</v>
      </c>
      <c r="I514" s="6">
        <v>5.2448132780082993E-2</v>
      </c>
      <c r="J514" s="6">
        <v>6.1742738589211622E-2</v>
      </c>
      <c r="K514" s="6">
        <v>3.9502074688796678E-2</v>
      </c>
      <c r="L514" s="6">
        <v>7.2697095435684644E-2</v>
      </c>
      <c r="M514" s="6">
        <v>0.1093775933609959</v>
      </c>
      <c r="N514" s="6">
        <v>4.7634854771784231E-2</v>
      </c>
      <c r="O514" s="6">
        <v>4.6639004149377591E-2</v>
      </c>
      <c r="P514" s="6">
        <v>1.609958506224066E-2</v>
      </c>
      <c r="Q514" s="6">
        <v>1.676348547717842E-2</v>
      </c>
      <c r="R514" s="6">
        <v>2.6556016597510369E-2</v>
      </c>
    </row>
    <row r="515" spans="1:18" x14ac:dyDescent="0.3">
      <c r="A515" s="5" t="s">
        <v>789</v>
      </c>
      <c r="B515" s="6">
        <v>1</v>
      </c>
      <c r="C515" s="6">
        <v>0.14241486068111461</v>
      </c>
      <c r="D515" s="6">
        <v>7.533539731682147E-2</v>
      </c>
      <c r="E515" s="6">
        <v>7.6367389060887511E-2</v>
      </c>
      <c r="F515" s="6">
        <v>7.533539731682147E-2</v>
      </c>
      <c r="G515" s="6">
        <v>4.540763673890609E-2</v>
      </c>
      <c r="H515" s="6">
        <v>6.6047471620227033E-2</v>
      </c>
      <c r="I515" s="6">
        <v>8.5655314757481935E-2</v>
      </c>
      <c r="J515" s="6">
        <v>3.7151702786377708E-2</v>
      </c>
      <c r="K515" s="6">
        <v>4.1279669762641899E-2</v>
      </c>
      <c r="L515" s="6">
        <v>5.8823529411764712E-2</v>
      </c>
      <c r="M515" s="6">
        <v>8.8751289989680085E-2</v>
      </c>
      <c r="N515" s="6">
        <v>0.11867905056759551</v>
      </c>
      <c r="O515" s="6">
        <v>3.8183694530443762E-2</v>
      </c>
      <c r="P515" s="6">
        <v>2.7863777089783281E-2</v>
      </c>
      <c r="Q515" s="6">
        <v>2.2703818369453049E-2</v>
      </c>
      <c r="R515" s="6">
        <v>0</v>
      </c>
    </row>
    <row r="516" spans="1:18" x14ac:dyDescent="0.3">
      <c r="A516" s="5" t="s">
        <v>796</v>
      </c>
      <c r="B516" s="6">
        <v>1</v>
      </c>
      <c r="C516" s="6">
        <v>7.8335373317013457E-2</v>
      </c>
      <c r="D516" s="6">
        <v>4.467564259485924E-2</v>
      </c>
      <c r="E516" s="6">
        <v>5.8139534883720929E-2</v>
      </c>
      <c r="F516" s="6">
        <v>3.7943696450428388E-2</v>
      </c>
      <c r="G516" s="6">
        <v>4.5899632802937573E-2</v>
      </c>
      <c r="H516" s="6">
        <v>9.5471236230110154E-2</v>
      </c>
      <c r="I516" s="6">
        <v>3.9167686658506728E-2</v>
      </c>
      <c r="J516" s="6">
        <v>8.2619339045287635E-2</v>
      </c>
      <c r="K516" s="6">
        <v>9.6083231334149324E-2</v>
      </c>
      <c r="L516" s="6">
        <v>8.1395348837209308E-2</v>
      </c>
      <c r="M516" s="6">
        <v>7.1603427172582626E-2</v>
      </c>
      <c r="N516" s="6">
        <v>0.1089351285189718</v>
      </c>
      <c r="O516" s="6">
        <v>8.935128518971848E-2</v>
      </c>
      <c r="P516" s="6">
        <v>1.9583843329253361E-2</v>
      </c>
      <c r="Q516" s="6">
        <v>3.3659730722154217E-2</v>
      </c>
      <c r="R516" s="6">
        <v>1.713586291309669E-2</v>
      </c>
    </row>
    <row r="517" spans="1:18" x14ac:dyDescent="0.3">
      <c r="A517" s="5" t="s">
        <v>805</v>
      </c>
      <c r="B517" s="6">
        <v>1</v>
      </c>
      <c r="C517" s="6">
        <v>8.7322121604139713E-2</v>
      </c>
      <c r="D517" s="6">
        <v>4.9805950840879687E-2</v>
      </c>
      <c r="E517" s="6">
        <v>8.2794307891332478E-2</v>
      </c>
      <c r="F517" s="6">
        <v>6.9857697283311773E-2</v>
      </c>
      <c r="G517" s="6">
        <v>9.3790426908150065E-2</v>
      </c>
      <c r="H517" s="6">
        <v>5.7567917205692112E-2</v>
      </c>
      <c r="I517" s="6">
        <v>4.3984476067270378E-2</v>
      </c>
      <c r="J517" s="6">
        <v>6.0155239327296252E-2</v>
      </c>
      <c r="K517" s="6">
        <v>2.5873221216041398E-2</v>
      </c>
      <c r="L517" s="6">
        <v>0.10478654592496769</v>
      </c>
      <c r="M517" s="6">
        <v>8.9262613195342816E-2</v>
      </c>
      <c r="N517" s="6">
        <v>0.1157826649417853</v>
      </c>
      <c r="O517" s="6">
        <v>4.9159120310478657E-2</v>
      </c>
      <c r="P517" s="6">
        <v>2.5226390685640358E-2</v>
      </c>
      <c r="Q517" s="6">
        <v>2.1992238033635189E-2</v>
      </c>
      <c r="R517" s="6">
        <v>2.2639068564036219E-2</v>
      </c>
    </row>
    <row r="518" spans="1:18" x14ac:dyDescent="0.3">
      <c r="A518" s="5" t="s">
        <v>812</v>
      </c>
      <c r="B518" s="6">
        <v>1</v>
      </c>
      <c r="C518" s="6">
        <v>2.1720969089390141E-2</v>
      </c>
      <c r="D518" s="6">
        <v>3.8986354775828458E-3</v>
      </c>
      <c r="E518" s="6">
        <v>9.050403787245892E-3</v>
      </c>
      <c r="F518" s="6">
        <v>8.771929824561403E-3</v>
      </c>
      <c r="G518" s="6">
        <v>9.885825675299359E-3</v>
      </c>
      <c r="H518" s="6">
        <v>1.058201058201058E-2</v>
      </c>
      <c r="I518" s="6">
        <v>5.5694792536897797E-3</v>
      </c>
      <c r="J518" s="6">
        <v>1.7822333611807298E-2</v>
      </c>
      <c r="K518" s="6">
        <v>1.754385964912281E-2</v>
      </c>
      <c r="L518" s="6">
        <v>2.9935950988582569E-2</v>
      </c>
      <c r="M518" s="6">
        <v>7.3656363130047336E-2</v>
      </c>
      <c r="N518" s="6">
        <v>0.12085769980506821</v>
      </c>
      <c r="O518" s="6">
        <v>0.13700918964076861</v>
      </c>
      <c r="P518" s="6">
        <v>0.10498468393205231</v>
      </c>
      <c r="Q518" s="6">
        <v>0.15371762740183789</v>
      </c>
      <c r="R518" s="6">
        <v>0.2749930381509329</v>
      </c>
    </row>
    <row r="519" spans="1:18" x14ac:dyDescent="0.3">
      <c r="A519" s="5" t="s">
        <v>824</v>
      </c>
      <c r="B519" s="6">
        <v>1</v>
      </c>
      <c r="C519" s="6">
        <v>4.456824512534819E-2</v>
      </c>
      <c r="D519" s="6">
        <v>2.2284122562674091E-2</v>
      </c>
      <c r="E519" s="6">
        <v>0</v>
      </c>
      <c r="F519" s="6">
        <v>5.3389043639740022E-2</v>
      </c>
      <c r="G519" s="6">
        <v>0.11002785515320331</v>
      </c>
      <c r="H519" s="6">
        <v>9.7493036211699167E-3</v>
      </c>
      <c r="I519" s="6">
        <v>5.2460538532961933E-2</v>
      </c>
      <c r="J519" s="6">
        <v>7.7994428969359333E-2</v>
      </c>
      <c r="K519" s="6">
        <v>1.7641597028783661E-2</v>
      </c>
      <c r="L519" s="6">
        <v>5.5710306406685242E-2</v>
      </c>
      <c r="M519" s="6">
        <v>3.110492107706592E-2</v>
      </c>
      <c r="N519" s="6">
        <v>0.17595171773444751</v>
      </c>
      <c r="O519" s="6">
        <v>0.106313834726091</v>
      </c>
      <c r="P519" s="6">
        <v>6.2674094707520889E-2</v>
      </c>
      <c r="Q519" s="6">
        <v>8.4029712163416898E-2</v>
      </c>
      <c r="R519" s="6">
        <v>9.610027855153204E-2</v>
      </c>
    </row>
    <row r="520" spans="1:18" x14ac:dyDescent="0.3">
      <c r="A520" s="5" t="s">
        <v>6</v>
      </c>
      <c r="B520" s="6">
        <v>1</v>
      </c>
      <c r="C520" s="6">
        <v>6.7395727365208546E-2</v>
      </c>
      <c r="D520" s="6">
        <v>4.1454730417090538E-2</v>
      </c>
      <c r="E520" s="6">
        <v>8.1892166836215669E-2</v>
      </c>
      <c r="F520" s="6">
        <v>4.8575788402848423E-2</v>
      </c>
      <c r="G520" s="6">
        <v>4.7558494404883009E-2</v>
      </c>
      <c r="H520" s="6">
        <v>3.077314343845371E-2</v>
      </c>
      <c r="I520" s="6">
        <v>5.4679552390640887E-2</v>
      </c>
      <c r="J520" s="6">
        <v>8.5198372329603256E-2</v>
      </c>
      <c r="K520" s="6">
        <v>8.9013224821973547E-3</v>
      </c>
      <c r="L520" s="6">
        <v>0.1261444557477111</v>
      </c>
      <c r="M520" s="6">
        <v>9.5116988809766018E-2</v>
      </c>
      <c r="N520" s="6">
        <v>0.15895218718209561</v>
      </c>
      <c r="O520" s="6">
        <v>6.2563580874872834E-2</v>
      </c>
      <c r="P520" s="6">
        <v>4.4252288911495422E-2</v>
      </c>
      <c r="Q520" s="6">
        <v>3.1027466937945069E-2</v>
      </c>
      <c r="R520" s="6">
        <v>1.5513733468972529E-2</v>
      </c>
    </row>
    <row r="521" spans="1:18" x14ac:dyDescent="0.3">
      <c r="A521" s="5" t="s">
        <v>14</v>
      </c>
      <c r="B521" s="6">
        <v>1</v>
      </c>
      <c r="C521" s="6">
        <v>4.9239033124440466E-3</v>
      </c>
      <c r="D521" s="6">
        <v>1.656222023276634E-2</v>
      </c>
      <c r="E521" s="6">
        <v>2.864816472694718E-2</v>
      </c>
      <c r="F521" s="6">
        <v>4.1181736794986573E-2</v>
      </c>
      <c r="G521" s="6">
        <v>3.7600716204118173E-2</v>
      </c>
      <c r="H521" s="6">
        <v>3.5362578334825423E-2</v>
      </c>
      <c r="I521" s="6">
        <v>5.1477170993733223E-2</v>
      </c>
      <c r="J521" s="6">
        <v>7.5201432408236346E-2</v>
      </c>
      <c r="K521" s="6">
        <v>4.1629364368845123E-2</v>
      </c>
      <c r="L521" s="6">
        <v>0.1114592658907789</v>
      </c>
      <c r="M521" s="6">
        <v>0.13607878245299909</v>
      </c>
      <c r="N521" s="6">
        <v>0.11369740376007161</v>
      </c>
      <c r="O521" s="6">
        <v>0.16069829901521929</v>
      </c>
      <c r="P521" s="6">
        <v>3.312444046553268E-2</v>
      </c>
      <c r="Q521" s="6">
        <v>2.014324082363474E-2</v>
      </c>
      <c r="R521" s="6">
        <v>9.2211280214861233E-2</v>
      </c>
    </row>
    <row r="522" spans="1:18" x14ac:dyDescent="0.3">
      <c r="A522" s="5" t="s">
        <v>23</v>
      </c>
      <c r="B522" s="6">
        <v>1</v>
      </c>
      <c r="C522" s="6">
        <v>6.7694944301628104E-2</v>
      </c>
      <c r="D522" s="6">
        <v>7.4550128534704371E-2</v>
      </c>
      <c r="E522" s="6">
        <v>0.1216795201371037</v>
      </c>
      <c r="F522" s="6">
        <v>0.1165381319622965</v>
      </c>
      <c r="G522" s="6">
        <v>0.1079691516709512</v>
      </c>
      <c r="H522" s="6">
        <v>7.3693230505569834E-2</v>
      </c>
      <c r="I522" s="6">
        <v>4.2844901456726647E-2</v>
      </c>
      <c r="J522" s="6">
        <v>6.7694944301628104E-2</v>
      </c>
      <c r="K522" s="6">
        <v>2.227934875749786E-2</v>
      </c>
      <c r="L522" s="6">
        <v>4.2844901456726647E-2</v>
      </c>
      <c r="M522" s="6">
        <v>5.4841473864610107E-2</v>
      </c>
      <c r="N522" s="6">
        <v>8.6546700942587831E-2</v>
      </c>
      <c r="O522" s="6">
        <v>2.056555269922879E-2</v>
      </c>
      <c r="P522" s="6">
        <v>8.5689802913453302E-3</v>
      </c>
      <c r="Q522" s="6">
        <v>2.4850042844901461E-2</v>
      </c>
      <c r="R522" s="6">
        <v>6.6838046272493568E-2</v>
      </c>
    </row>
    <row r="523" spans="1:18" x14ac:dyDescent="0.3">
      <c r="A523" s="5" t="s">
        <v>29</v>
      </c>
      <c r="B523" s="6">
        <v>1</v>
      </c>
      <c r="C523" s="6">
        <v>7.5334143377885784E-2</v>
      </c>
      <c r="D523" s="6">
        <v>0.1130012150668287</v>
      </c>
      <c r="E523" s="6">
        <v>2.6731470230862701E-2</v>
      </c>
      <c r="F523" s="6">
        <v>3.0376670716889431E-2</v>
      </c>
      <c r="G523" s="6">
        <v>5.9538274605103282E-2</v>
      </c>
      <c r="H523" s="6">
        <v>1.7010935601458079E-2</v>
      </c>
      <c r="I523" s="6">
        <v>2.9161603888213851E-2</v>
      </c>
      <c r="J523" s="6">
        <v>4.6172539489671927E-2</v>
      </c>
      <c r="K523" s="6">
        <v>4.0097205346294053E-2</v>
      </c>
      <c r="L523" s="6">
        <v>0.1069258809234508</v>
      </c>
      <c r="M523" s="6">
        <v>0.13365735115431349</v>
      </c>
      <c r="N523" s="6">
        <v>0.17496962332928309</v>
      </c>
      <c r="O523" s="6">
        <v>8.5054678007290399E-2</v>
      </c>
      <c r="P523" s="6">
        <v>1.093560145808019E-2</v>
      </c>
      <c r="Q523" s="6">
        <v>1.5795868772782499E-2</v>
      </c>
      <c r="R523" s="6">
        <v>3.5236938031591739E-2</v>
      </c>
    </row>
    <row r="524" spans="1:18" x14ac:dyDescent="0.3">
      <c r="A524" s="5" t="s">
        <v>35</v>
      </c>
      <c r="B524" s="6">
        <v>1</v>
      </c>
      <c r="C524" s="6">
        <v>5.308529945553539E-2</v>
      </c>
      <c r="D524" s="6">
        <v>3.8339382940108892E-2</v>
      </c>
      <c r="E524" s="6">
        <v>4.8774954627949181E-2</v>
      </c>
      <c r="F524" s="6">
        <v>2.835753176043557E-2</v>
      </c>
      <c r="G524" s="6">
        <v>3.5843920145190562E-2</v>
      </c>
      <c r="H524" s="6">
        <v>4.4010889292196008E-2</v>
      </c>
      <c r="I524" s="6">
        <v>5.058983666061706E-2</v>
      </c>
      <c r="J524" s="6">
        <v>3.0399274047186928E-2</v>
      </c>
      <c r="K524" s="6">
        <v>1.6107078039927409E-2</v>
      </c>
      <c r="L524" s="6">
        <v>8.4392014519056258E-2</v>
      </c>
      <c r="M524" s="6">
        <v>0.13248638838475499</v>
      </c>
      <c r="N524" s="6">
        <v>8.7114337568058073E-2</v>
      </c>
      <c r="O524" s="6">
        <v>0.1154718693284937</v>
      </c>
      <c r="P524" s="6">
        <v>7.8720508166969141E-2</v>
      </c>
      <c r="Q524" s="6">
        <v>7.3956442831215968E-2</v>
      </c>
      <c r="R524" s="6">
        <v>8.23502722323049E-2</v>
      </c>
    </row>
    <row r="525" spans="1:18" x14ac:dyDescent="0.3">
      <c r="A525" s="5" t="s">
        <v>45</v>
      </c>
      <c r="B525" s="6">
        <v>1</v>
      </c>
      <c r="C525" s="6">
        <v>0.1390060517146525</v>
      </c>
      <c r="D525" s="6">
        <v>9.7560975609756101E-2</v>
      </c>
      <c r="E525" s="6">
        <v>3.6310287914909221E-2</v>
      </c>
      <c r="F525" s="6">
        <v>6.4368237667339082E-2</v>
      </c>
      <c r="G525" s="6">
        <v>6.1250687694846873E-2</v>
      </c>
      <c r="H525" s="6">
        <v>5.7766367137355577E-2</v>
      </c>
      <c r="I525" s="6">
        <v>6.4184852374839535E-2</v>
      </c>
      <c r="J525" s="6">
        <v>5.7216211259856958E-2</v>
      </c>
      <c r="K525" s="6">
        <v>5.831652301485421E-2</v>
      </c>
      <c r="L525" s="6">
        <v>7.702182284980745E-2</v>
      </c>
      <c r="M525" s="6">
        <v>0.11186502842472031</v>
      </c>
      <c r="N525" s="6">
        <v>0.1061800843572346</v>
      </c>
      <c r="O525" s="6">
        <v>3.484320557491289E-2</v>
      </c>
      <c r="P525" s="6">
        <v>1.833852924995415E-2</v>
      </c>
      <c r="Q525" s="6">
        <v>8.8024940399779941E-3</v>
      </c>
      <c r="R525" s="6">
        <v>6.9686411149825784E-3</v>
      </c>
    </row>
    <row r="526" spans="1:18" x14ac:dyDescent="0.3">
      <c r="A526" s="5" t="s">
        <v>52</v>
      </c>
      <c r="B526" s="6">
        <v>1</v>
      </c>
      <c r="C526" s="6">
        <v>0.13617295901903839</v>
      </c>
      <c r="D526" s="6">
        <v>0.1000322684737012</v>
      </c>
      <c r="E526" s="6">
        <v>0.1093901258470474</v>
      </c>
      <c r="F526" s="6">
        <v>5.9051306873184897E-2</v>
      </c>
      <c r="G526" s="6">
        <v>6.9377218457566961E-2</v>
      </c>
      <c r="H526" s="6">
        <v>5.2597612132946107E-2</v>
      </c>
      <c r="I526" s="6">
        <v>6.9377218457566961E-2</v>
      </c>
      <c r="J526" s="6">
        <v>3.7108744756373033E-2</v>
      </c>
      <c r="K526" s="6">
        <v>5.0661503710874467E-2</v>
      </c>
      <c r="L526" s="6">
        <v>8.5511455308163925E-2</v>
      </c>
      <c r="M526" s="6">
        <v>7.2604065827686345E-2</v>
      </c>
      <c r="N526" s="6">
        <v>7.6476282671829626E-2</v>
      </c>
      <c r="O526" s="6">
        <v>2.6782833171990969E-2</v>
      </c>
      <c r="P526" s="6">
        <v>1.1939335269441759E-2</v>
      </c>
      <c r="Q526" s="6">
        <v>2.4524040012907391E-2</v>
      </c>
      <c r="R526" s="6">
        <v>1.8393030009680539E-2</v>
      </c>
    </row>
    <row r="527" spans="1:18" x14ac:dyDescent="0.3">
      <c r="A527" s="5" t="s">
        <v>57</v>
      </c>
      <c r="B527" s="6">
        <v>1</v>
      </c>
      <c r="C527" s="6">
        <v>0.1106233538191396</v>
      </c>
      <c r="D527" s="6">
        <v>8.0772607550482878E-2</v>
      </c>
      <c r="E527" s="6">
        <v>5.8823529411764712E-2</v>
      </c>
      <c r="F527" s="6">
        <v>6.8481123792800705E-2</v>
      </c>
      <c r="G527" s="6">
        <v>4.6532045654082532E-2</v>
      </c>
      <c r="H527" s="6">
        <v>5.5311676909569799E-2</v>
      </c>
      <c r="I527" s="6">
        <v>9.5697980684811237E-2</v>
      </c>
      <c r="J527" s="6">
        <v>4.4776119402985072E-2</v>
      </c>
      <c r="K527" s="6">
        <v>6.2335381913959612E-2</v>
      </c>
      <c r="L527" s="6">
        <v>8.6040386303775238E-2</v>
      </c>
      <c r="M527" s="6">
        <v>7.5504828797190518E-2</v>
      </c>
      <c r="N527" s="6">
        <v>0.115891132572432</v>
      </c>
      <c r="O527" s="6">
        <v>8.7796312554872698E-3</v>
      </c>
      <c r="P527" s="6">
        <v>7.4626865671641784E-2</v>
      </c>
      <c r="Q527" s="6">
        <v>1.141352063213345E-2</v>
      </c>
      <c r="R527" s="6">
        <v>4.3898156277436349E-3</v>
      </c>
    </row>
    <row r="528" spans="1:18" x14ac:dyDescent="0.3">
      <c r="A528" s="5" t="s">
        <v>62</v>
      </c>
      <c r="B528" s="6">
        <v>1</v>
      </c>
      <c r="C528" s="6">
        <v>0.1886666666666667</v>
      </c>
      <c r="D528" s="6">
        <v>8.3333333333333329E-2</v>
      </c>
      <c r="E528" s="6">
        <v>0.1086666666666667</v>
      </c>
      <c r="F528" s="6">
        <v>0.02</v>
      </c>
      <c r="G528" s="6">
        <v>4.5999999999999999E-2</v>
      </c>
      <c r="H528" s="6">
        <v>2.1999999999999999E-2</v>
      </c>
      <c r="I528" s="6">
        <v>6.4000000000000001E-2</v>
      </c>
      <c r="J528" s="6">
        <v>6.4000000000000001E-2</v>
      </c>
      <c r="K528" s="6">
        <v>8.6666666666666663E-3</v>
      </c>
      <c r="L528" s="6">
        <v>1.466666666666667E-2</v>
      </c>
      <c r="M528" s="6">
        <v>4.6666666666666669E-2</v>
      </c>
      <c r="N528" s="6">
        <v>0.16800000000000001</v>
      </c>
      <c r="O528" s="6">
        <v>0.06</v>
      </c>
      <c r="P528" s="6">
        <v>5.3333333333333337E-2</v>
      </c>
      <c r="Q528" s="6">
        <v>2.1999999999999999E-2</v>
      </c>
      <c r="R528" s="6">
        <v>0.03</v>
      </c>
    </row>
    <row r="529" spans="1:18" x14ac:dyDescent="0.3">
      <c r="A529" s="5" t="s">
        <v>71</v>
      </c>
      <c r="B529" s="6">
        <v>1</v>
      </c>
      <c r="C529" s="6">
        <v>8.7835598276433544E-2</v>
      </c>
      <c r="D529" s="6">
        <v>6.0987736161750093E-2</v>
      </c>
      <c r="E529" s="6">
        <v>8.7504143188597949E-2</v>
      </c>
      <c r="F529" s="6">
        <v>3.5797149486244607E-2</v>
      </c>
      <c r="G529" s="6">
        <v>5.2701358965860118E-2</v>
      </c>
      <c r="H529" s="6">
        <v>3.3476963871395433E-2</v>
      </c>
      <c r="I529" s="6">
        <v>5.8667550546900891E-2</v>
      </c>
      <c r="J529" s="6">
        <v>7.2257209148160431E-2</v>
      </c>
      <c r="K529" s="6">
        <v>8.0543586344050386E-2</v>
      </c>
      <c r="L529" s="6">
        <v>6.8942658269804447E-2</v>
      </c>
      <c r="M529" s="6">
        <v>9.877361617500828E-2</v>
      </c>
      <c r="N529" s="6">
        <v>0.13423931057341729</v>
      </c>
      <c r="O529" s="6">
        <v>5.5352999668544907E-2</v>
      </c>
      <c r="P529" s="6">
        <v>1.1600928074245939E-2</v>
      </c>
      <c r="Q529" s="6">
        <v>5.0712628438846538E-2</v>
      </c>
      <c r="R529" s="6">
        <v>1.0606562810739141E-2</v>
      </c>
    </row>
    <row r="530" spans="1:18" x14ac:dyDescent="0.3">
      <c r="A530" s="5" t="s">
        <v>79</v>
      </c>
      <c r="B530" s="6">
        <v>1</v>
      </c>
      <c r="C530" s="6">
        <v>4.0950040950040949E-2</v>
      </c>
      <c r="D530" s="6">
        <v>3.1122031122031119E-2</v>
      </c>
      <c r="E530" s="6">
        <v>3.1941031941031942E-2</v>
      </c>
      <c r="F530" s="6">
        <v>3.8083538083538093E-2</v>
      </c>
      <c r="G530" s="6">
        <v>2.57985257985258E-2</v>
      </c>
      <c r="H530" s="6">
        <v>4.5454545454545463E-2</v>
      </c>
      <c r="I530" s="6">
        <v>4.5045045045045043E-2</v>
      </c>
      <c r="J530" s="6">
        <v>6.5110565110565108E-2</v>
      </c>
      <c r="K530" s="6">
        <v>3.6036036036036043E-2</v>
      </c>
      <c r="L530" s="6">
        <v>8.3128583128583122E-2</v>
      </c>
      <c r="M530" s="6">
        <v>0.13677313677313679</v>
      </c>
      <c r="N530" s="6">
        <v>0.16134316134316129</v>
      </c>
      <c r="O530" s="6">
        <v>0.110974610974611</v>
      </c>
      <c r="P530" s="6">
        <v>5.2006552006552013E-2</v>
      </c>
      <c r="Q530" s="6">
        <v>6.3063063063063057E-2</v>
      </c>
      <c r="R530" s="6">
        <v>3.3169533169533173E-2</v>
      </c>
    </row>
    <row r="531" spans="1:18" x14ac:dyDescent="0.3">
      <c r="A531" s="5" t="s">
        <v>85</v>
      </c>
      <c r="B531" s="6">
        <v>1</v>
      </c>
      <c r="C531" s="6">
        <v>0.1128712871287129</v>
      </c>
      <c r="D531" s="6">
        <v>0.1118811881188119</v>
      </c>
      <c r="E531" s="6">
        <v>7.2277227722772272E-2</v>
      </c>
      <c r="F531" s="6">
        <v>1.5841584158415838E-2</v>
      </c>
      <c r="G531" s="6">
        <v>2.5742574257425741E-2</v>
      </c>
      <c r="H531" s="6">
        <v>5.1485148514851482E-2</v>
      </c>
      <c r="I531" s="6">
        <v>9.9009900990099011E-3</v>
      </c>
      <c r="J531" s="6">
        <v>7.7227722772277227E-2</v>
      </c>
      <c r="K531" s="6">
        <v>3.4653465346534663E-2</v>
      </c>
      <c r="L531" s="6">
        <v>0.11089108910891091</v>
      </c>
      <c r="M531" s="6">
        <v>0.12970297029702971</v>
      </c>
      <c r="N531" s="6">
        <v>9.3069306930693069E-2</v>
      </c>
      <c r="O531" s="6">
        <v>7.0297029702970304E-2</v>
      </c>
      <c r="P531" s="6">
        <v>1.4851485148514851E-2</v>
      </c>
      <c r="Q531" s="6">
        <v>6.2376237623762383E-2</v>
      </c>
      <c r="R531" s="6">
        <v>6.9306930693069308E-3</v>
      </c>
    </row>
    <row r="532" spans="1:18" x14ac:dyDescent="0.3">
      <c r="A532" s="5" t="s">
        <v>91</v>
      </c>
      <c r="B532" s="6">
        <v>1</v>
      </c>
      <c r="C532" s="6">
        <v>0.15952732644017731</v>
      </c>
      <c r="D532" s="6">
        <v>0.1477104874446086</v>
      </c>
      <c r="E532" s="6">
        <v>8.1240768094534718E-2</v>
      </c>
      <c r="F532" s="6">
        <v>5.0221565731166908E-2</v>
      </c>
      <c r="G532" s="6">
        <v>0.1063515509601182</v>
      </c>
      <c r="H532" s="6">
        <v>5.1698670605612999E-2</v>
      </c>
      <c r="I532" s="6">
        <v>4.7267355982274738E-2</v>
      </c>
      <c r="J532" s="6">
        <v>2.5110782865583461E-2</v>
      </c>
      <c r="K532" s="6">
        <v>6.0561299852289523E-2</v>
      </c>
      <c r="L532" s="6">
        <v>5.0221565731166908E-2</v>
      </c>
      <c r="M532" s="6">
        <v>3.10192023633678E-2</v>
      </c>
      <c r="N532" s="6">
        <v>7.0901033973412117E-2</v>
      </c>
      <c r="O532" s="6">
        <v>5.9084194977843417E-2</v>
      </c>
      <c r="P532" s="6">
        <v>3.2496307237813882E-2</v>
      </c>
      <c r="Q532" s="6">
        <v>1.181683899556869E-2</v>
      </c>
      <c r="R532" s="6">
        <v>1.4771048744460859E-2</v>
      </c>
    </row>
    <row r="533" spans="1:18" x14ac:dyDescent="0.3">
      <c r="A533" s="5" t="s">
        <v>100</v>
      </c>
      <c r="B533" s="6">
        <v>1</v>
      </c>
      <c r="C533" s="6">
        <v>0.21311475409836059</v>
      </c>
      <c r="D533" s="6">
        <v>9.4717668488160295E-2</v>
      </c>
      <c r="E533" s="6">
        <v>0.1056466302367942</v>
      </c>
      <c r="F533" s="6">
        <v>2.9143897996357009E-2</v>
      </c>
      <c r="G533" s="6">
        <v>7.650273224043716E-2</v>
      </c>
      <c r="H533" s="6">
        <v>0.1038251366120219</v>
      </c>
      <c r="I533" s="6">
        <v>0</v>
      </c>
      <c r="J533" s="6">
        <v>1.8214936247723131E-2</v>
      </c>
      <c r="K533" s="6">
        <v>5.8287795992714032E-2</v>
      </c>
      <c r="L533" s="6">
        <v>9.4717668488160295E-2</v>
      </c>
      <c r="M533" s="6">
        <v>0.1420765027322404</v>
      </c>
      <c r="N533" s="6">
        <v>2.9143897996357009E-2</v>
      </c>
      <c r="O533" s="6">
        <v>3.4608378870673952E-2</v>
      </c>
      <c r="P533" s="6">
        <v>0</v>
      </c>
      <c r="Q533" s="6">
        <v>0</v>
      </c>
      <c r="R533" s="6">
        <v>0</v>
      </c>
    </row>
    <row r="534" spans="1:18" x14ac:dyDescent="0.3">
      <c r="A534" s="5" t="s">
        <v>105</v>
      </c>
      <c r="B534" s="6">
        <v>1</v>
      </c>
      <c r="C534" s="6">
        <v>6.3880883765609991E-2</v>
      </c>
      <c r="D534" s="6">
        <v>8.1652257444764648E-2</v>
      </c>
      <c r="E534" s="6">
        <v>5.7156580211335253E-2</v>
      </c>
      <c r="F534" s="6">
        <v>7.060518731988473E-2</v>
      </c>
      <c r="G534" s="6">
        <v>7.1565802113352547E-2</v>
      </c>
      <c r="H534" s="6">
        <v>6.8203650336215171E-2</v>
      </c>
      <c r="I534" s="6">
        <v>4.1786743515850142E-2</v>
      </c>
      <c r="J534" s="6">
        <v>6.0999039385206531E-2</v>
      </c>
      <c r="K534" s="6">
        <v>3.506243996157541E-2</v>
      </c>
      <c r="L534" s="6">
        <v>8.4053794428434192E-2</v>
      </c>
      <c r="M534" s="6">
        <v>9.6061479346781942E-2</v>
      </c>
      <c r="N534" s="6">
        <v>0.15465898174831891</v>
      </c>
      <c r="O534" s="6">
        <v>6.6282420749279536E-2</v>
      </c>
      <c r="P534" s="6">
        <v>2.4015369836695489E-2</v>
      </c>
      <c r="Q534" s="6">
        <v>1.248799231508165E-2</v>
      </c>
      <c r="R534" s="6">
        <v>1.152737752161383E-2</v>
      </c>
    </row>
    <row r="535" spans="1:18" x14ac:dyDescent="0.3">
      <c r="A535" s="5" t="s">
        <v>112</v>
      </c>
      <c r="B535" s="6">
        <v>1</v>
      </c>
      <c r="C535" s="6">
        <v>4.1155866900175128E-2</v>
      </c>
      <c r="D535" s="6">
        <v>4.7285464098073562E-2</v>
      </c>
      <c r="E535" s="6">
        <v>2.889667250437828E-2</v>
      </c>
      <c r="F535" s="6">
        <v>8.0560420315236428E-2</v>
      </c>
      <c r="G535" s="6">
        <v>2.014010507880911E-2</v>
      </c>
      <c r="H535" s="6">
        <v>8.1436077057793349E-2</v>
      </c>
      <c r="I535" s="6">
        <v>5.7793345008756568E-2</v>
      </c>
      <c r="J535" s="6">
        <v>6.3922942206654995E-2</v>
      </c>
      <c r="K535" s="6">
        <v>9.982486865148861E-2</v>
      </c>
      <c r="L535" s="6">
        <v>0.11208406304728551</v>
      </c>
      <c r="M535" s="6">
        <v>0.14623467600700529</v>
      </c>
      <c r="N535" s="6">
        <v>0.11558669001751309</v>
      </c>
      <c r="O535" s="6">
        <v>6.1295971978984239E-2</v>
      </c>
      <c r="P535" s="6">
        <v>2.4518388791593699E-2</v>
      </c>
      <c r="Q535" s="6">
        <v>1.0507880910683011E-2</v>
      </c>
      <c r="R535" s="6">
        <v>8.7565674255691769E-3</v>
      </c>
    </row>
    <row r="536" spans="1:18" x14ac:dyDescent="0.3">
      <c r="A536" s="5" t="s">
        <v>133</v>
      </c>
      <c r="B536" s="6">
        <v>1</v>
      </c>
      <c r="C536" s="6">
        <v>9.0452261306532666E-2</v>
      </c>
      <c r="D536" s="6">
        <v>7.0351758793969849E-2</v>
      </c>
      <c r="E536" s="6">
        <v>6.2814070351758788E-2</v>
      </c>
      <c r="F536" s="6">
        <v>8.7939698492462318E-2</v>
      </c>
      <c r="G536" s="6">
        <v>6.5326633165829151E-2</v>
      </c>
      <c r="H536" s="6">
        <v>7.5376884422110546E-2</v>
      </c>
      <c r="I536" s="6">
        <v>9.5477386934673364E-2</v>
      </c>
      <c r="J536" s="6">
        <v>1.2562814070351759E-2</v>
      </c>
      <c r="K536" s="6">
        <v>4.7738693467336682E-2</v>
      </c>
      <c r="L536" s="6">
        <v>4.7738693467336682E-2</v>
      </c>
      <c r="M536" s="6">
        <v>0.1256281407035176</v>
      </c>
      <c r="N536" s="6">
        <v>2.5125628140703519E-2</v>
      </c>
      <c r="O536" s="6">
        <v>0.10804020100502509</v>
      </c>
      <c r="P536" s="6">
        <v>3.7688442211055273E-2</v>
      </c>
      <c r="Q536" s="6">
        <v>2.261306532663317E-2</v>
      </c>
      <c r="R536" s="6">
        <v>2.5125628140703519E-2</v>
      </c>
    </row>
    <row r="537" spans="1:18" x14ac:dyDescent="0.3">
      <c r="A537" s="5" t="s">
        <v>145</v>
      </c>
      <c r="B537" s="6">
        <v>1</v>
      </c>
      <c r="C537" s="6">
        <v>6.3057114559260483E-2</v>
      </c>
      <c r="D537" s="6">
        <v>4.3578738857708813E-2</v>
      </c>
      <c r="E537" s="6">
        <v>2.178936942885441E-2</v>
      </c>
      <c r="F537" s="6">
        <v>8.2535490260812153E-2</v>
      </c>
      <c r="G537" s="6">
        <v>6.8999669858038959E-2</v>
      </c>
      <c r="H537" s="6">
        <v>7.2631231429514692E-2</v>
      </c>
      <c r="I537" s="6">
        <v>5.1502145922746781E-2</v>
      </c>
      <c r="J537" s="6">
        <v>6.9659953780125447E-2</v>
      </c>
      <c r="K537" s="6">
        <v>4.0607461208319567E-2</v>
      </c>
      <c r="L537" s="6">
        <v>0.12776493892373719</v>
      </c>
      <c r="M537" s="6">
        <v>8.0554638494552661E-2</v>
      </c>
      <c r="N537" s="6">
        <v>0.13073621657312651</v>
      </c>
      <c r="O537" s="6">
        <v>6.4377682403433473E-2</v>
      </c>
      <c r="P537" s="6">
        <v>4.5889732585011563E-2</v>
      </c>
      <c r="Q537" s="6">
        <v>2.1129085506767911E-2</v>
      </c>
      <c r="R537" s="6">
        <v>1.518653020798943E-2</v>
      </c>
    </row>
    <row r="538" spans="1:18" x14ac:dyDescent="0.3">
      <c r="A538" s="5" t="s">
        <v>154</v>
      </c>
      <c r="B538" s="6">
        <v>1</v>
      </c>
      <c r="C538" s="6">
        <v>4.6656534954407303E-2</v>
      </c>
      <c r="D538" s="6">
        <v>3.64741641337386E-2</v>
      </c>
      <c r="E538" s="6">
        <v>4.4832826747720357E-2</v>
      </c>
      <c r="F538" s="6">
        <v>7.7203647416413376E-2</v>
      </c>
      <c r="G538" s="6">
        <v>5.7294832826747723E-2</v>
      </c>
      <c r="H538" s="6">
        <v>4.6504559270516707E-2</v>
      </c>
      <c r="I538" s="6">
        <v>8.4042553191489358E-2</v>
      </c>
      <c r="J538" s="6">
        <v>5.5927051671732522E-2</v>
      </c>
      <c r="K538" s="6">
        <v>5.501519756838906E-2</v>
      </c>
      <c r="L538" s="6">
        <v>8.7386018237082072E-2</v>
      </c>
      <c r="M538" s="6">
        <v>0.1053191489361702</v>
      </c>
      <c r="N538" s="6">
        <v>0.1130699088145897</v>
      </c>
      <c r="O538" s="6">
        <v>5.805471124620061E-2</v>
      </c>
      <c r="P538" s="6">
        <v>6.96048632218845E-2</v>
      </c>
      <c r="Q538" s="6">
        <v>4.3313069908814589E-2</v>
      </c>
      <c r="R538" s="6">
        <v>1.9300911854103341E-2</v>
      </c>
    </row>
    <row r="539" spans="1:18" x14ac:dyDescent="0.3">
      <c r="A539" s="5" t="s">
        <v>189</v>
      </c>
      <c r="B539" s="6">
        <v>1</v>
      </c>
      <c r="C539" s="6">
        <v>7.6749435665914217E-2</v>
      </c>
      <c r="D539" s="6">
        <v>6.5462753950338598E-2</v>
      </c>
      <c r="E539" s="6">
        <v>5.8690744920993229E-2</v>
      </c>
      <c r="F539" s="6">
        <v>4.5146726862302478E-2</v>
      </c>
      <c r="G539" s="6">
        <v>9.480812641083522E-2</v>
      </c>
      <c r="H539" s="6">
        <v>8.5778781038374718E-2</v>
      </c>
      <c r="I539" s="6">
        <v>4.740406320541761E-2</v>
      </c>
      <c r="J539" s="6">
        <v>0.1060948081264108</v>
      </c>
      <c r="K539" s="6">
        <v>1.8058690744920992E-2</v>
      </c>
      <c r="L539" s="6">
        <v>8.5778781038374718E-2</v>
      </c>
      <c r="M539" s="6">
        <v>0.16930022573363429</v>
      </c>
      <c r="N539" s="6">
        <v>9.9322799097065456E-2</v>
      </c>
      <c r="O539" s="6">
        <v>2.9345372460496611E-2</v>
      </c>
      <c r="P539" s="6">
        <v>0</v>
      </c>
      <c r="Q539" s="6">
        <v>0</v>
      </c>
      <c r="R539" s="6">
        <v>1.8058690744920992E-2</v>
      </c>
    </row>
    <row r="540" spans="1:18" x14ac:dyDescent="0.3">
      <c r="A540" s="5" t="s">
        <v>198</v>
      </c>
      <c r="B540" s="6">
        <v>1</v>
      </c>
      <c r="C540" s="6">
        <v>0.1466414380321665</v>
      </c>
      <c r="D540" s="6">
        <v>3.5950804162724691E-2</v>
      </c>
      <c r="E540" s="6">
        <v>4.6357615894039743E-2</v>
      </c>
      <c r="F540" s="6">
        <v>8.8930936613055817E-2</v>
      </c>
      <c r="G540" s="6">
        <v>5.2034058656575212E-2</v>
      </c>
      <c r="H540" s="6">
        <v>0.15610217596972559</v>
      </c>
      <c r="I540" s="6">
        <v>2.081362346263009E-2</v>
      </c>
      <c r="J540" s="6">
        <v>1.324503311258278E-2</v>
      </c>
      <c r="K540" s="6">
        <v>1.41911069063387E-2</v>
      </c>
      <c r="L540" s="6">
        <v>4.068117313150426E-2</v>
      </c>
      <c r="M540" s="6">
        <v>0.1163670766319773</v>
      </c>
      <c r="N540" s="6">
        <v>8.2308420056764434E-2</v>
      </c>
      <c r="O540" s="6">
        <v>6.1494796594134343E-2</v>
      </c>
      <c r="P540" s="6">
        <v>3.405865657521287E-2</v>
      </c>
      <c r="Q540" s="6">
        <v>4.8249763481551557E-2</v>
      </c>
      <c r="R540" s="6">
        <v>4.2573320719016081E-2</v>
      </c>
    </row>
    <row r="541" spans="1:18" x14ac:dyDescent="0.3">
      <c r="A541" s="5" t="s">
        <v>205</v>
      </c>
      <c r="B541" s="6">
        <v>1</v>
      </c>
      <c r="C541" s="6">
        <v>5.3007742703990467E-2</v>
      </c>
      <c r="D541" s="6">
        <v>3.9309112567004173E-2</v>
      </c>
      <c r="E541" s="6">
        <v>5.0029779630732581E-2</v>
      </c>
      <c r="F541" s="6">
        <v>2.918403811792734E-2</v>
      </c>
      <c r="G541" s="6">
        <v>4.3478260869565223E-2</v>
      </c>
      <c r="H541" s="6">
        <v>7.9809410363311489E-2</v>
      </c>
      <c r="I541" s="6">
        <v>4.6456223942823109E-2</v>
      </c>
      <c r="J541" s="6">
        <v>4.8838594401429417E-2</v>
      </c>
      <c r="K541" s="6">
        <v>8.8743299583085175E-2</v>
      </c>
      <c r="L541" s="6">
        <v>0.12745681953543769</v>
      </c>
      <c r="M541" s="6">
        <v>0.1125670041691483</v>
      </c>
      <c r="N541" s="6">
        <v>0.14711137581893979</v>
      </c>
      <c r="O541" s="6">
        <v>4.5265038713519952E-2</v>
      </c>
      <c r="P541" s="6">
        <v>3.3948779035139973E-2</v>
      </c>
      <c r="Q541" s="6">
        <v>0</v>
      </c>
      <c r="R541" s="6">
        <v>5.4794520547945202E-2</v>
      </c>
    </row>
    <row r="542" spans="1:18" x14ac:dyDescent="0.3">
      <c r="A542" s="5" t="s">
        <v>217</v>
      </c>
      <c r="B542" s="6">
        <v>1</v>
      </c>
      <c r="C542" s="6">
        <v>2.9593943565037851E-2</v>
      </c>
      <c r="D542" s="6">
        <v>4.3358568479008937E-2</v>
      </c>
      <c r="E542" s="6">
        <v>7.9146593255333797E-2</v>
      </c>
      <c r="F542" s="6">
        <v>6.6758430832759813E-2</v>
      </c>
      <c r="G542" s="6">
        <v>4.6799724707501718E-2</v>
      </c>
      <c r="H542" s="6">
        <v>0.112869924294563</v>
      </c>
      <c r="I542" s="6">
        <v>3.8540949759119057E-2</v>
      </c>
      <c r="J542" s="6">
        <v>4.1982105987611838E-2</v>
      </c>
      <c r="K542" s="6">
        <v>3.0282174810736411E-2</v>
      </c>
      <c r="L542" s="6">
        <v>7.7081899518238128E-2</v>
      </c>
      <c r="M542" s="6">
        <v>0.1011699931176875</v>
      </c>
      <c r="N542" s="6">
        <v>0.1225051617343427</v>
      </c>
      <c r="O542" s="6">
        <v>9.0158293186510668E-2</v>
      </c>
      <c r="P542" s="6">
        <v>4.817618719889883E-3</v>
      </c>
      <c r="Q542" s="6">
        <v>4.2670337233310388E-2</v>
      </c>
      <c r="R542" s="6">
        <v>7.2264280798348249E-2</v>
      </c>
    </row>
    <row r="543" spans="1:18" x14ac:dyDescent="0.3">
      <c r="A543" s="5" t="s">
        <v>227</v>
      </c>
      <c r="B543" s="6">
        <v>1</v>
      </c>
      <c r="C543" s="6">
        <v>6.9707081942899513E-2</v>
      </c>
      <c r="D543" s="6">
        <v>2.743789395624768E-2</v>
      </c>
      <c r="E543" s="6">
        <v>2.1876158694846121E-2</v>
      </c>
      <c r="F543" s="6">
        <v>4.0415276232851308E-2</v>
      </c>
      <c r="G543" s="6">
        <v>5.0055617352614018E-2</v>
      </c>
      <c r="H543" s="6">
        <v>4.0044493882091213E-2</v>
      </c>
      <c r="I543" s="6">
        <v>2.9291805710048201E-2</v>
      </c>
      <c r="J543" s="6">
        <v>3.9673711531331111E-2</v>
      </c>
      <c r="K543" s="6">
        <v>3.2628846866889133E-2</v>
      </c>
      <c r="L543" s="6">
        <v>7.4156470152020759E-2</v>
      </c>
      <c r="M543" s="6">
        <v>7.9347423062662223E-2</v>
      </c>
      <c r="N543" s="6">
        <v>9.2324805339265847E-2</v>
      </c>
      <c r="O543" s="6">
        <v>8.9729328883945123E-2</v>
      </c>
      <c r="P543" s="6">
        <v>8.3426028921023354E-2</v>
      </c>
      <c r="Q543" s="6">
        <v>0.11383018168335191</v>
      </c>
      <c r="R543" s="6">
        <v>0.1160548757879125</v>
      </c>
    </row>
    <row r="544" spans="1:18" x14ac:dyDescent="0.3">
      <c r="A544" s="5" t="s">
        <v>235</v>
      </c>
      <c r="B544" s="6">
        <v>1</v>
      </c>
      <c r="C544" s="6">
        <v>0.1203059805285118</v>
      </c>
      <c r="D544" s="6">
        <v>9.7357440890125171E-2</v>
      </c>
      <c r="E544" s="6">
        <v>7.2322670375521564E-2</v>
      </c>
      <c r="F544" s="6">
        <v>3.4075104311543807E-2</v>
      </c>
      <c r="G544" s="6">
        <v>6.7454798331015295E-2</v>
      </c>
      <c r="H544" s="6">
        <v>8.3449235048678724E-2</v>
      </c>
      <c r="I544" s="6">
        <v>8.2753824756606392E-2</v>
      </c>
      <c r="J544" s="6">
        <v>9.0403337969401948E-2</v>
      </c>
      <c r="K544" s="6">
        <v>1.3908205841446451E-2</v>
      </c>
      <c r="L544" s="6">
        <v>4.5201668984700967E-2</v>
      </c>
      <c r="M544" s="6">
        <v>5.2851182197496523E-2</v>
      </c>
      <c r="N544" s="6">
        <v>0.12934631432545199</v>
      </c>
      <c r="O544" s="6">
        <v>2.5034770514603611E-2</v>
      </c>
      <c r="P544" s="6">
        <v>5.5632823365785811E-3</v>
      </c>
      <c r="Q544" s="6">
        <v>5.4937413073713491E-2</v>
      </c>
      <c r="R544" s="6">
        <v>2.5034770514603611E-2</v>
      </c>
    </row>
    <row r="545" spans="1:18" x14ac:dyDescent="0.3">
      <c r="A545" s="5" t="s">
        <v>240</v>
      </c>
      <c r="B545" s="6">
        <v>1</v>
      </c>
      <c r="C545" s="6">
        <v>5.8726220016542603E-2</v>
      </c>
      <c r="D545" s="6">
        <v>5.128205128205128E-2</v>
      </c>
      <c r="E545" s="6">
        <v>4.7146401985111663E-2</v>
      </c>
      <c r="F545" s="6">
        <v>2.4813895781637719E-2</v>
      </c>
      <c r="G545" s="6">
        <v>6.7824648469809762E-2</v>
      </c>
      <c r="H545" s="6">
        <v>5.293631100082713E-2</v>
      </c>
      <c r="I545" s="6">
        <v>2.9776674937965261E-2</v>
      </c>
      <c r="J545" s="6">
        <v>6.2034739454094302E-2</v>
      </c>
      <c r="K545" s="6">
        <v>2.0678246484698098E-2</v>
      </c>
      <c r="L545" s="6">
        <v>5.5417700578990897E-2</v>
      </c>
      <c r="M545" s="6">
        <v>0.1224152191894127</v>
      </c>
      <c r="N545" s="6">
        <v>0.12655086848635241</v>
      </c>
      <c r="O545" s="6">
        <v>7.8577336641852777E-2</v>
      </c>
      <c r="P545" s="6">
        <v>2.729528535980149E-2</v>
      </c>
      <c r="Q545" s="6">
        <v>7.6095947063688996E-2</v>
      </c>
      <c r="R545" s="6">
        <v>9.8428453267162944E-2</v>
      </c>
    </row>
    <row r="546" spans="1:18" x14ac:dyDescent="0.3">
      <c r="A546" s="5" t="s">
        <v>248</v>
      </c>
      <c r="B546" s="6">
        <v>1</v>
      </c>
      <c r="C546" s="6">
        <v>0.160056657223796</v>
      </c>
      <c r="D546" s="6">
        <v>9.6317280453257784E-2</v>
      </c>
      <c r="E546" s="6">
        <v>0.1487252124645892</v>
      </c>
      <c r="F546" s="6">
        <v>0.1118980169971671</v>
      </c>
      <c r="G546" s="6">
        <v>5.6657223796034002E-2</v>
      </c>
      <c r="H546" s="6">
        <v>8.0736543909348438E-2</v>
      </c>
      <c r="I546" s="6">
        <v>8.2152974504249299E-2</v>
      </c>
      <c r="J546" s="6">
        <v>6.6572237960339939E-2</v>
      </c>
      <c r="K546" s="6">
        <v>8.4985835694051E-3</v>
      </c>
      <c r="L546" s="6">
        <v>8.2152974504249299E-2</v>
      </c>
      <c r="M546" s="6">
        <v>7.0821529745042494E-3</v>
      </c>
      <c r="N546" s="6">
        <v>1.8413597733711051E-2</v>
      </c>
      <c r="O546" s="6">
        <v>2.8328611898017001E-2</v>
      </c>
      <c r="P546" s="6">
        <v>3.39943342776204E-2</v>
      </c>
      <c r="Q546" s="6">
        <v>0</v>
      </c>
      <c r="R546" s="6">
        <v>1.8413597733711051E-2</v>
      </c>
    </row>
    <row r="547" spans="1:18" x14ac:dyDescent="0.3">
      <c r="A547" s="5" t="s">
        <v>267</v>
      </c>
      <c r="B547" s="6">
        <v>1</v>
      </c>
      <c r="C547" s="6">
        <v>1.7241379310344831E-2</v>
      </c>
      <c r="D547" s="6">
        <v>3.5632183908045983E-2</v>
      </c>
      <c r="E547" s="6">
        <v>8.8505747126436787E-2</v>
      </c>
      <c r="F547" s="6">
        <v>3.2758620689655182E-2</v>
      </c>
      <c r="G547" s="6">
        <v>1.149425287356322E-2</v>
      </c>
      <c r="H547" s="6">
        <v>4.195402298850575E-2</v>
      </c>
      <c r="I547" s="6">
        <v>4.0229885057471257E-2</v>
      </c>
      <c r="J547" s="6">
        <v>6.2068965517241378E-2</v>
      </c>
      <c r="K547" s="6">
        <v>5.5747126436781612E-2</v>
      </c>
      <c r="L547" s="6">
        <v>9.6551724137931033E-2</v>
      </c>
      <c r="M547" s="6">
        <v>0.14655172413793099</v>
      </c>
      <c r="N547" s="6">
        <v>0.15689655172413791</v>
      </c>
      <c r="O547" s="6">
        <v>0.1166666666666667</v>
      </c>
      <c r="P547" s="6">
        <v>4.5977011494252873E-2</v>
      </c>
      <c r="Q547" s="6">
        <v>2.0689655172413789E-2</v>
      </c>
      <c r="R547" s="6">
        <v>3.1034482758620689E-2</v>
      </c>
    </row>
    <row r="548" spans="1:18" x14ac:dyDescent="0.3">
      <c r="A548" s="5" t="s">
        <v>274</v>
      </c>
      <c r="B548" s="6">
        <v>1</v>
      </c>
      <c r="C548" s="6">
        <v>4.1118421052631582E-2</v>
      </c>
      <c r="D548" s="6">
        <v>0.13048245614035089</v>
      </c>
      <c r="E548" s="6">
        <v>2.1381578947368422E-2</v>
      </c>
      <c r="F548" s="6">
        <v>3.673245614035088E-2</v>
      </c>
      <c r="G548" s="6">
        <v>1.699561403508772E-2</v>
      </c>
      <c r="H548" s="6">
        <v>6.9078947368421059E-2</v>
      </c>
      <c r="I548" s="6">
        <v>5.0438596491228067E-2</v>
      </c>
      <c r="J548" s="6">
        <v>6.1951754385964911E-2</v>
      </c>
      <c r="K548" s="6">
        <v>6.5789473684210523E-2</v>
      </c>
      <c r="L548" s="6">
        <v>6.798245614035088E-2</v>
      </c>
      <c r="M548" s="6">
        <v>0.20559210526315791</v>
      </c>
      <c r="N548" s="6">
        <v>0.10307017543859651</v>
      </c>
      <c r="O548" s="6">
        <v>7.4013157894736836E-2</v>
      </c>
      <c r="P548" s="6">
        <v>9.8684210526315784E-3</v>
      </c>
      <c r="Q548" s="6">
        <v>1.754385964912281E-2</v>
      </c>
      <c r="R548" s="6">
        <v>2.796052631578947E-2</v>
      </c>
    </row>
    <row r="549" spans="1:18" x14ac:dyDescent="0.3">
      <c r="A549" s="5" t="s">
        <v>279</v>
      </c>
      <c r="B549" s="6">
        <v>1</v>
      </c>
      <c r="C549" s="6">
        <v>3.1576330183988068E-2</v>
      </c>
      <c r="D549" s="6">
        <v>6.8125310790651414E-2</v>
      </c>
      <c r="E549" s="6">
        <v>8.9507707608155143E-2</v>
      </c>
      <c r="F549" s="6">
        <v>5.8428642466434609E-2</v>
      </c>
      <c r="G549" s="6">
        <v>7.0611636001989067E-2</v>
      </c>
      <c r="H549" s="6">
        <v>5.494778717056191E-2</v>
      </c>
      <c r="I549" s="6">
        <v>3.9283938339134759E-2</v>
      </c>
      <c r="J549" s="6">
        <v>3.7294878170064653E-2</v>
      </c>
      <c r="K549" s="6">
        <v>4.2764793635007459E-2</v>
      </c>
      <c r="L549" s="6">
        <v>8.851317752362009E-2</v>
      </c>
      <c r="M549" s="6">
        <v>0.1190949776230731</v>
      </c>
      <c r="N549" s="6">
        <v>0.12854301342615609</v>
      </c>
      <c r="O549" s="6">
        <v>5.2212829438090497E-2</v>
      </c>
      <c r="P549" s="6">
        <v>4.3510691198408752E-2</v>
      </c>
      <c r="Q549" s="6">
        <v>4.5499751367478858E-2</v>
      </c>
      <c r="R549" s="6">
        <v>3.0084535057185481E-2</v>
      </c>
    </row>
    <row r="550" spans="1:18" x14ac:dyDescent="0.3">
      <c r="A550" s="5" t="s">
        <v>289</v>
      </c>
      <c r="B550" s="6">
        <v>1</v>
      </c>
      <c r="C550" s="6">
        <v>0.09</v>
      </c>
      <c r="D550" s="6">
        <v>4.8823529411764703E-2</v>
      </c>
      <c r="E550" s="6">
        <v>4.8235294117647057E-2</v>
      </c>
      <c r="F550" s="6">
        <v>5.8823529411764712E-2</v>
      </c>
      <c r="G550" s="6">
        <v>9.823529411764706E-2</v>
      </c>
      <c r="H550" s="6">
        <v>4.8235294117647057E-2</v>
      </c>
      <c r="I550" s="6">
        <v>3.5294117647058823E-2</v>
      </c>
      <c r="J550" s="6">
        <v>5.1176470588235302E-2</v>
      </c>
      <c r="K550" s="6">
        <v>5.5882352941176473E-2</v>
      </c>
      <c r="L550" s="6">
        <v>0.1041176470588235</v>
      </c>
      <c r="M550" s="6">
        <v>0.10941176470588231</v>
      </c>
      <c r="N550" s="6">
        <v>0.1076470588235294</v>
      </c>
      <c r="O550" s="6">
        <v>6.6470588235294115E-2</v>
      </c>
      <c r="P550" s="6">
        <v>3.6470588235294123E-2</v>
      </c>
      <c r="Q550" s="6">
        <v>2.1764705882352939E-2</v>
      </c>
      <c r="R550" s="6">
        <v>1.9411764705882351E-2</v>
      </c>
    </row>
    <row r="551" spans="1:18" x14ac:dyDescent="0.3">
      <c r="A551" s="5" t="s">
        <v>303</v>
      </c>
      <c r="B551" s="6">
        <v>1</v>
      </c>
      <c r="C551" s="6">
        <v>6.624743166677044E-2</v>
      </c>
      <c r="D551" s="6">
        <v>7.7766017059958906E-2</v>
      </c>
      <c r="E551" s="6">
        <v>9.5822177946578671E-2</v>
      </c>
      <c r="F551" s="6">
        <v>6.2324886370711659E-2</v>
      </c>
      <c r="G551" s="6">
        <v>4.6883755681464419E-2</v>
      </c>
      <c r="H551" s="6">
        <v>6.9734138596600465E-2</v>
      </c>
      <c r="I551" s="6">
        <v>6.394371458813275E-2</v>
      </c>
      <c r="J551" s="6">
        <v>6.9547350725359572E-2</v>
      </c>
      <c r="K551" s="6">
        <v>4.3832887117863137E-2</v>
      </c>
      <c r="L551" s="6">
        <v>9.009401656185792E-2</v>
      </c>
      <c r="M551" s="6">
        <v>9.3207147749206146E-2</v>
      </c>
      <c r="N551" s="6">
        <v>0.1067803997260445</v>
      </c>
      <c r="O551" s="6">
        <v>5.0681775730029258E-2</v>
      </c>
      <c r="P551" s="6">
        <v>2.2352281925160322E-2</v>
      </c>
      <c r="Q551" s="6">
        <v>1.8990100242824229E-2</v>
      </c>
      <c r="R551" s="6">
        <v>2.179191831143764E-2</v>
      </c>
    </row>
    <row r="552" spans="1:18" x14ac:dyDescent="0.3">
      <c r="A552" s="5" t="s">
        <v>312</v>
      </c>
      <c r="B552" s="6">
        <v>1</v>
      </c>
      <c r="C552" s="6">
        <v>0.1907216494845361</v>
      </c>
      <c r="D552" s="6">
        <v>0.12886597938144331</v>
      </c>
      <c r="E552" s="6">
        <v>2.8350515463917529E-2</v>
      </c>
      <c r="F552" s="6">
        <v>0.20876288659793821</v>
      </c>
      <c r="G552" s="6">
        <v>8.7628865979381437E-2</v>
      </c>
      <c r="H552" s="6">
        <v>3.8659793814432991E-2</v>
      </c>
      <c r="I552" s="6">
        <v>0</v>
      </c>
      <c r="J552" s="6">
        <v>3.608247422680412E-2</v>
      </c>
      <c r="K552" s="6">
        <v>1.54639175257732E-2</v>
      </c>
      <c r="L552" s="6">
        <v>2.0618556701030931E-2</v>
      </c>
      <c r="M552" s="6">
        <v>6.9587628865979384E-2</v>
      </c>
      <c r="N552" s="6">
        <v>1.2886597938144329E-2</v>
      </c>
      <c r="O552" s="6">
        <v>2.3195876288659791E-2</v>
      </c>
      <c r="P552" s="6">
        <v>9.7938144329896906E-2</v>
      </c>
      <c r="Q552" s="6">
        <v>0</v>
      </c>
      <c r="R552" s="6">
        <v>4.1237113402061848E-2</v>
      </c>
    </row>
    <row r="553" spans="1:18" x14ac:dyDescent="0.3">
      <c r="A553" s="5" t="s">
        <v>319</v>
      </c>
      <c r="B553" s="6">
        <v>1</v>
      </c>
      <c r="C553" s="6">
        <v>9.6238397655105029E-2</v>
      </c>
      <c r="D553" s="6">
        <v>5.2271617000488518E-2</v>
      </c>
      <c r="E553" s="6">
        <v>6.5950170981924766E-2</v>
      </c>
      <c r="F553" s="6">
        <v>5.8622374206155348E-2</v>
      </c>
      <c r="G553" s="6">
        <v>8.7445041524181727E-2</v>
      </c>
      <c r="H553" s="6">
        <v>6.9858329262335123E-2</v>
      </c>
      <c r="I553" s="6">
        <v>6.3507572056668293E-2</v>
      </c>
      <c r="J553" s="6">
        <v>5.9599413776257937E-2</v>
      </c>
      <c r="K553" s="6">
        <v>3.0776746458231561E-2</v>
      </c>
      <c r="L553" s="6">
        <v>8.2559843673668781E-2</v>
      </c>
      <c r="M553" s="6">
        <v>0.1201758671226185</v>
      </c>
      <c r="N553" s="6">
        <v>0.101123595505618</v>
      </c>
      <c r="O553" s="6">
        <v>4.49438202247191E-2</v>
      </c>
      <c r="P553" s="6">
        <v>4.1035661944308743E-2</v>
      </c>
      <c r="Q553" s="6">
        <v>1.6609672691744019E-2</v>
      </c>
      <c r="R553" s="6">
        <v>9.2818759159745967E-3</v>
      </c>
    </row>
    <row r="554" spans="1:18" x14ac:dyDescent="0.3">
      <c r="A554" s="5" t="s">
        <v>327</v>
      </c>
      <c r="B554" s="6">
        <v>1</v>
      </c>
      <c r="C554" s="6">
        <v>0.1158469945355191</v>
      </c>
      <c r="D554" s="6">
        <v>1.8579234972677591E-2</v>
      </c>
      <c r="E554" s="6">
        <v>5.1366120218579232E-2</v>
      </c>
      <c r="F554" s="6">
        <v>9.8360655737704916E-2</v>
      </c>
      <c r="G554" s="6">
        <v>0.12459016393442621</v>
      </c>
      <c r="H554" s="6">
        <v>7.2131147540983612E-2</v>
      </c>
      <c r="I554" s="6">
        <v>8.0874316939890709E-2</v>
      </c>
      <c r="J554" s="6">
        <v>2.0765027322404369E-2</v>
      </c>
      <c r="K554" s="6">
        <v>1.4207650273224039E-2</v>
      </c>
      <c r="L554" s="6">
        <v>0.1420765027322404</v>
      </c>
      <c r="M554" s="6">
        <v>0.1060109289617486</v>
      </c>
      <c r="N554" s="6">
        <v>0.10163934426229509</v>
      </c>
      <c r="O554" s="6">
        <v>1.202185792349727E-2</v>
      </c>
      <c r="P554" s="6">
        <v>2.4043715846994541E-2</v>
      </c>
      <c r="Q554" s="6">
        <v>1.7486338797814211E-2</v>
      </c>
      <c r="R554" s="6">
        <v>0</v>
      </c>
    </row>
    <row r="555" spans="1:18" x14ac:dyDescent="0.3">
      <c r="A555" s="5" t="s">
        <v>337</v>
      </c>
      <c r="B555" s="6">
        <v>1</v>
      </c>
      <c r="C555" s="6">
        <v>7.7895456098394267E-2</v>
      </c>
      <c r="D555" s="6">
        <v>8.302015715749915E-2</v>
      </c>
      <c r="E555" s="6">
        <v>5.0222070379227879E-2</v>
      </c>
      <c r="F555" s="6">
        <v>0.1096686026648445</v>
      </c>
      <c r="G555" s="6">
        <v>3.6214554151007862E-2</v>
      </c>
      <c r="H555" s="6">
        <v>4.0655961735565432E-2</v>
      </c>
      <c r="I555" s="6">
        <v>8.9169798428425012E-2</v>
      </c>
      <c r="J555" s="6">
        <v>3.2456440040997611E-2</v>
      </c>
      <c r="K555" s="6">
        <v>8.302015715749915E-2</v>
      </c>
      <c r="L555" s="6">
        <v>7.7895456098394267E-2</v>
      </c>
      <c r="M555" s="6">
        <v>7.8578749572941572E-2</v>
      </c>
      <c r="N555" s="6">
        <v>0.1096686026648445</v>
      </c>
      <c r="O555" s="6">
        <v>7.5503928937478648E-2</v>
      </c>
      <c r="P555" s="6">
        <v>2.6648445507345409E-2</v>
      </c>
      <c r="Q555" s="6">
        <v>1.469080970276734E-2</v>
      </c>
      <c r="R555" s="6">
        <v>1.469080970276734E-2</v>
      </c>
    </row>
    <row r="556" spans="1:18" x14ac:dyDescent="0.3">
      <c r="A556" s="5" t="s">
        <v>344</v>
      </c>
      <c r="B556" s="6">
        <v>1</v>
      </c>
      <c r="C556" s="6">
        <v>4.2402826855123678E-2</v>
      </c>
      <c r="D556" s="6">
        <v>3.7102473498233222E-2</v>
      </c>
      <c r="E556" s="6">
        <v>3.5335689045936397E-2</v>
      </c>
      <c r="F556" s="6">
        <v>2.2968197879858661E-2</v>
      </c>
      <c r="G556" s="6">
        <v>7.2438162544169613E-2</v>
      </c>
      <c r="H556" s="6">
        <v>3.7102473498233222E-2</v>
      </c>
      <c r="I556" s="6">
        <v>2.1201413427561839E-2</v>
      </c>
      <c r="J556" s="6">
        <v>7.7738515901060068E-2</v>
      </c>
      <c r="K556" s="6">
        <v>3.0035335689045931E-2</v>
      </c>
      <c r="L556" s="6">
        <v>0.1943462897526502</v>
      </c>
      <c r="M556" s="6">
        <v>0.12897526501766779</v>
      </c>
      <c r="N556" s="6">
        <v>0.1448763250883392</v>
      </c>
      <c r="O556" s="6">
        <v>0.1148409893992933</v>
      </c>
      <c r="P556" s="6">
        <v>0</v>
      </c>
      <c r="Q556" s="6">
        <v>0</v>
      </c>
      <c r="R556" s="6">
        <v>4.0636042402826852E-2</v>
      </c>
    </row>
    <row r="557" spans="1:18" x14ac:dyDescent="0.3">
      <c r="A557" s="5" t="s">
        <v>354</v>
      </c>
      <c r="B557" s="6">
        <v>1</v>
      </c>
      <c r="C557" s="6">
        <v>0.12976022566995771</v>
      </c>
      <c r="D557" s="6">
        <v>9.5204513399153742E-2</v>
      </c>
      <c r="E557" s="6">
        <v>6.4174894217207332E-2</v>
      </c>
      <c r="F557" s="6">
        <v>3.8787023977433013E-2</v>
      </c>
      <c r="G557" s="6">
        <v>9.097320169252468E-2</v>
      </c>
      <c r="H557" s="6">
        <v>0.10578279266572641</v>
      </c>
      <c r="I557" s="6">
        <v>0</v>
      </c>
      <c r="J557" s="6">
        <v>2.3272214386459801E-2</v>
      </c>
      <c r="K557" s="6">
        <v>2.9619181946403381E-2</v>
      </c>
      <c r="L557" s="6">
        <v>9.7320169252468267E-2</v>
      </c>
      <c r="M557" s="6">
        <v>0.1614950634696756</v>
      </c>
      <c r="N557" s="6">
        <v>7.1932299012693934E-2</v>
      </c>
      <c r="O557" s="6">
        <v>2.256699576868829E-2</v>
      </c>
      <c r="P557" s="6">
        <v>7.7574047954866009E-3</v>
      </c>
      <c r="Q557" s="6">
        <v>5.3596614950634697E-2</v>
      </c>
      <c r="R557" s="6">
        <v>7.7574047954866009E-3</v>
      </c>
    </row>
    <row r="558" spans="1:18" x14ac:dyDescent="0.3">
      <c r="A558" s="5" t="s">
        <v>361</v>
      </c>
      <c r="B558" s="6">
        <v>1</v>
      </c>
      <c r="C558" s="6">
        <v>8.8291139240506328E-2</v>
      </c>
      <c r="D558" s="6">
        <v>8.1329113924050636E-2</v>
      </c>
      <c r="E558" s="6">
        <v>0.12151898734177211</v>
      </c>
      <c r="F558" s="6">
        <v>7.0253164556962025E-2</v>
      </c>
      <c r="G558" s="6">
        <v>5.4113924050632908E-2</v>
      </c>
      <c r="H558" s="6">
        <v>7.5316455696202531E-2</v>
      </c>
      <c r="I558" s="6">
        <v>3.8924050632911392E-2</v>
      </c>
      <c r="J558" s="6">
        <v>3.8924050632911392E-2</v>
      </c>
      <c r="K558" s="6">
        <v>1.2025316455696201E-2</v>
      </c>
      <c r="L558" s="6">
        <v>8.8291139240506328E-2</v>
      </c>
      <c r="M558" s="6">
        <v>0.13544303797468349</v>
      </c>
      <c r="N558" s="6">
        <v>9.6202531645569619E-2</v>
      </c>
      <c r="O558" s="6">
        <v>5.8860759493670887E-2</v>
      </c>
      <c r="P558" s="6">
        <v>2.8164556962025321E-2</v>
      </c>
      <c r="Q558" s="6">
        <v>6.962025316455696E-3</v>
      </c>
      <c r="R558" s="6">
        <v>5.379746835443038E-3</v>
      </c>
    </row>
    <row r="559" spans="1:18" x14ac:dyDescent="0.3">
      <c r="A559" s="5" t="s">
        <v>366</v>
      </c>
      <c r="B559" s="6">
        <v>1</v>
      </c>
      <c r="C559" s="6">
        <v>7.5896580483736445E-2</v>
      </c>
      <c r="D559" s="6">
        <v>6.2552126772310257E-2</v>
      </c>
      <c r="E559" s="6">
        <v>6.8390325271059219E-2</v>
      </c>
      <c r="F559" s="6">
        <v>2.7522935779816519E-2</v>
      </c>
      <c r="G559" s="6">
        <v>5.2543786488740619E-2</v>
      </c>
      <c r="H559" s="6">
        <v>8.2568807339449546E-2</v>
      </c>
      <c r="I559" s="6">
        <v>6.5054211843202675E-2</v>
      </c>
      <c r="J559" s="6">
        <v>5.6713928273561302E-2</v>
      </c>
      <c r="K559" s="6">
        <v>3.669724770642202E-2</v>
      </c>
      <c r="L559" s="6">
        <v>3.8365304420350292E-2</v>
      </c>
      <c r="M559" s="6">
        <v>9.0909090909090912E-2</v>
      </c>
      <c r="N559" s="6">
        <v>0.1100917431192661</v>
      </c>
      <c r="O559" s="6">
        <v>0.121768140116764</v>
      </c>
      <c r="P559" s="6">
        <v>9.0075062552126772E-2</v>
      </c>
      <c r="Q559" s="6">
        <v>1.1676396997497909E-2</v>
      </c>
      <c r="R559" s="6">
        <v>9.1743119266055051E-3</v>
      </c>
    </row>
    <row r="560" spans="1:18" x14ac:dyDescent="0.3">
      <c r="A560" s="5" t="s">
        <v>373</v>
      </c>
      <c r="B560" s="6">
        <v>1</v>
      </c>
      <c r="C560" s="6">
        <v>6.83453237410072E-2</v>
      </c>
      <c r="D560" s="6">
        <v>5.3956834532374098E-2</v>
      </c>
      <c r="E560" s="6">
        <v>0</v>
      </c>
      <c r="F560" s="6">
        <v>0.1223021582733813</v>
      </c>
      <c r="G560" s="6">
        <v>3.5971223021582732E-2</v>
      </c>
      <c r="H560" s="6">
        <v>2.8776978417266189E-2</v>
      </c>
      <c r="I560" s="6">
        <v>0</v>
      </c>
      <c r="J560" s="6">
        <v>0</v>
      </c>
      <c r="K560" s="6">
        <v>2.1582733812949641E-2</v>
      </c>
      <c r="L560" s="6">
        <v>0.23741007194244601</v>
      </c>
      <c r="M560" s="6">
        <v>0.1654676258992806</v>
      </c>
      <c r="N560" s="6">
        <v>0.12949640287769781</v>
      </c>
      <c r="O560" s="6">
        <v>2.517985611510791E-2</v>
      </c>
      <c r="P560" s="6">
        <v>0</v>
      </c>
      <c r="Q560" s="6">
        <v>0</v>
      </c>
      <c r="R560" s="6">
        <v>0.1115107913669065</v>
      </c>
    </row>
    <row r="561" spans="1:18" x14ac:dyDescent="0.3">
      <c r="A561" s="5" t="s">
        <v>380</v>
      </c>
      <c r="B561" s="6">
        <v>1</v>
      </c>
      <c r="C561" s="6">
        <v>0.12235294117647059</v>
      </c>
      <c r="D561" s="6">
        <v>2.2352941176470589E-2</v>
      </c>
      <c r="E561" s="6">
        <v>5.1764705882352942E-2</v>
      </c>
      <c r="F561" s="6">
        <v>7.6470588235294124E-2</v>
      </c>
      <c r="G561" s="6">
        <v>3.0588235294117649E-2</v>
      </c>
      <c r="H561" s="6">
        <v>5.1764705882352942E-2</v>
      </c>
      <c r="I561" s="6">
        <v>4.4705882352941179E-2</v>
      </c>
      <c r="J561" s="6">
        <v>4.8235294117647057E-2</v>
      </c>
      <c r="K561" s="6">
        <v>0.1047058823529412</v>
      </c>
      <c r="L561" s="6">
        <v>0.15176470588235291</v>
      </c>
      <c r="M561" s="6">
        <v>7.0588235294117646E-2</v>
      </c>
      <c r="N561" s="6">
        <v>6.9411764705882353E-2</v>
      </c>
      <c r="O561" s="6">
        <v>8.8235294117647065E-2</v>
      </c>
      <c r="P561" s="6">
        <v>3.1764705882352938E-2</v>
      </c>
      <c r="Q561" s="6">
        <v>2.5882352941176471E-2</v>
      </c>
      <c r="R561" s="6">
        <v>9.4117647058823521E-3</v>
      </c>
    </row>
    <row r="562" spans="1:18" x14ac:dyDescent="0.3">
      <c r="A562" s="5" t="s">
        <v>387</v>
      </c>
      <c r="B562" s="6">
        <v>1</v>
      </c>
      <c r="C562" s="6">
        <v>8.7499999999999994E-2</v>
      </c>
      <c r="D562" s="6">
        <v>9.166666666666666E-2</v>
      </c>
      <c r="E562" s="6">
        <v>0.14027777777777781</v>
      </c>
      <c r="F562" s="6">
        <v>6.9444444444444448E-2</v>
      </c>
      <c r="G562" s="6">
        <v>4.7222222222222221E-2</v>
      </c>
      <c r="H562" s="6">
        <v>4.4444444444444453E-2</v>
      </c>
      <c r="I562" s="6">
        <v>5.8333333333333327E-2</v>
      </c>
      <c r="J562" s="6">
        <v>5.9722222222222232E-2</v>
      </c>
      <c r="K562" s="6">
        <v>1.666666666666667E-2</v>
      </c>
      <c r="L562" s="6">
        <v>0.1</v>
      </c>
      <c r="M562" s="6">
        <v>0.12916666666666671</v>
      </c>
      <c r="N562" s="6">
        <v>8.8888888888888892E-2</v>
      </c>
      <c r="O562" s="6">
        <v>5.4166666666666669E-2</v>
      </c>
      <c r="P562" s="6">
        <v>0</v>
      </c>
      <c r="Q562" s="6">
        <v>1.2500000000000001E-2</v>
      </c>
      <c r="R562" s="6">
        <v>0</v>
      </c>
    </row>
    <row r="563" spans="1:18" x14ac:dyDescent="0.3">
      <c r="A563" s="5" t="s">
        <v>393</v>
      </c>
      <c r="B563" s="6">
        <v>1</v>
      </c>
      <c r="C563" s="6">
        <v>2.3547094188376749E-2</v>
      </c>
      <c r="D563" s="6">
        <v>3.1563126252505007E-2</v>
      </c>
      <c r="E563" s="6">
        <v>3.8577154308617231E-2</v>
      </c>
      <c r="F563" s="6">
        <v>2.004008016032064E-2</v>
      </c>
      <c r="G563" s="6">
        <v>3.7575150300601212E-2</v>
      </c>
      <c r="H563" s="6">
        <v>2.9058116232464931E-2</v>
      </c>
      <c r="I563" s="6">
        <v>6.9639278557114229E-2</v>
      </c>
      <c r="J563" s="6">
        <v>4.3587174348697397E-2</v>
      </c>
      <c r="K563" s="6">
        <v>9.1683366733466928E-2</v>
      </c>
      <c r="L563" s="6">
        <v>8.5170340681362727E-2</v>
      </c>
      <c r="M563" s="6">
        <v>9.5190380761523044E-2</v>
      </c>
      <c r="N563" s="6">
        <v>0.12825651302605209</v>
      </c>
      <c r="O563" s="6">
        <v>0.1708416833667335</v>
      </c>
      <c r="P563" s="6">
        <v>4.9599198396793588E-2</v>
      </c>
      <c r="Q563" s="6">
        <v>4.7094188376753512E-2</v>
      </c>
      <c r="R563" s="6">
        <v>3.8577154308617231E-2</v>
      </c>
    </row>
    <row r="564" spans="1:18" x14ac:dyDescent="0.3">
      <c r="A564" s="5" t="s">
        <v>403</v>
      </c>
      <c r="B564" s="6">
        <v>1</v>
      </c>
      <c r="C564" s="6">
        <v>6.4788732394366194E-2</v>
      </c>
      <c r="D564" s="6">
        <v>3.9436619718309862E-2</v>
      </c>
      <c r="E564" s="6">
        <v>0.11971830985915489</v>
      </c>
      <c r="F564" s="6">
        <v>0.10281690140845071</v>
      </c>
      <c r="G564" s="6">
        <v>9.154929577464789E-2</v>
      </c>
      <c r="H564" s="6">
        <v>3.9436619718309862E-2</v>
      </c>
      <c r="I564" s="6">
        <v>4.647887323943662E-2</v>
      </c>
      <c r="J564" s="6">
        <v>0.1014084507042254</v>
      </c>
      <c r="K564" s="6">
        <v>0.10845070422535209</v>
      </c>
      <c r="L564" s="6">
        <v>5.7746478873239443E-2</v>
      </c>
      <c r="M564" s="6">
        <v>0.1126760563380282</v>
      </c>
      <c r="N564" s="6">
        <v>2.1126760563380281E-2</v>
      </c>
      <c r="O564" s="6">
        <v>1.549295774647887E-2</v>
      </c>
      <c r="P564" s="6">
        <v>3.8028169014084498E-2</v>
      </c>
      <c r="Q564" s="6">
        <v>2.6760563380281689E-2</v>
      </c>
      <c r="R564" s="6">
        <v>1.408450704225352E-2</v>
      </c>
    </row>
    <row r="565" spans="1:18" x14ac:dyDescent="0.3">
      <c r="A565" s="5" t="s">
        <v>410</v>
      </c>
      <c r="B565" s="6">
        <v>1</v>
      </c>
      <c r="C565" s="6">
        <v>2.087066001646409E-2</v>
      </c>
      <c r="D565" s="6">
        <v>1.656094135877197E-2</v>
      </c>
      <c r="E565" s="6">
        <v>9.6363372233790132E-3</v>
      </c>
      <c r="F565" s="6">
        <v>2.6197278582150981E-2</v>
      </c>
      <c r="G565" s="6">
        <v>1.8594741174761509E-2</v>
      </c>
      <c r="H565" s="6">
        <v>2.2517069391312771E-2</v>
      </c>
      <c r="I565" s="6">
        <v>3.317030652268655E-2</v>
      </c>
      <c r="J565" s="6">
        <v>1.7819960292479779E-2</v>
      </c>
      <c r="K565" s="6">
        <v>2.072538860103627E-2</v>
      </c>
      <c r="L565" s="6">
        <v>6.7309089148225268E-2</v>
      </c>
      <c r="M565" s="6">
        <v>8.5758558907558957E-2</v>
      </c>
      <c r="N565" s="6">
        <v>0.1467241295821026</v>
      </c>
      <c r="O565" s="6">
        <v>0.13079269769018451</v>
      </c>
      <c r="P565" s="6">
        <v>9.273158684809453E-2</v>
      </c>
      <c r="Q565" s="6">
        <v>0.12517553629364189</v>
      </c>
      <c r="R565" s="6">
        <v>0.1654157183671493</v>
      </c>
    </row>
    <row r="566" spans="1:18" x14ac:dyDescent="0.3">
      <c r="A566" s="5" t="s">
        <v>422</v>
      </c>
      <c r="B566" s="6">
        <v>1</v>
      </c>
      <c r="C566" s="6">
        <v>0.1143552311435523</v>
      </c>
      <c r="D566" s="6">
        <v>2.18978102189781E-2</v>
      </c>
      <c r="E566" s="6">
        <v>8.0291970802919707E-2</v>
      </c>
      <c r="F566" s="6">
        <v>3.8929440389294398E-2</v>
      </c>
      <c r="G566" s="6">
        <v>1.21654501216545E-2</v>
      </c>
      <c r="H566" s="6">
        <v>2.9197080291970798E-2</v>
      </c>
      <c r="I566" s="6">
        <v>8.7591240875912413E-2</v>
      </c>
      <c r="J566" s="6">
        <v>0.13625304136253041</v>
      </c>
      <c r="K566" s="6">
        <v>1.21654501216545E-2</v>
      </c>
      <c r="L566" s="6">
        <v>7.785888077858881E-2</v>
      </c>
      <c r="M566" s="6">
        <v>0.16058394160583939</v>
      </c>
      <c r="N566" s="6">
        <v>0.1484184914841849</v>
      </c>
      <c r="O566" s="6">
        <v>8.0291970802919707E-2</v>
      </c>
      <c r="P566" s="6">
        <v>0</v>
      </c>
      <c r="Q566" s="6">
        <v>0</v>
      </c>
      <c r="R566" s="6">
        <v>0</v>
      </c>
    </row>
    <row r="567" spans="1:18" x14ac:dyDescent="0.3">
      <c r="A567" s="5" t="s">
        <v>430</v>
      </c>
      <c r="B567" s="6">
        <v>1</v>
      </c>
      <c r="C567" s="6">
        <v>8.1564245810055863E-2</v>
      </c>
      <c r="D567" s="6">
        <v>5.9217877094972067E-2</v>
      </c>
      <c r="E567" s="6">
        <v>8.0446927374301674E-2</v>
      </c>
      <c r="F567" s="6">
        <v>4.5810055865921788E-2</v>
      </c>
      <c r="G567" s="6">
        <v>9.0502793296089387E-2</v>
      </c>
      <c r="H567" s="6">
        <v>2.9050279329608939E-2</v>
      </c>
      <c r="I567" s="6">
        <v>1.7877094972067041E-2</v>
      </c>
      <c r="J567" s="6">
        <v>6.1452513966480438E-2</v>
      </c>
      <c r="K567" s="6">
        <v>1.7877094972067041E-2</v>
      </c>
      <c r="L567" s="6">
        <v>0.1106145251396648</v>
      </c>
      <c r="M567" s="6">
        <v>8.7150837988826821E-2</v>
      </c>
      <c r="N567" s="6">
        <v>0.13743016759776541</v>
      </c>
      <c r="O567" s="6">
        <v>7.4860335195530731E-2</v>
      </c>
      <c r="P567" s="6">
        <v>7.5977653631284919E-2</v>
      </c>
      <c r="Q567" s="6">
        <v>2.1229050279329611E-2</v>
      </c>
      <c r="R567" s="6">
        <v>8.9385474860335188E-3</v>
      </c>
    </row>
    <row r="568" spans="1:18" x14ac:dyDescent="0.3">
      <c r="A568" s="5" t="s">
        <v>448</v>
      </c>
      <c r="B568" s="6">
        <v>1</v>
      </c>
      <c r="C568" s="6">
        <v>2.7607361963190181E-2</v>
      </c>
      <c r="D568" s="6">
        <v>6.9018404907975464E-2</v>
      </c>
      <c r="E568" s="6">
        <v>0.1073619631901841</v>
      </c>
      <c r="F568" s="6">
        <v>5.8282208588957052E-2</v>
      </c>
      <c r="G568" s="6">
        <v>0.12116564417177909</v>
      </c>
      <c r="H568" s="6">
        <v>1.0736196319018411E-2</v>
      </c>
      <c r="I568" s="6">
        <v>2.9141104294478529E-2</v>
      </c>
      <c r="J568" s="6">
        <v>8.2822085889570546E-2</v>
      </c>
      <c r="K568" s="6">
        <v>2.4539877300613501E-2</v>
      </c>
      <c r="L568" s="6">
        <v>0.1334355828220859</v>
      </c>
      <c r="M568" s="6">
        <v>0.16257668711656439</v>
      </c>
      <c r="N568" s="6">
        <v>0.15797546012269939</v>
      </c>
      <c r="O568" s="6">
        <v>6.1349693251533744E-3</v>
      </c>
      <c r="P568" s="6">
        <v>0</v>
      </c>
      <c r="Q568" s="6">
        <v>0</v>
      </c>
      <c r="R568" s="6">
        <v>9.202453987730062E-3</v>
      </c>
    </row>
    <row r="569" spans="1:18" x14ac:dyDescent="0.3">
      <c r="A569" s="5" t="s">
        <v>457</v>
      </c>
      <c r="B569" s="6">
        <v>1</v>
      </c>
      <c r="C569" s="6">
        <v>0.20287451630735209</v>
      </c>
      <c r="D569" s="6">
        <v>7.9601990049751242E-2</v>
      </c>
      <c r="E569" s="6">
        <v>4.7540077390823658E-2</v>
      </c>
      <c r="F569" s="6">
        <v>2.5428413488114979E-2</v>
      </c>
      <c r="G569" s="6">
        <v>3.482587064676617E-2</v>
      </c>
      <c r="H569" s="6">
        <v>5.9701492537313432E-2</v>
      </c>
      <c r="I569" s="6">
        <v>2.5428413488114979E-2</v>
      </c>
      <c r="J569" s="6">
        <v>9.7291321171918188E-2</v>
      </c>
      <c r="K569" s="6">
        <v>3.482587064676617E-2</v>
      </c>
      <c r="L569" s="6">
        <v>7.7943615257048099E-2</v>
      </c>
      <c r="M569" s="6">
        <v>8.6235489220563843E-2</v>
      </c>
      <c r="N569" s="6">
        <v>6.1912658927584303E-2</v>
      </c>
      <c r="O569" s="6">
        <v>2.26644555002764E-2</v>
      </c>
      <c r="P569" s="6">
        <v>5.9701492537313432E-2</v>
      </c>
      <c r="Q569" s="6">
        <v>5.8043117744610281E-2</v>
      </c>
      <c r="R569" s="6">
        <v>2.5981205085682701E-2</v>
      </c>
    </row>
    <row r="570" spans="1:18" x14ac:dyDescent="0.3">
      <c r="A570" s="5" t="s">
        <v>465</v>
      </c>
      <c r="B570" s="6">
        <v>1</v>
      </c>
      <c r="C570" s="6">
        <v>2.9503105590062109E-2</v>
      </c>
      <c r="D570" s="6">
        <v>4.0816326530612242E-2</v>
      </c>
      <c r="E570" s="6">
        <v>2.3513753327417921E-2</v>
      </c>
      <c r="F570" s="6">
        <v>1.619343389529725E-2</v>
      </c>
      <c r="G570" s="6">
        <v>6.6104702750665489E-2</v>
      </c>
      <c r="H570" s="6">
        <v>6.4551907719609586E-2</v>
      </c>
      <c r="I570" s="6">
        <v>4.2147293700088732E-2</v>
      </c>
      <c r="J570" s="6">
        <v>3.992901508429459E-2</v>
      </c>
      <c r="K570" s="6">
        <v>5.0133096716947649E-2</v>
      </c>
      <c r="L570" s="6">
        <v>8.8952972493345162E-2</v>
      </c>
      <c r="M570" s="6">
        <v>0.1018189884649512</v>
      </c>
      <c r="N570" s="6">
        <v>0.13575865128660161</v>
      </c>
      <c r="O570" s="6">
        <v>0.11779059449866899</v>
      </c>
      <c r="P570" s="6">
        <v>5.2351375332741791E-2</v>
      </c>
      <c r="Q570" s="6">
        <v>7.2759538598047915E-2</v>
      </c>
      <c r="R570" s="6">
        <v>5.767524401064774E-2</v>
      </c>
    </row>
    <row r="571" spans="1:18" x14ac:dyDescent="0.3">
      <c r="A571" s="5" t="s">
        <v>484</v>
      </c>
      <c r="B571" s="6">
        <v>1</v>
      </c>
      <c r="C571" s="6">
        <v>6.8508287292817674E-2</v>
      </c>
      <c r="D571" s="6">
        <v>3.6464088397790063E-2</v>
      </c>
      <c r="E571" s="6">
        <v>6.9613259668508287E-2</v>
      </c>
      <c r="F571" s="6">
        <v>8.7292817679558016E-2</v>
      </c>
      <c r="G571" s="6">
        <v>1.5469613259668511E-2</v>
      </c>
      <c r="H571" s="6">
        <v>6.7403314917127075E-2</v>
      </c>
      <c r="I571" s="6">
        <v>6.7403314917127075E-2</v>
      </c>
      <c r="J571" s="6">
        <v>4.4198895027624308E-2</v>
      </c>
      <c r="K571" s="6">
        <v>2.9834254143646408E-2</v>
      </c>
      <c r="L571" s="6">
        <v>0.11491712707182319</v>
      </c>
      <c r="M571" s="6">
        <v>0.1027624309392265</v>
      </c>
      <c r="N571" s="6">
        <v>0.11823204419889501</v>
      </c>
      <c r="O571" s="6">
        <v>0.11933701657458561</v>
      </c>
      <c r="P571" s="6">
        <v>3.0939226519337022E-2</v>
      </c>
      <c r="Q571" s="6">
        <v>2.0994475138121551E-2</v>
      </c>
      <c r="R571" s="6">
        <v>6.6298342541436456E-3</v>
      </c>
    </row>
    <row r="572" spans="1:18" x14ac:dyDescent="0.3">
      <c r="A572" s="5" t="s">
        <v>494</v>
      </c>
      <c r="B572" s="6">
        <v>1</v>
      </c>
      <c r="C572" s="6">
        <v>0.17445054945054941</v>
      </c>
      <c r="D572" s="6">
        <v>7.486263736263736E-2</v>
      </c>
      <c r="E572" s="6">
        <v>7.8067765567765568E-2</v>
      </c>
      <c r="F572" s="6">
        <v>9.2948717948717952E-2</v>
      </c>
      <c r="G572" s="6">
        <v>8.7683150183150177E-2</v>
      </c>
      <c r="H572" s="6">
        <v>6.7765567765567761E-2</v>
      </c>
      <c r="I572" s="6">
        <v>2.8846153846153851E-2</v>
      </c>
      <c r="J572" s="6">
        <v>5.1739926739926743E-2</v>
      </c>
      <c r="K572" s="6">
        <v>5.1510989010989008E-2</v>
      </c>
      <c r="L572" s="6">
        <v>9.2261904761904767E-2</v>
      </c>
      <c r="M572" s="6">
        <v>7.1428571428571425E-2</v>
      </c>
      <c r="N572" s="6">
        <v>6.5247252747252751E-2</v>
      </c>
      <c r="O572" s="6">
        <v>3.4569597069597072E-2</v>
      </c>
      <c r="P572" s="6">
        <v>1.03021978021978E-2</v>
      </c>
      <c r="Q572" s="6">
        <v>1.373626373626374E-2</v>
      </c>
      <c r="R572" s="6">
        <v>4.578754578754579E-3</v>
      </c>
    </row>
    <row r="573" spans="1:18" x14ac:dyDescent="0.3">
      <c r="A573" s="5" t="s">
        <v>504</v>
      </c>
      <c r="B573" s="6">
        <v>1</v>
      </c>
      <c r="C573" s="6">
        <v>7.7522559474979491E-2</v>
      </c>
      <c r="D573" s="6">
        <v>7.0549630844954886E-2</v>
      </c>
      <c r="E573" s="6">
        <v>6.0295324036095159E-2</v>
      </c>
      <c r="F573" s="6">
        <v>5.6603773584905662E-2</v>
      </c>
      <c r="G573" s="6">
        <v>5.0041017227235439E-2</v>
      </c>
      <c r="H573" s="6">
        <v>3.4864643150123047E-2</v>
      </c>
      <c r="I573" s="6">
        <v>5.2502050861361782E-2</v>
      </c>
      <c r="J573" s="6">
        <v>6.4807219031993435E-2</v>
      </c>
      <c r="K573" s="6">
        <v>2.9942575881870381E-2</v>
      </c>
      <c r="L573" s="6">
        <v>8.6956521739130432E-2</v>
      </c>
      <c r="M573" s="6">
        <v>0.1300246103363413</v>
      </c>
      <c r="N573" s="6">
        <v>0.15258408531583259</v>
      </c>
      <c r="O573" s="6">
        <v>6.1525840853158327E-2</v>
      </c>
      <c r="P573" s="6">
        <v>2.9942575881870381E-2</v>
      </c>
      <c r="Q573" s="6">
        <v>2.7891714520098441E-2</v>
      </c>
      <c r="R573" s="6">
        <v>1.3945857260049221E-2</v>
      </c>
    </row>
    <row r="574" spans="1:18" x14ac:dyDescent="0.3">
      <c r="A574" s="5" t="s">
        <v>509</v>
      </c>
      <c r="B574" s="6">
        <v>1</v>
      </c>
      <c r="C574" s="6">
        <v>6.7307692307692304E-2</v>
      </c>
      <c r="D574" s="6">
        <v>3.7660256410256408E-2</v>
      </c>
      <c r="E574" s="6">
        <v>3.6057692307692298E-2</v>
      </c>
      <c r="F574" s="6">
        <v>9.2147435897435903E-2</v>
      </c>
      <c r="G574" s="6">
        <v>7.9326923076923073E-2</v>
      </c>
      <c r="H574" s="6">
        <v>5.6089743589743592E-2</v>
      </c>
      <c r="I574" s="6">
        <v>7.2916666666666671E-2</v>
      </c>
      <c r="J574" s="6">
        <v>8.1730769230769232E-2</v>
      </c>
      <c r="K574" s="6">
        <v>2.6442307692307689E-2</v>
      </c>
      <c r="L574" s="6">
        <v>7.0512820512820512E-2</v>
      </c>
      <c r="M574" s="6">
        <v>0.11378205128205129</v>
      </c>
      <c r="N574" s="6">
        <v>8.7339743589743585E-2</v>
      </c>
      <c r="O574" s="6">
        <v>8.8942307692307696E-2</v>
      </c>
      <c r="P574" s="6">
        <v>2.8846153846153851E-2</v>
      </c>
      <c r="Q574" s="6">
        <v>5.4487179487179488E-2</v>
      </c>
      <c r="R574" s="6">
        <v>6.41025641025641E-3</v>
      </c>
    </row>
    <row r="575" spans="1:18" x14ac:dyDescent="0.3">
      <c r="A575" s="5" t="s">
        <v>518</v>
      </c>
      <c r="B575" s="6">
        <v>1</v>
      </c>
      <c r="C575" s="6">
        <v>3.601440576230492E-2</v>
      </c>
      <c r="D575" s="6">
        <v>4.7418967587034823E-2</v>
      </c>
      <c r="E575" s="6">
        <v>2.7310924369747899E-2</v>
      </c>
      <c r="F575" s="6">
        <v>2.34093637454982E-2</v>
      </c>
      <c r="G575" s="6">
        <v>3.5714285714285712E-2</v>
      </c>
      <c r="H575" s="6">
        <v>1.7106842737094841E-2</v>
      </c>
      <c r="I575" s="6">
        <v>1.680672268907563E-2</v>
      </c>
      <c r="J575" s="6">
        <v>1.7406962785114041E-2</v>
      </c>
      <c r="K575" s="6">
        <v>2.1308523409363751E-2</v>
      </c>
      <c r="L575" s="6">
        <v>9.8439375750300123E-2</v>
      </c>
      <c r="M575" s="6">
        <v>0.1125450180072029</v>
      </c>
      <c r="N575" s="6">
        <v>0.2061824729891957</v>
      </c>
      <c r="O575" s="6">
        <v>0.13565426170468189</v>
      </c>
      <c r="P575" s="6">
        <v>7.8931572629051622E-2</v>
      </c>
      <c r="Q575" s="6">
        <v>7.8031212484993992E-2</v>
      </c>
      <c r="R575" s="6">
        <v>4.7719087635054017E-2</v>
      </c>
    </row>
    <row r="576" spans="1:18" x14ac:dyDescent="0.3">
      <c r="A576" s="5" t="s">
        <v>472</v>
      </c>
      <c r="B576" s="6">
        <v>1</v>
      </c>
      <c r="C576" s="6">
        <v>7.1994062345373575E-2</v>
      </c>
      <c r="D576" s="6">
        <v>4.8738248391885203E-2</v>
      </c>
      <c r="E576" s="6">
        <v>4.230578921326076E-2</v>
      </c>
      <c r="F576" s="6">
        <v>9.9455714992577937E-2</v>
      </c>
      <c r="G576" s="6">
        <v>3.8099950519544783E-2</v>
      </c>
      <c r="H576" s="6">
        <v>5.1459673428995538E-2</v>
      </c>
      <c r="I576" s="6">
        <v>5.6902523503216229E-2</v>
      </c>
      <c r="J576" s="6">
        <v>2.2266204849084609E-2</v>
      </c>
      <c r="K576" s="6">
        <v>6.0118753092528447E-2</v>
      </c>
      <c r="L576" s="6">
        <v>0.11306284017812961</v>
      </c>
      <c r="M576" s="6">
        <v>8.238495794161306E-2</v>
      </c>
      <c r="N576" s="6">
        <v>0.14101929737753591</v>
      </c>
      <c r="O576" s="6">
        <v>5.7397328055418112E-2</v>
      </c>
      <c r="P576" s="6">
        <v>6.3087580405739738E-2</v>
      </c>
      <c r="Q576" s="6">
        <v>3.8594755071746659E-2</v>
      </c>
      <c r="R576" s="6">
        <v>1.3112320633349829E-2</v>
      </c>
    </row>
    <row r="577" spans="1:18" x14ac:dyDescent="0.3">
      <c r="A577" s="5" t="s">
        <v>477</v>
      </c>
      <c r="B577" s="6">
        <v>1</v>
      </c>
      <c r="C577" s="6">
        <v>7.8605604921394401E-2</v>
      </c>
      <c r="D577" s="6">
        <v>4.1695146958304848E-2</v>
      </c>
      <c r="E577" s="6">
        <v>4.1011619958988381E-2</v>
      </c>
      <c r="F577" s="6">
        <v>5.5365686944634313E-2</v>
      </c>
      <c r="G577" s="6">
        <v>5.3998632946001372E-2</v>
      </c>
      <c r="H577" s="6">
        <v>7.7238550922761454E-2</v>
      </c>
      <c r="I577" s="6">
        <v>5.673274094326726E-2</v>
      </c>
      <c r="J577" s="6">
        <v>8.5440874914559123E-2</v>
      </c>
      <c r="K577" s="6">
        <v>6.5618591934381409E-2</v>
      </c>
      <c r="L577" s="6">
        <v>0.1223513328776487</v>
      </c>
      <c r="M577" s="6">
        <v>4.8530416951469577E-2</v>
      </c>
      <c r="N577" s="6">
        <v>0.11893369788106629</v>
      </c>
      <c r="O577" s="6">
        <v>5.1264524948735478E-2</v>
      </c>
      <c r="P577" s="6">
        <v>3.2125768967874231E-2</v>
      </c>
      <c r="Q577" s="6">
        <v>2.050580997949419E-2</v>
      </c>
      <c r="R577" s="6">
        <v>5.0580997949418997E-2</v>
      </c>
    </row>
    <row r="578" spans="1:18" x14ac:dyDescent="0.3">
      <c r="A578" s="5" t="s">
        <v>529</v>
      </c>
      <c r="B578" s="6">
        <v>1</v>
      </c>
      <c r="C578" s="6">
        <v>0.1083916083916084</v>
      </c>
      <c r="D578" s="6">
        <v>7.8088578088578095E-2</v>
      </c>
      <c r="E578" s="6">
        <v>6.993006993006993E-3</v>
      </c>
      <c r="F578" s="6">
        <v>1.631701631701632E-2</v>
      </c>
      <c r="G578" s="6">
        <v>2.564102564102564E-2</v>
      </c>
      <c r="H578" s="6">
        <v>4.4289044289044288E-2</v>
      </c>
      <c r="I578" s="6">
        <v>6.2937062937062943E-2</v>
      </c>
      <c r="J578" s="6">
        <v>4.312354312354312E-2</v>
      </c>
      <c r="K578" s="6">
        <v>0.10606060606060611</v>
      </c>
      <c r="L578" s="6">
        <v>4.312354312354312E-2</v>
      </c>
      <c r="M578" s="6">
        <v>0.12004662004662001</v>
      </c>
      <c r="N578" s="6">
        <v>0.18648018648018649</v>
      </c>
      <c r="O578" s="6">
        <v>6.0606060606060608E-2</v>
      </c>
      <c r="P578" s="6">
        <v>3.8461538461538457E-2</v>
      </c>
      <c r="Q578" s="6">
        <v>2.7972027972027969E-2</v>
      </c>
      <c r="R578" s="6">
        <v>3.1468531468531472E-2</v>
      </c>
    </row>
    <row r="579" spans="1:18" x14ac:dyDescent="0.3">
      <c r="A579" s="5" t="s">
        <v>538</v>
      </c>
      <c r="B579" s="6">
        <v>1</v>
      </c>
      <c r="C579" s="6">
        <v>0.17828251400124459</v>
      </c>
      <c r="D579" s="6">
        <v>0.1029869321717486</v>
      </c>
      <c r="E579" s="6">
        <v>7.4051026757934041E-2</v>
      </c>
      <c r="F579" s="6">
        <v>8.9607965152458002E-2</v>
      </c>
      <c r="G579" s="6">
        <v>6.8139390168014929E-2</v>
      </c>
      <c r="H579" s="6">
        <v>6.5650280024891108E-2</v>
      </c>
      <c r="I579" s="6">
        <v>7.1561916614810206E-2</v>
      </c>
      <c r="J579" s="6">
        <v>6.2227753578095832E-2</v>
      </c>
      <c r="K579" s="6">
        <v>4.8226509023024271E-2</v>
      </c>
      <c r="L579" s="6">
        <v>4.8226509023024271E-2</v>
      </c>
      <c r="M579" s="6">
        <v>5.0404480398257623E-2</v>
      </c>
      <c r="N579" s="6">
        <v>7.7473553204729304E-2</v>
      </c>
      <c r="O579" s="6">
        <v>3.7336652146857503E-2</v>
      </c>
      <c r="P579" s="6">
        <v>1.2756689483509651E-2</v>
      </c>
      <c r="Q579" s="6">
        <v>4.667081518357187E-3</v>
      </c>
      <c r="R579" s="6">
        <v>8.4007467330429377E-3</v>
      </c>
    </row>
    <row r="580" spans="1:18" x14ac:dyDescent="0.3">
      <c r="A580" s="5" t="s">
        <v>559</v>
      </c>
      <c r="B580" s="6">
        <v>1</v>
      </c>
      <c r="C580" s="6">
        <v>1.707779886148008E-2</v>
      </c>
      <c r="D580" s="6">
        <v>8.3491461100569264E-2</v>
      </c>
      <c r="E580" s="6">
        <v>0</v>
      </c>
      <c r="F580" s="6">
        <v>5.3130929791271347E-2</v>
      </c>
      <c r="G580" s="6">
        <v>0</v>
      </c>
      <c r="H580" s="6">
        <v>3.6053130929791267E-2</v>
      </c>
      <c r="I580" s="6">
        <v>8.9184060721062622E-2</v>
      </c>
      <c r="J580" s="6">
        <v>4.1745730550284632E-2</v>
      </c>
      <c r="K580" s="6">
        <v>0.12144212523719169</v>
      </c>
      <c r="L580" s="6">
        <v>5.6925996204933577E-2</v>
      </c>
      <c r="M580" s="6">
        <v>8.7286527514231493E-2</v>
      </c>
      <c r="N580" s="6">
        <v>9.4876660341555979E-2</v>
      </c>
      <c r="O580" s="6">
        <v>0.12713472485768501</v>
      </c>
      <c r="P580" s="6">
        <v>9.2979127134724851E-2</v>
      </c>
      <c r="Q580" s="6">
        <v>5.1233396584440233E-2</v>
      </c>
      <c r="R580" s="6">
        <v>4.743833017077799E-2</v>
      </c>
    </row>
    <row r="581" spans="1:18" x14ac:dyDescent="0.3">
      <c r="A581" s="5" t="s">
        <v>564</v>
      </c>
      <c r="B581" s="6">
        <v>1</v>
      </c>
      <c r="C581" s="6">
        <v>0.1123310810810811</v>
      </c>
      <c r="D581" s="6">
        <v>8.7837837837837843E-2</v>
      </c>
      <c r="E581" s="6">
        <v>6.4189189189189186E-2</v>
      </c>
      <c r="F581" s="6">
        <v>4.3918918918918921E-2</v>
      </c>
      <c r="G581" s="6">
        <v>5.8277027027027029E-2</v>
      </c>
      <c r="H581" s="6">
        <v>0.1148648648648649</v>
      </c>
      <c r="I581" s="6">
        <v>1.4358108108108111E-2</v>
      </c>
      <c r="J581" s="6">
        <v>6.5033783783783786E-2</v>
      </c>
      <c r="K581" s="6">
        <v>3.2094594594594593E-2</v>
      </c>
      <c r="L581" s="6">
        <v>6.5033783783783786E-2</v>
      </c>
      <c r="M581" s="6">
        <v>4.64527027027027E-2</v>
      </c>
      <c r="N581" s="6">
        <v>0.13766891891891889</v>
      </c>
      <c r="O581" s="6">
        <v>9.1216216216216214E-2</v>
      </c>
      <c r="P581" s="6">
        <v>1.4358108108108111E-2</v>
      </c>
      <c r="Q581" s="6">
        <v>4.64527027027027E-2</v>
      </c>
      <c r="R581" s="6">
        <v>5.9121621621621616E-3</v>
      </c>
    </row>
    <row r="582" spans="1:18" x14ac:dyDescent="0.3">
      <c r="A582" s="5" t="s">
        <v>570</v>
      </c>
      <c r="B582" s="6">
        <v>1</v>
      </c>
      <c r="C582" s="6">
        <v>6.0954571592869468E-2</v>
      </c>
      <c r="D582" s="6">
        <v>4.600345025876941E-2</v>
      </c>
      <c r="E582" s="6">
        <v>4.5428407130534788E-2</v>
      </c>
      <c r="F582" s="6">
        <v>7.3605520414031053E-2</v>
      </c>
      <c r="G582" s="6">
        <v>3.6802760207015527E-2</v>
      </c>
      <c r="H582" s="6">
        <v>8.5106382978723402E-2</v>
      </c>
      <c r="I582" s="6">
        <v>6.5554916618746406E-2</v>
      </c>
      <c r="J582" s="6">
        <v>7.0155261644623351E-2</v>
      </c>
      <c r="K582" s="6">
        <v>3.565267395054629E-2</v>
      </c>
      <c r="L582" s="6">
        <v>0.1161587119033928</v>
      </c>
      <c r="M582" s="6">
        <v>9.8332374928119609E-2</v>
      </c>
      <c r="N582" s="6">
        <v>0.13973548016101209</v>
      </c>
      <c r="O582" s="6">
        <v>8.7981598619896489E-2</v>
      </c>
      <c r="P582" s="6">
        <v>2.0126509488211611E-2</v>
      </c>
      <c r="Q582" s="6">
        <v>1.0925819436457729E-2</v>
      </c>
      <c r="R582" s="6">
        <v>7.4755606670500289E-3</v>
      </c>
    </row>
    <row r="583" spans="1:18" x14ac:dyDescent="0.3">
      <c r="A583" s="5" t="s">
        <v>577</v>
      </c>
      <c r="B583" s="6">
        <v>1</v>
      </c>
      <c r="C583" s="6">
        <v>6.8710959681998862E-2</v>
      </c>
      <c r="D583" s="6">
        <v>6.5871663827370808E-2</v>
      </c>
      <c r="E583" s="6">
        <v>7.2685973878478138E-2</v>
      </c>
      <c r="F583" s="6">
        <v>4.4860874503123233E-2</v>
      </c>
      <c r="G583" s="6">
        <v>9.0289608177172062E-2</v>
      </c>
      <c r="H583" s="6">
        <v>8.8018171493469619E-2</v>
      </c>
      <c r="I583" s="6">
        <v>6.4735945485519586E-2</v>
      </c>
      <c r="J583" s="6">
        <v>2.6689381033503691E-2</v>
      </c>
      <c r="K583" s="6">
        <v>7.9500283929585455E-3</v>
      </c>
      <c r="L583" s="6">
        <v>0.13685406019307211</v>
      </c>
      <c r="M583" s="6">
        <v>0.1272004542873367</v>
      </c>
      <c r="N583" s="6">
        <v>6.5303804656445197E-2</v>
      </c>
      <c r="O583" s="6">
        <v>6.3032367972742753E-2</v>
      </c>
      <c r="P583" s="6">
        <v>2.3282226007950029E-2</v>
      </c>
      <c r="Q583" s="6">
        <v>2.2146507666098811E-2</v>
      </c>
      <c r="R583" s="6">
        <v>3.2367972742759793E-2</v>
      </c>
    </row>
    <row r="584" spans="1:18" x14ac:dyDescent="0.3">
      <c r="A584" s="5" t="s">
        <v>582</v>
      </c>
      <c r="B584" s="6">
        <v>1</v>
      </c>
      <c r="C584" s="6">
        <v>0.20529801324503311</v>
      </c>
      <c r="D584" s="6">
        <v>5.7947019867549673E-2</v>
      </c>
      <c r="E584" s="6">
        <v>9.602649006622517E-2</v>
      </c>
      <c r="F584" s="6">
        <v>6.1258278145695358E-2</v>
      </c>
      <c r="G584" s="6">
        <v>6.6225165562913907E-3</v>
      </c>
      <c r="H584" s="6">
        <v>4.8013245033112592E-2</v>
      </c>
      <c r="I584" s="6">
        <v>8.2781456953642391E-2</v>
      </c>
      <c r="J584" s="6">
        <v>1.986754966887417E-2</v>
      </c>
      <c r="K584" s="6">
        <v>1.821192052980132E-2</v>
      </c>
      <c r="L584" s="6">
        <v>0.19867549668874171</v>
      </c>
      <c r="M584" s="6">
        <v>3.9735099337748353E-2</v>
      </c>
      <c r="N584" s="6">
        <v>0.130794701986755</v>
      </c>
      <c r="O584" s="6">
        <v>8.2781456953642391E-3</v>
      </c>
      <c r="P584" s="6">
        <v>1.6556291390728482E-2</v>
      </c>
      <c r="Q584" s="6">
        <v>0</v>
      </c>
      <c r="R584" s="6">
        <v>9.9337748344370865E-3</v>
      </c>
    </row>
    <row r="585" spans="1:18" x14ac:dyDescent="0.3">
      <c r="A585" s="5" t="s">
        <v>595</v>
      </c>
      <c r="B585" s="6">
        <v>1</v>
      </c>
      <c r="C585" s="6">
        <v>4.4264109184802662E-2</v>
      </c>
      <c r="D585" s="6">
        <v>6.270748801180376E-3</v>
      </c>
      <c r="E585" s="6">
        <v>5.901881224640354E-2</v>
      </c>
      <c r="F585" s="6">
        <v>6.8609369236444118E-2</v>
      </c>
      <c r="G585" s="6">
        <v>1.99188491331612E-2</v>
      </c>
      <c r="H585" s="6">
        <v>5.6805606787163412E-2</v>
      </c>
      <c r="I585" s="6">
        <v>4.205090372556252E-2</v>
      </c>
      <c r="J585" s="6">
        <v>1.8443378827001111E-3</v>
      </c>
      <c r="K585" s="6">
        <v>6.0863150129103649E-2</v>
      </c>
      <c r="L585" s="6">
        <v>0.18590925857617119</v>
      </c>
      <c r="M585" s="6">
        <v>0.1198819623755072</v>
      </c>
      <c r="N585" s="6">
        <v>0.10402065658428621</v>
      </c>
      <c r="O585" s="6">
        <v>0.1139800811508668</v>
      </c>
      <c r="P585" s="6">
        <v>5.5699004057543341E-2</v>
      </c>
      <c r="Q585" s="6">
        <v>4.6108447067502757E-2</v>
      </c>
      <c r="R585" s="6">
        <v>1.475470306160089E-2</v>
      </c>
    </row>
    <row r="586" spans="1:18" x14ac:dyDescent="0.3">
      <c r="A586" s="5" t="s">
        <v>607</v>
      </c>
      <c r="B586" s="6">
        <v>1</v>
      </c>
      <c r="C586" s="6">
        <v>0.1799610894941634</v>
      </c>
      <c r="D586" s="6">
        <v>7.1984435797665364E-2</v>
      </c>
      <c r="E586" s="6">
        <v>6.6147859922178989E-2</v>
      </c>
      <c r="F586" s="6">
        <v>0.1517509727626459</v>
      </c>
      <c r="G586" s="6">
        <v>5.8365758754863807E-2</v>
      </c>
      <c r="H586" s="6">
        <v>2.2373540856031129E-2</v>
      </c>
      <c r="I586" s="6">
        <v>9.8249027237354083E-2</v>
      </c>
      <c r="J586" s="6">
        <v>1.361867704280156E-2</v>
      </c>
      <c r="K586" s="6">
        <v>2.626459143968872E-2</v>
      </c>
      <c r="L586" s="6">
        <v>1.9455252918287941E-2</v>
      </c>
      <c r="M586" s="6">
        <v>5.0583657587548639E-2</v>
      </c>
      <c r="N586" s="6">
        <v>0.20330739299610889</v>
      </c>
      <c r="O586" s="6">
        <v>3.7937743190661483E-2</v>
      </c>
      <c r="P586" s="6">
        <v>0</v>
      </c>
      <c r="Q586" s="6">
        <v>0</v>
      </c>
      <c r="R586" s="6">
        <v>0</v>
      </c>
    </row>
    <row r="587" spans="1:18" x14ac:dyDescent="0.3">
      <c r="A587" s="5" t="s">
        <v>616</v>
      </c>
      <c r="B587" s="6">
        <v>1</v>
      </c>
      <c r="C587" s="6">
        <v>5.5234425176621707E-2</v>
      </c>
      <c r="D587" s="6">
        <v>1.9910083493898521E-2</v>
      </c>
      <c r="E587" s="6">
        <v>3.4682080924855488E-2</v>
      </c>
      <c r="F587" s="6">
        <v>3.7893384714193963E-2</v>
      </c>
      <c r="G587" s="6">
        <v>5.9087989723827873E-2</v>
      </c>
      <c r="H587" s="6">
        <v>6.2299293513166348E-2</v>
      </c>
      <c r="I587" s="6">
        <v>2.0552344251766219E-2</v>
      </c>
      <c r="J587" s="6">
        <v>2.761721258831085E-2</v>
      </c>
      <c r="K587" s="6">
        <v>4.4315992292870907E-2</v>
      </c>
      <c r="L587" s="6">
        <v>0.13808606294155429</v>
      </c>
      <c r="M587" s="6">
        <v>9.1843288375080281E-2</v>
      </c>
      <c r="N587" s="6">
        <v>0.20423892100192681</v>
      </c>
      <c r="O587" s="6">
        <v>7.385998715478484E-2</v>
      </c>
      <c r="P587" s="6">
        <v>6.4226075786769426E-3</v>
      </c>
      <c r="Q587" s="6">
        <v>5.3949903660886318E-2</v>
      </c>
      <c r="R587" s="6">
        <v>7.0006422607578681E-2</v>
      </c>
    </row>
    <row r="588" spans="1:18" x14ac:dyDescent="0.3">
      <c r="A588" s="5" t="s">
        <v>623</v>
      </c>
      <c r="B588" s="6">
        <v>1</v>
      </c>
      <c r="C588" s="6">
        <v>6.7898383371824481E-2</v>
      </c>
      <c r="D588" s="6">
        <v>2.5866050808314091E-2</v>
      </c>
      <c r="E588" s="6">
        <v>2.540415704387991E-2</v>
      </c>
      <c r="F588" s="6">
        <v>5.4041570438799078E-2</v>
      </c>
      <c r="G588" s="6">
        <v>5.635103926096998E-2</v>
      </c>
      <c r="H588" s="6">
        <v>7.9907621247113161E-2</v>
      </c>
      <c r="I588" s="6">
        <v>4.3879907621247112E-2</v>
      </c>
      <c r="J588" s="6">
        <v>7.3903002309468821E-3</v>
      </c>
      <c r="K588" s="6">
        <v>5.8198614318706703E-2</v>
      </c>
      <c r="L588" s="6">
        <v>0.1113163972286374</v>
      </c>
      <c r="M588" s="6">
        <v>7.8521939953810627E-2</v>
      </c>
      <c r="N588" s="6">
        <v>8.8221709006928412E-2</v>
      </c>
      <c r="O588" s="6">
        <v>8.3602771362586606E-2</v>
      </c>
      <c r="P588" s="6">
        <v>7.8060046189376439E-2</v>
      </c>
      <c r="Q588" s="6">
        <v>0.11685912240184761</v>
      </c>
      <c r="R588" s="6">
        <v>2.4480369515011549E-2</v>
      </c>
    </row>
    <row r="589" spans="1:18" x14ac:dyDescent="0.3">
      <c r="A589" s="5" t="s">
        <v>635</v>
      </c>
      <c r="B589" s="6">
        <v>1</v>
      </c>
      <c r="C589" s="6">
        <v>3.1032986111111108E-2</v>
      </c>
      <c r="D589" s="6">
        <v>3.2335069444444448E-2</v>
      </c>
      <c r="E589" s="6">
        <v>5.5772569444444448E-2</v>
      </c>
      <c r="F589" s="6">
        <v>2.9513888888888892E-2</v>
      </c>
      <c r="G589" s="6">
        <v>4.4921875E-2</v>
      </c>
      <c r="H589" s="6">
        <v>2.9513888888888892E-2</v>
      </c>
      <c r="I589" s="6">
        <v>5.8376736111111112E-2</v>
      </c>
      <c r="J589" s="6">
        <v>7.0529513888888895E-2</v>
      </c>
      <c r="K589" s="6">
        <v>5.5772569444444448E-2</v>
      </c>
      <c r="L589" s="6">
        <v>6.4236111111111105E-2</v>
      </c>
      <c r="M589" s="6">
        <v>0.17296006944444439</v>
      </c>
      <c r="N589" s="6">
        <v>0.16471354166666671</v>
      </c>
      <c r="O589" s="6">
        <v>9.3532986111111105E-2</v>
      </c>
      <c r="P589" s="6">
        <v>2.690972222222222E-2</v>
      </c>
      <c r="Q589" s="6">
        <v>3.90625E-2</v>
      </c>
      <c r="R589" s="6">
        <v>3.081597222222222E-2</v>
      </c>
    </row>
    <row r="590" spans="1:18" x14ac:dyDescent="0.3">
      <c r="A590" s="5" t="s">
        <v>656</v>
      </c>
      <c r="B590" s="6">
        <v>1</v>
      </c>
      <c r="C590" s="6">
        <v>5.5510860820595337E-2</v>
      </c>
      <c r="D590" s="6">
        <v>5.7119871279163313E-2</v>
      </c>
      <c r="E590" s="6">
        <v>8.6082059533386962E-2</v>
      </c>
      <c r="F590" s="6">
        <v>0.1182622687047466</v>
      </c>
      <c r="G590" s="6">
        <v>4.9074818986323411E-2</v>
      </c>
      <c r="H590" s="6">
        <v>8.6082059533386962E-2</v>
      </c>
      <c r="I590" s="6">
        <v>5.3901850362027347E-2</v>
      </c>
      <c r="J590" s="6">
        <v>4.9074818986323411E-2</v>
      </c>
      <c r="K590" s="6">
        <v>4.8270313757039419E-2</v>
      </c>
      <c r="L590" s="6">
        <v>5.1488334674175379E-2</v>
      </c>
      <c r="M590" s="6">
        <v>0.14239742558326629</v>
      </c>
      <c r="N590" s="6">
        <v>6.3555913113435239E-2</v>
      </c>
      <c r="O590" s="6">
        <v>7.1600965406275141E-2</v>
      </c>
      <c r="P590" s="6">
        <v>3.3789219629927592E-2</v>
      </c>
      <c r="Q590" s="6">
        <v>3.1375703942075617E-2</v>
      </c>
      <c r="R590" s="6">
        <v>2.4135156878519709E-3</v>
      </c>
    </row>
    <row r="591" spans="1:18" x14ac:dyDescent="0.3">
      <c r="A591" s="5" t="s">
        <v>663</v>
      </c>
      <c r="B591" s="6">
        <v>1</v>
      </c>
      <c r="C591" s="6">
        <v>2.5270758122743681E-2</v>
      </c>
      <c r="D591" s="6">
        <v>7.0397111913357402E-2</v>
      </c>
      <c r="E591" s="6">
        <v>6.1371841155234648E-2</v>
      </c>
      <c r="F591" s="6">
        <v>8.4837545126353789E-2</v>
      </c>
      <c r="G591" s="6">
        <v>1.9855595667870041E-2</v>
      </c>
      <c r="H591" s="6">
        <v>2.5270758122743681E-2</v>
      </c>
      <c r="I591" s="6">
        <v>3.7906137184115521E-2</v>
      </c>
      <c r="J591" s="6">
        <v>0.1083032490974729</v>
      </c>
      <c r="K591" s="6">
        <v>2.3465703971119131E-2</v>
      </c>
      <c r="L591" s="6">
        <v>2.7075812274368231E-2</v>
      </c>
      <c r="M591" s="6">
        <v>6.8592057761732855E-2</v>
      </c>
      <c r="N591" s="6">
        <v>7.2202166064981949E-2</v>
      </c>
      <c r="O591" s="6">
        <v>0.13357400722021659</v>
      </c>
      <c r="P591" s="6">
        <v>0.20397111913357399</v>
      </c>
      <c r="Q591" s="6">
        <v>3.7906137184115521E-2</v>
      </c>
      <c r="R591" s="6">
        <v>0</v>
      </c>
    </row>
    <row r="592" spans="1:18" x14ac:dyDescent="0.3">
      <c r="A592" s="5" t="s">
        <v>672</v>
      </c>
      <c r="B592" s="6">
        <v>1</v>
      </c>
      <c r="C592" s="6">
        <v>8.0065359477124176E-2</v>
      </c>
      <c r="D592" s="6">
        <v>4.2250233426704017E-2</v>
      </c>
      <c r="E592" s="6">
        <v>6.9561157796451917E-2</v>
      </c>
      <c r="F592" s="6">
        <v>7.3529411764705885E-2</v>
      </c>
      <c r="G592" s="6">
        <v>7.5630252100840331E-2</v>
      </c>
      <c r="H592" s="6">
        <v>9.1736694677871142E-2</v>
      </c>
      <c r="I592" s="6">
        <v>4.5751633986928102E-2</v>
      </c>
      <c r="J592" s="6">
        <v>5.6022408963585443E-2</v>
      </c>
      <c r="K592" s="6">
        <v>4.5751633986928102E-2</v>
      </c>
      <c r="L592" s="6">
        <v>0.1050420168067227</v>
      </c>
      <c r="M592" s="6">
        <v>7.9831932773109238E-2</v>
      </c>
      <c r="N592" s="6">
        <v>9.407096171802054E-2</v>
      </c>
      <c r="O592" s="6">
        <v>7.0961718020541548E-2</v>
      </c>
      <c r="P592" s="6">
        <v>1.5873015873015869E-2</v>
      </c>
      <c r="Q592" s="6">
        <v>1.8207282913165271E-2</v>
      </c>
      <c r="R592" s="6">
        <v>3.5714285714285712E-2</v>
      </c>
    </row>
    <row r="593" spans="1:18" x14ac:dyDescent="0.3">
      <c r="A593" s="5" t="s">
        <v>683</v>
      </c>
      <c r="B593" s="6">
        <v>1</v>
      </c>
      <c r="C593" s="6">
        <v>4.4961832061068699E-2</v>
      </c>
      <c r="D593" s="6">
        <v>3.599236641221374E-2</v>
      </c>
      <c r="E593" s="6">
        <v>4.0305343511450382E-2</v>
      </c>
      <c r="F593" s="6">
        <v>4.568702290076336E-2</v>
      </c>
      <c r="G593" s="6">
        <v>5.4885496183206109E-2</v>
      </c>
      <c r="H593" s="6">
        <v>6.5381679389312983E-2</v>
      </c>
      <c r="I593" s="6">
        <v>6.0419847328244278E-2</v>
      </c>
      <c r="J593" s="6">
        <v>4.8549618320610687E-2</v>
      </c>
      <c r="K593" s="6">
        <v>4.2938931297709933E-2</v>
      </c>
      <c r="L593" s="6">
        <v>8.2328244274809156E-2</v>
      </c>
      <c r="M593" s="6">
        <v>0.1111450381679389</v>
      </c>
      <c r="N593" s="6">
        <v>0.1173664122137405</v>
      </c>
      <c r="O593" s="6">
        <v>9.6832061068702291E-2</v>
      </c>
      <c r="P593" s="6">
        <v>4.5839694656488551E-2</v>
      </c>
      <c r="Q593" s="6">
        <v>5.4503816793893128E-2</v>
      </c>
      <c r="R593" s="6">
        <v>5.2862595419847329E-2</v>
      </c>
    </row>
    <row r="594" spans="1:18" x14ac:dyDescent="0.3">
      <c r="A594" s="5" t="s">
        <v>696</v>
      </c>
      <c r="B594" s="6">
        <v>1</v>
      </c>
      <c r="C594" s="6">
        <v>3.903903903903904E-2</v>
      </c>
      <c r="D594" s="6">
        <v>4.3043043043043037E-2</v>
      </c>
      <c r="E594" s="6">
        <v>3.4034034034034037E-2</v>
      </c>
      <c r="F594" s="6">
        <v>3.5035035035035043E-2</v>
      </c>
      <c r="G594" s="6">
        <v>5.3053053053053051E-2</v>
      </c>
      <c r="H594" s="6">
        <v>8.9089089089089094E-2</v>
      </c>
      <c r="I594" s="6">
        <v>7.0070070070070073E-2</v>
      </c>
      <c r="J594" s="6">
        <v>1.9019019019019021E-2</v>
      </c>
      <c r="K594" s="6">
        <v>3.8038038038038041E-2</v>
      </c>
      <c r="L594" s="6">
        <v>9.8098098098098094E-2</v>
      </c>
      <c r="M594" s="6">
        <v>9.1091091091091092E-2</v>
      </c>
      <c r="N594" s="6">
        <v>0.1751751751751752</v>
      </c>
      <c r="O594" s="6">
        <v>6.4064064064064064E-2</v>
      </c>
      <c r="P594" s="6">
        <v>8.408408408408409E-2</v>
      </c>
      <c r="Q594" s="6">
        <v>4.3043043043043037E-2</v>
      </c>
      <c r="R594" s="6">
        <v>2.402402402402402E-2</v>
      </c>
    </row>
    <row r="595" spans="1:18" x14ac:dyDescent="0.3">
      <c r="A595" s="5" t="s">
        <v>704</v>
      </c>
      <c r="B595" s="6">
        <v>1</v>
      </c>
      <c r="C595" s="6">
        <v>4.9921996879875197E-2</v>
      </c>
      <c r="D595" s="6">
        <v>7.1762870514820595E-2</v>
      </c>
      <c r="E595" s="6">
        <v>9.8283931357254287E-2</v>
      </c>
      <c r="F595" s="6">
        <v>9.2043681747269887E-2</v>
      </c>
      <c r="G595" s="6">
        <v>4.0561622464898597E-2</v>
      </c>
      <c r="H595" s="6">
        <v>5.6162246489859603E-2</v>
      </c>
      <c r="I595" s="6">
        <v>5.4602184087363503E-2</v>
      </c>
      <c r="J595" s="6">
        <v>7.8003120124804995E-2</v>
      </c>
      <c r="K595" s="6">
        <v>5.7722308892355703E-2</v>
      </c>
      <c r="L595" s="6">
        <v>3.7441497659906398E-2</v>
      </c>
      <c r="M595" s="6">
        <v>9.0483619344773794E-2</v>
      </c>
      <c r="N595" s="6">
        <v>0.1170046801872075</v>
      </c>
      <c r="O595" s="6">
        <v>6.8642745709828396E-2</v>
      </c>
      <c r="P595" s="6">
        <v>2.6521060842433698E-2</v>
      </c>
      <c r="Q595" s="6">
        <v>4.6801872074882997E-3</v>
      </c>
      <c r="R595" s="6">
        <v>5.6162246489859603E-2</v>
      </c>
    </row>
    <row r="596" spans="1:18" x14ac:dyDescent="0.3">
      <c r="A596" s="5" t="s">
        <v>711</v>
      </c>
      <c r="B596" s="6">
        <v>1</v>
      </c>
      <c r="C596" s="6">
        <v>4.4043199460006753E-2</v>
      </c>
      <c r="D596" s="6">
        <v>7.9817752278096524E-2</v>
      </c>
      <c r="E596" s="6">
        <v>4.1849476881538977E-2</v>
      </c>
      <c r="F596" s="6">
        <v>6.0580492743840697E-2</v>
      </c>
      <c r="G596" s="6">
        <v>5.1805602429969629E-2</v>
      </c>
      <c r="H596" s="6">
        <v>7.5767802902463724E-2</v>
      </c>
      <c r="I596" s="6">
        <v>7.3067836652041848E-2</v>
      </c>
      <c r="J596" s="6">
        <v>5.1974350320620991E-2</v>
      </c>
      <c r="K596" s="6">
        <v>4.7249409382382722E-2</v>
      </c>
      <c r="L596" s="6">
        <v>8.3698953763077968E-2</v>
      </c>
      <c r="M596" s="6">
        <v>0.10715491056361789</v>
      </c>
      <c r="N596" s="6">
        <v>9.3992575092811337E-2</v>
      </c>
      <c r="O596" s="6">
        <v>5.4843064461694228E-2</v>
      </c>
      <c r="P596" s="6">
        <v>4.1849476881538977E-2</v>
      </c>
      <c r="Q596" s="6">
        <v>5.011812352345596E-2</v>
      </c>
      <c r="R596" s="6">
        <v>4.2186972662841722E-2</v>
      </c>
    </row>
    <row r="597" spans="1:18" x14ac:dyDescent="0.3">
      <c r="A597" s="5" t="s">
        <v>722</v>
      </c>
      <c r="B597" s="6">
        <v>1</v>
      </c>
      <c r="C597" s="6">
        <v>6.4289673009421761E-2</v>
      </c>
      <c r="D597" s="6">
        <v>7.5189358950674301E-2</v>
      </c>
      <c r="E597" s="6">
        <v>9.551080731572141E-2</v>
      </c>
      <c r="F597" s="6">
        <v>6.1333825974505818E-2</v>
      </c>
      <c r="G597" s="6">
        <v>4.4891926842785888E-2</v>
      </c>
      <c r="H597" s="6">
        <v>7.9068908184001474E-2</v>
      </c>
      <c r="I597" s="6">
        <v>5.0988361352300018E-2</v>
      </c>
      <c r="J597" s="6">
        <v>4.7847773877701831E-2</v>
      </c>
      <c r="K597" s="6">
        <v>6.0225383336412343E-2</v>
      </c>
      <c r="L597" s="6">
        <v>6.5767596526879732E-2</v>
      </c>
      <c r="M597" s="6">
        <v>0.1021614631442823</v>
      </c>
      <c r="N597" s="6">
        <v>0.11324588952521709</v>
      </c>
      <c r="O597" s="6">
        <v>5.5791612784038429E-2</v>
      </c>
      <c r="P597" s="6">
        <v>2.7526325512654722E-2</v>
      </c>
      <c r="Q597" s="6">
        <v>4.0458156290411967E-2</v>
      </c>
      <c r="R597" s="6">
        <v>1.5702937372990951E-2</v>
      </c>
    </row>
    <row r="598" spans="1:18" x14ac:dyDescent="0.3">
      <c r="A598" s="5" t="s">
        <v>734</v>
      </c>
      <c r="B598" s="6">
        <v>1</v>
      </c>
      <c r="C598" s="6">
        <v>5.3358208955223883E-2</v>
      </c>
      <c r="D598" s="6">
        <v>0</v>
      </c>
      <c r="E598" s="6">
        <v>4.8134328358208953E-2</v>
      </c>
      <c r="F598" s="6">
        <v>3.0597014925373131E-2</v>
      </c>
      <c r="G598" s="6">
        <v>3.7686567164179112E-2</v>
      </c>
      <c r="H598" s="6">
        <v>6.5298507462686561E-2</v>
      </c>
      <c r="I598" s="6">
        <v>4.7014925373134328E-2</v>
      </c>
      <c r="J598" s="6">
        <v>1.119402985074627E-2</v>
      </c>
      <c r="K598" s="6">
        <v>6.0074626865671638E-2</v>
      </c>
      <c r="L598" s="6">
        <v>6.3059701492537312E-2</v>
      </c>
      <c r="M598" s="6">
        <v>0.16529850746268659</v>
      </c>
      <c r="N598" s="6">
        <v>0.1123134328358209</v>
      </c>
      <c r="O598" s="6">
        <v>0.1</v>
      </c>
      <c r="P598" s="6">
        <v>8.7686567164179108E-2</v>
      </c>
      <c r="Q598" s="6">
        <v>7.9477611940298509E-2</v>
      </c>
      <c r="R598" s="6">
        <v>3.880597014925373E-2</v>
      </c>
    </row>
    <row r="599" spans="1:18" x14ac:dyDescent="0.3">
      <c r="A599" s="5" t="s">
        <v>743</v>
      </c>
      <c r="B599" s="6">
        <v>1</v>
      </c>
      <c r="C599" s="6">
        <v>0</v>
      </c>
      <c r="D599" s="6">
        <v>4.8158640226628892E-2</v>
      </c>
      <c r="E599" s="6">
        <v>2.54957507082153E-2</v>
      </c>
      <c r="F599" s="6">
        <v>3.39943342776204E-2</v>
      </c>
      <c r="G599" s="6">
        <v>3.39943342776204E-2</v>
      </c>
      <c r="H599" s="6">
        <v>0</v>
      </c>
      <c r="I599" s="6">
        <v>0</v>
      </c>
      <c r="J599" s="6">
        <v>5.6657223796034002E-2</v>
      </c>
      <c r="K599" s="6">
        <v>5.3824362606232287E-2</v>
      </c>
      <c r="L599" s="6">
        <v>6.2322946175637391E-2</v>
      </c>
      <c r="M599" s="6">
        <v>9.9150141643059492E-2</v>
      </c>
      <c r="N599" s="6">
        <v>0.30594900849858359</v>
      </c>
      <c r="O599" s="6">
        <v>0.2464589235127479</v>
      </c>
      <c r="P599" s="6">
        <v>0</v>
      </c>
      <c r="Q599" s="6">
        <v>0</v>
      </c>
      <c r="R599" s="6">
        <v>3.39943342776204E-2</v>
      </c>
    </row>
    <row r="600" spans="1:18" x14ac:dyDescent="0.3">
      <c r="A600" s="5" t="s">
        <v>756</v>
      </c>
      <c r="B600" s="6">
        <v>1</v>
      </c>
      <c r="C600" s="6">
        <v>0.12654320987654319</v>
      </c>
      <c r="D600" s="6">
        <v>0.13580246913580249</v>
      </c>
      <c r="E600" s="6">
        <v>0</v>
      </c>
      <c r="F600" s="6">
        <v>7.2016460905349796E-3</v>
      </c>
      <c r="G600" s="6">
        <v>6.4814814814814811E-2</v>
      </c>
      <c r="H600" s="6">
        <v>5.3497942386831282E-2</v>
      </c>
      <c r="I600" s="6">
        <v>9.2592592592592587E-3</v>
      </c>
      <c r="J600" s="6">
        <v>5.9670781893004107E-2</v>
      </c>
      <c r="K600" s="6">
        <v>5.6584362139917688E-2</v>
      </c>
      <c r="L600" s="6">
        <v>0.11831275720164609</v>
      </c>
      <c r="M600" s="6">
        <v>0.13271604938271611</v>
      </c>
      <c r="N600" s="6">
        <v>4.5267489711934158E-2</v>
      </c>
      <c r="O600" s="6">
        <v>8.0246913580246909E-2</v>
      </c>
      <c r="P600" s="6">
        <v>4.11522633744856E-3</v>
      </c>
      <c r="Q600" s="6">
        <v>2.469135802469136E-2</v>
      </c>
      <c r="R600" s="6">
        <v>8.1275720164609058E-2</v>
      </c>
    </row>
    <row r="601" spans="1:18" x14ac:dyDescent="0.3">
      <c r="A601" s="5" t="s">
        <v>763</v>
      </c>
      <c r="B601" s="6">
        <v>1</v>
      </c>
      <c r="C601" s="6">
        <v>8.8571428571428565E-2</v>
      </c>
      <c r="D601" s="6">
        <v>0.1028571428571429</v>
      </c>
      <c r="E601" s="6">
        <v>0.1114285714285714</v>
      </c>
      <c r="F601" s="6">
        <v>0.12</v>
      </c>
      <c r="G601" s="6">
        <v>1.428571428571429E-2</v>
      </c>
      <c r="H601" s="6">
        <v>5.7142857142857141E-2</v>
      </c>
      <c r="I601" s="6">
        <v>9.4285714285714292E-2</v>
      </c>
      <c r="J601" s="6">
        <v>3.4285714285714287E-2</v>
      </c>
      <c r="K601" s="6">
        <v>3.7142857142857137E-2</v>
      </c>
      <c r="L601" s="6">
        <v>0.17428571428571429</v>
      </c>
      <c r="M601" s="6">
        <v>7.4285714285714288E-2</v>
      </c>
      <c r="N601" s="6">
        <v>8.2857142857142851E-2</v>
      </c>
      <c r="O601" s="6">
        <v>0</v>
      </c>
      <c r="P601" s="6">
        <v>8.5714285714285719E-3</v>
      </c>
      <c r="Q601" s="6">
        <v>0</v>
      </c>
      <c r="R601" s="6">
        <v>0</v>
      </c>
    </row>
    <row r="602" spans="1:18" x14ac:dyDescent="0.3">
      <c r="A602" s="5" t="s">
        <v>768</v>
      </c>
      <c r="B602" s="6">
        <v>1</v>
      </c>
      <c r="C602" s="6">
        <v>0.1072555205047319</v>
      </c>
      <c r="D602" s="6">
        <v>0.1230283911671924</v>
      </c>
      <c r="E602" s="6">
        <v>7.2555205047318619E-2</v>
      </c>
      <c r="F602" s="6">
        <v>6.8611987381703474E-2</v>
      </c>
      <c r="G602" s="6">
        <v>3.7066246056782333E-2</v>
      </c>
      <c r="H602" s="6">
        <v>7.9652996845425872E-2</v>
      </c>
      <c r="I602" s="6">
        <v>0.1080441640378549</v>
      </c>
      <c r="J602" s="6">
        <v>7.3343848580441642E-2</v>
      </c>
      <c r="K602" s="6">
        <v>1.182965299684543E-2</v>
      </c>
      <c r="L602" s="6">
        <v>5.1261829652996853E-2</v>
      </c>
      <c r="M602" s="6">
        <v>0.1332807570977918</v>
      </c>
      <c r="N602" s="6">
        <v>4.8107255520504731E-2</v>
      </c>
      <c r="O602" s="6">
        <v>8.2018927444794956E-2</v>
      </c>
      <c r="P602" s="6">
        <v>0</v>
      </c>
      <c r="Q602" s="6">
        <v>0</v>
      </c>
      <c r="R602" s="6">
        <v>3.9432176656151417E-3</v>
      </c>
    </row>
    <row r="603" spans="1:18" x14ac:dyDescent="0.3">
      <c r="A603" s="5" t="s">
        <v>780</v>
      </c>
      <c r="B603" s="6">
        <v>1</v>
      </c>
      <c r="C603" s="6">
        <v>0.14046549612086559</v>
      </c>
      <c r="D603" s="6">
        <v>8.9015924867292776E-2</v>
      </c>
      <c r="E603" s="6">
        <v>5.9616169865251117E-2</v>
      </c>
      <c r="F603" s="6">
        <v>7.1661902817476517E-2</v>
      </c>
      <c r="G603" s="6">
        <v>9.1465904450796248E-2</v>
      </c>
      <c r="H603" s="6">
        <v>3.6749693752552062E-2</v>
      </c>
      <c r="I603" s="6">
        <v>4.0424663127807271E-2</v>
      </c>
      <c r="J603" s="6">
        <v>3.8587178440179663E-2</v>
      </c>
      <c r="K603" s="6">
        <v>6.3903634136382198E-2</v>
      </c>
      <c r="L603" s="6">
        <v>6.2678644344630455E-2</v>
      </c>
      <c r="M603" s="6">
        <v>7.3499387505104125E-2</v>
      </c>
      <c r="N603" s="6">
        <v>9.3507554103715806E-2</v>
      </c>
      <c r="O603" s="6">
        <v>4.5528787260106167E-2</v>
      </c>
      <c r="P603" s="6">
        <v>2.4499795835034709E-2</v>
      </c>
      <c r="Q603" s="6">
        <v>2.6745610453246221E-2</v>
      </c>
      <c r="R603" s="6">
        <v>4.1649652919559001E-2</v>
      </c>
    </row>
    <row r="604" spans="1:18" x14ac:dyDescent="0.3">
      <c r="A604" s="5" t="s">
        <v>790</v>
      </c>
      <c r="B604" s="6">
        <v>1</v>
      </c>
      <c r="C604" s="6">
        <v>4.9610894941634238E-2</v>
      </c>
      <c r="D604" s="6">
        <v>0.1167315175097276</v>
      </c>
      <c r="E604" s="6">
        <v>1.8482490272373541E-2</v>
      </c>
      <c r="F604" s="6">
        <v>0.16634241245136189</v>
      </c>
      <c r="G604" s="6">
        <v>2.4319066147859919E-2</v>
      </c>
      <c r="H604" s="6">
        <v>8.7548638132295714E-2</v>
      </c>
      <c r="I604" s="6">
        <v>1.1673151750972759E-2</v>
      </c>
      <c r="J604" s="6">
        <v>8.3657587548638127E-2</v>
      </c>
      <c r="K604" s="6">
        <v>3.4046692607003888E-2</v>
      </c>
      <c r="L604" s="6">
        <v>7.6848249027237359E-2</v>
      </c>
      <c r="M604" s="6">
        <v>7.6848249027237359E-2</v>
      </c>
      <c r="N604" s="6">
        <v>0.1186770428015564</v>
      </c>
      <c r="O604" s="6">
        <v>5.9338521400778207E-2</v>
      </c>
      <c r="P604" s="6">
        <v>3.1128404669260701E-2</v>
      </c>
      <c r="Q604" s="6">
        <v>1.9455252918287941E-2</v>
      </c>
      <c r="R604" s="6">
        <v>2.5291828793774319E-2</v>
      </c>
    </row>
    <row r="605" spans="1:18" x14ac:dyDescent="0.3">
      <c r="A605" s="5" t="s">
        <v>797</v>
      </c>
      <c r="B605" s="6">
        <v>1</v>
      </c>
      <c r="C605" s="6">
        <v>0.13625154130702841</v>
      </c>
      <c r="D605" s="6">
        <v>4.9321824907521579E-2</v>
      </c>
      <c r="E605" s="6">
        <v>9.6794081381011102E-2</v>
      </c>
      <c r="F605" s="6">
        <v>0.12515413070283599</v>
      </c>
      <c r="G605" s="6">
        <v>2.4044389642416768E-2</v>
      </c>
      <c r="H605" s="6">
        <v>7.6448828606658442E-2</v>
      </c>
      <c r="I605" s="6">
        <v>3.6991368680641193E-2</v>
      </c>
      <c r="J605" s="6">
        <v>2.0345252774352649E-2</v>
      </c>
      <c r="K605" s="6">
        <v>8.0764488286066582E-2</v>
      </c>
      <c r="L605" s="6">
        <v>6.0419235511713937E-2</v>
      </c>
      <c r="M605" s="6">
        <v>4.562268803945746E-2</v>
      </c>
      <c r="N605" s="6">
        <v>8.7546239210850807E-2</v>
      </c>
      <c r="O605" s="6">
        <v>7.706535141800247E-2</v>
      </c>
      <c r="P605" s="6">
        <v>5.1171393341553642E-2</v>
      </c>
      <c r="Q605" s="6">
        <v>1.1713933415536381E-2</v>
      </c>
      <c r="R605" s="6">
        <v>2.0345252774352649E-2</v>
      </c>
    </row>
    <row r="606" spans="1:18" x14ac:dyDescent="0.3">
      <c r="A606" s="5" t="s">
        <v>806</v>
      </c>
      <c r="B606" s="6">
        <v>1</v>
      </c>
      <c r="C606" s="6">
        <v>6.838799720865317E-2</v>
      </c>
      <c r="D606" s="6">
        <v>3.9776692254012563E-2</v>
      </c>
      <c r="E606" s="6">
        <v>4.4661549197487778E-2</v>
      </c>
      <c r="F606" s="6">
        <v>5.0244242847173763E-2</v>
      </c>
      <c r="G606" s="6">
        <v>5.4431263084438242E-2</v>
      </c>
      <c r="H606" s="6">
        <v>7.1877180739706906E-2</v>
      </c>
      <c r="I606" s="6">
        <v>0.1039776692254013</v>
      </c>
      <c r="J606" s="6">
        <v>6.4200976971388699E-2</v>
      </c>
      <c r="K606" s="6">
        <v>9.7697138869504541E-2</v>
      </c>
      <c r="L606" s="6">
        <v>5.5826936496859728E-2</v>
      </c>
      <c r="M606" s="6">
        <v>0.1186322400558269</v>
      </c>
      <c r="N606" s="6">
        <v>0.1256106071179344</v>
      </c>
      <c r="O606" s="6">
        <v>2.7913468248429871E-2</v>
      </c>
      <c r="P606" s="6">
        <v>2.861130495464061E-2</v>
      </c>
      <c r="Q606" s="6">
        <v>2.5122121423586882E-2</v>
      </c>
      <c r="R606" s="6">
        <v>2.3028611304954639E-2</v>
      </c>
    </row>
    <row r="607" spans="1:18" x14ac:dyDescent="0.3">
      <c r="A607" s="5" t="s">
        <v>813</v>
      </c>
      <c r="B607" s="6">
        <v>1</v>
      </c>
      <c r="C607" s="6">
        <v>2.5085349562119639E-2</v>
      </c>
      <c r="D607" s="6">
        <v>4.1561525901736684E-3</v>
      </c>
      <c r="E607" s="6">
        <v>1.424966602345258E-2</v>
      </c>
      <c r="F607" s="6">
        <v>8.9060412646578598E-3</v>
      </c>
      <c r="G607" s="6">
        <v>3.1171144426302509E-3</v>
      </c>
      <c r="H607" s="6">
        <v>9.7966453911236453E-3</v>
      </c>
      <c r="I607" s="6">
        <v>2.1819801098411761E-2</v>
      </c>
      <c r="J607" s="6">
        <v>1.439810004453021E-2</v>
      </c>
      <c r="K607" s="6">
        <v>2.4788481519964371E-2</v>
      </c>
      <c r="L607" s="6">
        <v>2.7460293899361731E-2</v>
      </c>
      <c r="M607" s="6">
        <v>7.0209291969719465E-2</v>
      </c>
      <c r="N607" s="6">
        <v>7.4365444559893121E-2</v>
      </c>
      <c r="O607" s="6">
        <v>0.11845034881994949</v>
      </c>
      <c r="P607" s="6">
        <v>8.8763544604423331E-2</v>
      </c>
      <c r="Q607" s="6">
        <v>0.19415169956954129</v>
      </c>
      <c r="R607" s="6">
        <v>0.3002820246400475</v>
      </c>
    </row>
    <row r="608" spans="1:18" x14ac:dyDescent="0.3">
      <c r="A608" s="5" t="s">
        <v>825</v>
      </c>
      <c r="B608" s="6">
        <v>1</v>
      </c>
      <c r="C608" s="6">
        <v>3.1379787724965393E-2</v>
      </c>
      <c r="D608" s="6">
        <v>2.9995385325334561E-2</v>
      </c>
      <c r="E608" s="6">
        <v>7.3834794646977387E-3</v>
      </c>
      <c r="F608" s="6">
        <v>3.091832025842178E-2</v>
      </c>
      <c r="G608" s="6">
        <v>1.4766958929395479E-2</v>
      </c>
      <c r="H608" s="6">
        <v>3.2302722658052598E-2</v>
      </c>
      <c r="I608" s="6">
        <v>9.8292570373788649E-2</v>
      </c>
      <c r="J608" s="6">
        <v>3.091832025842178E-2</v>
      </c>
      <c r="K608" s="6">
        <v>2.538071065989848E-2</v>
      </c>
      <c r="L608" s="6">
        <v>8.6755883710198434E-2</v>
      </c>
      <c r="M608" s="6">
        <v>5.906783571758191E-2</v>
      </c>
      <c r="N608" s="6">
        <v>0.13567143516382099</v>
      </c>
      <c r="O608" s="6">
        <v>0.12505768343331791</v>
      </c>
      <c r="P608" s="6">
        <v>7.0143054914628522E-2</v>
      </c>
      <c r="Q608" s="6">
        <v>5.629903091832026E-2</v>
      </c>
      <c r="R608" s="6">
        <v>0.16566682048915549</v>
      </c>
    </row>
    <row r="609" spans="1:18" x14ac:dyDescent="0.3">
      <c r="A609" s="5" t="s">
        <v>7</v>
      </c>
      <c r="B609" s="6">
        <v>1</v>
      </c>
      <c r="C609" s="6">
        <v>7.0829954041632878E-2</v>
      </c>
      <c r="D609" s="6">
        <v>6.3530683968640173E-2</v>
      </c>
      <c r="E609" s="6">
        <v>5.8394160583941597E-2</v>
      </c>
      <c r="F609" s="6">
        <v>4.0281157069478241E-2</v>
      </c>
      <c r="G609" s="6">
        <v>6.3530683968640173E-2</v>
      </c>
      <c r="H609" s="6">
        <v>7.4344417410110844E-2</v>
      </c>
      <c r="I609" s="6">
        <v>6.190862395241957E-2</v>
      </c>
      <c r="J609" s="6">
        <v>6.8396864017301967E-2</v>
      </c>
      <c r="K609" s="6">
        <v>4.4336307110029741E-2</v>
      </c>
      <c r="L609" s="6">
        <v>7.5425790754257913E-2</v>
      </c>
      <c r="M609" s="6">
        <v>0.11408488780751561</v>
      </c>
      <c r="N609" s="6">
        <v>0.1027304676939713</v>
      </c>
      <c r="O609" s="6">
        <v>6.1367937280346042E-2</v>
      </c>
      <c r="P609" s="6">
        <v>3.4333603676669371E-2</v>
      </c>
      <c r="Q609" s="6">
        <v>4.7310083806434172E-2</v>
      </c>
      <c r="R609" s="6">
        <v>1.9194376858610439E-2</v>
      </c>
    </row>
    <row r="610" spans="1:18" x14ac:dyDescent="0.3">
      <c r="A610" s="5" t="s">
        <v>15</v>
      </c>
      <c r="B610" s="6">
        <v>1</v>
      </c>
      <c r="C610" s="6">
        <v>8.1958488557743486E-2</v>
      </c>
      <c r="D610" s="6">
        <v>7.3443320915380528E-2</v>
      </c>
      <c r="E610" s="6">
        <v>6.4395955295369872E-2</v>
      </c>
      <c r="F610" s="6">
        <v>8.3022884513038853E-2</v>
      </c>
      <c r="G610" s="6">
        <v>8.4087280468334219E-2</v>
      </c>
      <c r="H610" s="6">
        <v>7.4507716870675894E-2</v>
      </c>
      <c r="I610" s="6">
        <v>4.6833422032996272E-2</v>
      </c>
      <c r="J610" s="6">
        <v>5.4816391697711547E-2</v>
      </c>
      <c r="K610" s="6">
        <v>4.7365620010643962E-2</v>
      </c>
      <c r="L610" s="6">
        <v>3.778605641298563E-2</v>
      </c>
      <c r="M610" s="6">
        <v>0.1197445449707291</v>
      </c>
      <c r="N610" s="6">
        <v>9.2602448110697178E-2</v>
      </c>
      <c r="O610" s="6">
        <v>0.1021820117083555</v>
      </c>
      <c r="P610" s="6">
        <v>5.854177754124534E-3</v>
      </c>
      <c r="Q610" s="6">
        <v>3.1399680681213411E-2</v>
      </c>
      <c r="R610" s="6">
        <v>0</v>
      </c>
    </row>
    <row r="611" spans="1:18" x14ac:dyDescent="0.3">
      <c r="A611" s="5" t="s">
        <v>24</v>
      </c>
      <c r="B611" s="6">
        <v>1</v>
      </c>
      <c r="C611" s="6">
        <v>0.14384748700173311</v>
      </c>
      <c r="D611" s="6">
        <v>7.2790294627383012E-2</v>
      </c>
      <c r="E611" s="6">
        <v>6.7590987868284227E-2</v>
      </c>
      <c r="F611" s="6">
        <v>8.0589254766031196E-2</v>
      </c>
      <c r="G611" s="6">
        <v>4.419410745233969E-2</v>
      </c>
      <c r="H611" s="6">
        <v>2.8596187175043329E-2</v>
      </c>
      <c r="I611" s="6">
        <v>7.3656845753899483E-2</v>
      </c>
      <c r="J611" s="6">
        <v>7.7123050259965339E-2</v>
      </c>
      <c r="K611" s="6">
        <v>6.4124783362218371E-2</v>
      </c>
      <c r="L611" s="6">
        <v>2.6863084922010401E-2</v>
      </c>
      <c r="M611" s="6">
        <v>0.1161178509532062</v>
      </c>
      <c r="N611" s="6">
        <v>0.1109185441941074</v>
      </c>
      <c r="O611" s="6">
        <v>4.5927209705372618E-2</v>
      </c>
      <c r="P611" s="6">
        <v>4.3327556325823222E-3</v>
      </c>
      <c r="Q611" s="6">
        <v>4.0727902946273833E-2</v>
      </c>
      <c r="R611" s="6">
        <v>2.599653379549394E-3</v>
      </c>
    </row>
    <row r="612" spans="1:18" x14ac:dyDescent="0.3">
      <c r="A612" s="5" t="s">
        <v>30</v>
      </c>
      <c r="B612" s="6">
        <v>1</v>
      </c>
      <c r="C612" s="6">
        <v>0.1090909090909091</v>
      </c>
      <c r="D612" s="6">
        <v>2.097902097902098E-2</v>
      </c>
      <c r="E612" s="6">
        <v>0</v>
      </c>
      <c r="F612" s="6">
        <v>7.8321678321678329E-2</v>
      </c>
      <c r="G612" s="6">
        <v>8.3916083916083919E-2</v>
      </c>
      <c r="H612" s="6">
        <v>1.9580419580419579E-2</v>
      </c>
      <c r="I612" s="6">
        <v>1.9580419580419579E-2</v>
      </c>
      <c r="J612" s="6">
        <v>0.12867132867132869</v>
      </c>
      <c r="K612" s="6">
        <v>4.0559440559440559E-2</v>
      </c>
      <c r="L612" s="6">
        <v>0.1076923076923077</v>
      </c>
      <c r="M612" s="6">
        <v>0</v>
      </c>
      <c r="N612" s="6">
        <v>0.19720279720279721</v>
      </c>
      <c r="O612" s="6">
        <v>0.1062937062937063</v>
      </c>
      <c r="P612" s="6">
        <v>9.7902097902097911E-3</v>
      </c>
      <c r="Q612" s="6">
        <v>2.2377622377622381E-2</v>
      </c>
      <c r="R612" s="6">
        <v>5.5944055944055937E-2</v>
      </c>
    </row>
    <row r="613" spans="1:18" x14ac:dyDescent="0.3">
      <c r="A613" s="5" t="s">
        <v>36</v>
      </c>
      <c r="B613" s="6">
        <v>1</v>
      </c>
      <c r="C613" s="6">
        <v>5.5281342546890433E-2</v>
      </c>
      <c r="D613" s="6">
        <v>4.6989141164856862E-2</v>
      </c>
      <c r="E613" s="6">
        <v>9.2793682132280356E-3</v>
      </c>
      <c r="F613" s="6">
        <v>5.5478775913129323E-2</v>
      </c>
      <c r="G613" s="6">
        <v>6.0019743336623889E-2</v>
      </c>
      <c r="H613" s="6">
        <v>5.4491609081934837E-2</v>
      </c>
      <c r="I613" s="6">
        <v>3.3168805528134247E-2</v>
      </c>
      <c r="J613" s="6">
        <v>5.7847976307996048E-2</v>
      </c>
      <c r="K613" s="6">
        <v>5.6268509378084898E-2</v>
      </c>
      <c r="L613" s="6">
        <v>0.1093780848963475</v>
      </c>
      <c r="M613" s="6">
        <v>9.7729516288252716E-2</v>
      </c>
      <c r="N613" s="6">
        <v>0.17769002961500491</v>
      </c>
      <c r="O613" s="6">
        <v>9.1411648568608089E-2</v>
      </c>
      <c r="P613" s="6">
        <v>4.9160908193484697E-2</v>
      </c>
      <c r="Q613" s="6">
        <v>2.2309970384995069E-2</v>
      </c>
      <c r="R613" s="6">
        <v>2.3494570582428431E-2</v>
      </c>
    </row>
    <row r="614" spans="1:18" x14ac:dyDescent="0.3">
      <c r="A614" s="5" t="s">
        <v>46</v>
      </c>
      <c r="B614" s="6">
        <v>1</v>
      </c>
      <c r="C614" s="6">
        <v>3.8340770120641222E-2</v>
      </c>
      <c r="D614" s="6">
        <v>0.10461080813088749</v>
      </c>
      <c r="E614" s="6">
        <v>7.32110394976037E-2</v>
      </c>
      <c r="F614" s="6">
        <v>4.5612295488349032E-2</v>
      </c>
      <c r="G614" s="6">
        <v>2.7433482069079491E-2</v>
      </c>
      <c r="H614" s="6">
        <v>5.2553296975706487E-2</v>
      </c>
      <c r="I614" s="6">
        <v>3.7349198479590152E-2</v>
      </c>
      <c r="J614" s="6">
        <v>4.379441414642208E-2</v>
      </c>
      <c r="K614" s="6">
        <v>3.867129400099157E-2</v>
      </c>
      <c r="L614" s="6">
        <v>8.6597256651793089E-2</v>
      </c>
      <c r="M614" s="6">
        <v>0.1029581887291357</v>
      </c>
      <c r="N614" s="6">
        <v>0.13667162452487189</v>
      </c>
      <c r="O614" s="6">
        <v>8.4614113369690963E-2</v>
      </c>
      <c r="P614" s="6">
        <v>5.651958353991076E-2</v>
      </c>
      <c r="Q614" s="6">
        <v>4.4455461907122788E-2</v>
      </c>
      <c r="R614" s="6">
        <v>2.6607172368203601E-2</v>
      </c>
    </row>
    <row r="615" spans="1:18" x14ac:dyDescent="0.3">
      <c r="A615" s="5" t="s">
        <v>63</v>
      </c>
      <c r="B615" s="6">
        <v>1</v>
      </c>
      <c r="C615" s="6">
        <v>6.3394683026584867E-2</v>
      </c>
      <c r="D615" s="6">
        <v>5.112474437627812E-2</v>
      </c>
      <c r="E615" s="6">
        <v>0.1104294478527607</v>
      </c>
      <c r="F615" s="6">
        <v>6.5439672801635998E-2</v>
      </c>
      <c r="G615" s="6">
        <v>4.2944785276073622E-2</v>
      </c>
      <c r="H615" s="6">
        <v>7.4642126789366048E-2</v>
      </c>
      <c r="I615" s="6">
        <v>3.8854805725971372E-2</v>
      </c>
      <c r="J615" s="6">
        <v>6.8507157464212681E-2</v>
      </c>
      <c r="K615" s="6">
        <v>5.5214723926380369E-2</v>
      </c>
      <c r="L615" s="6">
        <v>9.6114519427402859E-2</v>
      </c>
      <c r="M615" s="6">
        <v>0.1022494887525562</v>
      </c>
      <c r="N615" s="6">
        <v>0.1063394683026585</v>
      </c>
      <c r="O615" s="6">
        <v>6.2372188139059308E-2</v>
      </c>
      <c r="P615" s="6">
        <v>2.1472392638036811E-2</v>
      </c>
      <c r="Q615" s="6">
        <v>3.4764826175869117E-2</v>
      </c>
      <c r="R615" s="6">
        <v>6.1349693251533744E-3</v>
      </c>
    </row>
    <row r="616" spans="1:18" x14ac:dyDescent="0.3">
      <c r="A616" s="5" t="s">
        <v>72</v>
      </c>
      <c r="B616" s="6">
        <v>1</v>
      </c>
      <c r="C616" s="6">
        <v>0.18874833555259651</v>
      </c>
      <c r="D616" s="6">
        <v>0.1051930758988016</v>
      </c>
      <c r="E616" s="6">
        <v>0.1145139813581891</v>
      </c>
      <c r="F616" s="6">
        <v>5.7589880159786951E-2</v>
      </c>
      <c r="G616" s="6">
        <v>5.159786950732357E-2</v>
      </c>
      <c r="H616" s="6">
        <v>6.9906790945406125E-2</v>
      </c>
      <c r="I616" s="6">
        <v>6.1251664447403459E-2</v>
      </c>
      <c r="J616" s="6">
        <v>3.0292942743009321E-2</v>
      </c>
      <c r="K616" s="6">
        <v>3.3288948069241008E-2</v>
      </c>
      <c r="L616" s="6">
        <v>5.8255659121171768E-2</v>
      </c>
      <c r="M616" s="6">
        <v>8.2223701731025306E-2</v>
      </c>
      <c r="N616" s="6">
        <v>8.1557922769640481E-2</v>
      </c>
      <c r="O616" s="6">
        <v>4.3941411451398127E-2</v>
      </c>
      <c r="P616" s="6">
        <v>9.3209054593874838E-3</v>
      </c>
      <c r="Q616" s="6">
        <v>9.3209054593874838E-3</v>
      </c>
      <c r="R616" s="6">
        <v>2.9960053262316909E-3</v>
      </c>
    </row>
    <row r="617" spans="1:18" x14ac:dyDescent="0.3">
      <c r="A617" s="5" t="s">
        <v>80</v>
      </c>
      <c r="B617" s="6">
        <v>1</v>
      </c>
      <c r="C617" s="6">
        <v>3.7672666387609882E-2</v>
      </c>
      <c r="D617" s="6">
        <v>4.7718710757639178E-2</v>
      </c>
      <c r="E617" s="6">
        <v>3.809125156969443E-2</v>
      </c>
      <c r="F617" s="6">
        <v>3.5579740477187108E-2</v>
      </c>
      <c r="G617" s="6">
        <v>3.0138133110087902E-2</v>
      </c>
      <c r="H617" s="6">
        <v>2.8045207199665131E-2</v>
      </c>
      <c r="I617" s="6">
        <v>8.0786940142318964E-2</v>
      </c>
      <c r="J617" s="6">
        <v>2.0510673922143161E-2</v>
      </c>
      <c r="K617" s="6">
        <v>2.595228128924236E-2</v>
      </c>
      <c r="L617" s="6">
        <v>4.8974466303892843E-2</v>
      </c>
      <c r="M617" s="6">
        <v>0.107994976977815</v>
      </c>
      <c r="N617" s="6">
        <v>0.19213059857681039</v>
      </c>
      <c r="O617" s="6">
        <v>9.7948932607785685E-2</v>
      </c>
      <c r="P617" s="6">
        <v>6.6136458769359571E-2</v>
      </c>
      <c r="Q617" s="6">
        <v>8.2042695688572628E-2</v>
      </c>
      <c r="R617" s="6">
        <v>6.0276266220175803E-2</v>
      </c>
    </row>
    <row r="618" spans="1:18" x14ac:dyDescent="0.3">
      <c r="A618" s="5" t="s">
        <v>86</v>
      </c>
      <c r="B618" s="6">
        <v>1</v>
      </c>
      <c r="C618" s="6">
        <v>0.1014120667522465</v>
      </c>
      <c r="D618" s="6">
        <v>6.4184852374839535E-2</v>
      </c>
      <c r="E618" s="6">
        <v>0.16046213093709891</v>
      </c>
      <c r="F618" s="6">
        <v>7.1887034659820284E-2</v>
      </c>
      <c r="G618" s="6">
        <v>0.1014120667522465</v>
      </c>
      <c r="H618" s="6">
        <v>3.5943517329910142E-2</v>
      </c>
      <c r="I618" s="6">
        <v>4.6213093709884467E-2</v>
      </c>
      <c r="J618" s="6">
        <v>7.0603337612323486E-2</v>
      </c>
      <c r="K618" s="6">
        <v>1.283697047496791E-2</v>
      </c>
      <c r="L618" s="6">
        <v>6.290115532734275E-2</v>
      </c>
      <c r="M618" s="6">
        <v>0.1091142490372272</v>
      </c>
      <c r="N618" s="6">
        <v>0.14505776636713741</v>
      </c>
      <c r="O618" s="6">
        <v>1.155327342747112E-2</v>
      </c>
      <c r="P618" s="6">
        <v>6.4184852374839542E-3</v>
      </c>
      <c r="Q618" s="6">
        <v>0</v>
      </c>
      <c r="R618" s="6">
        <v>0</v>
      </c>
    </row>
    <row r="619" spans="1:18" x14ac:dyDescent="0.3">
      <c r="A619" s="5" t="s">
        <v>92</v>
      </c>
      <c r="B619" s="6">
        <v>1</v>
      </c>
      <c r="C619" s="6">
        <v>6.9008009858287117E-2</v>
      </c>
      <c r="D619" s="6">
        <v>5.9765865680837957E-2</v>
      </c>
      <c r="E619" s="6">
        <v>6.1614294516327793E-2</v>
      </c>
      <c r="F619" s="6">
        <v>4.1897720271102903E-2</v>
      </c>
      <c r="G619" s="6">
        <v>6.9624152803450398E-2</v>
      </c>
      <c r="H619" s="6">
        <v>7.51694393099199E-2</v>
      </c>
      <c r="I619" s="6">
        <v>0.104128157732594</v>
      </c>
      <c r="J619" s="6">
        <v>4.4362292051756007E-2</v>
      </c>
      <c r="K619" s="6">
        <v>3.6352433764633388E-2</v>
      </c>
      <c r="L619" s="6">
        <v>0.1250770178681454</v>
      </c>
      <c r="M619" s="6">
        <v>9.9815157116451017E-2</v>
      </c>
      <c r="N619" s="6">
        <v>6.592729513247074E-2</v>
      </c>
      <c r="O619" s="6">
        <v>4.1281577325939622E-2</v>
      </c>
      <c r="P619" s="6">
        <v>2.895871842267406E-2</v>
      </c>
      <c r="Q619" s="6">
        <v>4.4362292051756007E-2</v>
      </c>
      <c r="R619" s="6">
        <v>3.2655576093653729E-2</v>
      </c>
    </row>
    <row r="620" spans="1:18" x14ac:dyDescent="0.3">
      <c r="A620" s="5" t="s">
        <v>106</v>
      </c>
      <c r="B620" s="6">
        <v>1</v>
      </c>
      <c r="C620" s="6">
        <v>0.16337885685381889</v>
      </c>
      <c r="D620" s="6">
        <v>0.15579160343955489</v>
      </c>
      <c r="E620" s="6">
        <v>9.1047040971168433E-2</v>
      </c>
      <c r="F620" s="6">
        <v>9.8634294385432475E-2</v>
      </c>
      <c r="G620" s="6">
        <v>3.8947900859888723E-2</v>
      </c>
      <c r="H620" s="6">
        <v>6.2215477996965099E-2</v>
      </c>
      <c r="I620" s="6">
        <v>3.7936267071320182E-2</v>
      </c>
      <c r="J620" s="6">
        <v>6.2215477996965099E-2</v>
      </c>
      <c r="K620" s="6">
        <v>4.4006069802731411E-2</v>
      </c>
      <c r="L620" s="6">
        <v>5.7663125948406682E-2</v>
      </c>
      <c r="M620" s="6">
        <v>4.6535154274152758E-2</v>
      </c>
      <c r="N620" s="6">
        <v>8.8517956499747086E-2</v>
      </c>
      <c r="O620" s="6">
        <v>1.6186140617096612E-2</v>
      </c>
      <c r="P620" s="6">
        <v>1.112797167425392E-2</v>
      </c>
      <c r="Q620" s="6">
        <v>1.922104198280223E-2</v>
      </c>
      <c r="R620" s="6">
        <v>6.5756196256954976E-3</v>
      </c>
    </row>
    <row r="621" spans="1:18" x14ac:dyDescent="0.3">
      <c r="A621" s="5" t="s">
        <v>113</v>
      </c>
      <c r="B621" s="6">
        <v>1</v>
      </c>
      <c r="C621" s="6">
        <v>8.0629301868239925E-2</v>
      </c>
      <c r="D621" s="6">
        <v>1.376597836774828E-2</v>
      </c>
      <c r="E621" s="6">
        <v>5.6047197640117993E-2</v>
      </c>
      <c r="F621" s="6">
        <v>5.6047197640117993E-2</v>
      </c>
      <c r="G621" s="6">
        <v>5.0147492625368731E-2</v>
      </c>
      <c r="H621" s="6">
        <v>5.8997050147492618E-2</v>
      </c>
      <c r="I621" s="6">
        <v>2.5565388397246799E-2</v>
      </c>
      <c r="J621" s="6">
        <v>0.10324483775811211</v>
      </c>
      <c r="K621" s="6">
        <v>3.7364798426745331E-2</v>
      </c>
      <c r="L621" s="6">
        <v>6.88298918387414E-2</v>
      </c>
      <c r="M621" s="6">
        <v>9.3411996066863318E-2</v>
      </c>
      <c r="N621" s="6">
        <v>0.16322517207472961</v>
      </c>
      <c r="O621" s="6">
        <v>5.2114060963618487E-2</v>
      </c>
      <c r="P621" s="6">
        <v>3.7364798426745331E-2</v>
      </c>
      <c r="Q621" s="6">
        <v>8.0629301868239925E-2</v>
      </c>
      <c r="R621" s="6">
        <v>2.2615535889872172E-2</v>
      </c>
    </row>
    <row r="622" spans="1:18" x14ac:dyDescent="0.3">
      <c r="A622" s="5" t="s">
        <v>134</v>
      </c>
      <c r="B622" s="6">
        <v>1</v>
      </c>
      <c r="C622" s="6">
        <v>0.1121323529411765</v>
      </c>
      <c r="D622" s="6">
        <v>0.1158088235294118</v>
      </c>
      <c r="E622" s="6">
        <v>5.1470588235294122E-2</v>
      </c>
      <c r="F622" s="6">
        <v>5.8823529411764712E-2</v>
      </c>
      <c r="G622" s="6">
        <v>5.514705882352941E-2</v>
      </c>
      <c r="H622" s="6">
        <v>4.595588235294118E-2</v>
      </c>
      <c r="I622" s="6">
        <v>4.2279411764705878E-2</v>
      </c>
      <c r="J622" s="6">
        <v>2.0220588235294119E-2</v>
      </c>
      <c r="K622" s="6">
        <v>5.3308823529411763E-2</v>
      </c>
      <c r="L622" s="6">
        <v>9.9264705882352935E-2</v>
      </c>
      <c r="M622" s="6">
        <v>4.9632352941176468E-2</v>
      </c>
      <c r="N622" s="6">
        <v>0.1176470588235294</v>
      </c>
      <c r="O622" s="6">
        <v>9.5588235294117641E-2</v>
      </c>
      <c r="P622" s="6">
        <v>2.9411764705882349E-2</v>
      </c>
      <c r="Q622" s="6">
        <v>3.6764705882352942E-2</v>
      </c>
      <c r="R622" s="6">
        <v>1.654411764705882E-2</v>
      </c>
    </row>
    <row r="623" spans="1:18" x14ac:dyDescent="0.3">
      <c r="A623" s="5" t="s">
        <v>146</v>
      </c>
      <c r="B623" s="6">
        <v>1</v>
      </c>
      <c r="C623" s="6">
        <v>8.1404032860343534E-2</v>
      </c>
      <c r="D623" s="6">
        <v>0.12397311426437641</v>
      </c>
      <c r="E623" s="6">
        <v>5.7879014189693802E-2</v>
      </c>
      <c r="F623" s="6">
        <v>7.0575056011949217E-2</v>
      </c>
      <c r="G623" s="6">
        <v>5.8625840179238241E-2</v>
      </c>
      <c r="H623" s="6">
        <v>6.6467513069454823E-2</v>
      </c>
      <c r="I623" s="6">
        <v>7.0948469006721429E-2</v>
      </c>
      <c r="J623" s="6">
        <v>2.3898431665421958E-2</v>
      </c>
      <c r="K623" s="6">
        <v>7.0948469006721429E-2</v>
      </c>
      <c r="L623" s="6">
        <v>5.9372666168782673E-2</v>
      </c>
      <c r="M623" s="6">
        <v>7.281553398058252E-2</v>
      </c>
      <c r="N623" s="6">
        <v>0.15832710978342049</v>
      </c>
      <c r="O623" s="6">
        <v>4.5929798356982833E-2</v>
      </c>
      <c r="P623" s="6">
        <v>3.7341299477221812E-3</v>
      </c>
      <c r="Q623" s="6">
        <v>1.9790888722927561E-2</v>
      </c>
      <c r="R623" s="6">
        <v>1.5309932785660939E-2</v>
      </c>
    </row>
    <row r="624" spans="1:18" x14ac:dyDescent="0.3">
      <c r="A624" s="5" t="s">
        <v>155</v>
      </c>
      <c r="B624" s="6">
        <v>1</v>
      </c>
      <c r="C624" s="6">
        <v>8.877538611212453E-2</v>
      </c>
      <c r="D624" s="6">
        <v>6.4088532165876205E-2</v>
      </c>
      <c r="E624" s="6">
        <v>4.5238963881794957E-2</v>
      </c>
      <c r="F624" s="6">
        <v>5.4238112610969232E-2</v>
      </c>
      <c r="G624" s="6">
        <v>2.8699987838988208E-2</v>
      </c>
      <c r="H624" s="6">
        <v>3.7212696096315223E-2</v>
      </c>
      <c r="I624" s="6">
        <v>3.8307187157971552E-2</v>
      </c>
      <c r="J624" s="6">
        <v>3.2226681259880832E-2</v>
      </c>
      <c r="K624" s="6">
        <v>3.3077952085613517E-2</v>
      </c>
      <c r="L624" s="6">
        <v>7.8560136203332118E-2</v>
      </c>
      <c r="M624" s="6">
        <v>8.8653775994162715E-2</v>
      </c>
      <c r="N624" s="6">
        <v>8.926182658397179E-2</v>
      </c>
      <c r="O624" s="6">
        <v>9.327496047671166E-2</v>
      </c>
      <c r="P624" s="6">
        <v>5.9588957801289068E-2</v>
      </c>
      <c r="Q624" s="6">
        <v>8.9991487291742667E-2</v>
      </c>
      <c r="R624" s="6">
        <v>7.8803356439255748E-2</v>
      </c>
    </row>
    <row r="625" spans="1:18" x14ac:dyDescent="0.3">
      <c r="A625" s="5" t="s">
        <v>190</v>
      </c>
      <c r="B625" s="6">
        <v>1</v>
      </c>
      <c r="C625" s="6">
        <v>5.7534246575342472E-2</v>
      </c>
      <c r="D625" s="6">
        <v>0.16438356164383561</v>
      </c>
      <c r="E625" s="6">
        <v>1.0958904109589039E-2</v>
      </c>
      <c r="F625" s="6">
        <v>0.16712328767123291</v>
      </c>
      <c r="G625" s="6">
        <v>0.1123287671232877</v>
      </c>
      <c r="H625" s="6">
        <v>4.3835616438356158E-2</v>
      </c>
      <c r="I625" s="6">
        <v>0</v>
      </c>
      <c r="J625" s="6">
        <v>4.3835616438356158E-2</v>
      </c>
      <c r="K625" s="6">
        <v>9.0410958904109592E-2</v>
      </c>
      <c r="L625" s="6">
        <v>2.4657534246575338E-2</v>
      </c>
      <c r="M625" s="6">
        <v>0.12602739726027401</v>
      </c>
      <c r="N625" s="6">
        <v>6.575342465753424E-2</v>
      </c>
      <c r="O625" s="6">
        <v>4.6575342465753428E-2</v>
      </c>
      <c r="P625" s="6">
        <v>0</v>
      </c>
      <c r="Q625" s="6">
        <v>1.0958904109589039E-2</v>
      </c>
      <c r="R625" s="6">
        <v>3.5616438356164383E-2</v>
      </c>
    </row>
    <row r="626" spans="1:18" x14ac:dyDescent="0.3">
      <c r="A626" s="5" t="s">
        <v>199</v>
      </c>
      <c r="B626" s="6">
        <v>1</v>
      </c>
      <c r="C626" s="6">
        <v>5.8118081180811812E-2</v>
      </c>
      <c r="D626" s="6">
        <v>9.5018450184501849E-2</v>
      </c>
      <c r="E626" s="6">
        <v>4.6125461254612553E-2</v>
      </c>
      <c r="F626" s="6">
        <v>4.3357933579335803E-2</v>
      </c>
      <c r="G626" s="6">
        <v>5.996309963099631E-2</v>
      </c>
      <c r="H626" s="6">
        <v>1.8450184501845018E-2</v>
      </c>
      <c r="I626" s="6">
        <v>7.7490774907749083E-2</v>
      </c>
      <c r="J626" s="6">
        <v>1.752767527675277E-2</v>
      </c>
      <c r="K626" s="6">
        <v>6.9188191881918826E-2</v>
      </c>
      <c r="L626" s="6">
        <v>0.11346863468634689</v>
      </c>
      <c r="M626" s="6">
        <v>0.10239852398523989</v>
      </c>
      <c r="N626" s="6">
        <v>0.1540590405904059</v>
      </c>
      <c r="O626" s="6">
        <v>7.9335793357933573E-2</v>
      </c>
      <c r="P626" s="6">
        <v>4.797047970479705E-2</v>
      </c>
      <c r="Q626" s="6">
        <v>1.752767527675277E-2</v>
      </c>
      <c r="R626" s="6">
        <v>0</v>
      </c>
    </row>
    <row r="627" spans="1:18" x14ac:dyDescent="0.3">
      <c r="A627" s="5" t="s">
        <v>206</v>
      </c>
      <c r="B627" s="6">
        <v>1</v>
      </c>
      <c r="C627" s="6">
        <v>1.798561151079137E-3</v>
      </c>
      <c r="D627" s="6">
        <v>7.7937649880095916E-3</v>
      </c>
      <c r="E627" s="6">
        <v>9.5923261390887284E-3</v>
      </c>
      <c r="F627" s="6">
        <v>6.5347721822541963E-2</v>
      </c>
      <c r="G627" s="6">
        <v>4.2565947242206227E-2</v>
      </c>
      <c r="H627" s="6">
        <v>5.935251798561151E-2</v>
      </c>
      <c r="I627" s="6">
        <v>3.1774580335731412E-2</v>
      </c>
      <c r="J627" s="6">
        <v>1.6786570743405279E-2</v>
      </c>
      <c r="K627" s="6">
        <v>7.2541966426858506E-2</v>
      </c>
      <c r="L627" s="6">
        <v>4.4964028776978422E-2</v>
      </c>
      <c r="M627" s="6">
        <v>0.12769784172661869</v>
      </c>
      <c r="N627" s="6">
        <v>0.2577937649880096</v>
      </c>
      <c r="O627" s="6">
        <v>0.12769784172661869</v>
      </c>
      <c r="P627" s="6">
        <v>4.9160671462829743E-2</v>
      </c>
      <c r="Q627" s="6">
        <v>7.3141486810551562E-2</v>
      </c>
      <c r="R627" s="6">
        <v>1.199040767386091E-2</v>
      </c>
    </row>
    <row r="628" spans="1:18" x14ac:dyDescent="0.3">
      <c r="A628" s="5" t="s">
        <v>218</v>
      </c>
      <c r="B628" s="6">
        <v>1</v>
      </c>
      <c r="C628" s="6">
        <v>0.34188544152744632</v>
      </c>
      <c r="D628" s="6">
        <v>9.0095465393794746E-2</v>
      </c>
      <c r="E628" s="6">
        <v>7.1599045346062054E-2</v>
      </c>
      <c r="F628" s="6">
        <v>6.2649164677804292E-2</v>
      </c>
      <c r="G628" s="6">
        <v>5.8472553699284009E-2</v>
      </c>
      <c r="H628" s="6">
        <v>6.2649164677804292E-2</v>
      </c>
      <c r="I628" s="6">
        <v>2.804295942720764E-2</v>
      </c>
      <c r="J628" s="6">
        <v>4.5346062052505957E-2</v>
      </c>
      <c r="K628" s="6">
        <v>5.1312649164677801E-2</v>
      </c>
      <c r="L628" s="6">
        <v>7.3389021479713601E-2</v>
      </c>
      <c r="M628" s="6">
        <v>5.2505966587112173E-2</v>
      </c>
      <c r="N628" s="6">
        <v>3.4606205250596662E-2</v>
      </c>
      <c r="O628" s="6">
        <v>2.3269689737470171E-2</v>
      </c>
      <c r="P628" s="6">
        <v>4.1766109785202864E-3</v>
      </c>
      <c r="Q628" s="6">
        <v>0</v>
      </c>
      <c r="R628" s="6">
        <v>0</v>
      </c>
    </row>
    <row r="629" spans="1:18" x14ac:dyDescent="0.3">
      <c r="A629" s="5" t="s">
        <v>228</v>
      </c>
      <c r="B629" s="6">
        <v>1</v>
      </c>
      <c r="C629" s="6">
        <v>2.0164301717699781E-2</v>
      </c>
      <c r="D629" s="6">
        <v>3.3607169529499617E-2</v>
      </c>
      <c r="E629" s="6">
        <v>4.2569081404032857E-2</v>
      </c>
      <c r="F629" s="6">
        <v>4.8543689320388349E-2</v>
      </c>
      <c r="G629" s="6">
        <v>9.0365944734876774E-2</v>
      </c>
      <c r="H629" s="6">
        <v>2.9126213592233011E-2</v>
      </c>
      <c r="I629" s="6">
        <v>4.4809559372666168E-2</v>
      </c>
      <c r="J629" s="6">
        <v>3.2113517550410753E-2</v>
      </c>
      <c r="K629" s="6">
        <v>6.3480209111277067E-2</v>
      </c>
      <c r="L629" s="6">
        <v>9.2606422703510077E-2</v>
      </c>
      <c r="M629" s="6">
        <v>0.16131441374159819</v>
      </c>
      <c r="N629" s="6">
        <v>0.14488424197162059</v>
      </c>
      <c r="O629" s="6">
        <v>5.6011949215832711E-2</v>
      </c>
      <c r="P629" s="6">
        <v>2.6885735623599701E-2</v>
      </c>
      <c r="Q629" s="6">
        <v>7.6923076923076927E-2</v>
      </c>
      <c r="R629" s="6">
        <v>3.6594473487677373E-2</v>
      </c>
    </row>
    <row r="630" spans="1:18" x14ac:dyDescent="0.3">
      <c r="A630" s="5" t="s">
        <v>241</v>
      </c>
      <c r="B630" s="6">
        <v>1</v>
      </c>
      <c r="C630" s="6">
        <v>4.7778308647873857E-2</v>
      </c>
      <c r="D630" s="6">
        <v>9.8901098901098897E-2</v>
      </c>
      <c r="E630" s="6">
        <v>7.6445293836598191E-2</v>
      </c>
      <c r="F630" s="6">
        <v>3.8700430004777832E-2</v>
      </c>
      <c r="G630" s="6">
        <v>4.9689440993788823E-2</v>
      </c>
      <c r="H630" s="6">
        <v>8.1700907787864305E-2</v>
      </c>
      <c r="I630" s="6">
        <v>0.10654562828475871</v>
      </c>
      <c r="J630" s="6">
        <v>4.1089345437171527E-2</v>
      </c>
      <c r="K630" s="6">
        <v>3.2967032967032968E-2</v>
      </c>
      <c r="L630" s="6">
        <v>0.11466794075489729</v>
      </c>
      <c r="M630" s="6">
        <v>8.3134257047300528E-2</v>
      </c>
      <c r="N630" s="6">
        <v>8.1700907787864305E-2</v>
      </c>
      <c r="O630" s="6">
        <v>6.0678451982799808E-2</v>
      </c>
      <c r="P630" s="6">
        <v>2.245580506450072E-2</v>
      </c>
      <c r="Q630" s="6">
        <v>4.2044911610129E-2</v>
      </c>
      <c r="R630" s="6">
        <v>2.150023889154324E-2</v>
      </c>
    </row>
    <row r="631" spans="1:18" x14ac:dyDescent="0.3">
      <c r="A631" s="5" t="s">
        <v>249</v>
      </c>
      <c r="B631" s="6">
        <v>1</v>
      </c>
      <c r="C631" s="6">
        <v>0.1214374225526642</v>
      </c>
      <c r="D631" s="6">
        <v>0.1239157372986369</v>
      </c>
      <c r="E631" s="6">
        <v>3.717472118959108E-2</v>
      </c>
      <c r="F631" s="6">
        <v>7.3110285006195791E-2</v>
      </c>
      <c r="G631" s="6">
        <v>8.302354399008674E-2</v>
      </c>
      <c r="H631" s="6">
        <v>3.717472118959108E-2</v>
      </c>
      <c r="I631" s="6">
        <v>7.434944237918216E-2</v>
      </c>
      <c r="J631" s="6">
        <v>1.7348203221809171E-2</v>
      </c>
      <c r="K631" s="6">
        <v>5.5762081784386623E-2</v>
      </c>
      <c r="L631" s="6">
        <v>8.4262701363073109E-2</v>
      </c>
      <c r="M631" s="6">
        <v>7.8066914498141265E-2</v>
      </c>
      <c r="N631" s="6">
        <v>8.302354399008674E-2</v>
      </c>
      <c r="O631" s="6">
        <v>2.2304832713754649E-2</v>
      </c>
      <c r="P631" s="6">
        <v>5.3283767038413879E-2</v>
      </c>
      <c r="Q631" s="6">
        <v>1.239157372986369E-2</v>
      </c>
      <c r="R631" s="6">
        <v>4.3370508054522923E-2</v>
      </c>
    </row>
    <row r="632" spans="1:18" x14ac:dyDescent="0.3">
      <c r="A632" s="5" t="s">
        <v>268</v>
      </c>
      <c r="B632" s="6">
        <v>1</v>
      </c>
      <c r="C632" s="6">
        <v>0.16666666666666671</v>
      </c>
      <c r="D632" s="6">
        <v>3.036437246963563E-2</v>
      </c>
      <c r="E632" s="6">
        <v>0.1025641025641026</v>
      </c>
      <c r="F632" s="6">
        <v>6.6801619433198386E-2</v>
      </c>
      <c r="G632" s="6">
        <v>5.6680161943319839E-2</v>
      </c>
      <c r="H632" s="6">
        <v>4.8582995951416998E-2</v>
      </c>
      <c r="I632" s="6">
        <v>4.8582995951416998E-2</v>
      </c>
      <c r="J632" s="6">
        <v>3.4412955465587043E-2</v>
      </c>
      <c r="K632" s="6">
        <v>2.766531713900135E-2</v>
      </c>
      <c r="L632" s="6">
        <v>0.1248313090418354</v>
      </c>
      <c r="M632" s="6">
        <v>0.1417004048582996</v>
      </c>
      <c r="N632" s="6">
        <v>8.9068825910931168E-2</v>
      </c>
      <c r="O632" s="6">
        <v>3.5762483130904181E-2</v>
      </c>
      <c r="P632" s="6">
        <v>4.048582995951417E-3</v>
      </c>
      <c r="Q632" s="6">
        <v>1.754385964912281E-2</v>
      </c>
      <c r="R632" s="6">
        <v>4.7233468286099868E-3</v>
      </c>
    </row>
    <row r="633" spans="1:18" x14ac:dyDescent="0.3">
      <c r="A633" s="5" t="s">
        <v>280</v>
      </c>
      <c r="B633" s="6">
        <v>1</v>
      </c>
      <c r="C633" s="6">
        <v>9.4330027968471911E-2</v>
      </c>
      <c r="D633" s="6">
        <v>4.6020849224510552E-2</v>
      </c>
      <c r="E633" s="6">
        <v>8.0600050851767094E-2</v>
      </c>
      <c r="F633" s="6">
        <v>7.0938215102974822E-2</v>
      </c>
      <c r="G633" s="6">
        <v>5.7208237986270033E-2</v>
      </c>
      <c r="H633" s="6">
        <v>6.0767861683193487E-2</v>
      </c>
      <c r="I633" s="6">
        <v>4.907195525044495E-2</v>
      </c>
      <c r="J633" s="6">
        <v>6.9158403254513098E-2</v>
      </c>
      <c r="K633" s="6">
        <v>3.5087719298245612E-2</v>
      </c>
      <c r="L633" s="6">
        <v>6.9158403254513098E-2</v>
      </c>
      <c r="M633" s="6">
        <v>8.873633358759217E-2</v>
      </c>
      <c r="N633" s="6">
        <v>0.14136791253496059</v>
      </c>
      <c r="O633" s="6">
        <v>5.8988049834731757E-2</v>
      </c>
      <c r="P633" s="6">
        <v>4.0681413679125353E-2</v>
      </c>
      <c r="Q633" s="6">
        <v>2.7459954233409609E-2</v>
      </c>
      <c r="R633" s="6">
        <v>1.042461225527587E-2</v>
      </c>
    </row>
    <row r="634" spans="1:18" x14ac:dyDescent="0.3">
      <c r="A634" s="5" t="s">
        <v>290</v>
      </c>
      <c r="B634" s="6">
        <v>1</v>
      </c>
      <c r="C634" s="6">
        <v>8.7223008015087228E-2</v>
      </c>
      <c r="D634" s="6">
        <v>9.6652522395096654E-2</v>
      </c>
      <c r="E634" s="6">
        <v>8.8165959453088166E-2</v>
      </c>
      <c r="F634" s="6">
        <v>7.6379066478076379E-2</v>
      </c>
      <c r="G634" s="6">
        <v>3.8661008958038659E-2</v>
      </c>
      <c r="H634" s="6">
        <v>6.9306930693069313E-2</v>
      </c>
      <c r="I634" s="6">
        <v>2.9231494578029229E-2</v>
      </c>
      <c r="J634" s="6">
        <v>4.9033474776049031E-2</v>
      </c>
      <c r="K634" s="6">
        <v>3.2060348892032062E-2</v>
      </c>
      <c r="L634" s="6">
        <v>0.10372465818010369</v>
      </c>
      <c r="M634" s="6">
        <v>6.0348892032060349E-2</v>
      </c>
      <c r="N634" s="6">
        <v>0.1621876473361622</v>
      </c>
      <c r="O634" s="6">
        <v>4.9976426214049977E-2</v>
      </c>
      <c r="P634" s="6">
        <v>1.1315417256011319E-2</v>
      </c>
      <c r="Q634" s="6">
        <v>1.3672795851013671E-2</v>
      </c>
      <c r="R634" s="6">
        <v>3.2060348892032062E-2</v>
      </c>
    </row>
    <row r="635" spans="1:18" x14ac:dyDescent="0.3">
      <c r="A635" s="5" t="s">
        <v>304</v>
      </c>
      <c r="B635" s="6">
        <v>1</v>
      </c>
      <c r="C635" s="6">
        <v>9.440323668240054E-2</v>
      </c>
      <c r="D635" s="6">
        <v>6.0994299025317229E-2</v>
      </c>
      <c r="E635" s="6">
        <v>5.7316250842886038E-2</v>
      </c>
      <c r="F635" s="6">
        <v>5.437381229694109E-2</v>
      </c>
      <c r="G635" s="6">
        <v>6.1484705449641387E-2</v>
      </c>
      <c r="H635" s="6">
        <v>4.6282106295592471E-2</v>
      </c>
      <c r="I635" s="6">
        <v>4.2910562128363881E-2</v>
      </c>
      <c r="J635" s="6">
        <v>4.8059829583767547E-2</v>
      </c>
      <c r="K635" s="6">
        <v>3.7454790657757607E-2</v>
      </c>
      <c r="L635" s="6">
        <v>7.3193158830380675E-2</v>
      </c>
      <c r="M635" s="6">
        <v>7.4909581315515228E-2</v>
      </c>
      <c r="N635" s="6">
        <v>0.1023110402746276</v>
      </c>
      <c r="O635" s="6">
        <v>7.1476736345246122E-2</v>
      </c>
      <c r="P635" s="6">
        <v>4.0703733218905171E-2</v>
      </c>
      <c r="Q635" s="6">
        <v>5.3025194630049663E-2</v>
      </c>
      <c r="R635" s="6">
        <v>8.1100962422607739E-2</v>
      </c>
    </row>
    <row r="636" spans="1:18" x14ac:dyDescent="0.3">
      <c r="A636" s="5" t="s">
        <v>313</v>
      </c>
      <c r="B636" s="6">
        <v>1</v>
      </c>
      <c r="C636" s="6">
        <v>0.23360655737704919</v>
      </c>
      <c r="D636" s="6">
        <v>0.15368852459016391</v>
      </c>
      <c r="E636" s="6">
        <v>3.2786885245901641E-2</v>
      </c>
      <c r="F636" s="6">
        <v>4.7131147540983603E-2</v>
      </c>
      <c r="G636" s="6">
        <v>0.10655737704918029</v>
      </c>
      <c r="H636" s="6">
        <v>1.6393442622950821E-2</v>
      </c>
      <c r="I636" s="6">
        <v>1.4344262295081969E-2</v>
      </c>
      <c r="J636" s="6">
        <v>8.4016393442622947E-2</v>
      </c>
      <c r="K636" s="6">
        <v>3.4836065573770489E-2</v>
      </c>
      <c r="L636" s="6">
        <v>4.7131147540983603E-2</v>
      </c>
      <c r="M636" s="6">
        <v>6.5573770491803282E-2</v>
      </c>
      <c r="N636" s="6">
        <v>9.6311475409836061E-2</v>
      </c>
      <c r="O636" s="6">
        <v>2.8688524590163939E-2</v>
      </c>
      <c r="P636" s="6">
        <v>1.8442622950819668E-2</v>
      </c>
      <c r="Q636" s="6">
        <v>0</v>
      </c>
      <c r="R636" s="6">
        <v>2.049180327868852E-2</v>
      </c>
    </row>
    <row r="637" spans="1:18" x14ac:dyDescent="0.3">
      <c r="A637" s="5" t="s">
        <v>320</v>
      </c>
      <c r="B637" s="6">
        <v>1</v>
      </c>
      <c r="C637" s="6">
        <v>0.13740458015267179</v>
      </c>
      <c r="D637" s="6">
        <v>5.9541984732824432E-2</v>
      </c>
      <c r="E637" s="6">
        <v>5.4961832061068701E-2</v>
      </c>
      <c r="F637" s="6">
        <v>0.1145038167938931</v>
      </c>
      <c r="G637" s="6">
        <v>1.0687022900763361E-2</v>
      </c>
      <c r="H637" s="6">
        <v>6.8702290076335881E-2</v>
      </c>
      <c r="I637" s="6">
        <v>7.786259541984733E-2</v>
      </c>
      <c r="J637" s="6">
        <v>2.4427480916030531E-2</v>
      </c>
      <c r="K637" s="6">
        <v>4.2748091603053442E-2</v>
      </c>
      <c r="L637" s="6">
        <v>3.6641221374045803E-2</v>
      </c>
      <c r="M637" s="6">
        <v>0.12824427480916031</v>
      </c>
      <c r="N637" s="6">
        <v>0.1603053435114504</v>
      </c>
      <c r="O637" s="6">
        <v>4.1221374045801527E-2</v>
      </c>
      <c r="P637" s="6">
        <v>1.2213740458015271E-2</v>
      </c>
      <c r="Q637" s="6">
        <v>1.374045801526718E-2</v>
      </c>
      <c r="R637" s="6">
        <v>1.679389312977099E-2</v>
      </c>
    </row>
    <row r="638" spans="1:18" x14ac:dyDescent="0.3">
      <c r="A638" s="5" t="s">
        <v>328</v>
      </c>
      <c r="B638" s="6">
        <v>1</v>
      </c>
      <c r="C638" s="6">
        <v>6.0126582278481007E-2</v>
      </c>
      <c r="D638" s="6">
        <v>0</v>
      </c>
      <c r="E638" s="6">
        <v>4.5358649789029537E-2</v>
      </c>
      <c r="F638" s="6">
        <v>5.8016877637130801E-2</v>
      </c>
      <c r="G638" s="6">
        <v>5.4852320675105488E-2</v>
      </c>
      <c r="H638" s="6">
        <v>4.852320675105485E-2</v>
      </c>
      <c r="I638" s="6">
        <v>8.1223628691983116E-2</v>
      </c>
      <c r="J638" s="6">
        <v>9.2827004219409287E-2</v>
      </c>
      <c r="K638" s="6">
        <v>5.0632911392405063E-2</v>
      </c>
      <c r="L638" s="6">
        <v>7.3839662447257384E-2</v>
      </c>
      <c r="M638" s="6">
        <v>0.100210970464135</v>
      </c>
      <c r="N638" s="6">
        <v>0.16666666666666671</v>
      </c>
      <c r="O638" s="6">
        <v>8.8607594936708861E-2</v>
      </c>
      <c r="P638" s="6">
        <v>1.476793248945148E-2</v>
      </c>
      <c r="Q638" s="6">
        <v>2.6371308016877641E-2</v>
      </c>
      <c r="R638" s="6">
        <v>3.7974683544303799E-2</v>
      </c>
    </row>
    <row r="639" spans="1:18" x14ac:dyDescent="0.3">
      <c r="A639" s="5" t="s">
        <v>338</v>
      </c>
      <c r="B639" s="6">
        <v>1</v>
      </c>
      <c r="C639" s="6">
        <v>0.1195028680688336</v>
      </c>
      <c r="D639" s="6">
        <v>5.4493307839388147E-2</v>
      </c>
      <c r="E639" s="6">
        <v>8.7316762268961123E-2</v>
      </c>
      <c r="F639" s="6">
        <v>5.5449330783938808E-2</v>
      </c>
      <c r="G639" s="6">
        <v>8.1580624601657104E-2</v>
      </c>
      <c r="H639" s="6">
        <v>5.2899936265137032E-2</v>
      </c>
      <c r="I639" s="6">
        <v>2.740599107711918E-2</v>
      </c>
      <c r="J639" s="6">
        <v>5.8636073932441038E-2</v>
      </c>
      <c r="K639" s="6">
        <v>3.8878266411727223E-2</v>
      </c>
      <c r="L639" s="6">
        <v>0.1284257488846399</v>
      </c>
      <c r="M639" s="6">
        <v>0.1223709369024857</v>
      </c>
      <c r="N639" s="6">
        <v>7.2339069471000633E-2</v>
      </c>
      <c r="O639" s="6">
        <v>3.0911408540471641E-2</v>
      </c>
      <c r="P639" s="6">
        <v>2.5175270873167621E-2</v>
      </c>
      <c r="Q639" s="6">
        <v>2.8680688336520078E-2</v>
      </c>
      <c r="R639" s="6">
        <v>1.5933715742511151E-2</v>
      </c>
    </row>
    <row r="640" spans="1:18" x14ac:dyDescent="0.3">
      <c r="A640" s="5" t="s">
        <v>345</v>
      </c>
      <c r="B640" s="6">
        <v>1</v>
      </c>
      <c r="C640" s="6">
        <v>1.3114754098360659E-2</v>
      </c>
      <c r="D640" s="6">
        <v>8.0327868852459017E-2</v>
      </c>
      <c r="E640" s="6">
        <v>2.950819672131148E-2</v>
      </c>
      <c r="F640" s="6">
        <v>2.4590163934426229E-2</v>
      </c>
      <c r="G640" s="6">
        <v>7.8688524590163941E-2</v>
      </c>
      <c r="H640" s="6">
        <v>0.1295081967213115</v>
      </c>
      <c r="I640" s="6">
        <v>6.3934426229508193E-2</v>
      </c>
      <c r="J640" s="6">
        <v>2.1311475409836061E-2</v>
      </c>
      <c r="K640" s="6">
        <v>4.4262295081967211E-2</v>
      </c>
      <c r="L640" s="6">
        <v>4.5901639344262293E-2</v>
      </c>
      <c r="M640" s="6">
        <v>0.20327868852459019</v>
      </c>
      <c r="N640" s="6">
        <v>0.1475409836065574</v>
      </c>
      <c r="O640" s="6">
        <v>3.1147540983606559E-2</v>
      </c>
      <c r="P640" s="6">
        <v>2.786885245901639E-2</v>
      </c>
      <c r="Q640" s="6">
        <v>3.4426229508196723E-2</v>
      </c>
      <c r="R640" s="6">
        <v>2.4590163934426229E-2</v>
      </c>
    </row>
    <row r="641" spans="1:18" x14ac:dyDescent="0.3">
      <c r="A641" s="5" t="s">
        <v>355</v>
      </c>
      <c r="B641" s="6">
        <v>1</v>
      </c>
      <c r="C641" s="6">
        <v>8.5470085470085472E-2</v>
      </c>
      <c r="D641" s="6">
        <v>6.640368178829717E-2</v>
      </c>
      <c r="E641" s="6">
        <v>6.2458908612754757E-2</v>
      </c>
      <c r="F641" s="6">
        <v>4.142011834319527E-2</v>
      </c>
      <c r="G641" s="6">
        <v>6.9033530571992116E-2</v>
      </c>
      <c r="H641" s="6">
        <v>0.10913872452333991</v>
      </c>
      <c r="I641" s="6">
        <v>0</v>
      </c>
      <c r="J641" s="6">
        <v>1.9066403681788299E-2</v>
      </c>
      <c r="K641" s="6">
        <v>3.6817882971729117E-2</v>
      </c>
      <c r="L641" s="6">
        <v>7.8238001314924394E-2</v>
      </c>
      <c r="M641" s="6">
        <v>0.116370808678501</v>
      </c>
      <c r="N641" s="6">
        <v>0.13346482577251809</v>
      </c>
      <c r="O641" s="6">
        <v>9.0072320841551617E-2</v>
      </c>
      <c r="P641" s="6">
        <v>1.9723865877712032E-2</v>
      </c>
      <c r="Q641" s="6">
        <v>4.6022353714661408E-2</v>
      </c>
      <c r="R641" s="6">
        <v>2.629848783694938E-2</v>
      </c>
    </row>
    <row r="642" spans="1:18" x14ac:dyDescent="0.3">
      <c r="A642" s="5" t="s">
        <v>367</v>
      </c>
      <c r="B642" s="6">
        <v>1</v>
      </c>
      <c r="C642" s="6">
        <v>6.5017667844522967E-2</v>
      </c>
      <c r="D642" s="6">
        <v>0.13780918727915201</v>
      </c>
      <c r="E642" s="6">
        <v>4.0282685512367487E-2</v>
      </c>
      <c r="F642" s="6">
        <v>8.6925795053003532E-2</v>
      </c>
      <c r="G642" s="6">
        <v>7.2791519434628971E-2</v>
      </c>
      <c r="H642" s="6">
        <v>8.1978798586572435E-2</v>
      </c>
      <c r="I642" s="6">
        <v>7.4911660777385161E-2</v>
      </c>
      <c r="J642" s="6">
        <v>5.5123674911660779E-2</v>
      </c>
      <c r="K642" s="6">
        <v>3.8869257950530027E-2</v>
      </c>
      <c r="L642" s="6">
        <v>6.07773851590106E-2</v>
      </c>
      <c r="M642" s="6">
        <v>8.9752650176678439E-2</v>
      </c>
      <c r="N642" s="6">
        <v>5.7950530035335693E-2</v>
      </c>
      <c r="O642" s="6">
        <v>6.6431095406360427E-2</v>
      </c>
      <c r="P642" s="6">
        <v>1.484098939929329E-2</v>
      </c>
      <c r="Q642" s="6">
        <v>4.5229681978798578E-2</v>
      </c>
      <c r="R642" s="6">
        <v>1.130742049469965E-2</v>
      </c>
    </row>
    <row r="643" spans="1:18" x14ac:dyDescent="0.3">
      <c r="A643" s="5" t="s">
        <v>374</v>
      </c>
      <c r="B643" s="6">
        <v>1</v>
      </c>
      <c r="C643" s="6">
        <v>1.754385964912281E-2</v>
      </c>
      <c r="D643" s="6">
        <v>4.9707602339181277E-2</v>
      </c>
      <c r="E643" s="6">
        <v>0.1228070175438596</v>
      </c>
      <c r="F643" s="6">
        <v>8.771929824561403E-2</v>
      </c>
      <c r="G643" s="6">
        <v>1.754385964912281E-2</v>
      </c>
      <c r="H643" s="6">
        <v>6.725146198830409E-2</v>
      </c>
      <c r="I643" s="6">
        <v>2.923976608187134E-2</v>
      </c>
      <c r="J643" s="6">
        <v>2.6315789473684209E-2</v>
      </c>
      <c r="K643" s="6">
        <v>8.1871345029239762E-2</v>
      </c>
      <c r="L643" s="6">
        <v>5.8479532163742687E-2</v>
      </c>
      <c r="M643" s="6">
        <v>0.15789473684210531</v>
      </c>
      <c r="N643" s="6">
        <v>0.13450292397660821</v>
      </c>
      <c r="O643" s="6">
        <v>7.6023391812865493E-2</v>
      </c>
      <c r="P643" s="6">
        <v>0</v>
      </c>
      <c r="Q643" s="6">
        <v>7.3099415204678359E-2</v>
      </c>
      <c r="R643" s="6">
        <v>0</v>
      </c>
    </row>
    <row r="644" spans="1:18" x14ac:dyDescent="0.3">
      <c r="A644" s="5" t="s">
        <v>381</v>
      </c>
      <c r="B644" s="6">
        <v>1</v>
      </c>
      <c r="C644" s="6">
        <v>6.9988137603795963E-2</v>
      </c>
      <c r="D644" s="6">
        <v>8.7781731909845784E-2</v>
      </c>
      <c r="E644" s="6">
        <v>4.3890865954922892E-2</v>
      </c>
      <c r="F644" s="6">
        <v>0.12811387900355869</v>
      </c>
      <c r="G644" s="6">
        <v>5.3380782918149468E-2</v>
      </c>
      <c r="H644" s="6">
        <v>4.5077105575326223E-2</v>
      </c>
      <c r="I644" s="6">
        <v>4.8635824436536183E-2</v>
      </c>
      <c r="J644" s="6">
        <v>5.8125741399762752E-2</v>
      </c>
      <c r="K644" s="6">
        <v>1.423487544483986E-2</v>
      </c>
      <c r="L644" s="6">
        <v>4.8635824436536183E-2</v>
      </c>
      <c r="M644" s="6">
        <v>8.3036773428232499E-2</v>
      </c>
      <c r="N644" s="6">
        <v>0.1613285883748517</v>
      </c>
      <c r="O644" s="6">
        <v>9.7271648873072367E-2</v>
      </c>
      <c r="P644" s="6">
        <v>3.5587188612099648E-2</v>
      </c>
      <c r="Q644" s="6">
        <v>7.1174377224199276E-3</v>
      </c>
      <c r="R644" s="6">
        <v>1.779359430604982E-2</v>
      </c>
    </row>
    <row r="645" spans="1:18" x14ac:dyDescent="0.3">
      <c r="A645" s="5" t="s">
        <v>388</v>
      </c>
      <c r="B645" s="6">
        <v>1</v>
      </c>
      <c r="C645" s="6">
        <v>0.1136363636363636</v>
      </c>
      <c r="D645" s="6">
        <v>9.2329545454545456E-2</v>
      </c>
      <c r="E645" s="6">
        <v>4.9715909090909088E-2</v>
      </c>
      <c r="F645" s="6">
        <v>7.6704545454545456E-2</v>
      </c>
      <c r="G645" s="6">
        <v>2.9829545454545459E-2</v>
      </c>
      <c r="H645" s="6">
        <v>4.8295454545454537E-2</v>
      </c>
      <c r="I645" s="6">
        <v>5.823863636363636E-2</v>
      </c>
      <c r="J645" s="6">
        <v>5.2556818181818177E-2</v>
      </c>
      <c r="K645" s="6">
        <v>0.1036931818181818</v>
      </c>
      <c r="L645" s="6">
        <v>6.6761363636363633E-2</v>
      </c>
      <c r="M645" s="6">
        <v>0.1065340909090909</v>
      </c>
      <c r="N645" s="6">
        <v>9.375E-2</v>
      </c>
      <c r="O645" s="6">
        <v>8.5227272727272721E-3</v>
      </c>
      <c r="P645" s="6">
        <v>6.5340909090909088E-2</v>
      </c>
      <c r="Q645" s="6">
        <v>1.136363636363636E-2</v>
      </c>
      <c r="R645" s="6">
        <v>2.2727272727272731E-2</v>
      </c>
    </row>
    <row r="646" spans="1:18" x14ac:dyDescent="0.3">
      <c r="A646" s="5" t="s">
        <v>394</v>
      </c>
      <c r="B646" s="6">
        <v>1</v>
      </c>
      <c r="C646" s="6">
        <v>1.8284993694829759E-2</v>
      </c>
      <c r="D646" s="6">
        <v>3.467843631778058E-2</v>
      </c>
      <c r="E646" s="6">
        <v>8.3228247162673394E-2</v>
      </c>
      <c r="F646" s="6">
        <v>0.11223203026481721</v>
      </c>
      <c r="G646" s="6">
        <v>0.1078184110970996</v>
      </c>
      <c r="H646" s="6">
        <v>2.206809583858764E-2</v>
      </c>
      <c r="I646" s="6">
        <v>5.8007566204287507E-2</v>
      </c>
      <c r="J646" s="6">
        <v>9.4577553593947032E-3</v>
      </c>
      <c r="K646" s="6">
        <v>8.5750315258511983E-2</v>
      </c>
      <c r="L646" s="6">
        <v>4.7919293820933163E-2</v>
      </c>
      <c r="M646" s="6">
        <v>0.11979823455233291</v>
      </c>
      <c r="N646" s="6">
        <v>0.10529634300126101</v>
      </c>
      <c r="O646" s="6">
        <v>0.1147540983606557</v>
      </c>
      <c r="P646" s="6">
        <v>5.9268600252206809E-2</v>
      </c>
      <c r="Q646" s="6">
        <v>1.261034047919294E-2</v>
      </c>
      <c r="R646" s="6">
        <v>8.8272383354350576E-3</v>
      </c>
    </row>
    <row r="647" spans="1:18" x14ac:dyDescent="0.3">
      <c r="A647" s="5" t="s">
        <v>404</v>
      </c>
      <c r="B647" s="6">
        <v>1</v>
      </c>
      <c r="C647" s="6">
        <v>0.125</v>
      </c>
      <c r="D647" s="6">
        <v>0.1267361111111111</v>
      </c>
      <c r="E647" s="6">
        <v>9.2013888888888895E-2</v>
      </c>
      <c r="F647" s="6">
        <v>4.8611111111111112E-2</v>
      </c>
      <c r="G647" s="6">
        <v>6.25E-2</v>
      </c>
      <c r="H647" s="6">
        <v>5.2083333333333343E-2</v>
      </c>
      <c r="I647" s="6">
        <v>8.8541666666666671E-2</v>
      </c>
      <c r="J647" s="6">
        <v>7.2916666666666671E-2</v>
      </c>
      <c r="K647" s="6">
        <v>4.3402777777777783E-2</v>
      </c>
      <c r="L647" s="6">
        <v>0</v>
      </c>
      <c r="M647" s="6">
        <v>8.1597222222222224E-2</v>
      </c>
      <c r="N647" s="6">
        <v>0.1145833333333333</v>
      </c>
      <c r="O647" s="6">
        <v>3.8194444444444448E-2</v>
      </c>
      <c r="P647" s="6">
        <v>3.2986111111111112E-2</v>
      </c>
      <c r="Q647" s="6">
        <v>1.388888888888889E-2</v>
      </c>
      <c r="R647" s="6">
        <v>6.9444444444444441E-3</v>
      </c>
    </row>
    <row r="648" spans="1:18" x14ac:dyDescent="0.3">
      <c r="A648" s="5" t="s">
        <v>411</v>
      </c>
      <c r="B648" s="6">
        <v>1</v>
      </c>
      <c r="C648" s="6">
        <v>4.0700808625336933E-2</v>
      </c>
      <c r="D648" s="6">
        <v>2.0215633423180591E-2</v>
      </c>
      <c r="E648" s="6">
        <v>2.497753818508535E-2</v>
      </c>
      <c r="F648" s="6">
        <v>4.1105121293800541E-2</v>
      </c>
      <c r="G648" s="6">
        <v>3.0368373764600179E-2</v>
      </c>
      <c r="H648" s="6">
        <v>3.5938903863432167E-2</v>
      </c>
      <c r="I648" s="6">
        <v>3.4052111410601979E-2</v>
      </c>
      <c r="J648" s="6">
        <v>4.0790655884995509E-2</v>
      </c>
      <c r="K648" s="6">
        <v>3.3198562443845461E-2</v>
      </c>
      <c r="L648" s="6">
        <v>9.2902066486972149E-2</v>
      </c>
      <c r="M648" s="6">
        <v>9.1913746630727766E-2</v>
      </c>
      <c r="N648" s="6">
        <v>0.16707097933513029</v>
      </c>
      <c r="O648" s="6">
        <v>0.1416891284815813</v>
      </c>
      <c r="P648" s="6">
        <v>7.2192273135669366E-2</v>
      </c>
      <c r="Q648" s="6">
        <v>7.5381850853548968E-2</v>
      </c>
      <c r="R648" s="6">
        <v>5.7502246181491468E-2</v>
      </c>
    </row>
    <row r="649" spans="1:18" x14ac:dyDescent="0.3">
      <c r="A649" s="5" t="s">
        <v>423</v>
      </c>
      <c r="B649" s="6">
        <v>1</v>
      </c>
      <c r="C649" s="6">
        <v>4.541895066562255E-2</v>
      </c>
      <c r="D649" s="6">
        <v>3.6021926389976512E-2</v>
      </c>
      <c r="E649" s="6">
        <v>3.9937353171495688E-2</v>
      </c>
      <c r="F649" s="6">
        <v>8.0657791699295225E-2</v>
      </c>
      <c r="G649" s="6">
        <v>5.5599060297572438E-2</v>
      </c>
      <c r="H649" s="6">
        <v>6.9694596711041501E-2</v>
      </c>
      <c r="I649" s="6">
        <v>7.6742364917776043E-2</v>
      </c>
      <c r="J649" s="6">
        <v>2.2709475332811271E-2</v>
      </c>
      <c r="K649" s="6">
        <v>6.4996084573218482E-2</v>
      </c>
      <c r="L649" s="6">
        <v>7.6742364917776043E-2</v>
      </c>
      <c r="M649" s="6">
        <v>8.5356303837118244E-2</v>
      </c>
      <c r="N649" s="6">
        <v>0.18715740015661711</v>
      </c>
      <c r="O649" s="6">
        <v>4.3852779953014877E-2</v>
      </c>
      <c r="P649" s="6">
        <v>4.2286609240407197E-2</v>
      </c>
      <c r="Q649" s="6">
        <v>5.3249804228660921E-2</v>
      </c>
      <c r="R649" s="6">
        <v>1.9577133907595929E-2</v>
      </c>
    </row>
    <row r="650" spans="1:18" x14ac:dyDescent="0.3">
      <c r="A650" s="5" t="s">
        <v>431</v>
      </c>
      <c r="B650" s="6">
        <v>1</v>
      </c>
      <c r="C650" s="6">
        <v>0.1150550795593635</v>
      </c>
      <c r="D650" s="6">
        <v>3.3047735618115047E-2</v>
      </c>
      <c r="E650" s="6">
        <v>3.182374541003672E-2</v>
      </c>
      <c r="F650" s="6">
        <v>4.8959608323133418E-2</v>
      </c>
      <c r="G650" s="6">
        <v>9.9143206854345162E-2</v>
      </c>
      <c r="H650" s="6">
        <v>8.2007343941248464E-2</v>
      </c>
      <c r="I650" s="6">
        <v>4.2839657282741743E-2</v>
      </c>
      <c r="J650" s="6">
        <v>4.7735618115055077E-2</v>
      </c>
      <c r="K650" s="6">
        <v>1.2239902080783349E-2</v>
      </c>
      <c r="L650" s="6">
        <v>8.3231334149326805E-2</v>
      </c>
      <c r="M650" s="6">
        <v>9.3023255813953487E-2</v>
      </c>
      <c r="N650" s="6">
        <v>0.1615667074663403</v>
      </c>
      <c r="O650" s="6">
        <v>0.1028151774785802</v>
      </c>
      <c r="P650" s="6">
        <v>3.6719706242350061E-2</v>
      </c>
      <c r="Q650" s="6">
        <v>9.7919216646266821E-3</v>
      </c>
      <c r="R650" s="6">
        <v>0</v>
      </c>
    </row>
    <row r="651" spans="1:18" x14ac:dyDescent="0.3">
      <c r="A651" s="5" t="s">
        <v>449</v>
      </c>
      <c r="B651" s="6">
        <v>1</v>
      </c>
      <c r="C651" s="6">
        <v>0.1221719457013575</v>
      </c>
      <c r="D651" s="6">
        <v>0.15233785822021109</v>
      </c>
      <c r="E651" s="6">
        <v>5.7315233785822019E-2</v>
      </c>
      <c r="F651" s="6">
        <v>2.2624434389140271E-2</v>
      </c>
      <c r="G651" s="6">
        <v>4.8265460030165908E-2</v>
      </c>
      <c r="H651" s="6">
        <v>0.13122171945701361</v>
      </c>
      <c r="I651" s="6">
        <v>0.1131221719457014</v>
      </c>
      <c r="J651" s="6">
        <v>0</v>
      </c>
      <c r="K651" s="6">
        <v>0</v>
      </c>
      <c r="L651" s="6">
        <v>2.4132730015082961E-2</v>
      </c>
      <c r="M651" s="6">
        <v>1.9607843137254902E-2</v>
      </c>
      <c r="N651" s="6">
        <v>8.7481146304675711E-2</v>
      </c>
      <c r="O651" s="6">
        <v>5.2790346907993967E-2</v>
      </c>
      <c r="P651" s="6">
        <v>0</v>
      </c>
      <c r="Q651" s="6">
        <v>0.1508295625942685</v>
      </c>
      <c r="R651" s="6">
        <v>1.8099547511312219E-2</v>
      </c>
    </row>
    <row r="652" spans="1:18" x14ac:dyDescent="0.3">
      <c r="A652" s="5" t="s">
        <v>458</v>
      </c>
      <c r="B652" s="6">
        <v>1</v>
      </c>
      <c r="C652" s="6">
        <v>4.5149481391092129E-2</v>
      </c>
      <c r="D652" s="6">
        <v>9.1519219035997565E-2</v>
      </c>
      <c r="E652" s="6">
        <v>3.2946918852959119E-2</v>
      </c>
      <c r="F652" s="6">
        <v>7.4435631482611342E-2</v>
      </c>
      <c r="G652" s="6">
        <v>4.6369737644905429E-2</v>
      </c>
      <c r="H652" s="6">
        <v>2.867602196461257E-2</v>
      </c>
      <c r="I652" s="6">
        <v>7.6266015863331302E-2</v>
      </c>
      <c r="J652" s="6">
        <v>6.7724222086638197E-2</v>
      </c>
      <c r="K652" s="6">
        <v>5.5521659548505187E-2</v>
      </c>
      <c r="L652" s="6">
        <v>9.4569859670530818E-2</v>
      </c>
      <c r="M652" s="6">
        <v>0.11958511287370351</v>
      </c>
      <c r="N652" s="6">
        <v>5.7962172056131793E-2</v>
      </c>
      <c r="O652" s="6">
        <v>0.1086028065893838</v>
      </c>
      <c r="P652" s="6">
        <v>3.8438071995118978E-2</v>
      </c>
      <c r="Q652" s="6">
        <v>1.342281879194631E-2</v>
      </c>
      <c r="R652" s="6">
        <v>4.8810250152532042E-2</v>
      </c>
    </row>
    <row r="653" spans="1:18" x14ac:dyDescent="0.3">
      <c r="A653" s="5" t="s">
        <v>466</v>
      </c>
      <c r="B653" s="6">
        <v>1</v>
      </c>
      <c r="C653" s="6">
        <v>3.5371399696816568E-2</v>
      </c>
      <c r="D653" s="6">
        <v>7.5795856493178371E-3</v>
      </c>
      <c r="E653" s="6">
        <v>0</v>
      </c>
      <c r="F653" s="6">
        <v>6.0636685194542699E-3</v>
      </c>
      <c r="G653" s="6">
        <v>3.0823648307225868E-2</v>
      </c>
      <c r="H653" s="6">
        <v>4.446690247599798E-2</v>
      </c>
      <c r="I653" s="6">
        <v>6.568974229408793E-2</v>
      </c>
      <c r="J653" s="6">
        <v>4.8509348155634159E-2</v>
      </c>
      <c r="K653" s="6">
        <v>1.718039413845376E-2</v>
      </c>
      <c r="L653" s="6">
        <v>0.13693784739767559</v>
      </c>
      <c r="M653" s="6">
        <v>0.18696311268317331</v>
      </c>
      <c r="N653" s="6">
        <v>8.8428499242041436E-2</v>
      </c>
      <c r="O653" s="6">
        <v>7.6301162203132891E-2</v>
      </c>
      <c r="P653" s="6">
        <v>0.1192521475492673</v>
      </c>
      <c r="Q653" s="6">
        <v>5.5078322385042948E-2</v>
      </c>
      <c r="R653" s="6">
        <v>8.1354219302678124E-2</v>
      </c>
    </row>
    <row r="654" spans="1:18" x14ac:dyDescent="0.3">
      <c r="A654" s="5" t="s">
        <v>485</v>
      </c>
      <c r="B654" s="6">
        <v>1</v>
      </c>
      <c r="C654" s="6">
        <v>9.768009768009768E-2</v>
      </c>
      <c r="D654" s="6">
        <v>5.7387057387057377E-2</v>
      </c>
      <c r="E654" s="6">
        <v>3.7851037851037848E-2</v>
      </c>
      <c r="F654" s="6">
        <v>6.2271062271062272E-2</v>
      </c>
      <c r="G654" s="6">
        <v>1.221001221001221E-2</v>
      </c>
      <c r="H654" s="6">
        <v>9.768009768009768E-3</v>
      </c>
      <c r="I654" s="6">
        <v>5.4945054945054937E-2</v>
      </c>
      <c r="J654" s="6">
        <v>1.8315018315018319E-2</v>
      </c>
      <c r="K654" s="6">
        <v>4.884004884004884E-2</v>
      </c>
      <c r="L654" s="6">
        <v>1.7094017094017099E-2</v>
      </c>
      <c r="M654" s="6">
        <v>9.1575091575091569E-2</v>
      </c>
      <c r="N654" s="6">
        <v>0.1550671550671551</v>
      </c>
      <c r="O654" s="6">
        <v>0.17460317460317459</v>
      </c>
      <c r="P654" s="6">
        <v>4.0293040293040303E-2</v>
      </c>
      <c r="Q654" s="6">
        <v>7.2039072039072033E-2</v>
      </c>
      <c r="R654" s="6">
        <v>5.0061050061050057E-2</v>
      </c>
    </row>
    <row r="655" spans="1:18" x14ac:dyDescent="0.3">
      <c r="A655" s="5" t="s">
        <v>495</v>
      </c>
      <c r="B655" s="6">
        <v>1</v>
      </c>
      <c r="C655" s="6">
        <v>3.5008665511265163E-2</v>
      </c>
      <c r="D655" s="6">
        <v>3.8821490467937612E-2</v>
      </c>
      <c r="E655" s="6">
        <v>0.1206239168110919</v>
      </c>
      <c r="F655" s="6">
        <v>2.8076256499133451E-2</v>
      </c>
      <c r="G655" s="6">
        <v>8.2495667244367424E-2</v>
      </c>
      <c r="H655" s="6">
        <v>8.3188908145580595E-2</v>
      </c>
      <c r="I655" s="6">
        <v>3.7088388214904677E-2</v>
      </c>
      <c r="J655" s="6">
        <v>6.1698440207972272E-2</v>
      </c>
      <c r="K655" s="6">
        <v>4.6447140381282503E-2</v>
      </c>
      <c r="L655" s="6">
        <v>6.9670710571923741E-2</v>
      </c>
      <c r="M655" s="6">
        <v>0.1161178509532062</v>
      </c>
      <c r="N655" s="6">
        <v>0.14280762564991331</v>
      </c>
      <c r="O655" s="6">
        <v>6.7244367417677642E-2</v>
      </c>
      <c r="P655" s="6">
        <v>4.1594454072790298E-2</v>
      </c>
      <c r="Q655" s="6">
        <v>2.0103986135181971E-2</v>
      </c>
      <c r="R655" s="6">
        <v>9.0121317157712301E-3</v>
      </c>
    </row>
    <row r="656" spans="1:18" x14ac:dyDescent="0.3">
      <c r="A656" s="5" t="s">
        <v>510</v>
      </c>
      <c r="B656" s="6">
        <v>1</v>
      </c>
      <c r="C656" s="6">
        <v>3.6184210526315791E-2</v>
      </c>
      <c r="D656" s="6">
        <v>3.3552631578947369E-2</v>
      </c>
      <c r="E656" s="6">
        <v>9.6052631578947362E-2</v>
      </c>
      <c r="F656" s="6">
        <v>5.6578947368421062E-2</v>
      </c>
      <c r="G656" s="6">
        <v>8.5526315789473686E-2</v>
      </c>
      <c r="H656" s="6">
        <v>6.5789473684210523E-2</v>
      </c>
      <c r="I656" s="6">
        <v>2.9605263157894739E-2</v>
      </c>
      <c r="J656" s="6">
        <v>5.1973684210526318E-2</v>
      </c>
      <c r="K656" s="6">
        <v>6.7105263157894737E-2</v>
      </c>
      <c r="L656" s="6">
        <v>0.1151315789473684</v>
      </c>
      <c r="M656" s="6">
        <v>9.3421052631578946E-2</v>
      </c>
      <c r="N656" s="6">
        <v>0.12434210526315791</v>
      </c>
      <c r="O656" s="6">
        <v>8.4210526315789472E-2</v>
      </c>
      <c r="P656" s="6">
        <v>1.973684210526316E-2</v>
      </c>
      <c r="Q656" s="6">
        <v>5.9210526315789484E-3</v>
      </c>
      <c r="R656" s="6">
        <v>3.4868421052631583E-2</v>
      </c>
    </row>
    <row r="657" spans="1:18" x14ac:dyDescent="0.3">
      <c r="A657" s="5" t="s">
        <v>519</v>
      </c>
      <c r="B657" s="6">
        <v>1</v>
      </c>
      <c r="C657" s="6">
        <v>1.66270783847981E-2</v>
      </c>
      <c r="D657" s="6">
        <v>4.6615201900237532E-2</v>
      </c>
      <c r="E657" s="6">
        <v>1.6033254156769601E-2</v>
      </c>
      <c r="F657" s="6">
        <v>4.5130641330166268E-2</v>
      </c>
      <c r="G657" s="6">
        <v>4.3349168646080759E-2</v>
      </c>
      <c r="H657" s="6">
        <v>2.969121140142518E-2</v>
      </c>
      <c r="I657" s="6">
        <v>3.1769596199524942E-2</v>
      </c>
      <c r="J657" s="6">
        <v>3.0581947743467931E-2</v>
      </c>
      <c r="K657" s="6">
        <v>9.7980997624703085E-3</v>
      </c>
      <c r="L657" s="6">
        <v>7.3337292161520184E-2</v>
      </c>
      <c r="M657" s="6">
        <v>0.16834916864608079</v>
      </c>
      <c r="N657" s="6">
        <v>0.19239904988123521</v>
      </c>
      <c r="O657" s="6">
        <v>0.10480997624703089</v>
      </c>
      <c r="P657" s="6">
        <v>9.8277909738717334E-2</v>
      </c>
      <c r="Q657" s="6">
        <v>3.117577197149644E-2</v>
      </c>
      <c r="R657" s="6">
        <v>6.2054631828978621E-2</v>
      </c>
    </row>
    <row r="658" spans="1:18" x14ac:dyDescent="0.3">
      <c r="A658" s="5" t="s">
        <v>478</v>
      </c>
      <c r="B658" s="6">
        <v>1</v>
      </c>
      <c r="C658" s="6">
        <v>7.9227696404793602E-2</v>
      </c>
      <c r="D658" s="6">
        <v>6.5912117177097204E-2</v>
      </c>
      <c r="E658" s="6">
        <v>9.1211717709720377E-2</v>
      </c>
      <c r="F658" s="6">
        <v>9.986684420772303E-2</v>
      </c>
      <c r="G658" s="6">
        <v>3.1957390146471372E-2</v>
      </c>
      <c r="H658" s="6">
        <v>7.057256990679095E-2</v>
      </c>
      <c r="I658" s="6">
        <v>4.1278295605858863E-2</v>
      </c>
      <c r="J658" s="6">
        <v>4.1278295605858863E-2</v>
      </c>
      <c r="K658" s="6">
        <v>2.929427430093209E-2</v>
      </c>
      <c r="L658" s="6">
        <v>6.4580559254327569E-2</v>
      </c>
      <c r="M658" s="6">
        <v>0.28362183754993342</v>
      </c>
      <c r="N658" s="6">
        <v>3.262316910785619E-2</v>
      </c>
      <c r="O658" s="6">
        <v>4.3941411451398127E-2</v>
      </c>
      <c r="P658" s="6">
        <v>3.3288948069241011E-3</v>
      </c>
      <c r="Q658" s="6">
        <v>9.3209054593874838E-3</v>
      </c>
      <c r="R658" s="6">
        <v>1.198402130492676E-2</v>
      </c>
    </row>
    <row r="659" spans="1:18" x14ac:dyDescent="0.3">
      <c r="A659" s="5" t="s">
        <v>539</v>
      </c>
      <c r="B659" s="6">
        <v>1</v>
      </c>
      <c r="C659" s="6">
        <v>3.135135135135135E-2</v>
      </c>
      <c r="D659" s="6">
        <v>2.342342342342342E-2</v>
      </c>
      <c r="E659" s="6">
        <v>0.1016216216216216</v>
      </c>
      <c r="F659" s="6">
        <v>2.27027027027027E-2</v>
      </c>
      <c r="G659" s="6">
        <v>4.5405405405405407E-2</v>
      </c>
      <c r="H659" s="6">
        <v>4.1801801801801812E-2</v>
      </c>
      <c r="I659" s="6">
        <v>0.04</v>
      </c>
      <c r="J659" s="6">
        <v>3.6396396396396399E-2</v>
      </c>
      <c r="K659" s="6">
        <v>3.135135135135135E-2</v>
      </c>
      <c r="L659" s="6">
        <v>7.7477477477477477E-2</v>
      </c>
      <c r="M659" s="6">
        <v>0.14594594594594601</v>
      </c>
      <c r="N659" s="6">
        <v>0.16936936936936939</v>
      </c>
      <c r="O659" s="6">
        <v>9.3333333333333338E-2</v>
      </c>
      <c r="P659" s="6">
        <v>7.711711711711712E-2</v>
      </c>
      <c r="Q659" s="6">
        <v>2.954954954954955E-2</v>
      </c>
      <c r="R659" s="6">
        <v>3.3153153153153148E-2</v>
      </c>
    </row>
    <row r="660" spans="1:18" x14ac:dyDescent="0.3">
      <c r="A660" s="5" t="s">
        <v>565</v>
      </c>
      <c r="B660" s="6">
        <v>1</v>
      </c>
      <c r="C660" s="6">
        <v>6.9023569023569029E-2</v>
      </c>
      <c r="D660" s="6">
        <v>2.8619528619528621E-2</v>
      </c>
      <c r="E660" s="6">
        <v>7.0707070707070704E-2</v>
      </c>
      <c r="F660" s="6">
        <v>7.7441077441077436E-2</v>
      </c>
      <c r="G660" s="6">
        <v>0</v>
      </c>
      <c r="H660" s="6">
        <v>5.0505050505050497E-2</v>
      </c>
      <c r="I660" s="6">
        <v>6.5656565656565663E-2</v>
      </c>
      <c r="J660" s="6">
        <v>4.8821548821548821E-2</v>
      </c>
      <c r="K660" s="6">
        <v>8.2491582491582491E-2</v>
      </c>
      <c r="L660" s="6">
        <v>0.21885521885521891</v>
      </c>
      <c r="M660" s="6">
        <v>3.8720538720538718E-2</v>
      </c>
      <c r="N660" s="6">
        <v>0.1599326599326599</v>
      </c>
      <c r="O660" s="6">
        <v>2.188552188552189E-2</v>
      </c>
      <c r="P660" s="6">
        <v>6.7340067340067339E-2</v>
      </c>
      <c r="Q660" s="6">
        <v>0</v>
      </c>
      <c r="R660" s="6">
        <v>0</v>
      </c>
    </row>
    <row r="661" spans="1:18" x14ac:dyDescent="0.3">
      <c r="A661" s="5" t="s">
        <v>571</v>
      </c>
      <c r="B661" s="6">
        <v>1</v>
      </c>
      <c r="C661" s="6">
        <v>6.3533057851239666E-2</v>
      </c>
      <c r="D661" s="6">
        <v>8.9876033057851246E-2</v>
      </c>
      <c r="E661" s="6">
        <v>7.2314049586776855E-2</v>
      </c>
      <c r="F661" s="6">
        <v>6.6632231404958678E-2</v>
      </c>
      <c r="G661" s="6">
        <v>4.4421487603305783E-2</v>
      </c>
      <c r="H661" s="6">
        <v>7.0764462809917356E-2</v>
      </c>
      <c r="I661" s="6">
        <v>4.9070247933884301E-2</v>
      </c>
      <c r="J661" s="6">
        <v>6.0950413223140487E-2</v>
      </c>
      <c r="K661" s="6">
        <v>6.1983471074380167E-2</v>
      </c>
      <c r="L661" s="6">
        <v>0.1084710743801653</v>
      </c>
      <c r="M661" s="6">
        <v>0.12913223140495869</v>
      </c>
      <c r="N661" s="6">
        <v>9.2975206611570244E-2</v>
      </c>
      <c r="O661" s="6">
        <v>4.4938016528925623E-2</v>
      </c>
      <c r="P661" s="6">
        <v>1.911157024793388E-2</v>
      </c>
      <c r="Q661" s="6">
        <v>1.7045454545454541E-2</v>
      </c>
      <c r="R661" s="6">
        <v>8.7809917355371903E-3</v>
      </c>
    </row>
    <row r="662" spans="1:18" x14ac:dyDescent="0.3">
      <c r="A662" s="5" t="s">
        <v>583</v>
      </c>
      <c r="B662" s="6">
        <v>1</v>
      </c>
      <c r="C662" s="6">
        <v>0.1099476439790576</v>
      </c>
      <c r="D662" s="6">
        <v>5.5846422338568943E-2</v>
      </c>
      <c r="E662" s="6">
        <v>0.12739965095986039</v>
      </c>
      <c r="F662" s="6">
        <v>2.2687609075043629E-2</v>
      </c>
      <c r="G662" s="6">
        <v>9.2495636998254804E-2</v>
      </c>
      <c r="H662" s="6">
        <v>6.9808027923211169E-2</v>
      </c>
      <c r="I662" s="6">
        <v>2.7923211169284472E-2</v>
      </c>
      <c r="J662" s="6">
        <v>7.6788830715532289E-2</v>
      </c>
      <c r="K662" s="6">
        <v>7.5043630017452012E-2</v>
      </c>
      <c r="L662" s="6">
        <v>6.4572425828970326E-2</v>
      </c>
      <c r="M662" s="6">
        <v>9.7731239092495634E-2</v>
      </c>
      <c r="N662" s="6">
        <v>7.1553228621291445E-2</v>
      </c>
      <c r="O662" s="6">
        <v>1.9197207678883069E-2</v>
      </c>
      <c r="P662" s="6">
        <v>1.9197207678883069E-2</v>
      </c>
      <c r="Q662" s="6">
        <v>8.7260034904013961E-3</v>
      </c>
      <c r="R662" s="6">
        <v>6.1082024432809773E-2</v>
      </c>
    </row>
    <row r="663" spans="1:18" x14ac:dyDescent="0.3">
      <c r="A663" s="5" t="s">
        <v>596</v>
      </c>
      <c r="B663" s="6">
        <v>1</v>
      </c>
      <c r="C663" s="6">
        <v>0.14805653710247349</v>
      </c>
      <c r="D663" s="6">
        <v>6.8197879858657245E-2</v>
      </c>
      <c r="E663" s="6">
        <v>8.4452296819787984E-2</v>
      </c>
      <c r="F663" s="6">
        <v>5.4063604240282677E-2</v>
      </c>
      <c r="G663" s="6">
        <v>6.6077738515901055E-2</v>
      </c>
      <c r="H663" s="6">
        <v>7.9151943462897528E-2</v>
      </c>
      <c r="I663" s="6">
        <v>5.1236749116607777E-2</v>
      </c>
      <c r="J663" s="6">
        <v>5.1236749116607777E-2</v>
      </c>
      <c r="K663" s="6">
        <v>4.3109540636042401E-2</v>
      </c>
      <c r="L663" s="6">
        <v>8.4098939929328625E-2</v>
      </c>
      <c r="M663" s="6">
        <v>7.7031802120141338E-2</v>
      </c>
      <c r="N663" s="6">
        <v>5.3003533568904602E-2</v>
      </c>
      <c r="O663" s="6">
        <v>8.3038869257950523E-2</v>
      </c>
      <c r="P663" s="6">
        <v>2.0141342756183751E-2</v>
      </c>
      <c r="Q663" s="6">
        <v>2.9328621908127211E-2</v>
      </c>
      <c r="R663" s="6">
        <v>7.7738515901060066E-3</v>
      </c>
    </row>
    <row r="664" spans="1:18" x14ac:dyDescent="0.3">
      <c r="A664" s="5" t="s">
        <v>608</v>
      </c>
      <c r="B664" s="6">
        <v>1</v>
      </c>
      <c r="C664" s="6">
        <v>0.15595463137996221</v>
      </c>
      <c r="D664" s="6">
        <v>5.1039697542533083E-2</v>
      </c>
      <c r="E664" s="6">
        <v>0.1030245746691871</v>
      </c>
      <c r="F664" s="6">
        <v>5.7655954631379958E-2</v>
      </c>
      <c r="G664" s="6">
        <v>0.17202268431001891</v>
      </c>
      <c r="H664" s="6">
        <v>2.5519848771266541E-2</v>
      </c>
      <c r="I664" s="6">
        <v>4.0642722117202268E-2</v>
      </c>
      <c r="J664" s="6">
        <v>5.6710775047258979E-2</v>
      </c>
      <c r="K664" s="6">
        <v>4.725897920604915E-2</v>
      </c>
      <c r="L664" s="6">
        <v>8.1285444234404536E-2</v>
      </c>
      <c r="M664" s="6">
        <v>4.6313799621928158E-2</v>
      </c>
      <c r="N664" s="6">
        <v>8.9792060491493381E-2</v>
      </c>
      <c r="O664" s="6">
        <v>0</v>
      </c>
      <c r="P664" s="6">
        <v>2.079395085066163E-2</v>
      </c>
      <c r="Q664" s="6">
        <v>2.457466918714556E-2</v>
      </c>
      <c r="R664" s="6">
        <v>2.7410207939508512E-2</v>
      </c>
    </row>
    <row r="665" spans="1:18" x14ac:dyDescent="0.3">
      <c r="A665" s="5" t="s">
        <v>617</v>
      </c>
      <c r="B665" s="6">
        <v>1</v>
      </c>
      <c r="C665" s="6">
        <v>5.0901620634558317E-2</v>
      </c>
      <c r="D665" s="6">
        <v>5.7064597123944308E-2</v>
      </c>
      <c r="E665" s="6">
        <v>7.0760100433690937E-2</v>
      </c>
      <c r="F665" s="6">
        <v>3.5608308605341248E-2</v>
      </c>
      <c r="G665" s="6">
        <v>3.9032184432777901E-2</v>
      </c>
      <c r="H665" s="6">
        <v>6.5281899109792291E-2</v>
      </c>
      <c r="I665" s="6">
        <v>1.2325952978771971E-2</v>
      </c>
      <c r="J665" s="6">
        <v>5.1129879023054103E-2</v>
      </c>
      <c r="K665" s="6">
        <v>2.761926500798904E-2</v>
      </c>
      <c r="L665" s="6">
        <v>6.9847066879707834E-2</v>
      </c>
      <c r="M665" s="6">
        <v>9.7009815110705319E-2</v>
      </c>
      <c r="N665" s="6">
        <v>0.1739328920337822</v>
      </c>
      <c r="O665" s="6">
        <v>0.10865099292399</v>
      </c>
      <c r="P665" s="6">
        <v>4.9760328692079428E-2</v>
      </c>
      <c r="Q665" s="6">
        <v>5.3184204519516103E-2</v>
      </c>
      <c r="R665" s="6">
        <v>3.7890892490299019E-2</v>
      </c>
    </row>
    <row r="666" spans="1:18" x14ac:dyDescent="0.3">
      <c r="A666" s="5" t="s">
        <v>624</v>
      </c>
      <c r="B666" s="6">
        <v>1</v>
      </c>
      <c r="C666" s="6">
        <v>0</v>
      </c>
      <c r="D666" s="6">
        <v>1.3598834385624091E-2</v>
      </c>
      <c r="E666" s="6">
        <v>2.9626032054395339E-2</v>
      </c>
      <c r="F666" s="6">
        <v>0</v>
      </c>
      <c r="G666" s="6">
        <v>1.457017969888295E-3</v>
      </c>
      <c r="H666" s="6">
        <v>5.7795046138902378E-2</v>
      </c>
      <c r="I666" s="6">
        <v>0.12967459932005829</v>
      </c>
      <c r="J666" s="6">
        <v>3.933948518698397E-2</v>
      </c>
      <c r="K666" s="6">
        <v>3.3997085964060217E-2</v>
      </c>
      <c r="L666" s="6">
        <v>3.7882467217095678E-2</v>
      </c>
      <c r="M666" s="6">
        <v>0.12870325400679941</v>
      </c>
      <c r="N666" s="6">
        <v>0.15784361340456529</v>
      </c>
      <c r="O666" s="6">
        <v>0.14764448761534729</v>
      </c>
      <c r="P666" s="6">
        <v>4.8567265662943178E-2</v>
      </c>
      <c r="Q666" s="6">
        <v>9.5677513355998056E-2</v>
      </c>
      <c r="R666" s="6">
        <v>7.8193297717338517E-2</v>
      </c>
    </row>
    <row r="667" spans="1:18" x14ac:dyDescent="0.3">
      <c r="A667" s="5" t="s">
        <v>636</v>
      </c>
      <c r="B667" s="6">
        <v>1</v>
      </c>
      <c r="C667" s="6">
        <v>3.5568202027387523E-2</v>
      </c>
      <c r="D667" s="6">
        <v>2.0807398186021699E-2</v>
      </c>
      <c r="E667" s="6">
        <v>5.6909123243820024E-3</v>
      </c>
      <c r="F667" s="6">
        <v>2.098523919615863E-2</v>
      </c>
      <c r="G667" s="6">
        <v>1.8851147074515379E-2</v>
      </c>
      <c r="H667" s="6">
        <v>4.8194913747110081E-2</v>
      </c>
      <c r="I667" s="6">
        <v>4.8194913747110081E-2</v>
      </c>
      <c r="J667" s="6">
        <v>6.6334696781077715E-2</v>
      </c>
      <c r="K667" s="6">
        <v>6.224435354792815E-2</v>
      </c>
      <c r="L667" s="6">
        <v>0.1065267650720256</v>
      </c>
      <c r="M667" s="6">
        <v>0.13071314245064911</v>
      </c>
      <c r="N667" s="6">
        <v>0.16379157033611949</v>
      </c>
      <c r="O667" s="6">
        <v>8.6964253956962473E-2</v>
      </c>
      <c r="P667" s="6">
        <v>9.1232438200248983E-2</v>
      </c>
      <c r="Q667" s="6">
        <v>6.3311399608749777E-2</v>
      </c>
      <c r="R667" s="6">
        <v>3.0588653743553261E-2</v>
      </c>
    </row>
    <row r="668" spans="1:18" x14ac:dyDescent="0.3">
      <c r="A668" s="5" t="s">
        <v>657</v>
      </c>
      <c r="B668" s="6">
        <v>1</v>
      </c>
      <c r="C668" s="6">
        <v>0.20139426800929511</v>
      </c>
      <c r="D668" s="6">
        <v>8.2881487219209918E-2</v>
      </c>
      <c r="E668" s="6">
        <v>0.11386522075910149</v>
      </c>
      <c r="F668" s="6">
        <v>0.1611154144074361</v>
      </c>
      <c r="G668" s="6">
        <v>5.1897753679318363E-2</v>
      </c>
      <c r="H668" s="6">
        <v>4.3377226955848183E-2</v>
      </c>
      <c r="I668" s="6">
        <v>8.5205267234701787E-2</v>
      </c>
      <c r="J668" s="6">
        <v>6.9713400464756006E-2</v>
      </c>
      <c r="K668" s="6">
        <v>0</v>
      </c>
      <c r="L668" s="6">
        <v>5.4221533694810232E-2</v>
      </c>
      <c r="M668" s="6">
        <v>8.9852827265685511E-2</v>
      </c>
      <c r="N668" s="6">
        <v>2.556158017041053E-2</v>
      </c>
      <c r="O668" s="6">
        <v>0</v>
      </c>
      <c r="P668" s="6">
        <v>6.1967467079783118E-3</v>
      </c>
      <c r="Q668" s="6">
        <v>7.7459333849728886E-3</v>
      </c>
      <c r="R668" s="6">
        <v>6.9713400464756006E-3</v>
      </c>
    </row>
    <row r="669" spans="1:18" x14ac:dyDescent="0.3">
      <c r="A669" s="5" t="s">
        <v>664</v>
      </c>
      <c r="B669" s="6">
        <v>1</v>
      </c>
      <c r="C669" s="6">
        <v>7.8431372549019607E-2</v>
      </c>
      <c r="D669" s="6">
        <v>0.12518853695324281</v>
      </c>
      <c r="E669" s="6">
        <v>7.2398190045248875E-2</v>
      </c>
      <c r="F669" s="6">
        <v>9.5022624434389136E-2</v>
      </c>
      <c r="G669" s="6">
        <v>5.2790346907993967E-2</v>
      </c>
      <c r="H669" s="6">
        <v>3.4690799396681751E-2</v>
      </c>
      <c r="I669" s="6">
        <v>3.1674208144796379E-2</v>
      </c>
      <c r="J669" s="6">
        <v>5.2790346907993967E-2</v>
      </c>
      <c r="K669" s="6">
        <v>2.1116138763197592E-2</v>
      </c>
      <c r="L669" s="6">
        <v>4.8265460030165908E-2</v>
      </c>
      <c r="M669" s="6">
        <v>0.2458521870286576</v>
      </c>
      <c r="N669" s="6">
        <v>0.110105580693816</v>
      </c>
      <c r="O669" s="6">
        <v>0</v>
      </c>
      <c r="P669" s="6">
        <v>0</v>
      </c>
      <c r="Q669" s="6">
        <v>3.1674208144796379E-2</v>
      </c>
      <c r="R669" s="6">
        <v>0</v>
      </c>
    </row>
    <row r="670" spans="1:18" x14ac:dyDescent="0.3">
      <c r="A670" s="5" t="s">
        <v>673</v>
      </c>
      <c r="B670" s="6">
        <v>1</v>
      </c>
      <c r="C670" s="6">
        <v>5.0320837554880107E-2</v>
      </c>
      <c r="D670" s="6">
        <v>5.1671732522796353E-2</v>
      </c>
      <c r="E670" s="6">
        <v>4.6943600135089497E-2</v>
      </c>
      <c r="F670" s="6">
        <v>2.499155690645052E-2</v>
      </c>
      <c r="G670" s="6">
        <v>4.7956771361026683E-2</v>
      </c>
      <c r="H670" s="6">
        <v>7.29483282674772E-2</v>
      </c>
      <c r="I670" s="6">
        <v>2.938196555217832E-2</v>
      </c>
      <c r="J670" s="6">
        <v>5.3698074974670718E-2</v>
      </c>
      <c r="K670" s="6">
        <v>4.0864572779466403E-2</v>
      </c>
      <c r="L670" s="6">
        <v>6.957109084768659E-2</v>
      </c>
      <c r="M670" s="6">
        <v>9.3211752786220875E-2</v>
      </c>
      <c r="N670" s="6">
        <v>0.15332657885849371</v>
      </c>
      <c r="O670" s="6">
        <v>0.110435663627153</v>
      </c>
      <c r="P670" s="6">
        <v>8.3755488010807164E-2</v>
      </c>
      <c r="Q670" s="6">
        <v>5.9439378588314759E-2</v>
      </c>
      <c r="R670" s="6">
        <v>1.148260722728808E-2</v>
      </c>
    </row>
    <row r="671" spans="1:18" x14ac:dyDescent="0.3">
      <c r="A671" s="5" t="s">
        <v>684</v>
      </c>
      <c r="B671" s="6">
        <v>1</v>
      </c>
      <c r="C671" s="6">
        <v>0.1126287947574119</v>
      </c>
      <c r="D671" s="6">
        <v>8.4007737554774781E-2</v>
      </c>
      <c r="E671" s="6">
        <v>9.3956022265208633E-2</v>
      </c>
      <c r="F671" s="6">
        <v>8.1283802455489315E-2</v>
      </c>
      <c r="G671" s="6">
        <v>7.2164541470924951E-2</v>
      </c>
      <c r="H671" s="6">
        <v>7.1493427026173464E-2</v>
      </c>
      <c r="I671" s="6">
        <v>5.1715289566144247E-2</v>
      </c>
      <c r="J671" s="6">
        <v>5.4952429829063197E-2</v>
      </c>
      <c r="K671" s="6">
        <v>5.053096995775927E-2</v>
      </c>
      <c r="L671" s="6">
        <v>8.1441711736607317E-2</v>
      </c>
      <c r="M671" s="6">
        <v>8.8350242785519714E-2</v>
      </c>
      <c r="N671" s="6">
        <v>7.9586277683470846E-2</v>
      </c>
      <c r="O671" s="6">
        <v>3.4542655244562001E-2</v>
      </c>
      <c r="P671" s="6">
        <v>1.7883226086613239E-2</v>
      </c>
      <c r="Q671" s="6">
        <v>1.5317200268445781E-2</v>
      </c>
      <c r="R671" s="6">
        <v>1.0145671311831349E-2</v>
      </c>
    </row>
    <row r="672" spans="1:18" x14ac:dyDescent="0.3">
      <c r="A672" s="5" t="s">
        <v>697</v>
      </c>
      <c r="B672" s="6">
        <v>1</v>
      </c>
      <c r="C672" s="6">
        <v>9.2925026399155231E-2</v>
      </c>
      <c r="D672" s="6">
        <v>5.2798310454065467E-2</v>
      </c>
      <c r="E672" s="6">
        <v>4.7518479408658922E-2</v>
      </c>
      <c r="F672" s="6">
        <v>0.10137275607180569</v>
      </c>
      <c r="G672" s="6">
        <v>3.5902851108764518E-2</v>
      </c>
      <c r="H672" s="6">
        <v>7.4973600844772961E-2</v>
      </c>
      <c r="I672" s="6">
        <v>0.10137275607180569</v>
      </c>
      <c r="J672" s="6">
        <v>6.0190073917634639E-2</v>
      </c>
      <c r="K672" s="6">
        <v>5.2798310454065467E-2</v>
      </c>
      <c r="L672" s="6">
        <v>0.10665258711721221</v>
      </c>
      <c r="M672" s="6">
        <v>5.1742344244984161E-2</v>
      </c>
      <c r="N672" s="6">
        <v>0.1151003167898627</v>
      </c>
      <c r="O672" s="6">
        <v>5.7022175290390713E-2</v>
      </c>
      <c r="P672" s="6">
        <v>1.9007391763463569E-2</v>
      </c>
      <c r="Q672" s="6">
        <v>3.0623020063357969E-2</v>
      </c>
      <c r="R672" s="6">
        <v>0</v>
      </c>
    </row>
    <row r="673" spans="1:18" x14ac:dyDescent="0.3">
      <c r="A673" s="5" t="s">
        <v>705</v>
      </c>
      <c r="B673" s="6">
        <v>1</v>
      </c>
      <c r="C673" s="6">
        <v>9.0452261306532666E-2</v>
      </c>
      <c r="D673" s="6">
        <v>5.4020100502512561E-2</v>
      </c>
      <c r="E673" s="6">
        <v>8.4170854271356788E-2</v>
      </c>
      <c r="F673" s="6">
        <v>5.0251256281407038E-2</v>
      </c>
      <c r="G673" s="6">
        <v>1.6331658291457291E-2</v>
      </c>
      <c r="H673" s="6">
        <v>7.160804020100503E-2</v>
      </c>
      <c r="I673" s="6">
        <v>6.030150753768844E-2</v>
      </c>
      <c r="J673" s="6">
        <v>5.6532663316582923E-2</v>
      </c>
      <c r="K673" s="6">
        <v>2.5125628140703519E-2</v>
      </c>
      <c r="L673" s="6">
        <v>0.12060301507537689</v>
      </c>
      <c r="M673" s="6">
        <v>9.0452261306532666E-2</v>
      </c>
      <c r="N673" s="6">
        <v>0.1180904522613065</v>
      </c>
      <c r="O673" s="6">
        <v>4.1457286432160803E-2</v>
      </c>
      <c r="P673" s="6">
        <v>4.5226130653266333E-2</v>
      </c>
      <c r="Q673" s="6">
        <v>6.78391959798995E-2</v>
      </c>
      <c r="R673" s="6">
        <v>7.537688442211055E-3</v>
      </c>
    </row>
    <row r="674" spans="1:18" x14ac:dyDescent="0.3">
      <c r="A674" s="5" t="s">
        <v>712</v>
      </c>
      <c r="B674" s="6">
        <v>1</v>
      </c>
      <c r="C674" s="6">
        <v>7.2791778810863711E-2</v>
      </c>
      <c r="D674" s="6">
        <v>3.1318815757279177E-2</v>
      </c>
      <c r="E674" s="6">
        <v>3.3276241742109129E-2</v>
      </c>
      <c r="F674" s="6">
        <v>4.991436261316369E-2</v>
      </c>
      <c r="G674" s="6">
        <v>6.5206753119647659E-2</v>
      </c>
      <c r="H674" s="6">
        <v>4.5999510643503792E-2</v>
      </c>
      <c r="I674" s="6">
        <v>8.8206508441399559E-2</v>
      </c>
      <c r="J674" s="6">
        <v>3.8169806704184003E-2</v>
      </c>
      <c r="K674" s="6">
        <v>4.1105945681428918E-2</v>
      </c>
      <c r="L674" s="6">
        <v>0.10790310741375091</v>
      </c>
      <c r="M674" s="6">
        <v>0.1021531685833129</v>
      </c>
      <c r="N674" s="6">
        <v>0.103009542451676</v>
      </c>
      <c r="O674" s="6">
        <v>8.6860778076828973E-2</v>
      </c>
      <c r="P674" s="6">
        <v>3.376559823831661E-2</v>
      </c>
      <c r="Q674" s="6">
        <v>5.3829214582823588E-2</v>
      </c>
      <c r="R674" s="6">
        <v>4.648886713971128E-2</v>
      </c>
    </row>
    <row r="675" spans="1:18" x14ac:dyDescent="0.3">
      <c r="A675" s="5" t="s">
        <v>723</v>
      </c>
      <c r="B675" s="6">
        <v>1</v>
      </c>
      <c r="C675" s="6">
        <v>1.607521989687595E-2</v>
      </c>
      <c r="D675" s="6">
        <v>2.7297543221110099E-2</v>
      </c>
      <c r="E675" s="6">
        <v>1.1222323324234149E-2</v>
      </c>
      <c r="F675" s="6">
        <v>2.2747952684258419E-2</v>
      </c>
      <c r="G675" s="6">
        <v>2.8965726417955719E-2</v>
      </c>
      <c r="H675" s="6">
        <v>3.4728541097967851E-2</v>
      </c>
      <c r="I675" s="6">
        <v>1.3497118592659989E-2</v>
      </c>
      <c r="J675" s="6">
        <v>5.6111616621170757E-2</v>
      </c>
      <c r="K675" s="6">
        <v>3.9733090688504703E-2</v>
      </c>
      <c r="L675" s="6">
        <v>5.5201698513800433E-2</v>
      </c>
      <c r="M675" s="6">
        <v>0.10903851986654529</v>
      </c>
      <c r="N675" s="6">
        <v>0.12951167728237789</v>
      </c>
      <c r="O675" s="6">
        <v>0.156809220503488</v>
      </c>
      <c r="P675" s="6">
        <v>7.2186836518046707E-2</v>
      </c>
      <c r="Q675" s="6">
        <v>8.6593873218077044E-2</v>
      </c>
      <c r="R675" s="6">
        <v>0.14027904155292689</v>
      </c>
    </row>
    <row r="676" spans="1:18" x14ac:dyDescent="0.3">
      <c r="A676" s="5" t="s">
        <v>735</v>
      </c>
      <c r="B676" s="6">
        <v>1</v>
      </c>
      <c r="C676" s="6">
        <v>5.3455019556714473E-2</v>
      </c>
      <c r="D676" s="6">
        <v>2.3468057366362451E-2</v>
      </c>
      <c r="E676" s="6">
        <v>4.519774011299435E-2</v>
      </c>
      <c r="F676" s="6">
        <v>2.9117774880486749E-2</v>
      </c>
      <c r="G676" s="6">
        <v>6.51890482398957E-2</v>
      </c>
      <c r="H676" s="6">
        <v>7.735767057800956E-2</v>
      </c>
      <c r="I676" s="6">
        <v>5.9104737070838763E-2</v>
      </c>
      <c r="J676" s="6">
        <v>2.9117774880486749E-2</v>
      </c>
      <c r="K676" s="6">
        <v>3.172533681008257E-2</v>
      </c>
      <c r="L676" s="6">
        <v>9.03954802259887E-2</v>
      </c>
      <c r="M676" s="6">
        <v>0.14428509343763579</v>
      </c>
      <c r="N676" s="6">
        <v>0.16079965232507609</v>
      </c>
      <c r="O676" s="6">
        <v>7.040417209908735E-2</v>
      </c>
      <c r="P676" s="6">
        <v>4.6066927422859623E-2</v>
      </c>
      <c r="Q676" s="6">
        <v>4.7370708387657542E-2</v>
      </c>
      <c r="R676" s="6">
        <v>2.694480660582356E-2</v>
      </c>
    </row>
    <row r="677" spans="1:18" x14ac:dyDescent="0.3">
      <c r="A677" s="5" t="s">
        <v>744</v>
      </c>
      <c r="B677" s="6">
        <v>1</v>
      </c>
      <c r="C677" s="6">
        <v>0</v>
      </c>
      <c r="D677" s="6">
        <v>4.4444444444444453E-2</v>
      </c>
      <c r="E677" s="6">
        <v>4.8148148148148148E-2</v>
      </c>
      <c r="F677" s="6">
        <v>6.6666666666666666E-2</v>
      </c>
      <c r="G677" s="6">
        <v>3.3333333333333333E-2</v>
      </c>
      <c r="H677" s="6">
        <v>0</v>
      </c>
      <c r="I677" s="6">
        <v>0</v>
      </c>
      <c r="J677" s="6">
        <v>0</v>
      </c>
      <c r="K677" s="6">
        <v>4.8148148148148148E-2</v>
      </c>
      <c r="L677" s="6">
        <v>0.2</v>
      </c>
      <c r="M677" s="6">
        <v>0.12962962962962959</v>
      </c>
      <c r="N677" s="6">
        <v>0.15185185185185179</v>
      </c>
      <c r="O677" s="6">
        <v>0.21481481481481479</v>
      </c>
      <c r="P677" s="6">
        <v>0</v>
      </c>
      <c r="Q677" s="6">
        <v>6.2962962962962957E-2</v>
      </c>
      <c r="R677" s="6">
        <v>0</v>
      </c>
    </row>
    <row r="678" spans="1:18" x14ac:dyDescent="0.3">
      <c r="A678" s="5" t="s">
        <v>757</v>
      </c>
      <c r="B678" s="6">
        <v>1</v>
      </c>
      <c r="C678" s="6">
        <v>3.9745627980922099E-2</v>
      </c>
      <c r="D678" s="6">
        <v>6.4387917329093797E-2</v>
      </c>
      <c r="E678" s="6">
        <v>6.2798092209856909E-2</v>
      </c>
      <c r="F678" s="6">
        <v>3.5771065182829888E-2</v>
      </c>
      <c r="G678" s="6">
        <v>8.0286168521462642E-2</v>
      </c>
      <c r="H678" s="6">
        <v>3.7360890302066782E-2</v>
      </c>
      <c r="I678" s="6">
        <v>9.1414944356120825E-2</v>
      </c>
      <c r="J678" s="6">
        <v>1.7488076311605719E-2</v>
      </c>
      <c r="K678" s="6">
        <v>4.133545310015898E-2</v>
      </c>
      <c r="L678" s="6">
        <v>8.0286168521462642E-2</v>
      </c>
      <c r="M678" s="6">
        <v>0.24562798092209859</v>
      </c>
      <c r="N678" s="6">
        <v>0.15341812400635929</v>
      </c>
      <c r="O678" s="6">
        <v>3.8155802861685212E-2</v>
      </c>
      <c r="P678" s="6">
        <v>0</v>
      </c>
      <c r="Q678" s="6">
        <v>0</v>
      </c>
      <c r="R678" s="6">
        <v>1.192368839427663E-2</v>
      </c>
    </row>
    <row r="679" spans="1:18" x14ac:dyDescent="0.3">
      <c r="A679" s="5" t="s">
        <v>769</v>
      </c>
      <c r="B679" s="6">
        <v>1</v>
      </c>
      <c r="C679" s="6">
        <v>0.12725958062183659</v>
      </c>
      <c r="D679" s="6">
        <v>0.17208966015907451</v>
      </c>
      <c r="E679" s="6">
        <v>6.0014461315979747E-2</v>
      </c>
      <c r="F679" s="6">
        <v>8.4598698481561818E-2</v>
      </c>
      <c r="G679" s="6">
        <v>5.9291395516992043E-2</v>
      </c>
      <c r="H679" s="6">
        <v>9.2552422270426607E-2</v>
      </c>
      <c r="I679" s="6">
        <v>7.7368040491684748E-2</v>
      </c>
      <c r="J679" s="6">
        <v>5.3506869125090381E-2</v>
      </c>
      <c r="K679" s="6">
        <v>5.4953000723065797E-2</v>
      </c>
      <c r="L679" s="6">
        <v>7.1583514099783085E-2</v>
      </c>
      <c r="M679" s="6">
        <v>2.4584237165582071E-2</v>
      </c>
      <c r="N679" s="6">
        <v>6.8691250903832254E-2</v>
      </c>
      <c r="O679" s="6">
        <v>4.0491684743311641E-2</v>
      </c>
      <c r="P679" s="6">
        <v>0</v>
      </c>
      <c r="Q679" s="6">
        <v>7.9537237888647871E-3</v>
      </c>
      <c r="R679" s="6">
        <v>5.0614605929139552E-3</v>
      </c>
    </row>
    <row r="680" spans="1:18" x14ac:dyDescent="0.3">
      <c r="A680" s="5" t="s">
        <v>781</v>
      </c>
      <c r="B680" s="6">
        <v>1</v>
      </c>
      <c r="C680" s="6">
        <v>4.5026178010471207E-2</v>
      </c>
      <c r="D680" s="6">
        <v>5.0785340314136132E-2</v>
      </c>
      <c r="E680" s="6">
        <v>5.305410122164049E-2</v>
      </c>
      <c r="F680" s="6">
        <v>3.6300174520069811E-2</v>
      </c>
      <c r="G680" s="6">
        <v>3.9267015706806283E-2</v>
      </c>
      <c r="H680" s="6">
        <v>4.4328097731239087E-2</v>
      </c>
      <c r="I680" s="6">
        <v>4.7469458987783597E-2</v>
      </c>
      <c r="J680" s="6">
        <v>4.9738219895287962E-2</v>
      </c>
      <c r="K680" s="6">
        <v>5.3577661431064572E-2</v>
      </c>
      <c r="L680" s="6">
        <v>9.7905759162303665E-2</v>
      </c>
      <c r="M680" s="6">
        <v>0.1094240837696335</v>
      </c>
      <c r="N680" s="6">
        <v>0.1635253054101222</v>
      </c>
      <c r="O680" s="6">
        <v>9.947643979057591E-2</v>
      </c>
      <c r="P680" s="6">
        <v>4.7993019197207679E-2</v>
      </c>
      <c r="Q680" s="6">
        <v>3.089005235602094E-2</v>
      </c>
      <c r="R680" s="6">
        <v>3.1239092495637E-2</v>
      </c>
    </row>
    <row r="681" spans="1:18" x14ac:dyDescent="0.3">
      <c r="A681" s="5" t="s">
        <v>791</v>
      </c>
      <c r="B681" s="6">
        <v>1</v>
      </c>
      <c r="C681" s="6">
        <v>0.1616279069767442</v>
      </c>
      <c r="D681" s="6">
        <v>0.1093023255813954</v>
      </c>
      <c r="E681" s="6">
        <v>1.395348837209302E-2</v>
      </c>
      <c r="F681" s="6">
        <v>5.5813953488372092E-2</v>
      </c>
      <c r="G681" s="6">
        <v>3.8372093023255817E-2</v>
      </c>
      <c r="H681" s="6">
        <v>8.2558139534883723E-2</v>
      </c>
      <c r="I681" s="6">
        <v>1.9767441860465119E-2</v>
      </c>
      <c r="J681" s="6">
        <v>0.1395348837209302</v>
      </c>
      <c r="K681" s="6">
        <v>8.1395348837209301E-3</v>
      </c>
      <c r="L681" s="6">
        <v>6.3953488372093026E-2</v>
      </c>
      <c r="M681" s="6">
        <v>8.1395348837209308E-2</v>
      </c>
      <c r="N681" s="6">
        <v>9.1860465116279072E-2</v>
      </c>
      <c r="O681" s="6">
        <v>5.9302325581395351E-2</v>
      </c>
      <c r="P681" s="6">
        <v>3.4883720930232558E-2</v>
      </c>
      <c r="Q681" s="6">
        <v>3.9534883720930232E-2</v>
      </c>
      <c r="R681" s="6">
        <v>0</v>
      </c>
    </row>
    <row r="682" spans="1:18" x14ac:dyDescent="0.3">
      <c r="A682" s="5" t="s">
        <v>798</v>
      </c>
      <c r="B682" s="6">
        <v>1</v>
      </c>
      <c r="C682" s="6">
        <v>0.1870748299319728</v>
      </c>
      <c r="D682" s="6">
        <v>0.1043083900226757</v>
      </c>
      <c r="E682" s="6">
        <v>0.1179138321995465</v>
      </c>
      <c r="F682" s="6">
        <v>0.13151927437641719</v>
      </c>
      <c r="G682" s="6">
        <v>5.8956916099773243E-2</v>
      </c>
      <c r="H682" s="6">
        <v>6.6893424036281179E-2</v>
      </c>
      <c r="I682" s="6">
        <v>3.5147392290249442E-2</v>
      </c>
      <c r="J682" s="6">
        <v>1.5873015873015869E-2</v>
      </c>
      <c r="K682" s="6">
        <v>5.6689342403628117E-3</v>
      </c>
      <c r="L682" s="6">
        <v>5.2154195011337869E-2</v>
      </c>
      <c r="M682" s="6">
        <v>9.1836734693877556E-2</v>
      </c>
      <c r="N682" s="6">
        <v>4.5351473922902487E-2</v>
      </c>
      <c r="O682" s="6">
        <v>6.8027210884353739E-3</v>
      </c>
      <c r="P682" s="6">
        <v>4.5351473922902487E-2</v>
      </c>
      <c r="Q682" s="6">
        <v>1.020408163265306E-2</v>
      </c>
      <c r="R682" s="6">
        <v>2.494331065759637E-2</v>
      </c>
    </row>
    <row r="683" spans="1:18" x14ac:dyDescent="0.3">
      <c r="A683" s="5" t="s">
        <v>807</v>
      </c>
      <c r="B683" s="6">
        <v>1</v>
      </c>
      <c r="C683" s="6">
        <v>0.1026119402985075</v>
      </c>
      <c r="D683" s="6">
        <v>7.5248756218905477E-2</v>
      </c>
      <c r="E683" s="6">
        <v>0.1156716417910448</v>
      </c>
      <c r="F683" s="6">
        <v>0.1026119402985075</v>
      </c>
      <c r="G683" s="6">
        <v>3.2960199004975127E-2</v>
      </c>
      <c r="H683" s="6">
        <v>0.1069651741293532</v>
      </c>
      <c r="I683" s="6">
        <v>3.9800995024875621E-2</v>
      </c>
      <c r="J683" s="6">
        <v>4.1666666666666657E-2</v>
      </c>
      <c r="K683" s="6">
        <v>5.3482587064676623E-2</v>
      </c>
      <c r="L683" s="6">
        <v>5.8457711442786067E-2</v>
      </c>
      <c r="M683" s="6">
        <v>0.1069651741293532</v>
      </c>
      <c r="N683" s="6">
        <v>6.778606965174129E-2</v>
      </c>
      <c r="O683" s="6">
        <v>4.1044776119402993E-2</v>
      </c>
      <c r="P683" s="6">
        <v>1.6169154228855721E-2</v>
      </c>
      <c r="Q683" s="6">
        <v>2.4253731343283579E-2</v>
      </c>
      <c r="R683" s="6">
        <v>1.4303482587064679E-2</v>
      </c>
    </row>
    <row r="684" spans="1:18" x14ac:dyDescent="0.3">
      <c r="A684" s="5" t="s">
        <v>814</v>
      </c>
      <c r="B684" s="6">
        <v>1</v>
      </c>
      <c r="C684" s="6">
        <v>1.361178444900242E-2</v>
      </c>
      <c r="D684" s="6">
        <v>4.28864441543912E-3</v>
      </c>
      <c r="E684" s="6">
        <v>5.7803468208092483E-3</v>
      </c>
      <c r="F684" s="6">
        <v>3.35633041208279E-3</v>
      </c>
      <c r="G684" s="6">
        <v>1.2493007644974829E-2</v>
      </c>
      <c r="H684" s="6">
        <v>2.610479209397725E-3</v>
      </c>
      <c r="I684" s="6">
        <v>3.35633041208279E-3</v>
      </c>
      <c r="J684" s="6">
        <v>1.5103486854372549E-2</v>
      </c>
      <c r="K684" s="6">
        <v>3.7292560134253219E-3</v>
      </c>
      <c r="L684" s="6">
        <v>9.3231400335633038E-3</v>
      </c>
      <c r="M684" s="6">
        <v>4.046242774566474E-2</v>
      </c>
      <c r="N684" s="6">
        <v>9.024799552489278E-2</v>
      </c>
      <c r="O684" s="6">
        <v>0.12698116725713221</v>
      </c>
      <c r="P684" s="6">
        <v>0.1038597799738952</v>
      </c>
      <c r="Q684" s="6">
        <v>0.1674435950027969</v>
      </c>
      <c r="R684" s="6">
        <v>0.39735222823046801</v>
      </c>
    </row>
    <row r="685" spans="1:18" x14ac:dyDescent="0.3">
      <c r="A685" s="5" t="s">
        <v>826</v>
      </c>
      <c r="B685" s="6">
        <v>1</v>
      </c>
      <c r="C685" s="6">
        <v>1.452081316553727E-2</v>
      </c>
      <c r="D685" s="6">
        <v>1.500484027105518E-2</v>
      </c>
      <c r="E685" s="6">
        <v>1.7424975798644729E-2</v>
      </c>
      <c r="F685" s="6">
        <v>1.210067763794772E-2</v>
      </c>
      <c r="G685" s="6">
        <v>4.2594385285575992E-2</v>
      </c>
      <c r="H685" s="6">
        <v>1.5972894482091E-2</v>
      </c>
      <c r="I685" s="6">
        <v>1.9361084220716359E-2</v>
      </c>
      <c r="J685" s="6">
        <v>4.1626331074540182E-2</v>
      </c>
      <c r="K685" s="6">
        <v>3.4849951597289451E-2</v>
      </c>
      <c r="L685" s="6">
        <v>5.9051306873184897E-2</v>
      </c>
      <c r="M685" s="6">
        <v>8.4704743465634072E-2</v>
      </c>
      <c r="N685" s="6">
        <v>0.2463697967086157</v>
      </c>
      <c r="O685" s="6">
        <v>0.16892545982575019</v>
      </c>
      <c r="P685" s="6">
        <v>0.10067763794772509</v>
      </c>
      <c r="Q685" s="6">
        <v>9.1965150048402711E-3</v>
      </c>
      <c r="R685" s="6">
        <v>0.1176185866408519</v>
      </c>
    </row>
    <row r="686" spans="1:18" x14ac:dyDescent="0.3">
      <c r="A686" s="5" t="s">
        <v>8</v>
      </c>
      <c r="B686" s="6">
        <v>1</v>
      </c>
      <c r="C686" s="6">
        <v>8.7223930668157673E-2</v>
      </c>
      <c r="D686" s="6">
        <v>6.7374895163544876E-2</v>
      </c>
      <c r="E686" s="6">
        <v>4.1655018171652222E-2</v>
      </c>
      <c r="F686" s="6">
        <v>6.877271456527817E-2</v>
      </c>
      <c r="G686" s="6">
        <v>5.5912776069331843E-2</v>
      </c>
      <c r="H686" s="6">
        <v>6.0944925915571713E-2</v>
      </c>
      <c r="I686" s="6">
        <v>4.7805423539278732E-2</v>
      </c>
      <c r="J686" s="6">
        <v>6.2342745317305007E-2</v>
      </c>
      <c r="K686" s="6">
        <v>4.7805423539278732E-2</v>
      </c>
      <c r="L686" s="6">
        <v>8.9180877830584288E-2</v>
      </c>
      <c r="M686" s="6">
        <v>0.14313670673748949</v>
      </c>
      <c r="N686" s="6">
        <v>8.8062622309197647E-2</v>
      </c>
      <c r="O686" s="6">
        <v>6.4020128599384954E-2</v>
      </c>
      <c r="P686" s="6">
        <v>2.8235951915012578E-2</v>
      </c>
      <c r="Q686" s="6">
        <v>3.3547665641599098E-2</v>
      </c>
      <c r="R686" s="6">
        <v>1.3978194017332961E-2</v>
      </c>
    </row>
    <row r="687" spans="1:18" x14ac:dyDescent="0.3">
      <c r="A687" s="5" t="s">
        <v>16</v>
      </c>
      <c r="B687" s="6">
        <v>1</v>
      </c>
      <c r="C687" s="6">
        <v>4.1692987997473147E-2</v>
      </c>
      <c r="D687" s="6">
        <v>1.7056222362602649E-2</v>
      </c>
      <c r="E687" s="6">
        <v>6.3802905874921031E-2</v>
      </c>
      <c r="F687" s="6">
        <v>4.2324699936828809E-2</v>
      </c>
      <c r="G687" s="6">
        <v>4.611497157296273E-2</v>
      </c>
      <c r="H687" s="6">
        <v>9.9810486418193303E-2</v>
      </c>
      <c r="I687" s="6">
        <v>0.1029690461149716</v>
      </c>
      <c r="J687" s="6">
        <v>7.2646873025900185E-2</v>
      </c>
      <c r="K687" s="6">
        <v>4.9905243209096652E-2</v>
      </c>
      <c r="L687" s="6">
        <v>0.1737207833228048</v>
      </c>
      <c r="M687" s="6">
        <v>6.6329753632343655E-2</v>
      </c>
      <c r="N687" s="6">
        <v>9.9810486418193303E-2</v>
      </c>
      <c r="O687" s="6">
        <v>7.0120025268477576E-2</v>
      </c>
      <c r="P687" s="6">
        <v>2.590018951358181E-2</v>
      </c>
      <c r="Q687" s="6">
        <v>2.084649399873658E-2</v>
      </c>
      <c r="R687" s="6">
        <v>6.9488313329121917E-3</v>
      </c>
    </row>
    <row r="688" spans="1:18" x14ac:dyDescent="0.3">
      <c r="A688" s="5" t="s">
        <v>37</v>
      </c>
      <c r="B688" s="6">
        <v>1</v>
      </c>
      <c r="C688" s="6">
        <v>5.7730155259129667E-2</v>
      </c>
      <c r="D688" s="6">
        <v>5.8386179750710691E-2</v>
      </c>
      <c r="E688" s="6">
        <v>5.0295211021211463E-2</v>
      </c>
      <c r="F688" s="6">
        <v>4.7015088563306363E-2</v>
      </c>
      <c r="G688" s="6">
        <v>4.5265689919090323E-2</v>
      </c>
      <c r="H688" s="6">
        <v>5.4887382462278589E-2</v>
      </c>
      <c r="I688" s="6">
        <v>3.0177126612726871E-2</v>
      </c>
      <c r="J688" s="6">
        <v>4.2641591952766227E-2</v>
      </c>
      <c r="K688" s="6">
        <v>6.7789197463371961E-2</v>
      </c>
      <c r="L688" s="6">
        <v>8.1128362125519354E-2</v>
      </c>
      <c r="M688" s="6">
        <v>0.1084627159413951</v>
      </c>
      <c r="N688" s="6">
        <v>0.1417012901815001</v>
      </c>
      <c r="O688" s="6">
        <v>7.106931992127706E-2</v>
      </c>
      <c r="P688" s="6">
        <v>5.5324732123332603E-2</v>
      </c>
      <c r="Q688" s="6">
        <v>4.8983162038049421E-2</v>
      </c>
      <c r="R688" s="6">
        <v>3.9142794664334138E-2</v>
      </c>
    </row>
    <row r="689" spans="1:18" x14ac:dyDescent="0.3">
      <c r="A689" s="5" t="s">
        <v>47</v>
      </c>
      <c r="B689" s="6">
        <v>1</v>
      </c>
      <c r="C689" s="6">
        <v>8.1368551675234893E-2</v>
      </c>
      <c r="D689" s="6">
        <v>3.4745612480056733E-2</v>
      </c>
      <c r="E689" s="6">
        <v>3.7759262542102462E-2</v>
      </c>
      <c r="F689" s="6">
        <v>5.7082077645807479E-2</v>
      </c>
      <c r="G689" s="6">
        <v>6.0095727707853222E-2</v>
      </c>
      <c r="H689" s="6">
        <v>6.4173018968268034E-2</v>
      </c>
      <c r="I689" s="6">
        <v>5.6904804112745969E-2</v>
      </c>
      <c r="J689" s="6">
        <v>5.6018436447438397E-2</v>
      </c>
      <c r="K689" s="6">
        <v>4.307746853394788E-2</v>
      </c>
      <c r="L689" s="6">
        <v>9.8918631448324759E-2</v>
      </c>
      <c r="M689" s="6">
        <v>9.750044318383265E-2</v>
      </c>
      <c r="N689" s="6">
        <v>0.1297642262010282</v>
      </c>
      <c r="O689" s="6">
        <v>6.1691189505406842E-2</v>
      </c>
      <c r="P689" s="6">
        <v>4.3609289133132417E-2</v>
      </c>
      <c r="Q689" s="6">
        <v>4.0595639071086688E-2</v>
      </c>
      <c r="R689" s="6">
        <v>3.669562134373338E-2</v>
      </c>
    </row>
    <row r="690" spans="1:18" x14ac:dyDescent="0.3">
      <c r="A690" s="5" t="s">
        <v>64</v>
      </c>
      <c r="B690" s="6">
        <v>1</v>
      </c>
      <c r="C690" s="6">
        <v>1.208791208791209E-2</v>
      </c>
      <c r="D690" s="6">
        <v>3.6263736263736267E-2</v>
      </c>
      <c r="E690" s="6">
        <v>2.417582417582418E-2</v>
      </c>
      <c r="F690" s="6">
        <v>6.8131868131868126E-2</v>
      </c>
      <c r="G690" s="6">
        <v>2.7472527472527469E-2</v>
      </c>
      <c r="H690" s="6">
        <v>4.2857142857142858E-2</v>
      </c>
      <c r="I690" s="6">
        <v>7.3626373626373628E-2</v>
      </c>
      <c r="J690" s="6">
        <v>8.9010989010989014E-2</v>
      </c>
      <c r="K690" s="6">
        <v>0.1142857142857143</v>
      </c>
      <c r="L690" s="6">
        <v>8.1318681318681321E-2</v>
      </c>
      <c r="M690" s="6">
        <v>0.13516483516483521</v>
      </c>
      <c r="N690" s="6">
        <v>9.0109890109890109E-2</v>
      </c>
      <c r="O690" s="6">
        <v>0.14285714285714279</v>
      </c>
      <c r="P690" s="6">
        <v>3.0769230769230771E-2</v>
      </c>
      <c r="Q690" s="6">
        <v>3.1868131868131873E-2</v>
      </c>
      <c r="R690" s="6">
        <v>0</v>
      </c>
    </row>
    <row r="691" spans="1:18" x14ac:dyDescent="0.3">
      <c r="A691" s="5" t="s">
        <v>73</v>
      </c>
      <c r="B691" s="6">
        <v>1</v>
      </c>
      <c r="C691" s="6">
        <v>6.153328850033625E-2</v>
      </c>
      <c r="D691" s="6">
        <v>6.6913248150638871E-2</v>
      </c>
      <c r="E691" s="6">
        <v>5.9179556153328851E-2</v>
      </c>
      <c r="F691" s="6">
        <v>3.665097511768662E-2</v>
      </c>
      <c r="G691" s="6">
        <v>4.5057162071284462E-2</v>
      </c>
      <c r="H691" s="6">
        <v>6.7921990585070618E-2</v>
      </c>
      <c r="I691" s="6">
        <v>8.4398117014122392E-2</v>
      </c>
      <c r="J691" s="6">
        <v>4.438466711499664E-2</v>
      </c>
      <c r="K691" s="6">
        <v>6.321452589105582E-2</v>
      </c>
      <c r="L691" s="6">
        <v>6.3550773369199731E-2</v>
      </c>
      <c r="M691" s="6">
        <v>9.5830531271015471E-2</v>
      </c>
      <c r="N691" s="6">
        <v>0.10255548083389381</v>
      </c>
      <c r="O691" s="6">
        <v>0.13382649630127769</v>
      </c>
      <c r="P691" s="6">
        <v>3.1271015467383992E-2</v>
      </c>
      <c r="Q691" s="6">
        <v>2.051109616677875E-2</v>
      </c>
      <c r="R691" s="6">
        <v>2.320107599193006E-2</v>
      </c>
    </row>
    <row r="692" spans="1:18" x14ac:dyDescent="0.3">
      <c r="A692" s="5" t="s">
        <v>93</v>
      </c>
      <c r="B692" s="6">
        <v>1</v>
      </c>
      <c r="C692" s="6">
        <v>0.18552497451580019</v>
      </c>
      <c r="D692" s="6">
        <v>5.0458715596330278E-2</v>
      </c>
      <c r="E692" s="6">
        <v>7.2375127420998983E-2</v>
      </c>
      <c r="F692" s="6">
        <v>0.1039755351681957</v>
      </c>
      <c r="G692" s="6">
        <v>5.9123343527013247E-2</v>
      </c>
      <c r="H692" s="6">
        <v>6.0142711518858312E-2</v>
      </c>
      <c r="I692" s="6">
        <v>4.6890927624872583E-2</v>
      </c>
      <c r="J692" s="6">
        <v>3.2619775739041797E-2</v>
      </c>
      <c r="K692" s="6">
        <v>3.0071355759429149E-2</v>
      </c>
      <c r="L692" s="6">
        <v>6.8807339449541288E-2</v>
      </c>
      <c r="M692" s="6">
        <v>9.9388379204892963E-2</v>
      </c>
      <c r="N692" s="6">
        <v>5.1478083588175329E-2</v>
      </c>
      <c r="O692" s="6">
        <v>8.6136595310907241E-2</v>
      </c>
      <c r="P692" s="6">
        <v>1.8858307849133539E-2</v>
      </c>
      <c r="Q692" s="6">
        <v>2.0387359836901119E-3</v>
      </c>
      <c r="R692" s="6">
        <v>3.2110091743119268E-2</v>
      </c>
    </row>
    <row r="693" spans="1:18" x14ac:dyDescent="0.3">
      <c r="A693" s="5" t="s">
        <v>107</v>
      </c>
      <c r="B693" s="6">
        <v>1</v>
      </c>
      <c r="C693" s="6">
        <v>6.7247820672478212E-2</v>
      </c>
      <c r="D693" s="6">
        <v>0.15442092154420919</v>
      </c>
      <c r="E693" s="6">
        <v>5.1681195516811947E-2</v>
      </c>
      <c r="F693" s="6">
        <v>0.13262764632627649</v>
      </c>
      <c r="G693" s="6">
        <v>8.4682440846824414E-2</v>
      </c>
      <c r="H693" s="6">
        <v>0.1108343711083437</v>
      </c>
      <c r="I693" s="6">
        <v>1.058530510585305E-2</v>
      </c>
      <c r="J693" s="6">
        <v>8.2191780821917804E-2</v>
      </c>
      <c r="K693" s="6">
        <v>4.3586550435865512E-2</v>
      </c>
      <c r="L693" s="6">
        <v>9.0909090909090912E-2</v>
      </c>
      <c r="M693" s="6">
        <v>4.7945205479452052E-2</v>
      </c>
      <c r="N693" s="6">
        <v>9.402241594022416E-2</v>
      </c>
      <c r="O693" s="6">
        <v>9.3399750933997501E-3</v>
      </c>
      <c r="P693" s="6">
        <v>1.058530510585305E-2</v>
      </c>
      <c r="Q693" s="6">
        <v>9.3399750933997501E-3</v>
      </c>
      <c r="R693" s="6">
        <v>0</v>
      </c>
    </row>
    <row r="694" spans="1:18" x14ac:dyDescent="0.3">
      <c r="A694" s="5" t="s">
        <v>114</v>
      </c>
      <c r="B694" s="6">
        <v>1</v>
      </c>
      <c r="C694" s="6">
        <v>0</v>
      </c>
      <c r="D694" s="6">
        <v>5.4082714740190878E-2</v>
      </c>
      <c r="E694" s="6">
        <v>7.2110286320254513E-2</v>
      </c>
      <c r="F694" s="6">
        <v>3.8176033934252389E-2</v>
      </c>
      <c r="G694" s="6">
        <v>9.5440084835630972E-3</v>
      </c>
      <c r="H694" s="6">
        <v>0</v>
      </c>
      <c r="I694" s="6">
        <v>2.0148462354188761E-2</v>
      </c>
      <c r="J694" s="6">
        <v>0.12089077412513249</v>
      </c>
      <c r="K694" s="6">
        <v>0.1049840933191941</v>
      </c>
      <c r="L694" s="6">
        <v>6.9989395546129374E-2</v>
      </c>
      <c r="M694" s="6">
        <v>9.7560975609756101E-2</v>
      </c>
      <c r="N694" s="6">
        <v>0.20678685047720041</v>
      </c>
      <c r="O694" s="6">
        <v>0.11028632025450689</v>
      </c>
      <c r="P694" s="6">
        <v>3.9236479321314952E-2</v>
      </c>
      <c r="Q694" s="6">
        <v>6.3626723223753979E-3</v>
      </c>
      <c r="R694" s="6">
        <v>4.9840933191940613E-2</v>
      </c>
    </row>
    <row r="695" spans="1:18" x14ac:dyDescent="0.3">
      <c r="A695" s="5" t="s">
        <v>135</v>
      </c>
      <c r="B695" s="6">
        <v>1</v>
      </c>
      <c r="C695" s="6">
        <v>9.4470046082949302E-2</v>
      </c>
      <c r="D695" s="6">
        <v>5.7603686635944701E-2</v>
      </c>
      <c r="E695" s="6">
        <v>7.6036866359447008E-2</v>
      </c>
      <c r="F695" s="6">
        <v>5.5299539170506923E-2</v>
      </c>
      <c r="G695" s="6">
        <v>9.9078341013824886E-2</v>
      </c>
      <c r="H695" s="6">
        <v>2.5345622119815669E-2</v>
      </c>
      <c r="I695" s="6">
        <v>0.108294930875576</v>
      </c>
      <c r="J695" s="6">
        <v>5.7603686635944701E-2</v>
      </c>
      <c r="K695" s="6">
        <v>0</v>
      </c>
      <c r="L695" s="6">
        <v>6.2211981566820278E-2</v>
      </c>
      <c r="M695" s="6">
        <v>0.19585253456221199</v>
      </c>
      <c r="N695" s="6">
        <v>0.1105990783410138</v>
      </c>
      <c r="O695" s="6">
        <v>1.8433179723502301E-2</v>
      </c>
      <c r="P695" s="6">
        <v>1.3824884792626731E-2</v>
      </c>
      <c r="Q695" s="6">
        <v>1.1520737327188941E-2</v>
      </c>
      <c r="R695" s="6">
        <v>1.3824884792626731E-2</v>
      </c>
    </row>
    <row r="696" spans="1:18" x14ac:dyDescent="0.3">
      <c r="A696" s="5" t="s">
        <v>147</v>
      </c>
      <c r="B696" s="6">
        <v>1</v>
      </c>
      <c r="C696" s="6">
        <v>5.710048201705599E-2</v>
      </c>
      <c r="D696" s="6">
        <v>2.224694104560623E-2</v>
      </c>
      <c r="E696" s="6">
        <v>5.6358917315535779E-2</v>
      </c>
      <c r="F696" s="6">
        <v>8.1201334816462731E-2</v>
      </c>
      <c r="G696" s="6">
        <v>3.3741193919169438E-2</v>
      </c>
      <c r="H696" s="6">
        <v>3.3741193919169438E-2</v>
      </c>
      <c r="I696" s="6">
        <v>5.5246570263255468E-2</v>
      </c>
      <c r="J696" s="6">
        <v>7.1560993696700034E-2</v>
      </c>
      <c r="K696" s="6">
        <v>7.4898034853540976E-2</v>
      </c>
      <c r="L696" s="6">
        <v>0.1182795698924731</v>
      </c>
      <c r="M696" s="6">
        <v>0.1149425287356322</v>
      </c>
      <c r="N696" s="6">
        <v>0.15127919911012239</v>
      </c>
      <c r="O696" s="6">
        <v>6.5628476084538381E-2</v>
      </c>
      <c r="P696" s="6">
        <v>3.040415276232851E-2</v>
      </c>
      <c r="Q696" s="6">
        <v>1.149425287356322E-2</v>
      </c>
      <c r="R696" s="6">
        <v>2.1876158694846121E-2</v>
      </c>
    </row>
    <row r="697" spans="1:18" x14ac:dyDescent="0.3">
      <c r="A697" s="5" t="s">
        <v>156</v>
      </c>
      <c r="B697" s="6">
        <v>1</v>
      </c>
      <c r="C697" s="6">
        <v>6.9483357615151856E-2</v>
      </c>
      <c r="D697" s="6">
        <v>4.0233105457805667E-2</v>
      </c>
      <c r="E697" s="6">
        <v>6.410400089655946E-2</v>
      </c>
      <c r="F697" s="6">
        <v>5.9845343494340467E-2</v>
      </c>
      <c r="G697" s="6">
        <v>3.7431357166872133E-2</v>
      </c>
      <c r="H697" s="6">
        <v>4.3819343270200609E-2</v>
      </c>
      <c r="I697" s="6">
        <v>6.6681609324218308E-2</v>
      </c>
      <c r="J697" s="6">
        <v>4.7853860809144909E-2</v>
      </c>
      <c r="K697" s="6">
        <v>5.0095259441891742E-2</v>
      </c>
      <c r="L697" s="6">
        <v>5.1328028689902501E-2</v>
      </c>
      <c r="M697" s="6">
        <v>9.2793903395718927E-2</v>
      </c>
      <c r="N697" s="6">
        <v>0.1273114423400202</v>
      </c>
      <c r="O697" s="6">
        <v>0.10467331614927711</v>
      </c>
      <c r="P697" s="6">
        <v>3.3396839627927832E-2</v>
      </c>
      <c r="Q697" s="6">
        <v>6.0741902947439197E-2</v>
      </c>
      <c r="R697" s="6">
        <v>5.0207329373529078E-2</v>
      </c>
    </row>
    <row r="698" spans="1:18" x14ac:dyDescent="0.3">
      <c r="A698" s="5" t="s">
        <v>191</v>
      </c>
      <c r="B698" s="6">
        <v>1</v>
      </c>
      <c r="C698" s="6">
        <v>9.7107438016528921E-2</v>
      </c>
      <c r="D698" s="6">
        <v>9.0909090909090912E-2</v>
      </c>
      <c r="E698" s="6">
        <v>0.1177685950413223</v>
      </c>
      <c r="F698" s="6">
        <v>7.0247933884297523E-2</v>
      </c>
      <c r="G698" s="6">
        <v>9.5041322314049589E-2</v>
      </c>
      <c r="H698" s="6">
        <v>3.5123966942148761E-2</v>
      </c>
      <c r="I698" s="6">
        <v>7.6446280991735532E-2</v>
      </c>
      <c r="J698" s="6">
        <v>7.2314049586776855E-2</v>
      </c>
      <c r="K698" s="6">
        <v>1.239669421487603E-2</v>
      </c>
      <c r="L698" s="6">
        <v>4.7520661157024788E-2</v>
      </c>
      <c r="M698" s="6">
        <v>0.1033057851239669</v>
      </c>
      <c r="N698" s="6">
        <v>9.7107438016528921E-2</v>
      </c>
      <c r="O698" s="6">
        <v>3.3057851239669422E-2</v>
      </c>
      <c r="P698" s="6">
        <v>8.2644628099173556E-3</v>
      </c>
      <c r="Q698" s="6">
        <v>4.3388429752066117E-2</v>
      </c>
      <c r="R698" s="6">
        <v>0</v>
      </c>
    </row>
    <row r="699" spans="1:18" x14ac:dyDescent="0.3">
      <c r="A699" s="5" t="s">
        <v>200</v>
      </c>
      <c r="B699" s="6">
        <v>1</v>
      </c>
      <c r="C699" s="6">
        <v>0.1084210526315789</v>
      </c>
      <c r="D699" s="6">
        <v>5.263157894736842E-3</v>
      </c>
      <c r="E699" s="6">
        <v>7.0526315789473687E-2</v>
      </c>
      <c r="F699" s="6">
        <v>0.15157894736842109</v>
      </c>
      <c r="G699" s="6">
        <v>2.8421052631578951E-2</v>
      </c>
      <c r="H699" s="6">
        <v>0.10947368421052631</v>
      </c>
      <c r="I699" s="6">
        <v>3.4736842105263163E-2</v>
      </c>
      <c r="J699" s="6">
        <v>9.6842105263157896E-2</v>
      </c>
      <c r="K699" s="6">
        <v>4.9473684210526322E-2</v>
      </c>
      <c r="L699" s="6">
        <v>8.4210526315789472E-2</v>
      </c>
      <c r="M699" s="6">
        <v>0.1</v>
      </c>
      <c r="N699" s="6">
        <v>4.8421052631578948E-2</v>
      </c>
      <c r="O699" s="6">
        <v>7.1578947368421048E-2</v>
      </c>
      <c r="P699" s="6">
        <v>0</v>
      </c>
      <c r="Q699" s="6">
        <v>0</v>
      </c>
      <c r="R699" s="6">
        <v>4.1052631578947368E-2</v>
      </c>
    </row>
    <row r="700" spans="1:18" x14ac:dyDescent="0.3">
      <c r="A700" s="5" t="s">
        <v>207</v>
      </c>
      <c r="B700" s="6">
        <v>1</v>
      </c>
      <c r="C700" s="6">
        <v>2.590361445783133E-2</v>
      </c>
      <c r="D700" s="6">
        <v>1.8072289156626509E-2</v>
      </c>
      <c r="E700" s="6">
        <v>3.313253012048193E-2</v>
      </c>
      <c r="F700" s="6">
        <v>5.5421686746987948E-2</v>
      </c>
      <c r="G700" s="6">
        <v>8.7349397590361449E-2</v>
      </c>
      <c r="H700" s="6">
        <v>0.13012048192771081</v>
      </c>
      <c r="I700" s="6">
        <v>2.590361445783133E-2</v>
      </c>
      <c r="J700" s="6">
        <v>7.6506024096385544E-2</v>
      </c>
      <c r="K700" s="6">
        <v>4.1566265060240963E-2</v>
      </c>
      <c r="L700" s="6">
        <v>0.19337349397590359</v>
      </c>
      <c r="M700" s="6">
        <v>7.7108433734939766E-2</v>
      </c>
      <c r="N700" s="6">
        <v>7.8313253012048195E-2</v>
      </c>
      <c r="O700" s="6">
        <v>6.445783132530121E-2</v>
      </c>
      <c r="P700" s="6">
        <v>3.6746987951807232E-2</v>
      </c>
      <c r="Q700" s="6">
        <v>4.6987951807228923E-2</v>
      </c>
      <c r="R700" s="6">
        <v>9.0361445783132526E-3</v>
      </c>
    </row>
    <row r="701" spans="1:18" x14ac:dyDescent="0.3">
      <c r="A701" s="5" t="s">
        <v>219</v>
      </c>
      <c r="B701" s="6">
        <v>1</v>
      </c>
      <c r="C701" s="6">
        <v>8.2417582417582416E-2</v>
      </c>
      <c r="D701" s="6">
        <v>4.6703296703296697E-2</v>
      </c>
      <c r="E701" s="6">
        <v>7.1428571428571425E-2</v>
      </c>
      <c r="F701" s="6">
        <v>0.1607142857142857</v>
      </c>
      <c r="G701" s="6">
        <v>4.1208791208791208E-2</v>
      </c>
      <c r="H701" s="6">
        <v>4.601648351648352E-2</v>
      </c>
      <c r="I701" s="6">
        <v>8.7912087912087919E-2</v>
      </c>
      <c r="J701" s="6">
        <v>0.1133241758241758</v>
      </c>
      <c r="K701" s="6">
        <v>5.013736263736264E-2</v>
      </c>
      <c r="L701" s="6">
        <v>7.486263736263736E-2</v>
      </c>
      <c r="M701" s="6">
        <v>0.12225274725274719</v>
      </c>
      <c r="N701" s="6">
        <v>3.5714285714285712E-2</v>
      </c>
      <c r="O701" s="6">
        <v>1.03021978021978E-2</v>
      </c>
      <c r="P701" s="6">
        <v>1.9230769230769228E-2</v>
      </c>
      <c r="Q701" s="6">
        <v>2.8846153846153851E-2</v>
      </c>
      <c r="R701" s="6">
        <v>8.9285714285714281E-3</v>
      </c>
    </row>
    <row r="702" spans="1:18" x14ac:dyDescent="0.3">
      <c r="A702" s="5" t="s">
        <v>229</v>
      </c>
      <c r="B702" s="6">
        <v>1</v>
      </c>
      <c r="C702" s="6">
        <v>8.0434782608695646E-2</v>
      </c>
      <c r="D702" s="6">
        <v>5.0724637681159417E-2</v>
      </c>
      <c r="E702" s="6">
        <v>4.4927536231884058E-2</v>
      </c>
      <c r="F702" s="6">
        <v>4.4202898550724637E-2</v>
      </c>
      <c r="G702" s="6">
        <v>3.8405797101449278E-2</v>
      </c>
      <c r="H702" s="6">
        <v>8.2608695652173908E-2</v>
      </c>
      <c r="I702" s="6">
        <v>3.1884057971014491E-2</v>
      </c>
      <c r="J702" s="6">
        <v>8.0434782608695646E-2</v>
      </c>
      <c r="K702" s="6">
        <v>1.2318840579710151E-2</v>
      </c>
      <c r="L702" s="6">
        <v>0.11304347826086961</v>
      </c>
      <c r="M702" s="6">
        <v>8.1884057971014487E-2</v>
      </c>
      <c r="N702" s="6">
        <v>0.12101449275362321</v>
      </c>
      <c r="O702" s="6">
        <v>8.6956521739130432E-2</v>
      </c>
      <c r="P702" s="6">
        <v>4.0579710144927533E-2</v>
      </c>
      <c r="Q702" s="6">
        <v>5.5072463768115941E-2</v>
      </c>
      <c r="R702" s="6">
        <v>3.5507246376811602E-2</v>
      </c>
    </row>
    <row r="703" spans="1:18" x14ac:dyDescent="0.3">
      <c r="A703" s="5" t="s">
        <v>242</v>
      </c>
      <c r="B703" s="6">
        <v>1</v>
      </c>
      <c r="C703" s="6">
        <v>4.1146555709662497E-2</v>
      </c>
      <c r="D703" s="6">
        <v>9.1077207582061948E-2</v>
      </c>
      <c r="E703" s="6">
        <v>0</v>
      </c>
      <c r="F703" s="6">
        <v>7.6745261211280627E-2</v>
      </c>
      <c r="G703" s="6">
        <v>2.5889967637540451E-2</v>
      </c>
      <c r="H703" s="6">
        <v>2.7276930189551549E-2</v>
      </c>
      <c r="I703" s="6">
        <v>7.8594544613962095E-3</v>
      </c>
      <c r="J703" s="6">
        <v>4.0221914008321778E-2</v>
      </c>
      <c r="K703" s="6">
        <v>5.1317614424410539E-2</v>
      </c>
      <c r="L703" s="6">
        <v>5.7790106333795652E-2</v>
      </c>
      <c r="M703" s="6">
        <v>0.13499768839574661</v>
      </c>
      <c r="N703" s="6">
        <v>0.1673601479426722</v>
      </c>
      <c r="O703" s="6">
        <v>0.1516412390198798</v>
      </c>
      <c r="P703" s="6">
        <v>5.2704576976421627E-2</v>
      </c>
      <c r="Q703" s="6">
        <v>3.3287101248266303E-2</v>
      </c>
      <c r="R703" s="6">
        <v>4.0684234858992141E-2</v>
      </c>
    </row>
    <row r="704" spans="1:18" x14ac:dyDescent="0.3">
      <c r="A704" s="5" t="s">
        <v>250</v>
      </c>
      <c r="B704" s="6">
        <v>1</v>
      </c>
      <c r="C704" s="6">
        <v>9.915356711003627E-2</v>
      </c>
      <c r="D704" s="6">
        <v>6.529625151148731E-2</v>
      </c>
      <c r="E704" s="6">
        <v>0.12091898428053199</v>
      </c>
      <c r="F704" s="6">
        <v>5.078597339782346E-2</v>
      </c>
      <c r="G704" s="6">
        <v>2.0556227327690451E-2</v>
      </c>
      <c r="H704" s="6">
        <v>6.8923821039903271E-2</v>
      </c>
      <c r="I704" s="6">
        <v>8.5852478839177751E-2</v>
      </c>
      <c r="J704" s="6">
        <v>8.1015719467956465E-2</v>
      </c>
      <c r="K704" s="6">
        <v>3.6275695284159623E-2</v>
      </c>
      <c r="L704" s="6">
        <v>8.7061668681983076E-2</v>
      </c>
      <c r="M704" s="6">
        <v>0.14631197097944379</v>
      </c>
      <c r="N704" s="6">
        <v>8.5852478839177751E-2</v>
      </c>
      <c r="O704" s="6">
        <v>0</v>
      </c>
      <c r="P704" s="6">
        <v>0</v>
      </c>
      <c r="Q704" s="6">
        <v>0</v>
      </c>
      <c r="R704" s="6">
        <v>5.1995163240628778E-2</v>
      </c>
    </row>
    <row r="705" spans="1:18" x14ac:dyDescent="0.3">
      <c r="A705" s="5" t="s">
        <v>269</v>
      </c>
      <c r="B705" s="6">
        <v>1</v>
      </c>
      <c r="C705" s="6">
        <v>8.7218869994514531E-2</v>
      </c>
      <c r="D705" s="6">
        <v>0.12177729018102031</v>
      </c>
      <c r="E705" s="6">
        <v>0.14591332967635759</v>
      </c>
      <c r="F705" s="6">
        <v>5.979155238617663E-2</v>
      </c>
      <c r="G705" s="6">
        <v>7.8442128359846403E-2</v>
      </c>
      <c r="H705" s="6">
        <v>4.3883708173340648E-2</v>
      </c>
      <c r="I705" s="6">
        <v>4.7723532638507947E-2</v>
      </c>
      <c r="J705" s="6">
        <v>4.2786615469007132E-2</v>
      </c>
      <c r="K705" s="6">
        <v>1.8102029621503021E-2</v>
      </c>
      <c r="L705" s="6">
        <v>9.1607240811848595E-2</v>
      </c>
      <c r="M705" s="6">
        <v>0.10696653867251781</v>
      </c>
      <c r="N705" s="6">
        <v>7.4602303894679103E-2</v>
      </c>
      <c r="O705" s="6">
        <v>2.303894679100384E-2</v>
      </c>
      <c r="P705" s="6">
        <v>4.8272078990674712E-2</v>
      </c>
      <c r="Q705" s="6">
        <v>4.388370817334065E-3</v>
      </c>
      <c r="R705" s="6">
        <v>5.485463521667581E-3</v>
      </c>
    </row>
    <row r="706" spans="1:18" x14ac:dyDescent="0.3">
      <c r="A706" s="5" t="s">
        <v>281</v>
      </c>
      <c r="B706" s="6">
        <v>1</v>
      </c>
      <c r="C706" s="6">
        <v>0.1183988425367736</v>
      </c>
      <c r="D706" s="6">
        <v>6.9930069930069935E-2</v>
      </c>
      <c r="E706" s="6">
        <v>5.8355437665782488E-2</v>
      </c>
      <c r="F706" s="6">
        <v>6.3660477453580902E-2</v>
      </c>
      <c r="G706" s="6">
        <v>0.11309380274897519</v>
      </c>
      <c r="H706" s="6">
        <v>6.5830721003134793E-2</v>
      </c>
      <c r="I706" s="6">
        <v>4.7745358090185673E-2</v>
      </c>
      <c r="J706" s="6">
        <v>3.5929587653725593E-2</v>
      </c>
      <c r="K706" s="6">
        <v>4.3887147335423198E-2</v>
      </c>
      <c r="L706" s="6">
        <v>0.10344827586206901</v>
      </c>
      <c r="M706" s="6">
        <v>0.11574632264287441</v>
      </c>
      <c r="N706" s="6">
        <v>8.1986978538702682E-2</v>
      </c>
      <c r="O706" s="6">
        <v>3.8099831203279477E-2</v>
      </c>
      <c r="P706" s="6">
        <v>1.2539184952978059E-2</v>
      </c>
      <c r="Q706" s="6">
        <v>1.4227152158186641E-2</v>
      </c>
      <c r="R706" s="6">
        <v>1.7120810224258501E-2</v>
      </c>
    </row>
    <row r="707" spans="1:18" x14ac:dyDescent="0.3">
      <c r="A707" s="5" t="s">
        <v>291</v>
      </c>
      <c r="B707" s="6">
        <v>1</v>
      </c>
      <c r="C707" s="6">
        <v>5.1741803278688533E-2</v>
      </c>
      <c r="D707" s="6">
        <v>4.6106557377049183E-2</v>
      </c>
      <c r="E707" s="6">
        <v>7.1209016393442626E-2</v>
      </c>
      <c r="F707" s="6">
        <v>9.3237704918032793E-2</v>
      </c>
      <c r="G707" s="6">
        <v>3.3811475409836068E-2</v>
      </c>
      <c r="H707" s="6">
        <v>3.637295081967213E-2</v>
      </c>
      <c r="I707" s="6">
        <v>4.9692622950819672E-2</v>
      </c>
      <c r="J707" s="6">
        <v>6.9159836065573771E-2</v>
      </c>
      <c r="K707" s="6">
        <v>5.0717213114754099E-2</v>
      </c>
      <c r="L707" s="6">
        <v>7.7356557377049176E-2</v>
      </c>
      <c r="M707" s="6">
        <v>0.1157786885245902</v>
      </c>
      <c r="N707" s="6">
        <v>0.12448770491803279</v>
      </c>
      <c r="O707" s="6">
        <v>7.3770491803278687E-2</v>
      </c>
      <c r="P707" s="6">
        <v>5.1741803278688533E-2</v>
      </c>
      <c r="Q707" s="6">
        <v>5.4815573770491802E-2</v>
      </c>
      <c r="R707" s="6">
        <v>0</v>
      </c>
    </row>
    <row r="708" spans="1:18" x14ac:dyDescent="0.3">
      <c r="A708" s="5" t="s">
        <v>305</v>
      </c>
      <c r="B708" s="6">
        <v>1</v>
      </c>
      <c r="C708" s="6">
        <v>2.7531190019193859E-2</v>
      </c>
      <c r="D708" s="6">
        <v>3.0770153550863721E-2</v>
      </c>
      <c r="E708" s="6">
        <v>2.7711132437619961E-2</v>
      </c>
      <c r="F708" s="6">
        <v>3.6588291746641077E-2</v>
      </c>
      <c r="G708" s="6">
        <v>3.3949136276391553E-2</v>
      </c>
      <c r="H708" s="6">
        <v>4.2526391554702503E-2</v>
      </c>
      <c r="I708" s="6">
        <v>4.090690978886756E-2</v>
      </c>
      <c r="J708" s="6">
        <v>4.5225527831094049E-2</v>
      </c>
      <c r="K708" s="6">
        <v>3.8987523992322463E-2</v>
      </c>
      <c r="L708" s="6">
        <v>5.9081094049904033E-2</v>
      </c>
      <c r="M708" s="6">
        <v>8.2353646833013439E-2</v>
      </c>
      <c r="N708" s="6">
        <v>0.13861564299424181</v>
      </c>
      <c r="O708" s="6">
        <v>0.14767274472168909</v>
      </c>
      <c r="P708" s="6">
        <v>8.1273992322456814E-2</v>
      </c>
      <c r="Q708" s="6">
        <v>7.5095969289827258E-2</v>
      </c>
      <c r="R708" s="6">
        <v>9.1710652591170824E-2</v>
      </c>
    </row>
    <row r="709" spans="1:18" x14ac:dyDescent="0.3">
      <c r="A709" s="5" t="s">
        <v>314</v>
      </c>
      <c r="B709" s="6">
        <v>1</v>
      </c>
      <c r="C709" s="6">
        <v>0.1521739130434783</v>
      </c>
      <c r="D709" s="6">
        <v>7.5098814229249009E-2</v>
      </c>
      <c r="E709" s="6">
        <v>0.108695652173913</v>
      </c>
      <c r="F709" s="6">
        <v>0.1007905138339921</v>
      </c>
      <c r="G709" s="6">
        <v>5.33596837944664E-2</v>
      </c>
      <c r="H709" s="6">
        <v>2.3715415019762841E-2</v>
      </c>
      <c r="I709" s="6">
        <v>5.9288537549407111E-3</v>
      </c>
      <c r="J709" s="6">
        <v>5.731225296442688E-2</v>
      </c>
      <c r="K709" s="6">
        <v>0</v>
      </c>
      <c r="L709" s="6">
        <v>4.1501976284584977E-2</v>
      </c>
      <c r="M709" s="6">
        <v>0.15019762845849799</v>
      </c>
      <c r="N709" s="6">
        <v>0.1521739130434783</v>
      </c>
      <c r="O709" s="6">
        <v>3.7549407114624497E-2</v>
      </c>
      <c r="P709" s="6">
        <v>0</v>
      </c>
      <c r="Q709" s="6">
        <v>2.1739130434782612E-2</v>
      </c>
      <c r="R709" s="6">
        <v>1.9762845849802368E-2</v>
      </c>
    </row>
    <row r="710" spans="1:18" x14ac:dyDescent="0.3">
      <c r="A710" s="5" t="s">
        <v>321</v>
      </c>
      <c r="B710" s="6">
        <v>1</v>
      </c>
      <c r="C710" s="6">
        <v>5.1325919589392643E-2</v>
      </c>
      <c r="D710" s="6">
        <v>6.7579127459366978E-2</v>
      </c>
      <c r="E710" s="6">
        <v>5.1325919589392643E-2</v>
      </c>
      <c r="F710" s="6">
        <v>7.1000855431993151E-2</v>
      </c>
      <c r="G710" s="6">
        <v>5.0470487596236097E-2</v>
      </c>
      <c r="H710" s="6">
        <v>7.7844311377245512E-2</v>
      </c>
      <c r="I710" s="6">
        <v>5.4747647562018817E-2</v>
      </c>
      <c r="J710" s="6">
        <v>9.4097519247219846E-2</v>
      </c>
      <c r="K710" s="6">
        <v>7.6988879384088965E-2</v>
      </c>
      <c r="L710" s="6">
        <v>0.1240376390076989</v>
      </c>
      <c r="M710" s="6">
        <v>5.8169375534644997E-2</v>
      </c>
      <c r="N710" s="6">
        <v>9.0675791274593673E-2</v>
      </c>
      <c r="O710" s="6">
        <v>5.6458511548331911E-2</v>
      </c>
      <c r="P710" s="6">
        <v>5.218135158254919E-2</v>
      </c>
      <c r="Q710" s="6">
        <v>1.4542343883661249E-2</v>
      </c>
      <c r="R710" s="6">
        <v>8.5543199315654406E-3</v>
      </c>
    </row>
    <row r="711" spans="1:18" x14ac:dyDescent="0.3">
      <c r="A711" s="5" t="s">
        <v>329</v>
      </c>
      <c r="B711" s="6">
        <v>1</v>
      </c>
      <c r="C711" s="6">
        <v>3.1818181818181808E-2</v>
      </c>
      <c r="D711" s="6">
        <v>6.931818181818182E-2</v>
      </c>
      <c r="E711" s="6">
        <v>0.10227272727272731</v>
      </c>
      <c r="F711" s="6">
        <v>5.113636363636364E-2</v>
      </c>
      <c r="G711" s="6">
        <v>6.363636363636363E-2</v>
      </c>
      <c r="H711" s="6">
        <v>8.8636363636363638E-2</v>
      </c>
      <c r="I711" s="6">
        <v>4.7727272727272729E-2</v>
      </c>
      <c r="J711" s="6">
        <v>1.9318181818181821E-2</v>
      </c>
      <c r="K711" s="6">
        <v>4.8863636363636373E-2</v>
      </c>
      <c r="L711" s="6">
        <v>0.22840909090909089</v>
      </c>
      <c r="M711" s="6">
        <v>8.7499999999999994E-2</v>
      </c>
      <c r="N711" s="6">
        <v>6.4772727272727273E-2</v>
      </c>
      <c r="O711" s="6">
        <v>2.0454545454545451E-2</v>
      </c>
      <c r="P711" s="6">
        <v>4.4318181818181819E-2</v>
      </c>
      <c r="Q711" s="6">
        <v>1.3636363636363639E-2</v>
      </c>
      <c r="R711" s="6">
        <v>1.8181818181818181E-2</v>
      </c>
    </row>
    <row r="712" spans="1:18" x14ac:dyDescent="0.3">
      <c r="A712" s="5" t="s">
        <v>339</v>
      </c>
      <c r="B712" s="6">
        <v>1</v>
      </c>
      <c r="C712" s="6">
        <v>0.12931034482758619</v>
      </c>
      <c r="D712" s="6">
        <v>6.0344827586206899E-2</v>
      </c>
      <c r="E712" s="6">
        <v>4.6798029556650238E-2</v>
      </c>
      <c r="F712" s="6">
        <v>7.7278325123152705E-2</v>
      </c>
      <c r="G712" s="6">
        <v>9.6059113300492605E-2</v>
      </c>
      <c r="H712" s="6">
        <v>5.4802955665024633E-2</v>
      </c>
      <c r="I712" s="6">
        <v>7.4199507389162561E-2</v>
      </c>
      <c r="J712" s="6">
        <v>8.1896551724137928E-2</v>
      </c>
      <c r="K712" s="6">
        <v>6.1268472906403942E-2</v>
      </c>
      <c r="L712" s="6">
        <v>6.5886699507389165E-2</v>
      </c>
      <c r="M712" s="6">
        <v>8.3743842364532015E-2</v>
      </c>
      <c r="N712" s="6">
        <v>9.1133004926108374E-2</v>
      </c>
      <c r="O712" s="6">
        <v>3.5098522167487677E-2</v>
      </c>
      <c r="P712" s="6">
        <v>2.4322660098522169E-2</v>
      </c>
      <c r="Q712" s="6">
        <v>5.8497536945812806E-3</v>
      </c>
      <c r="R712" s="6">
        <v>1.2007389162561581E-2</v>
      </c>
    </row>
    <row r="713" spans="1:18" x14ac:dyDescent="0.3">
      <c r="A713" s="5" t="s">
        <v>346</v>
      </c>
      <c r="B713" s="6">
        <v>1</v>
      </c>
      <c r="C713" s="6">
        <v>0.14847715736040609</v>
      </c>
      <c r="D713" s="6">
        <v>4.5685279187817257E-2</v>
      </c>
      <c r="E713" s="6">
        <v>1.3959390862944159E-2</v>
      </c>
      <c r="F713" s="6">
        <v>2.1573604060913701E-2</v>
      </c>
      <c r="G713" s="6">
        <v>0.1078680203045685</v>
      </c>
      <c r="H713" s="6">
        <v>0.14340101522842641</v>
      </c>
      <c r="I713" s="6">
        <v>0.1053299492385787</v>
      </c>
      <c r="J713" s="6">
        <v>8.2487309644670048E-2</v>
      </c>
      <c r="K713" s="6">
        <v>5.5837563451776651E-2</v>
      </c>
      <c r="L713" s="6">
        <v>2.538071065989848E-2</v>
      </c>
      <c r="M713" s="6">
        <v>5.0761421319796947E-2</v>
      </c>
      <c r="N713" s="6">
        <v>0.12182741116751269</v>
      </c>
      <c r="O713" s="6">
        <v>5.7106598984771571E-2</v>
      </c>
      <c r="P713" s="6">
        <v>0</v>
      </c>
      <c r="Q713" s="6">
        <v>0</v>
      </c>
      <c r="R713" s="6">
        <v>2.030456852791878E-2</v>
      </c>
    </row>
    <row r="714" spans="1:18" x14ac:dyDescent="0.3">
      <c r="A714" s="5" t="s">
        <v>356</v>
      </c>
      <c r="B714" s="6">
        <v>1</v>
      </c>
      <c r="C714" s="6">
        <v>8.1339712918660281E-2</v>
      </c>
      <c r="D714" s="6">
        <v>0.102529049897471</v>
      </c>
      <c r="E714" s="6">
        <v>6.6302118933697876E-2</v>
      </c>
      <c r="F714" s="6">
        <v>7.8605604921394401E-2</v>
      </c>
      <c r="G714" s="6">
        <v>8.2706766917293228E-2</v>
      </c>
      <c r="H714" s="6">
        <v>6.4251537935748462E-2</v>
      </c>
      <c r="I714" s="6">
        <v>0.1196172248803828</v>
      </c>
      <c r="J714" s="6">
        <v>4.5112781954887222E-2</v>
      </c>
      <c r="K714" s="6">
        <v>5.6049213943950793E-2</v>
      </c>
      <c r="L714" s="6">
        <v>7.5871496924128506E-2</v>
      </c>
      <c r="M714" s="6">
        <v>7.3137388926862612E-2</v>
      </c>
      <c r="N714" s="6">
        <v>8.8858509911141484E-2</v>
      </c>
      <c r="O714" s="6">
        <v>2.3923444976076551E-2</v>
      </c>
      <c r="P714" s="6">
        <v>2.3239917976760081E-2</v>
      </c>
      <c r="Q714" s="6">
        <v>1.435406698564593E-2</v>
      </c>
      <c r="R714" s="6">
        <v>4.1011619958988381E-3</v>
      </c>
    </row>
    <row r="715" spans="1:18" x14ac:dyDescent="0.3">
      <c r="A715" s="5" t="s">
        <v>368</v>
      </c>
      <c r="B715" s="6">
        <v>1</v>
      </c>
      <c r="C715" s="6">
        <v>6.6265060240963861E-2</v>
      </c>
      <c r="D715" s="6">
        <v>7.9066265060240962E-2</v>
      </c>
      <c r="E715" s="6">
        <v>6.6265060240963861E-2</v>
      </c>
      <c r="F715" s="6">
        <v>8.7349397590361449E-2</v>
      </c>
      <c r="G715" s="6">
        <v>3.313253012048193E-2</v>
      </c>
      <c r="H715" s="6">
        <v>8.7349397590361449E-2</v>
      </c>
      <c r="I715" s="6">
        <v>2.2590361445783129E-2</v>
      </c>
      <c r="J715" s="6">
        <v>6.099397590361446E-2</v>
      </c>
      <c r="K715" s="6">
        <v>6.4759036144578314E-2</v>
      </c>
      <c r="L715" s="6">
        <v>7.4548192771084335E-2</v>
      </c>
      <c r="M715" s="6">
        <v>0.1031626506024096</v>
      </c>
      <c r="N715" s="6">
        <v>0.13403614457831331</v>
      </c>
      <c r="O715" s="6">
        <v>6.25E-2</v>
      </c>
      <c r="P715" s="6">
        <v>1.129518072289157E-2</v>
      </c>
      <c r="Q715" s="6">
        <v>3.012048192771084E-2</v>
      </c>
      <c r="R715" s="6">
        <v>1.6566265060240969E-2</v>
      </c>
    </row>
    <row r="716" spans="1:18" x14ac:dyDescent="0.3">
      <c r="A716" s="5" t="s">
        <v>375</v>
      </c>
      <c r="B716" s="6">
        <v>1</v>
      </c>
      <c r="C716" s="6">
        <v>0.1763565891472868</v>
      </c>
      <c r="D716" s="6">
        <v>0</v>
      </c>
      <c r="E716" s="6">
        <v>4.0697674418604647E-2</v>
      </c>
      <c r="F716" s="6">
        <v>9.1085271317829453E-2</v>
      </c>
      <c r="G716" s="6">
        <v>6.0077519379844957E-2</v>
      </c>
      <c r="H716" s="6">
        <v>0</v>
      </c>
      <c r="I716" s="6">
        <v>2.3255813953488368E-2</v>
      </c>
      <c r="J716" s="6">
        <v>6.0077519379844957E-2</v>
      </c>
      <c r="K716" s="6">
        <v>4.0697674418604647E-2</v>
      </c>
      <c r="L716" s="6">
        <v>0.15503875968992251</v>
      </c>
      <c r="M716" s="6">
        <v>8.9147286821705432E-2</v>
      </c>
      <c r="N716" s="6">
        <v>0.16666666666666671</v>
      </c>
      <c r="O716" s="6">
        <v>7.7519379844961239E-3</v>
      </c>
      <c r="P716" s="6">
        <v>1.1627906976744189E-2</v>
      </c>
      <c r="Q716" s="6">
        <v>3.4883720930232558E-2</v>
      </c>
      <c r="R716" s="6">
        <v>4.2635658914728682E-2</v>
      </c>
    </row>
    <row r="717" spans="1:18" x14ac:dyDescent="0.3">
      <c r="A717" s="5" t="s">
        <v>382</v>
      </c>
      <c r="B717" s="6">
        <v>1</v>
      </c>
      <c r="C717" s="6">
        <v>0.1162579473206176</v>
      </c>
      <c r="D717" s="6">
        <v>5.6312443233424159E-2</v>
      </c>
      <c r="E717" s="6">
        <v>3.2697547683923703E-2</v>
      </c>
      <c r="F717" s="6">
        <v>2.4523160762942781E-2</v>
      </c>
      <c r="G717" s="6">
        <v>2.7247956403269749E-3</v>
      </c>
      <c r="H717" s="6">
        <v>8.1743869209809257E-3</v>
      </c>
      <c r="I717" s="6">
        <v>9.264305177111716E-2</v>
      </c>
      <c r="J717" s="6">
        <v>3.088101725703906E-2</v>
      </c>
      <c r="K717" s="6">
        <v>0.1298819255222525</v>
      </c>
      <c r="L717" s="6">
        <v>0.1035422343324251</v>
      </c>
      <c r="M717" s="6">
        <v>0.1371480472297911</v>
      </c>
      <c r="N717" s="6">
        <v>0.1371480472297911</v>
      </c>
      <c r="O717" s="6">
        <v>7.7202543142597641E-2</v>
      </c>
      <c r="P717" s="6">
        <v>3.088101725703906E-2</v>
      </c>
      <c r="Q717" s="6">
        <v>1.45322434150772E-2</v>
      </c>
      <c r="R717" s="6">
        <v>5.4495912806539508E-3</v>
      </c>
    </row>
    <row r="718" spans="1:18" x14ac:dyDescent="0.3">
      <c r="A718" s="5" t="s">
        <v>395</v>
      </c>
      <c r="B718" s="6">
        <v>1</v>
      </c>
      <c r="C718" s="6">
        <v>6.9141531322505806E-2</v>
      </c>
      <c r="D718" s="6">
        <v>4.4083526682134569E-2</v>
      </c>
      <c r="E718" s="6">
        <v>0.1076566125290023</v>
      </c>
      <c r="F718" s="6">
        <v>4.269141531322506E-2</v>
      </c>
      <c r="G718" s="6">
        <v>8.1206496519721574E-2</v>
      </c>
      <c r="H718" s="6">
        <v>4.9651972157772617E-2</v>
      </c>
      <c r="I718" s="6">
        <v>5.9860788863109048E-2</v>
      </c>
      <c r="J718" s="6">
        <v>3.9443155452436193E-2</v>
      </c>
      <c r="K718" s="6">
        <v>9.698375870069606E-2</v>
      </c>
      <c r="L718" s="6">
        <v>0.1155452436194896</v>
      </c>
      <c r="M718" s="6">
        <v>7.2389791183294666E-2</v>
      </c>
      <c r="N718" s="6">
        <v>0.1118329466357309</v>
      </c>
      <c r="O718" s="6">
        <v>4.1299303944315538E-2</v>
      </c>
      <c r="P718" s="6">
        <v>2.5986078886310909E-2</v>
      </c>
      <c r="Q718" s="6">
        <v>2.505800464037123E-2</v>
      </c>
      <c r="R718" s="6">
        <v>1.7169373549883991E-2</v>
      </c>
    </row>
    <row r="719" spans="1:18" x14ac:dyDescent="0.3">
      <c r="A719" s="5" t="s">
        <v>405</v>
      </c>
      <c r="B719" s="6">
        <v>1</v>
      </c>
      <c r="C719" s="6">
        <v>0.18327605956471929</v>
      </c>
      <c r="D719" s="6">
        <v>0.13631156930126001</v>
      </c>
      <c r="E719" s="6">
        <v>6.414662084765177E-2</v>
      </c>
      <c r="F719" s="6">
        <v>5.8419243986254303E-2</v>
      </c>
      <c r="G719" s="6">
        <v>0.1237113402061856</v>
      </c>
      <c r="H719" s="6">
        <v>4.0091638029782363E-2</v>
      </c>
      <c r="I719" s="6">
        <v>5.1546391752577317E-2</v>
      </c>
      <c r="J719" s="6">
        <v>2.6345933562428411E-2</v>
      </c>
      <c r="K719" s="6">
        <v>4.5819014891179842E-3</v>
      </c>
      <c r="L719" s="6">
        <v>4.1237113402061848E-2</v>
      </c>
      <c r="M719" s="6">
        <v>0.1122565864833906</v>
      </c>
      <c r="N719" s="6">
        <v>8.0183276059564726E-2</v>
      </c>
      <c r="O719" s="6">
        <v>4.3528064146620853E-2</v>
      </c>
      <c r="P719" s="6">
        <v>2.0618556701030931E-2</v>
      </c>
      <c r="Q719" s="6">
        <v>4.5819014891179842E-3</v>
      </c>
      <c r="R719" s="6">
        <v>9.1638029782359683E-3</v>
      </c>
    </row>
    <row r="720" spans="1:18" x14ac:dyDescent="0.3">
      <c r="A720" s="5" t="s">
        <v>412</v>
      </c>
      <c r="B720" s="6">
        <v>1</v>
      </c>
      <c r="C720" s="6">
        <v>5.8232624547447862E-2</v>
      </c>
      <c r="D720" s="6">
        <v>3.6051195757483043E-2</v>
      </c>
      <c r="E720" s="6">
        <v>2.6923665289888331E-2</v>
      </c>
      <c r="F720" s="6">
        <v>4.5586660547651828E-2</v>
      </c>
      <c r="G720" s="6">
        <v>4.4209882208964359E-2</v>
      </c>
      <c r="H720" s="6">
        <v>4.4515832950894903E-2</v>
      </c>
      <c r="I720" s="6">
        <v>4.064045688644128E-2</v>
      </c>
      <c r="J720" s="6">
        <v>4.2680128499311611E-2</v>
      </c>
      <c r="K720" s="6">
        <v>3.1818877160777123E-2</v>
      </c>
      <c r="L720" s="6">
        <v>7.6079751160063228E-2</v>
      </c>
      <c r="M720" s="6">
        <v>0.12640864820763861</v>
      </c>
      <c r="N720" s="6">
        <v>0.16245984396512159</v>
      </c>
      <c r="O720" s="6">
        <v>0.1148335118045995</v>
      </c>
      <c r="P720" s="6">
        <v>6.7258171434399064E-2</v>
      </c>
      <c r="Q720" s="6">
        <v>5.3031461934628522E-2</v>
      </c>
      <c r="R720" s="6">
        <v>2.926928764468921E-2</v>
      </c>
    </row>
    <row r="721" spans="1:18" x14ac:dyDescent="0.3">
      <c r="A721" s="5" t="s">
        <v>424</v>
      </c>
      <c r="B721" s="6">
        <v>1</v>
      </c>
      <c r="C721" s="6">
        <v>6.7588325652841785E-2</v>
      </c>
      <c r="D721" s="6">
        <v>0.10061443932411671</v>
      </c>
      <c r="E721" s="6">
        <v>5.4531490015360992E-2</v>
      </c>
      <c r="F721" s="6">
        <v>8.1413210445468509E-2</v>
      </c>
      <c r="G721" s="6">
        <v>9.6006144393241163E-2</v>
      </c>
      <c r="H721" s="6">
        <v>6.2980030721966201E-2</v>
      </c>
      <c r="I721" s="6">
        <v>1.3824884792626731E-2</v>
      </c>
      <c r="J721" s="6">
        <v>3.9170506912442393E-2</v>
      </c>
      <c r="K721" s="6">
        <v>3.9938556067588317E-2</v>
      </c>
      <c r="L721" s="6">
        <v>5.1459293394777263E-2</v>
      </c>
      <c r="M721" s="6">
        <v>0.1459293394777266</v>
      </c>
      <c r="N721" s="6">
        <v>0.13594470046082949</v>
      </c>
      <c r="O721" s="6">
        <v>8.218125960061444E-2</v>
      </c>
      <c r="P721" s="6">
        <v>2.0737327188940089E-2</v>
      </c>
      <c r="Q721" s="6">
        <v>7.6804915514592934E-3</v>
      </c>
      <c r="R721" s="6">
        <v>0</v>
      </c>
    </row>
    <row r="722" spans="1:18" x14ac:dyDescent="0.3">
      <c r="A722" s="5" t="s">
        <v>432</v>
      </c>
      <c r="B722" s="6">
        <v>1</v>
      </c>
      <c r="C722" s="6">
        <v>2.8938906752411571E-2</v>
      </c>
      <c r="D722" s="6">
        <v>4.0728831725616289E-2</v>
      </c>
      <c r="E722" s="6">
        <v>3.108252947481243E-2</v>
      </c>
      <c r="F722" s="6">
        <v>3.215434083601286E-2</v>
      </c>
      <c r="G722" s="6">
        <v>6.966773847802786E-2</v>
      </c>
      <c r="H722" s="6">
        <v>0.1221864951768489</v>
      </c>
      <c r="I722" s="6">
        <v>8.5744908896034297E-2</v>
      </c>
      <c r="J722" s="6">
        <v>7.3954983922829579E-2</v>
      </c>
      <c r="K722" s="6">
        <v>4.7159699892818867E-2</v>
      </c>
      <c r="L722" s="6">
        <v>5.6806002143622719E-2</v>
      </c>
      <c r="M722" s="6">
        <v>7.8242229367631297E-2</v>
      </c>
      <c r="N722" s="6">
        <v>9.4319399785637734E-2</v>
      </c>
      <c r="O722" s="6">
        <v>0.13612004287245441</v>
      </c>
      <c r="P722" s="6">
        <v>5.6806002143622719E-2</v>
      </c>
      <c r="Q722" s="6">
        <v>1.607717041800643E-2</v>
      </c>
      <c r="R722" s="6">
        <v>3.0010718113612E-2</v>
      </c>
    </row>
    <row r="723" spans="1:18" x14ac:dyDescent="0.3">
      <c r="A723" s="5" t="s">
        <v>450</v>
      </c>
      <c r="B723" s="6">
        <v>1</v>
      </c>
      <c r="C723" s="6">
        <v>0</v>
      </c>
      <c r="D723" s="6">
        <v>4.590818363273453E-2</v>
      </c>
      <c r="E723" s="6">
        <v>0</v>
      </c>
      <c r="F723" s="6">
        <v>6.7864271457085831E-2</v>
      </c>
      <c r="G723" s="6">
        <v>0.23353293413173651</v>
      </c>
      <c r="H723" s="6">
        <v>0</v>
      </c>
      <c r="I723" s="6">
        <v>7.7844311377245512E-2</v>
      </c>
      <c r="J723" s="6">
        <v>2.3952095808383232E-2</v>
      </c>
      <c r="K723" s="6">
        <v>2.5948103792415168E-2</v>
      </c>
      <c r="L723" s="6">
        <v>2.7944111776447109E-2</v>
      </c>
      <c r="M723" s="6">
        <v>0.24550898203592811</v>
      </c>
      <c r="N723" s="6">
        <v>0.15369261477045909</v>
      </c>
      <c r="O723" s="6">
        <v>6.3872255489021951E-2</v>
      </c>
      <c r="P723" s="6">
        <v>9.9800399201596807E-3</v>
      </c>
      <c r="Q723" s="6">
        <v>0</v>
      </c>
      <c r="R723" s="6">
        <v>2.3952095808383232E-2</v>
      </c>
    </row>
    <row r="724" spans="1:18" x14ac:dyDescent="0.3">
      <c r="A724" s="5" t="s">
        <v>459</v>
      </c>
      <c r="B724" s="6">
        <v>1</v>
      </c>
      <c r="C724" s="6">
        <v>1.0250569476082E-2</v>
      </c>
      <c r="D724" s="6">
        <v>4.1571753986332567E-2</v>
      </c>
      <c r="E724" s="6">
        <v>3.9863325740318908E-2</v>
      </c>
      <c r="F724" s="6">
        <v>9.054669703872438E-2</v>
      </c>
      <c r="G724" s="6">
        <v>0.10763097949886111</v>
      </c>
      <c r="H724" s="6">
        <v>5.5239179954441907E-2</v>
      </c>
      <c r="I724" s="6">
        <v>4.8405466970387237E-2</v>
      </c>
      <c r="J724" s="6">
        <v>8.656036446469248E-2</v>
      </c>
      <c r="K724" s="6">
        <v>7.0615034168564919E-2</v>
      </c>
      <c r="L724" s="6">
        <v>6.4920273348519367E-2</v>
      </c>
      <c r="M724" s="6">
        <v>0.1099088838268793</v>
      </c>
      <c r="N724" s="6">
        <v>0.11674259681093389</v>
      </c>
      <c r="O724" s="6">
        <v>9.4533029612756267E-2</v>
      </c>
      <c r="P724" s="6">
        <v>1.9931662870159451E-2</v>
      </c>
      <c r="Q724" s="6">
        <v>3.5876993166287008E-2</v>
      </c>
      <c r="R724" s="6">
        <v>7.4031890660592259E-3</v>
      </c>
    </row>
    <row r="725" spans="1:18" x14ac:dyDescent="0.3">
      <c r="A725" s="5" t="s">
        <v>467</v>
      </c>
      <c r="B725" s="6">
        <v>1</v>
      </c>
      <c r="C725" s="6">
        <v>5.2782764811490128E-2</v>
      </c>
      <c r="D725" s="6">
        <v>2.118491921005386E-2</v>
      </c>
      <c r="E725" s="6">
        <v>2.9802513464991021E-2</v>
      </c>
      <c r="F725" s="6">
        <v>3.052064631956912E-2</v>
      </c>
      <c r="G725" s="6">
        <v>4.5601436265709158E-2</v>
      </c>
      <c r="H725" s="6">
        <v>5.0269299820466788E-2</v>
      </c>
      <c r="I725" s="6">
        <v>2.800718132854578E-2</v>
      </c>
      <c r="J725" s="6">
        <v>5.9605026929982048E-2</v>
      </c>
      <c r="K725" s="6">
        <v>2.4057450628366249E-2</v>
      </c>
      <c r="L725" s="6">
        <v>6.786355475763016E-2</v>
      </c>
      <c r="M725" s="6">
        <v>9.5870736086175939E-2</v>
      </c>
      <c r="N725" s="6">
        <v>0.18886894075403951</v>
      </c>
      <c r="O725" s="6">
        <v>0.15511669658886901</v>
      </c>
      <c r="P725" s="6">
        <v>5.0269299820466788E-2</v>
      </c>
      <c r="Q725" s="6">
        <v>4.7396768402154399E-2</v>
      </c>
      <c r="R725" s="6">
        <v>5.2782764811490128E-2</v>
      </c>
    </row>
    <row r="726" spans="1:18" x14ac:dyDescent="0.3">
      <c r="A726" s="5" t="s">
        <v>486</v>
      </c>
      <c r="B726" s="6">
        <v>1</v>
      </c>
      <c r="C726" s="6">
        <v>7.9676674364896075E-2</v>
      </c>
      <c r="D726" s="6">
        <v>0.1016166281755196</v>
      </c>
      <c r="E726" s="6">
        <v>6.8129330254041567E-2</v>
      </c>
      <c r="F726" s="6">
        <v>5.7736720554272522E-2</v>
      </c>
      <c r="G726" s="6">
        <v>0.1039260969976905</v>
      </c>
      <c r="H726" s="6">
        <v>9.8152424942263283E-2</v>
      </c>
      <c r="I726" s="6">
        <v>7.8521939953810627E-2</v>
      </c>
      <c r="J726" s="6">
        <v>8.198614318706697E-2</v>
      </c>
      <c r="K726" s="6">
        <v>6.9284064665127024E-3</v>
      </c>
      <c r="L726" s="6">
        <v>1.270207852193995E-2</v>
      </c>
      <c r="M726" s="6">
        <v>0.12009237875288679</v>
      </c>
      <c r="N726" s="6">
        <v>0.16397228637413391</v>
      </c>
      <c r="O726" s="6">
        <v>1.38568129330254E-2</v>
      </c>
      <c r="P726" s="6">
        <v>0</v>
      </c>
      <c r="Q726" s="6">
        <v>1.270207852193995E-2</v>
      </c>
      <c r="R726" s="6">
        <v>0</v>
      </c>
    </row>
    <row r="727" spans="1:18" x14ac:dyDescent="0.3">
      <c r="A727" s="5" t="s">
        <v>496</v>
      </c>
      <c r="B727" s="6">
        <v>1</v>
      </c>
      <c r="C727" s="6">
        <v>0.16072507552870091</v>
      </c>
      <c r="D727" s="6">
        <v>8.4592145015105744E-2</v>
      </c>
      <c r="E727" s="6">
        <v>7.5830815709969787E-2</v>
      </c>
      <c r="F727" s="6">
        <v>6.2537764350453176E-2</v>
      </c>
      <c r="G727" s="6">
        <v>5.2870090634441078E-2</v>
      </c>
      <c r="H727" s="6">
        <v>2.9607250755287012E-2</v>
      </c>
      <c r="I727" s="6">
        <v>4.0785498489425982E-2</v>
      </c>
      <c r="J727" s="6">
        <v>4.9546827794561932E-2</v>
      </c>
      <c r="K727" s="6">
        <v>5.8912386706948643E-2</v>
      </c>
      <c r="L727" s="6">
        <v>8.1570996978851965E-2</v>
      </c>
      <c r="M727" s="6">
        <v>7.9758308157099694E-2</v>
      </c>
      <c r="N727" s="6">
        <v>9.7885196374622355E-2</v>
      </c>
      <c r="O727" s="6">
        <v>5.8308157099697888E-2</v>
      </c>
      <c r="P727" s="6">
        <v>2.3564954682779461E-2</v>
      </c>
      <c r="Q727" s="6">
        <v>9.9697885196374618E-3</v>
      </c>
      <c r="R727" s="6">
        <v>3.3534743202416922E-2</v>
      </c>
    </row>
    <row r="728" spans="1:18" x14ac:dyDescent="0.3">
      <c r="A728" s="5" t="s">
        <v>511</v>
      </c>
      <c r="B728" s="6">
        <v>1</v>
      </c>
      <c r="C728" s="6">
        <v>0.13847429519071311</v>
      </c>
      <c r="D728" s="6">
        <v>3.8971807628524049E-2</v>
      </c>
      <c r="E728" s="6">
        <v>1.2437810945273631E-2</v>
      </c>
      <c r="F728" s="6">
        <v>9.7014925373134331E-2</v>
      </c>
      <c r="G728" s="6">
        <v>9.7844112769485903E-2</v>
      </c>
      <c r="H728" s="6">
        <v>4.5605306799336651E-2</v>
      </c>
      <c r="I728" s="6">
        <v>4.809286898839138E-2</v>
      </c>
      <c r="J728" s="6">
        <v>9.2039800995024873E-2</v>
      </c>
      <c r="K728" s="6">
        <v>6.6334991708126038E-3</v>
      </c>
      <c r="L728" s="6">
        <v>8.7893864013267001E-2</v>
      </c>
      <c r="M728" s="6">
        <v>0.11940298507462691</v>
      </c>
      <c r="N728" s="6">
        <v>7.1310116086235484E-2</v>
      </c>
      <c r="O728" s="6">
        <v>6.7993366500829183E-2</v>
      </c>
      <c r="P728" s="6">
        <v>2.1558872305140961E-2</v>
      </c>
      <c r="Q728" s="6">
        <v>1.3266998341625209E-2</v>
      </c>
      <c r="R728" s="6">
        <v>4.1459369817578771E-2</v>
      </c>
    </row>
    <row r="729" spans="1:18" x14ac:dyDescent="0.3">
      <c r="A729" s="5" t="s">
        <v>520</v>
      </c>
      <c r="B729" s="6">
        <v>1</v>
      </c>
      <c r="C729" s="6">
        <v>3.6595067621320608E-2</v>
      </c>
      <c r="D729" s="6">
        <v>2.028639618138425E-2</v>
      </c>
      <c r="E729" s="6">
        <v>7.0803500397772473E-2</v>
      </c>
      <c r="F729" s="6">
        <v>3.4606205250596662E-2</v>
      </c>
      <c r="G729" s="6">
        <v>4.9323786793953862E-2</v>
      </c>
      <c r="H729" s="6">
        <v>7.6372315035799526E-2</v>
      </c>
      <c r="I729" s="6">
        <v>5.4494828957836118E-2</v>
      </c>
      <c r="J729" s="6">
        <v>6.8814638027048528E-2</v>
      </c>
      <c r="K729" s="6">
        <v>5.6483691328560057E-2</v>
      </c>
      <c r="L729" s="6">
        <v>8.3929992044550511E-2</v>
      </c>
      <c r="M729" s="6">
        <v>0.13922036595067619</v>
      </c>
      <c r="N729" s="6">
        <v>9.5465393794749401E-2</v>
      </c>
      <c r="O729" s="6">
        <v>9.466984884645982E-2</v>
      </c>
      <c r="P729" s="6">
        <v>3.3412887828162291E-2</v>
      </c>
      <c r="Q729" s="6">
        <v>5.6881463802704847E-2</v>
      </c>
      <c r="R729" s="6">
        <v>2.8639618138424819E-2</v>
      </c>
    </row>
    <row r="730" spans="1:18" x14ac:dyDescent="0.3">
      <c r="A730" s="5" t="s">
        <v>479</v>
      </c>
      <c r="B730" s="6">
        <v>1</v>
      </c>
      <c r="C730" s="6">
        <v>3.6817882971729117E-2</v>
      </c>
      <c r="D730" s="6">
        <v>6.9690992767915849E-2</v>
      </c>
      <c r="E730" s="6">
        <v>0.1019066403681788</v>
      </c>
      <c r="F730" s="6">
        <v>6.2458908612754757E-2</v>
      </c>
      <c r="G730" s="6">
        <v>8.1525312294543059E-2</v>
      </c>
      <c r="H730" s="6">
        <v>7.758053911900066E-2</v>
      </c>
      <c r="I730" s="6">
        <v>3.7475345167652857E-2</v>
      </c>
      <c r="J730" s="6">
        <v>7.3635765943458248E-2</v>
      </c>
      <c r="K730" s="6">
        <v>4.2077580539119003E-2</v>
      </c>
      <c r="L730" s="6">
        <v>5.2596975673898753E-2</v>
      </c>
      <c r="M730" s="6">
        <v>0.11176857330703489</v>
      </c>
      <c r="N730" s="6">
        <v>0.1124260355029586</v>
      </c>
      <c r="O730" s="6">
        <v>6.3116370808678504E-2</v>
      </c>
      <c r="P730" s="6">
        <v>2.3011176857330701E-2</v>
      </c>
      <c r="Q730" s="6">
        <v>3.2215647600262992E-2</v>
      </c>
      <c r="R730" s="6">
        <v>2.1696252465483231E-2</v>
      </c>
    </row>
    <row r="731" spans="1:18" x14ac:dyDescent="0.3">
      <c r="A731" s="5" t="s">
        <v>540</v>
      </c>
      <c r="B731" s="6">
        <v>1</v>
      </c>
      <c r="C731" s="6">
        <v>4.3934426229508203E-2</v>
      </c>
      <c r="D731" s="6">
        <v>5.016393442622951E-2</v>
      </c>
      <c r="E731" s="6">
        <v>2.4918032786885251E-2</v>
      </c>
      <c r="F731" s="6">
        <v>0.02</v>
      </c>
      <c r="G731" s="6">
        <v>7.0819672131147537E-2</v>
      </c>
      <c r="H731" s="6">
        <v>3.6393442622950821E-2</v>
      </c>
      <c r="I731" s="6">
        <v>4.5901639344262293E-2</v>
      </c>
      <c r="J731" s="6">
        <v>4.1311475409836068E-2</v>
      </c>
      <c r="K731" s="6">
        <v>2.8852459016393439E-2</v>
      </c>
      <c r="L731" s="6">
        <v>0.1085245901639344</v>
      </c>
      <c r="M731" s="6">
        <v>0.1101639344262295</v>
      </c>
      <c r="N731" s="6">
        <v>0.1986885245901639</v>
      </c>
      <c r="O731" s="6">
        <v>9.6065573770491797E-2</v>
      </c>
      <c r="P731" s="6">
        <v>3.6393442622950821E-2</v>
      </c>
      <c r="Q731" s="6">
        <v>7.1475409836065568E-2</v>
      </c>
      <c r="R731" s="6">
        <v>1.6393442622950821E-2</v>
      </c>
    </row>
    <row r="732" spans="1:18" x14ac:dyDescent="0.3">
      <c r="A732" s="5" t="s">
        <v>572</v>
      </c>
      <c r="B732" s="6">
        <v>1</v>
      </c>
      <c r="C732" s="6">
        <v>7.8343592613318414E-2</v>
      </c>
      <c r="D732" s="6">
        <v>0.11135982092893119</v>
      </c>
      <c r="E732" s="6">
        <v>0.12031337437045329</v>
      </c>
      <c r="F732" s="6">
        <v>7.5545607162842754E-2</v>
      </c>
      <c r="G732" s="6">
        <v>5.7078903189703413E-2</v>
      </c>
      <c r="H732" s="6">
        <v>6.2115277000559597E-2</v>
      </c>
      <c r="I732" s="6">
        <v>0.1080022383883604</v>
      </c>
      <c r="J732" s="6">
        <v>3.1337437045327363E-2</v>
      </c>
      <c r="K732" s="6">
        <v>6.2674874090654725E-2</v>
      </c>
      <c r="L732" s="6">
        <v>2.6301063234471182E-2</v>
      </c>
      <c r="M732" s="6">
        <v>4.8125349748181313E-2</v>
      </c>
      <c r="N732" s="6">
        <v>0.1186345831001679</v>
      </c>
      <c r="O732" s="6">
        <v>2.1264689423615001E-2</v>
      </c>
      <c r="P732" s="6">
        <v>5.0363738108561838E-2</v>
      </c>
      <c r="Q732" s="6">
        <v>2.1264689423615001E-2</v>
      </c>
      <c r="R732" s="6">
        <v>7.2747621712367094E-3</v>
      </c>
    </row>
    <row r="733" spans="1:18" x14ac:dyDescent="0.3">
      <c r="A733" s="5" t="s">
        <v>597</v>
      </c>
      <c r="B733" s="6">
        <v>1</v>
      </c>
      <c r="C733" s="6">
        <v>2.874251497005988E-2</v>
      </c>
      <c r="D733" s="6">
        <v>6.5069860279441116E-2</v>
      </c>
      <c r="E733" s="6">
        <v>6.3073852295409183E-2</v>
      </c>
      <c r="F733" s="6">
        <v>6.8263473053892215E-2</v>
      </c>
      <c r="G733" s="6">
        <v>5.2694610778443111E-2</v>
      </c>
      <c r="H733" s="6">
        <v>0.1137724550898204</v>
      </c>
      <c r="I733" s="6">
        <v>7.105788423153693E-2</v>
      </c>
      <c r="J733" s="6">
        <v>4.7105788423153702E-2</v>
      </c>
      <c r="K733" s="6">
        <v>8.1836327345309379E-2</v>
      </c>
      <c r="L733" s="6">
        <v>4.9101796407185629E-2</v>
      </c>
      <c r="M733" s="6">
        <v>8.862275449101796E-2</v>
      </c>
      <c r="N733" s="6">
        <v>0.12015968063872259</v>
      </c>
      <c r="O733" s="6">
        <v>6.1077844311377243E-2</v>
      </c>
      <c r="P733" s="6">
        <v>1.6367265469061879E-2</v>
      </c>
      <c r="Q733" s="6">
        <v>5.1896207584830337E-2</v>
      </c>
      <c r="R733" s="6">
        <v>2.115768463073852E-2</v>
      </c>
    </row>
    <row r="734" spans="1:18" x14ac:dyDescent="0.3">
      <c r="A734" s="5" t="s">
        <v>609</v>
      </c>
      <c r="B734" s="6">
        <v>1</v>
      </c>
      <c r="C734" s="6">
        <v>4.0297582145071287E-2</v>
      </c>
      <c r="D734" s="6">
        <v>4.4637321760694362E-2</v>
      </c>
      <c r="E734" s="6">
        <v>4.959702417854929E-2</v>
      </c>
      <c r="F734" s="6">
        <v>4.959702417854929E-2</v>
      </c>
      <c r="G734" s="6">
        <v>8.8654680719156845E-2</v>
      </c>
      <c r="H734" s="6">
        <v>0.10105393676379421</v>
      </c>
      <c r="I734" s="6">
        <v>2.1078735275883449E-2</v>
      </c>
      <c r="J734" s="6">
        <v>7.9975201487910721E-2</v>
      </c>
      <c r="K734" s="6">
        <v>6.1376317420954743E-2</v>
      </c>
      <c r="L734" s="6">
        <v>5.7656540607563547E-2</v>
      </c>
      <c r="M734" s="6">
        <v>3.9677619342839428E-2</v>
      </c>
      <c r="N734" s="6">
        <v>0.1971481711097334</v>
      </c>
      <c r="O734" s="6">
        <v>6.9435833849969E-2</v>
      </c>
      <c r="P734" s="6">
        <v>3.5337879727216373E-2</v>
      </c>
      <c r="Q734" s="6">
        <v>3.161810291382517E-2</v>
      </c>
      <c r="R734" s="6">
        <v>3.2858028518288902E-2</v>
      </c>
    </row>
    <row r="735" spans="1:18" x14ac:dyDescent="0.3">
      <c r="A735" s="5" t="s">
        <v>618</v>
      </c>
      <c r="B735" s="6">
        <v>1</v>
      </c>
      <c r="C735" s="6">
        <v>8.0932784636488342E-2</v>
      </c>
      <c r="D735" s="6">
        <v>2.9149519890260631E-2</v>
      </c>
      <c r="E735" s="6">
        <v>8.77914951989026E-2</v>
      </c>
      <c r="F735" s="6">
        <v>3.5665294924554183E-2</v>
      </c>
      <c r="G735" s="6">
        <v>2.4005486968449931E-2</v>
      </c>
      <c r="H735" s="6">
        <v>2.0576131687242798E-2</v>
      </c>
      <c r="I735" s="6">
        <v>4.663923182441701E-2</v>
      </c>
      <c r="J735" s="6">
        <v>6.8587105624142664E-2</v>
      </c>
      <c r="K735" s="6">
        <v>3.1550068587105622E-2</v>
      </c>
      <c r="L735" s="6">
        <v>9.1906721536351169E-2</v>
      </c>
      <c r="M735" s="6">
        <v>0.1080246913580247</v>
      </c>
      <c r="N735" s="6">
        <v>0.14986282578875171</v>
      </c>
      <c r="O735" s="6">
        <v>6.2757201646090541E-2</v>
      </c>
      <c r="P735" s="6">
        <v>5.7956104252400553E-2</v>
      </c>
      <c r="Q735" s="6">
        <v>7.4759945130315503E-2</v>
      </c>
      <c r="R735" s="6">
        <v>2.9835390946502061E-2</v>
      </c>
    </row>
    <row r="736" spans="1:18" x14ac:dyDescent="0.3">
      <c r="A736" s="5" t="s">
        <v>625</v>
      </c>
      <c r="B736" s="6">
        <v>1</v>
      </c>
      <c r="C736" s="6">
        <v>1.494845360824742E-2</v>
      </c>
      <c r="D736" s="6">
        <v>2.0618556701030931E-2</v>
      </c>
      <c r="E736" s="6">
        <v>5.2577319587628867E-2</v>
      </c>
      <c r="F736" s="6">
        <v>2.2164948453608248E-2</v>
      </c>
      <c r="G736" s="6">
        <v>2.9381443298969068E-2</v>
      </c>
      <c r="H736" s="6">
        <v>3.9690721649484527E-2</v>
      </c>
      <c r="I736" s="6">
        <v>6.5463917525773199E-2</v>
      </c>
      <c r="J736" s="6">
        <v>7.2164948453608241E-2</v>
      </c>
      <c r="K736" s="6">
        <v>4.536082474226804E-2</v>
      </c>
      <c r="L736" s="6">
        <v>6.1340206185567007E-2</v>
      </c>
      <c r="M736" s="6">
        <v>0.15154639175257731</v>
      </c>
      <c r="N736" s="6">
        <v>0.115979381443299</v>
      </c>
      <c r="O736" s="6">
        <v>0.16134020618556699</v>
      </c>
      <c r="P736" s="6">
        <v>6.1855670103092793E-2</v>
      </c>
      <c r="Q736" s="6">
        <v>1.443298969072165E-2</v>
      </c>
      <c r="R736" s="6">
        <v>7.1134020618556698E-2</v>
      </c>
    </row>
    <row r="737" spans="1:18" x14ac:dyDescent="0.3">
      <c r="A737" s="5" t="s">
        <v>637</v>
      </c>
      <c r="B737" s="6">
        <v>1</v>
      </c>
      <c r="C737" s="6">
        <v>3.9707256306446587E-2</v>
      </c>
      <c r="D737" s="6">
        <v>1.6972905636873249E-2</v>
      </c>
      <c r="E737" s="6">
        <v>2.8495795702273431E-2</v>
      </c>
      <c r="F737" s="6">
        <v>1.5260043600124571E-2</v>
      </c>
      <c r="G737" s="6">
        <v>4.6714419184054813E-2</v>
      </c>
      <c r="H737" s="6">
        <v>2.7250077857365312E-2</v>
      </c>
      <c r="I737" s="6">
        <v>1.962005605730302E-2</v>
      </c>
      <c r="J737" s="6">
        <v>3.6748676424789788E-2</v>
      </c>
      <c r="K737" s="6">
        <v>5.0918716910619742E-2</v>
      </c>
      <c r="L737" s="6">
        <v>9.8255995017128617E-2</v>
      </c>
      <c r="M737" s="6">
        <v>0.11600747430706949</v>
      </c>
      <c r="N737" s="6">
        <v>0.18981625661787599</v>
      </c>
      <c r="O737" s="6">
        <v>0.1293989411398318</v>
      </c>
      <c r="P737" s="6">
        <v>6.2908751167860474E-2</v>
      </c>
      <c r="Q737" s="6">
        <v>8.0815945188414826E-2</v>
      </c>
      <c r="R737" s="6">
        <v>4.1108688881968232E-2</v>
      </c>
    </row>
    <row r="738" spans="1:18" x14ac:dyDescent="0.3">
      <c r="A738" s="5" t="s">
        <v>658</v>
      </c>
      <c r="B738" s="6">
        <v>1</v>
      </c>
      <c r="C738" s="6">
        <v>0.1266846361185984</v>
      </c>
      <c r="D738" s="6">
        <v>6.1320754716981132E-2</v>
      </c>
      <c r="E738" s="6">
        <v>5.3908355795148251E-2</v>
      </c>
      <c r="F738" s="6">
        <v>5.7277628032345013E-2</v>
      </c>
      <c r="G738" s="6">
        <v>4.716981132075472E-2</v>
      </c>
      <c r="H738" s="6">
        <v>5.3908355795148251E-2</v>
      </c>
      <c r="I738" s="6">
        <v>2.2237196765498651E-2</v>
      </c>
      <c r="J738" s="6">
        <v>3.3692722371967652E-2</v>
      </c>
      <c r="K738" s="6">
        <v>5.3908355795148251E-2</v>
      </c>
      <c r="L738" s="6">
        <v>7.2102425876010776E-2</v>
      </c>
      <c r="M738" s="6">
        <v>0.13207547169811321</v>
      </c>
      <c r="N738" s="6">
        <v>0.17520215633423181</v>
      </c>
      <c r="O738" s="6">
        <v>4.4474393530997303E-2</v>
      </c>
      <c r="P738" s="6">
        <v>3.3692722371967652E-2</v>
      </c>
      <c r="Q738" s="6">
        <v>0</v>
      </c>
      <c r="R738" s="6">
        <v>3.2345013477088951E-2</v>
      </c>
    </row>
    <row r="739" spans="1:18" x14ac:dyDescent="0.3">
      <c r="A739" s="5" t="s">
        <v>665</v>
      </c>
      <c r="B739" s="6">
        <v>1</v>
      </c>
      <c r="C739" s="6">
        <v>5.7388809182209469E-2</v>
      </c>
      <c r="D739" s="6">
        <v>2.7259684361549501E-2</v>
      </c>
      <c r="E739" s="6">
        <v>8.608321377331421E-2</v>
      </c>
      <c r="F739" s="6">
        <v>5.0215208034433287E-2</v>
      </c>
      <c r="G739" s="6">
        <v>1.865136298421808E-2</v>
      </c>
      <c r="H739" s="6">
        <v>3.1563845050215207E-2</v>
      </c>
      <c r="I739" s="6">
        <v>7.8909612625538014E-2</v>
      </c>
      <c r="J739" s="6">
        <v>0</v>
      </c>
      <c r="K739" s="6">
        <v>8.8952654232424683E-2</v>
      </c>
      <c r="L739" s="6">
        <v>0.15638450502152079</v>
      </c>
      <c r="M739" s="6">
        <v>0.23529411764705879</v>
      </c>
      <c r="N739" s="6">
        <v>0.1291248206599713</v>
      </c>
      <c r="O739" s="6">
        <v>4.0172166427546632E-2</v>
      </c>
      <c r="P739" s="6">
        <v>0</v>
      </c>
      <c r="Q739" s="6">
        <v>0</v>
      </c>
      <c r="R739" s="6">
        <v>0</v>
      </c>
    </row>
    <row r="740" spans="1:18" x14ac:dyDescent="0.3">
      <c r="A740" s="5" t="s">
        <v>674</v>
      </c>
      <c r="B740" s="6">
        <v>1</v>
      </c>
      <c r="C740" s="6">
        <v>5.1952349437458627E-2</v>
      </c>
      <c r="D740" s="6">
        <v>3.9708802117802783E-2</v>
      </c>
      <c r="E740" s="6">
        <v>2.6803441429516881E-2</v>
      </c>
      <c r="F740" s="6">
        <v>9.6955658504301781E-2</v>
      </c>
      <c r="G740" s="6">
        <v>8.5704831237590998E-2</v>
      </c>
      <c r="H740" s="6">
        <v>3.4414295168762411E-2</v>
      </c>
      <c r="I740" s="6">
        <v>6.9159497021839836E-2</v>
      </c>
      <c r="J740" s="6">
        <v>2.2832561217736601E-2</v>
      </c>
      <c r="K740" s="6">
        <v>5.0297816015883519E-2</v>
      </c>
      <c r="L740" s="6">
        <v>0.1459298477829252</v>
      </c>
      <c r="M740" s="6">
        <v>8.7359364659166119E-2</v>
      </c>
      <c r="N740" s="6">
        <v>0.1068828590337525</v>
      </c>
      <c r="O740" s="6">
        <v>7.0814030443414958E-2</v>
      </c>
      <c r="P740" s="6">
        <v>4.5665122435473188E-2</v>
      </c>
      <c r="Q740" s="6">
        <v>3.7392455327597621E-2</v>
      </c>
      <c r="R740" s="6">
        <v>2.8127068166776969E-2</v>
      </c>
    </row>
    <row r="741" spans="1:18" x14ac:dyDescent="0.3">
      <c r="A741" s="5" t="s">
        <v>685</v>
      </c>
      <c r="B741" s="6">
        <v>1</v>
      </c>
      <c r="C741" s="6">
        <v>0.16140912134513799</v>
      </c>
      <c r="D741" s="6">
        <v>0.1036009225504055</v>
      </c>
      <c r="E741" s="6">
        <v>8.6414701287106613E-2</v>
      </c>
      <c r="F741" s="6">
        <v>6.9079681571311655E-2</v>
      </c>
      <c r="G741" s="6">
        <v>6.4392530317684701E-2</v>
      </c>
      <c r="H741" s="6">
        <v>5.5278625102298938E-2</v>
      </c>
      <c r="I741" s="6">
        <v>5.0070679264935643E-2</v>
      </c>
      <c r="J741" s="6">
        <v>4.471393497507626E-2</v>
      </c>
      <c r="K741" s="6">
        <v>3.8501599583364333E-2</v>
      </c>
      <c r="L741" s="6">
        <v>7.1795253329365372E-2</v>
      </c>
      <c r="M741" s="6">
        <v>6.8075292016963024E-2</v>
      </c>
      <c r="N741" s="6">
        <v>7.2613644818093889E-2</v>
      </c>
      <c r="O741" s="6">
        <v>4.2519157800758871E-2</v>
      </c>
      <c r="P741" s="6">
        <v>2.760211293802544E-2</v>
      </c>
      <c r="Q741" s="6">
        <v>2.0050591473848672E-2</v>
      </c>
      <c r="R741" s="6">
        <v>2.3882151625623089E-2</v>
      </c>
    </row>
    <row r="742" spans="1:18" x14ac:dyDescent="0.3">
      <c r="A742" s="5" t="s">
        <v>698</v>
      </c>
      <c r="B742" s="6">
        <v>1</v>
      </c>
      <c r="C742" s="6">
        <v>7.2072072072072071E-2</v>
      </c>
      <c r="D742" s="6">
        <v>7.2072072072072071E-2</v>
      </c>
      <c r="E742" s="6">
        <v>7.4324324324324328E-2</v>
      </c>
      <c r="F742" s="6">
        <v>7.9954954954954957E-2</v>
      </c>
      <c r="G742" s="6">
        <v>5.9684684684684693E-2</v>
      </c>
      <c r="H742" s="6">
        <v>6.0810810810810807E-2</v>
      </c>
      <c r="I742" s="6">
        <v>1.1261261261261261E-2</v>
      </c>
      <c r="J742" s="6">
        <v>8.4459459459459457E-2</v>
      </c>
      <c r="K742" s="6">
        <v>4.8423423423423421E-2</v>
      </c>
      <c r="L742" s="6">
        <v>5.2927927927927929E-2</v>
      </c>
      <c r="M742" s="6">
        <v>6.4189189189189186E-2</v>
      </c>
      <c r="N742" s="6">
        <v>0.13288288288288291</v>
      </c>
      <c r="O742" s="6">
        <v>6.9819819819819814E-2</v>
      </c>
      <c r="P742" s="6">
        <v>5.2927927927927929E-2</v>
      </c>
      <c r="Q742" s="6">
        <v>5.7432432432432443E-2</v>
      </c>
      <c r="R742" s="6">
        <v>6.7567567567567571E-3</v>
      </c>
    </row>
    <row r="743" spans="1:18" x14ac:dyDescent="0.3">
      <c r="A743" s="5" t="s">
        <v>706</v>
      </c>
      <c r="B743" s="6">
        <v>1</v>
      </c>
      <c r="C743" s="6">
        <v>5.4018445322793152E-2</v>
      </c>
      <c r="D743" s="6">
        <v>5.6653491436100128E-2</v>
      </c>
      <c r="E743" s="6">
        <v>0.1067193675889328</v>
      </c>
      <c r="F743" s="6">
        <v>0.1357048748353096</v>
      </c>
      <c r="G743" s="6">
        <v>9.4861660079051377E-2</v>
      </c>
      <c r="H743" s="6">
        <v>3.4255599472990783E-2</v>
      </c>
      <c r="I743" s="6">
        <v>3.4255599472990783E-2</v>
      </c>
      <c r="J743" s="6">
        <v>2.3715415019762841E-2</v>
      </c>
      <c r="K743" s="6">
        <v>5.0065876152832672E-2</v>
      </c>
      <c r="L743" s="6">
        <v>7.378129117259552E-2</v>
      </c>
      <c r="M743" s="6">
        <v>7.378129117259552E-2</v>
      </c>
      <c r="N743" s="6">
        <v>0.1146245059288538</v>
      </c>
      <c r="O743" s="6">
        <v>8.4321475625823455E-2</v>
      </c>
      <c r="P743" s="6">
        <v>3.952569169960474E-3</v>
      </c>
      <c r="Q743" s="6">
        <v>5.9288537549407112E-2</v>
      </c>
      <c r="R743" s="6">
        <v>0</v>
      </c>
    </row>
    <row r="744" spans="1:18" x14ac:dyDescent="0.3">
      <c r="A744" s="5" t="s">
        <v>713</v>
      </c>
      <c r="B744" s="6">
        <v>1</v>
      </c>
      <c r="C744" s="6">
        <v>3.5833025489471738E-2</v>
      </c>
      <c r="D744" s="6">
        <v>2.8998891762098269E-2</v>
      </c>
      <c r="E744" s="6">
        <v>2.5120059106021421E-2</v>
      </c>
      <c r="F744" s="6">
        <v>9.3461396379756187E-2</v>
      </c>
      <c r="G744" s="6">
        <v>5.0794237162910968E-2</v>
      </c>
      <c r="H744" s="6">
        <v>2.8998891762098269E-2</v>
      </c>
      <c r="I744" s="6">
        <v>4.5807166605097892E-2</v>
      </c>
      <c r="J744" s="6">
        <v>4.2297746582933143E-2</v>
      </c>
      <c r="K744" s="6">
        <v>3.1400073882526781E-2</v>
      </c>
      <c r="L744" s="6">
        <v>7.1111932028075364E-2</v>
      </c>
      <c r="M744" s="6">
        <v>0.13114148503878831</v>
      </c>
      <c r="N744" s="6">
        <v>0.1394532693018101</v>
      </c>
      <c r="O744" s="6">
        <v>9.9187292205393421E-2</v>
      </c>
      <c r="P744" s="6">
        <v>5.9844846693756927E-2</v>
      </c>
      <c r="Q744" s="6">
        <v>6.5755448836350205E-2</v>
      </c>
      <c r="R744" s="6">
        <v>5.0794237162910968E-2</v>
      </c>
    </row>
    <row r="745" spans="1:18" x14ac:dyDescent="0.3">
      <c r="A745" s="5" t="s">
        <v>724</v>
      </c>
      <c r="B745" s="6">
        <v>1</v>
      </c>
      <c r="C745" s="6">
        <v>3.4898681247989713E-2</v>
      </c>
      <c r="D745" s="6">
        <v>2.1389514313284019E-2</v>
      </c>
      <c r="E745" s="6">
        <v>1.1740109359922811E-2</v>
      </c>
      <c r="F745" s="6">
        <v>2.9269861691862339E-2</v>
      </c>
      <c r="G745" s="6">
        <v>2.685751045352203E-2</v>
      </c>
      <c r="H745" s="6">
        <v>3.2164683177870697E-2</v>
      </c>
      <c r="I745" s="6">
        <v>4.277902862656803E-2</v>
      </c>
      <c r="J745" s="6">
        <v>3.2325506593760052E-2</v>
      </c>
      <c r="K745" s="6">
        <v>3.6185268575104533E-2</v>
      </c>
      <c r="L745" s="6">
        <v>4.9051141846252817E-2</v>
      </c>
      <c r="M745" s="6">
        <v>0.1056609842393052</v>
      </c>
      <c r="N745" s="6">
        <v>0.1412029591508524</v>
      </c>
      <c r="O745" s="6">
        <v>0.11080733354776449</v>
      </c>
      <c r="P745" s="6">
        <v>0.10035381151495661</v>
      </c>
      <c r="Q745" s="6">
        <v>0.1185268575104535</v>
      </c>
      <c r="R745" s="6">
        <v>0.1067867481505307</v>
      </c>
    </row>
    <row r="746" spans="1:18" x14ac:dyDescent="0.3">
      <c r="A746" s="5" t="s">
        <v>736</v>
      </c>
      <c r="B746" s="6">
        <v>1</v>
      </c>
      <c r="C746" s="6">
        <v>5.8516196447230932E-2</v>
      </c>
      <c r="D746" s="6">
        <v>3.1870428422152562E-2</v>
      </c>
      <c r="E746" s="6">
        <v>2.5600835945663529E-2</v>
      </c>
      <c r="F746" s="6">
        <v>6.269592476489028E-3</v>
      </c>
      <c r="G746" s="6">
        <v>7.1577847439916409E-2</v>
      </c>
      <c r="H746" s="6">
        <v>2.925809822361547E-2</v>
      </c>
      <c r="I746" s="6">
        <v>4.0229885057471257E-2</v>
      </c>
      <c r="J746" s="6">
        <v>2.0898641588296761E-2</v>
      </c>
      <c r="K746" s="6">
        <v>3.03030303030303E-2</v>
      </c>
      <c r="L746" s="6">
        <v>8.7251828631138978E-2</v>
      </c>
      <c r="M746" s="6">
        <v>0.1212121212121212</v>
      </c>
      <c r="N746" s="6">
        <v>0.14420062695924771</v>
      </c>
      <c r="O746" s="6">
        <v>0.14420062695924771</v>
      </c>
      <c r="P746" s="6">
        <v>6.635318704284221E-2</v>
      </c>
      <c r="Q746" s="6">
        <v>6.1650992685475442E-2</v>
      </c>
      <c r="R746" s="6">
        <v>6.0606060606060608E-2</v>
      </c>
    </row>
    <row r="747" spans="1:18" x14ac:dyDescent="0.3">
      <c r="A747" s="5" t="s">
        <v>745</v>
      </c>
      <c r="B747" s="6">
        <v>1</v>
      </c>
      <c r="C747" s="6">
        <v>0.1185344827586207</v>
      </c>
      <c r="D747" s="6">
        <v>3.017241379310345E-2</v>
      </c>
      <c r="E747" s="6">
        <v>8.6206896551724144E-2</v>
      </c>
      <c r="F747" s="6">
        <v>0.1120689655172414</v>
      </c>
      <c r="G747" s="6">
        <v>0.14224137931034481</v>
      </c>
      <c r="H747" s="6">
        <v>4.7413793103448273E-2</v>
      </c>
      <c r="I747" s="6">
        <v>8.4051724137931036E-2</v>
      </c>
      <c r="J747" s="6">
        <v>4.3103448275862072E-2</v>
      </c>
      <c r="K747" s="6">
        <v>0</v>
      </c>
      <c r="L747" s="6">
        <v>0</v>
      </c>
      <c r="M747" s="6">
        <v>5.3879310344827583E-2</v>
      </c>
      <c r="N747" s="6">
        <v>0.1875</v>
      </c>
      <c r="O747" s="6">
        <v>7.3275862068965511E-2</v>
      </c>
      <c r="P747" s="6">
        <v>0</v>
      </c>
      <c r="Q747" s="6">
        <v>2.1551724137931039E-2</v>
      </c>
      <c r="R747" s="6">
        <v>0</v>
      </c>
    </row>
    <row r="748" spans="1:18" x14ac:dyDescent="0.3">
      <c r="A748" s="5" t="s">
        <v>758</v>
      </c>
      <c r="B748" s="6">
        <v>1</v>
      </c>
      <c r="C748" s="6">
        <v>4.2959427207637228E-2</v>
      </c>
      <c r="D748" s="6">
        <v>5.3699284009546537E-2</v>
      </c>
      <c r="E748" s="6">
        <v>0.12887828162291171</v>
      </c>
      <c r="F748" s="6">
        <v>5.9665871121718367E-2</v>
      </c>
      <c r="G748" s="6">
        <v>6.3245823389021474E-2</v>
      </c>
      <c r="H748" s="6">
        <v>9.1885441527446307E-2</v>
      </c>
      <c r="I748" s="6">
        <v>5.0119331742243443E-2</v>
      </c>
      <c r="J748" s="6">
        <v>8.7112171837708835E-2</v>
      </c>
      <c r="K748" s="6">
        <v>3.1026252983293551E-2</v>
      </c>
      <c r="L748" s="6">
        <v>0.12649164677804289</v>
      </c>
      <c r="M748" s="6">
        <v>7.3985680190930783E-2</v>
      </c>
      <c r="N748" s="6">
        <v>9.3078758949880672E-2</v>
      </c>
      <c r="O748" s="6">
        <v>4.5346062052505957E-2</v>
      </c>
      <c r="P748" s="6">
        <v>2.386634844868735E-2</v>
      </c>
      <c r="Q748" s="6">
        <v>1.193317422434368E-2</v>
      </c>
      <c r="R748" s="6">
        <v>1.6706443914081149E-2</v>
      </c>
    </row>
    <row r="749" spans="1:18" x14ac:dyDescent="0.3">
      <c r="A749" s="5" t="s">
        <v>770</v>
      </c>
      <c r="B749" s="6">
        <v>1</v>
      </c>
      <c r="C749" s="6">
        <v>0.1169940222032451</v>
      </c>
      <c r="D749" s="6">
        <v>5.2946199829205808E-2</v>
      </c>
      <c r="E749" s="6">
        <v>2.0495303159692571E-2</v>
      </c>
      <c r="F749" s="6">
        <v>7.6857386848847145E-2</v>
      </c>
      <c r="G749" s="6">
        <v>0.1016225448334757</v>
      </c>
      <c r="H749" s="6">
        <v>6.9171648163962429E-2</v>
      </c>
      <c r="I749" s="6">
        <v>8.3689154568744664E-2</v>
      </c>
      <c r="J749" s="6">
        <v>4.3552519214346712E-2</v>
      </c>
      <c r="K749" s="6">
        <v>6.0631938514090523E-2</v>
      </c>
      <c r="L749" s="6">
        <v>6.9171648163962429E-2</v>
      </c>
      <c r="M749" s="6">
        <v>8.8812980358667803E-2</v>
      </c>
      <c r="N749" s="6">
        <v>0.10760034158838599</v>
      </c>
      <c r="O749" s="6">
        <v>7.7711357813834328E-2</v>
      </c>
      <c r="P749" s="6">
        <v>1.537147736976943E-2</v>
      </c>
      <c r="Q749" s="6">
        <v>0</v>
      </c>
      <c r="R749" s="6">
        <v>1.537147736976943E-2</v>
      </c>
    </row>
    <row r="750" spans="1:18" x14ac:dyDescent="0.3">
      <c r="A750" s="5" t="s">
        <v>782</v>
      </c>
      <c r="B750" s="6">
        <v>1</v>
      </c>
      <c r="C750" s="6">
        <v>4.3945469125902158E-2</v>
      </c>
      <c r="D750" s="6">
        <v>2.2935044105854049E-2</v>
      </c>
      <c r="E750" s="6">
        <v>3.9775461106655967E-2</v>
      </c>
      <c r="F750" s="6">
        <v>6.4474739374498796E-2</v>
      </c>
      <c r="G750" s="6">
        <v>5.0842020850040102E-2</v>
      </c>
      <c r="H750" s="6">
        <v>5.6776263031275059E-2</v>
      </c>
      <c r="I750" s="6">
        <v>2.5982357658380108E-2</v>
      </c>
      <c r="J750" s="6">
        <v>5.6455493183640737E-2</v>
      </c>
      <c r="K750" s="6">
        <v>3.9775461106655967E-2</v>
      </c>
      <c r="L750" s="6">
        <v>8.5485164394546911E-2</v>
      </c>
      <c r="M750" s="6">
        <v>0.1464314354450682</v>
      </c>
      <c r="N750" s="6">
        <v>0.13552526062550119</v>
      </c>
      <c r="O750" s="6">
        <v>8.9975942261427425E-2</v>
      </c>
      <c r="P750" s="6">
        <v>6.4153969526864474E-2</v>
      </c>
      <c r="Q750" s="6">
        <v>5.3728949478748997E-2</v>
      </c>
      <c r="R750" s="6">
        <v>2.3736968724939859E-2</v>
      </c>
    </row>
    <row r="751" spans="1:18" x14ac:dyDescent="0.3">
      <c r="A751" s="5" t="s">
        <v>792</v>
      </c>
      <c r="B751" s="6">
        <v>1</v>
      </c>
      <c r="C751" s="6">
        <v>2.3383768913342508E-2</v>
      </c>
      <c r="D751" s="6">
        <v>7.7028885832187075E-2</v>
      </c>
      <c r="E751" s="6">
        <v>0.1072902338376891</v>
      </c>
      <c r="F751" s="6">
        <v>2.2008253094910592E-2</v>
      </c>
      <c r="G751" s="6">
        <v>0.1499312242090784</v>
      </c>
      <c r="H751" s="6">
        <v>5.7771664374140302E-2</v>
      </c>
      <c r="I751" s="6">
        <v>1.9257221458046769E-2</v>
      </c>
      <c r="J751" s="6">
        <v>0.1004126547455296</v>
      </c>
      <c r="K751" s="6">
        <v>0</v>
      </c>
      <c r="L751" s="6">
        <v>6.6024759284731768E-2</v>
      </c>
      <c r="M751" s="6">
        <v>7.9779917469050887E-2</v>
      </c>
      <c r="N751" s="6">
        <v>0.13204951856946351</v>
      </c>
      <c r="O751" s="6">
        <v>6.7400275103163682E-2</v>
      </c>
      <c r="P751" s="6">
        <v>7.7028885832187075E-2</v>
      </c>
      <c r="Q751" s="6">
        <v>2.0632737276478678E-2</v>
      </c>
      <c r="R751" s="6">
        <v>0</v>
      </c>
    </row>
    <row r="752" spans="1:18" x14ac:dyDescent="0.3">
      <c r="A752" s="5" t="s">
        <v>799</v>
      </c>
      <c r="B752" s="6">
        <v>1</v>
      </c>
      <c r="C752" s="6">
        <v>5.211912943871707E-2</v>
      </c>
      <c r="D752" s="6">
        <v>4.1809851088201601E-2</v>
      </c>
      <c r="E752" s="6">
        <v>3.4364261168384883E-2</v>
      </c>
      <c r="F752" s="6">
        <v>6.7583046964490259E-2</v>
      </c>
      <c r="G752" s="6">
        <v>4.8109965635738827E-2</v>
      </c>
      <c r="H752" s="6">
        <v>8.9347079037800689E-2</v>
      </c>
      <c r="I752" s="6">
        <v>8.3046964490263456E-2</v>
      </c>
      <c r="J752" s="6">
        <v>2.6918671248568161E-2</v>
      </c>
      <c r="K752" s="6">
        <v>4.8109965635738827E-2</v>
      </c>
      <c r="L752" s="6">
        <v>7.5028636884306985E-2</v>
      </c>
      <c r="M752" s="6">
        <v>0.1420389461626575</v>
      </c>
      <c r="N752" s="6">
        <v>0.13688430698739981</v>
      </c>
      <c r="O752" s="6">
        <v>4.6964490263459342E-2</v>
      </c>
      <c r="P752" s="6">
        <v>4.4100801832760599E-2</v>
      </c>
      <c r="Q752" s="6">
        <v>3.8373424971363118E-2</v>
      </c>
      <c r="R752" s="6">
        <v>2.5200458190148909E-2</v>
      </c>
    </row>
    <row r="753" spans="1:18" x14ac:dyDescent="0.3">
      <c r="A753" s="5" t="s">
        <v>808</v>
      </c>
      <c r="B753" s="6">
        <v>1</v>
      </c>
      <c r="C753" s="6">
        <v>5.9377262853005069E-2</v>
      </c>
      <c r="D753" s="6">
        <v>4.6343229543808831E-2</v>
      </c>
      <c r="E753" s="6">
        <v>8.6893555394641567E-3</v>
      </c>
      <c r="F753" s="6">
        <v>6.9514844315713253E-2</v>
      </c>
      <c r="G753" s="6">
        <v>7.5307748008689362E-2</v>
      </c>
      <c r="H753" s="6">
        <v>9.4134685010861696E-2</v>
      </c>
      <c r="I753" s="6">
        <v>6.8066618392469219E-2</v>
      </c>
      <c r="J753" s="6">
        <v>2.2447501810282409E-2</v>
      </c>
      <c r="K753" s="6">
        <v>2.751629254163649E-2</v>
      </c>
      <c r="L753" s="6">
        <v>8.616944243301955E-2</v>
      </c>
      <c r="M753" s="6">
        <v>0.1078928312816799</v>
      </c>
      <c r="N753" s="6">
        <v>0.19985517740767561</v>
      </c>
      <c r="O753" s="6">
        <v>7.8204199855177403E-2</v>
      </c>
      <c r="P753" s="6">
        <v>2.1723388848660392E-2</v>
      </c>
      <c r="Q753" s="6">
        <v>2.0999275887038382E-2</v>
      </c>
      <c r="R753" s="6">
        <v>1.375814627081825E-2</v>
      </c>
    </row>
    <row r="754" spans="1:18" x14ac:dyDescent="0.3">
      <c r="A754" s="5" t="s">
        <v>815</v>
      </c>
      <c r="B754" s="6">
        <v>1</v>
      </c>
      <c r="C754" s="6">
        <v>2.1417644059153491E-2</v>
      </c>
      <c r="D754" s="6">
        <v>4.4195138534761178E-3</v>
      </c>
      <c r="E754" s="6">
        <v>1.9887812340642529E-2</v>
      </c>
      <c r="F754" s="6">
        <v>1.68281489036206E-2</v>
      </c>
      <c r="G754" s="6">
        <v>9.0090090090090089E-3</v>
      </c>
      <c r="H754" s="6">
        <v>1.104878463369029E-2</v>
      </c>
      <c r="I754" s="6">
        <v>1.35985041645419E-2</v>
      </c>
      <c r="J754" s="6">
        <v>1.7848036715961239E-2</v>
      </c>
      <c r="K754" s="6">
        <v>1.342852286248513E-2</v>
      </c>
      <c r="L754" s="6">
        <v>2.651708312085671E-2</v>
      </c>
      <c r="M754" s="6">
        <v>6.3573006969233389E-2</v>
      </c>
      <c r="N754" s="6">
        <v>7.6661567227604963E-2</v>
      </c>
      <c r="O754" s="6">
        <v>8.8730239673635899E-2</v>
      </c>
      <c r="P754" s="6">
        <v>7.6321604623491413E-2</v>
      </c>
      <c r="Q754" s="6">
        <v>0.15638279789223189</v>
      </c>
      <c r="R754" s="6">
        <v>0.38432772395036552</v>
      </c>
    </row>
    <row r="755" spans="1:18" x14ac:dyDescent="0.3">
      <c r="A755" s="5" t="s">
        <v>827</v>
      </c>
      <c r="B755" s="6">
        <v>1</v>
      </c>
      <c r="C755" s="6">
        <v>5.5584965590259397E-2</v>
      </c>
      <c r="D755" s="6">
        <v>6.1408152461619903E-2</v>
      </c>
      <c r="E755" s="6">
        <v>4.6585494970884073E-2</v>
      </c>
      <c r="F755" s="6">
        <v>1.217575436739015E-2</v>
      </c>
      <c r="G755" s="6">
        <v>2.5410269984118581E-2</v>
      </c>
      <c r="H755" s="6">
        <v>4.076230809952356E-2</v>
      </c>
      <c r="I755" s="6">
        <v>5.8761249338274223E-2</v>
      </c>
      <c r="J755" s="6">
        <v>4.4997353096876663E-2</v>
      </c>
      <c r="K755" s="6">
        <v>5.6114346214928543E-2</v>
      </c>
      <c r="L755" s="6">
        <v>6.1937533086289041E-2</v>
      </c>
      <c r="M755" s="6">
        <v>0.14187400741132869</v>
      </c>
      <c r="N755" s="6">
        <v>0.1926945473795659</v>
      </c>
      <c r="O755" s="6">
        <v>9.8464796188459505E-2</v>
      </c>
      <c r="P755" s="6">
        <v>1.482265749073584E-2</v>
      </c>
      <c r="Q755" s="6">
        <v>1.0058231868713611E-2</v>
      </c>
      <c r="R755" s="6">
        <v>7.8348332451032288E-2</v>
      </c>
    </row>
    <row r="756" spans="1:18" x14ac:dyDescent="0.3">
      <c r="A756" s="5" t="s">
        <v>9</v>
      </c>
      <c r="B756" s="6">
        <v>1</v>
      </c>
      <c r="C756" s="6">
        <v>6.0329067641681902E-2</v>
      </c>
      <c r="D756" s="6">
        <v>1.7236876469051969E-2</v>
      </c>
      <c r="E756" s="6">
        <v>6.6597022721337162E-2</v>
      </c>
      <c r="F756" s="6">
        <v>4.5703839122486288E-2</v>
      </c>
      <c r="G756" s="6">
        <v>3.2123269783233217E-2</v>
      </c>
      <c r="H756" s="6">
        <v>3.2906764168190127E-2</v>
      </c>
      <c r="I756" s="6">
        <v>3.1600940193261949E-2</v>
      </c>
      <c r="J756" s="6">
        <v>5.1971794202141548E-2</v>
      </c>
      <c r="K756" s="6">
        <v>4.2831026377644292E-2</v>
      </c>
      <c r="L756" s="6">
        <v>6.3724209976495166E-2</v>
      </c>
      <c r="M756" s="6">
        <v>9.4019326194828931E-2</v>
      </c>
      <c r="N756" s="6">
        <v>6.894750587620789E-2</v>
      </c>
      <c r="O756" s="6">
        <v>0.10263776442935491</v>
      </c>
      <c r="P756" s="6">
        <v>6.4768869156437717E-2</v>
      </c>
      <c r="Q756" s="6">
        <v>0.1073387307390964</v>
      </c>
      <c r="R756" s="6">
        <v>0.1172629929485505</v>
      </c>
    </row>
    <row r="757" spans="1:18" x14ac:dyDescent="0.3">
      <c r="A757" s="5" t="s">
        <v>17</v>
      </c>
      <c r="B757" s="6">
        <v>1</v>
      </c>
      <c r="C757" s="6">
        <v>0.13904761904761909</v>
      </c>
      <c r="D757" s="6">
        <v>5.5714285714285723E-2</v>
      </c>
      <c r="E757" s="6">
        <v>8.2380952380952374E-2</v>
      </c>
      <c r="F757" s="6">
        <v>2.6666666666666668E-2</v>
      </c>
      <c r="G757" s="6">
        <v>1.6190476190476189E-2</v>
      </c>
      <c r="H757" s="6">
        <v>8.6190476190476192E-2</v>
      </c>
      <c r="I757" s="6">
        <v>0.12857142857142859</v>
      </c>
      <c r="J757" s="6">
        <v>0.12095238095238101</v>
      </c>
      <c r="K757" s="6">
        <v>2.9523809523809529E-2</v>
      </c>
      <c r="L757" s="6">
        <v>5.2857142857142859E-2</v>
      </c>
      <c r="M757" s="6">
        <v>7.9523809523809524E-2</v>
      </c>
      <c r="N757" s="6">
        <v>0.1028571428571429</v>
      </c>
      <c r="O757" s="6">
        <v>5.4285714285714277E-2</v>
      </c>
      <c r="P757" s="6">
        <v>1.714285714285714E-2</v>
      </c>
      <c r="Q757" s="6">
        <v>8.0952380952380946E-3</v>
      </c>
      <c r="R757" s="6">
        <v>0</v>
      </c>
    </row>
    <row r="758" spans="1:18" x14ac:dyDescent="0.3">
      <c r="A758" s="5" t="s">
        <v>38</v>
      </c>
      <c r="B758" s="6">
        <v>1</v>
      </c>
      <c r="C758" s="6">
        <v>3.6974789915966387E-2</v>
      </c>
      <c r="D758" s="6">
        <v>5.5042016806722688E-2</v>
      </c>
      <c r="E758" s="6">
        <v>5.5042016806722688E-2</v>
      </c>
      <c r="F758" s="6">
        <v>0.05</v>
      </c>
      <c r="G758" s="6">
        <v>4.8739495798319328E-2</v>
      </c>
      <c r="H758" s="6">
        <v>5.8403361344537823E-2</v>
      </c>
      <c r="I758" s="6">
        <v>5.5672268907563029E-2</v>
      </c>
      <c r="J758" s="6">
        <v>3.2983193277310932E-2</v>
      </c>
      <c r="K758" s="6">
        <v>4.4117647058823532E-2</v>
      </c>
      <c r="L758" s="6">
        <v>7.857142857142857E-2</v>
      </c>
      <c r="M758" s="6">
        <v>8.4873949579831937E-2</v>
      </c>
      <c r="N758" s="6">
        <v>0.1628151260504202</v>
      </c>
      <c r="O758" s="6">
        <v>8.3193277310924366E-2</v>
      </c>
      <c r="P758" s="6">
        <v>5.7142857142857141E-2</v>
      </c>
      <c r="Q758" s="6">
        <v>4.7058823529411757E-2</v>
      </c>
      <c r="R758" s="6">
        <v>4.9369747899159662E-2</v>
      </c>
    </row>
    <row r="759" spans="1:18" x14ac:dyDescent="0.3">
      <c r="A759" s="5" t="s">
        <v>65</v>
      </c>
      <c r="B759" s="6">
        <v>1</v>
      </c>
      <c r="C759" s="6">
        <v>0.1481156879929886</v>
      </c>
      <c r="D759" s="6">
        <v>7.6248904469763359E-2</v>
      </c>
      <c r="E759" s="6">
        <v>0.1130587204206836</v>
      </c>
      <c r="F759" s="6">
        <v>8.9395267309377732E-2</v>
      </c>
      <c r="G759" s="6">
        <v>0.12708150744960561</v>
      </c>
      <c r="H759" s="6">
        <v>6.2226117440841368E-2</v>
      </c>
      <c r="I759" s="6">
        <v>4.0315512708150737E-2</v>
      </c>
      <c r="J759" s="6">
        <v>7.274320771253287E-2</v>
      </c>
      <c r="K759" s="6">
        <v>8.7642418930762491E-3</v>
      </c>
      <c r="L759" s="6">
        <v>2.7169149868536371E-2</v>
      </c>
      <c r="M759" s="6">
        <v>8.6765994741454869E-2</v>
      </c>
      <c r="N759" s="6">
        <v>3.3304119193689738E-2</v>
      </c>
      <c r="O759" s="6">
        <v>6.2226117440841368E-2</v>
      </c>
      <c r="P759" s="6">
        <v>2.7169149868536371E-2</v>
      </c>
      <c r="Q759" s="6">
        <v>7.0113935144609993E-3</v>
      </c>
      <c r="R759" s="6">
        <v>1.8404907975460121E-2</v>
      </c>
    </row>
    <row r="760" spans="1:18" x14ac:dyDescent="0.3">
      <c r="A760" s="5" t="s">
        <v>74</v>
      </c>
      <c r="B760" s="6">
        <v>1</v>
      </c>
      <c r="C760" s="6">
        <v>9.2386994448850124E-2</v>
      </c>
      <c r="D760" s="6">
        <v>0.10031720856463119</v>
      </c>
      <c r="E760" s="6">
        <v>0.10269627279936561</v>
      </c>
      <c r="F760" s="6">
        <v>4.7581284694686747E-2</v>
      </c>
      <c r="G760" s="6">
        <v>0.15860428231562251</v>
      </c>
      <c r="H760" s="6">
        <v>7.9302141157811257E-2</v>
      </c>
      <c r="I760" s="6">
        <v>5.9476605868358443E-2</v>
      </c>
      <c r="J760" s="6">
        <v>5.6701030927835051E-2</v>
      </c>
      <c r="K760" s="6">
        <v>3.2910388580491667E-2</v>
      </c>
      <c r="L760" s="6">
        <v>0.1106264869151467</v>
      </c>
      <c r="M760" s="6">
        <v>3.6875495638382237E-2</v>
      </c>
      <c r="N760" s="6">
        <v>4.2823156225218081E-2</v>
      </c>
      <c r="O760" s="6">
        <v>2.854877081681205E-2</v>
      </c>
      <c r="P760" s="6">
        <v>1.704996034892942E-2</v>
      </c>
      <c r="Q760" s="6">
        <v>2.6566217287866772E-2</v>
      </c>
      <c r="R760" s="6">
        <v>7.5337034099920699E-3</v>
      </c>
    </row>
    <row r="761" spans="1:18" x14ac:dyDescent="0.3">
      <c r="A761" s="5" t="s">
        <v>94</v>
      </c>
      <c r="B761" s="6">
        <v>1</v>
      </c>
      <c r="C761" s="6">
        <v>0.15272727272727271</v>
      </c>
      <c r="D761" s="6">
        <v>6.2545454545454543E-2</v>
      </c>
      <c r="E761" s="6">
        <v>0.1069090909090909</v>
      </c>
      <c r="F761" s="6">
        <v>4.9454545454545452E-2</v>
      </c>
      <c r="G761" s="6">
        <v>5.8909090909090911E-2</v>
      </c>
      <c r="H761" s="6">
        <v>5.3090909090909091E-2</v>
      </c>
      <c r="I761" s="6">
        <v>7.1999999999999995E-2</v>
      </c>
      <c r="J761" s="6">
        <v>4.9454545454545452E-2</v>
      </c>
      <c r="K761" s="6">
        <v>3.2000000000000001E-2</v>
      </c>
      <c r="L761" s="6">
        <v>0.04</v>
      </c>
      <c r="M761" s="6">
        <v>6.0363636363636362E-2</v>
      </c>
      <c r="N761" s="6">
        <v>0.1207272727272727</v>
      </c>
      <c r="O761" s="6">
        <v>2.5454545454545459E-2</v>
      </c>
      <c r="P761" s="6">
        <v>7.1272727272727279E-2</v>
      </c>
      <c r="Q761" s="6">
        <v>3.563636363636364E-2</v>
      </c>
      <c r="R761" s="6">
        <v>9.4545454545454551E-3</v>
      </c>
    </row>
    <row r="762" spans="1:18" x14ac:dyDescent="0.3">
      <c r="A762" s="5" t="s">
        <v>115</v>
      </c>
      <c r="B762" s="6">
        <v>1</v>
      </c>
      <c r="C762" s="6">
        <v>4.1666666666666657E-2</v>
      </c>
      <c r="D762" s="6">
        <v>3.3333333333333333E-2</v>
      </c>
      <c r="E762" s="6">
        <v>3.3333333333333333E-2</v>
      </c>
      <c r="F762" s="6">
        <v>4.3055555555555562E-2</v>
      </c>
      <c r="G762" s="6">
        <v>0</v>
      </c>
      <c r="H762" s="6">
        <v>0.10972222222222219</v>
      </c>
      <c r="I762" s="6">
        <v>6.1111111111111109E-2</v>
      </c>
      <c r="J762" s="6">
        <v>3.3333333333333333E-2</v>
      </c>
      <c r="K762" s="6">
        <v>1.9444444444444441E-2</v>
      </c>
      <c r="L762" s="6">
        <v>6.25E-2</v>
      </c>
      <c r="M762" s="6">
        <v>0.1013888888888889</v>
      </c>
      <c r="N762" s="6">
        <v>0.16111111111111109</v>
      </c>
      <c r="O762" s="6">
        <v>0.17499999999999999</v>
      </c>
      <c r="P762" s="6">
        <v>5.1388888888888887E-2</v>
      </c>
      <c r="Q762" s="6">
        <v>4.8611111111111112E-2</v>
      </c>
      <c r="R762" s="6">
        <v>2.5000000000000001E-2</v>
      </c>
    </row>
    <row r="763" spans="1:18" x14ac:dyDescent="0.3">
      <c r="A763" s="5" t="s">
        <v>136</v>
      </c>
      <c r="B763" s="6">
        <v>1</v>
      </c>
      <c r="C763" s="6">
        <v>3.3333333333333333E-2</v>
      </c>
      <c r="D763" s="6">
        <v>7.3333333333333334E-2</v>
      </c>
      <c r="E763" s="6">
        <v>5.3333333333333337E-2</v>
      </c>
      <c r="F763" s="6">
        <v>1.555555555555556E-2</v>
      </c>
      <c r="G763" s="6">
        <v>0.08</v>
      </c>
      <c r="H763" s="6">
        <v>0.1111111111111111</v>
      </c>
      <c r="I763" s="6">
        <v>4.6666666666666669E-2</v>
      </c>
      <c r="J763" s="6">
        <v>2.8888888888888891E-2</v>
      </c>
      <c r="K763" s="6">
        <v>0</v>
      </c>
      <c r="L763" s="6">
        <v>0.1466666666666667</v>
      </c>
      <c r="M763" s="6">
        <v>0.1222222222222222</v>
      </c>
      <c r="N763" s="6">
        <v>0.10444444444444451</v>
      </c>
      <c r="O763" s="6">
        <v>0.08</v>
      </c>
      <c r="P763" s="6">
        <v>4.2222222222222217E-2</v>
      </c>
      <c r="Q763" s="6">
        <v>4.2222222222222217E-2</v>
      </c>
      <c r="R763" s="6">
        <v>0.02</v>
      </c>
    </row>
    <row r="764" spans="1:18" x14ac:dyDescent="0.3">
      <c r="A764" s="5" t="s">
        <v>148</v>
      </c>
      <c r="B764" s="6">
        <v>1</v>
      </c>
      <c r="C764" s="6">
        <v>6.0508083140877598E-2</v>
      </c>
      <c r="D764" s="6">
        <v>3.695150115473441E-2</v>
      </c>
      <c r="E764" s="6">
        <v>7.1131639722863738E-2</v>
      </c>
      <c r="F764" s="6">
        <v>7.89838337182448E-2</v>
      </c>
      <c r="G764" s="6">
        <v>3.048498845265589E-2</v>
      </c>
      <c r="H764" s="6">
        <v>5.4041570438799078E-2</v>
      </c>
      <c r="I764" s="6">
        <v>7.9445727482678988E-2</v>
      </c>
      <c r="J764" s="6">
        <v>0.1260969976905312</v>
      </c>
      <c r="K764" s="6">
        <v>3.7875288683602772E-2</v>
      </c>
      <c r="L764" s="6">
        <v>9.237875288683603E-2</v>
      </c>
      <c r="M764" s="6">
        <v>8.6836027713625863E-2</v>
      </c>
      <c r="N764" s="6">
        <v>0.1113163972286374</v>
      </c>
      <c r="O764" s="6">
        <v>4.4803695150115473E-2</v>
      </c>
      <c r="P764" s="6">
        <v>2.3556581986143191E-2</v>
      </c>
      <c r="Q764" s="6">
        <v>4.203233256351039E-2</v>
      </c>
      <c r="R764" s="6">
        <v>2.3556581986143191E-2</v>
      </c>
    </row>
    <row r="765" spans="1:18" x14ac:dyDescent="0.3">
      <c r="A765" s="5" t="s">
        <v>157</v>
      </c>
      <c r="B765" s="6">
        <v>1</v>
      </c>
      <c r="C765" s="6">
        <v>4.5584823256448748E-2</v>
      </c>
      <c r="D765" s="6">
        <v>3.7668895864610343E-2</v>
      </c>
      <c r="E765" s="6">
        <v>5.2135935580728807E-2</v>
      </c>
      <c r="F765" s="6">
        <v>4.6813156817251261E-2</v>
      </c>
      <c r="G765" s="6">
        <v>7.6975569810290703E-2</v>
      </c>
      <c r="H765" s="6">
        <v>6.5920567763068108E-2</v>
      </c>
      <c r="I765" s="6">
        <v>6.0051862972567219E-2</v>
      </c>
      <c r="J765" s="6">
        <v>5.1453528046949637E-2</v>
      </c>
      <c r="K765" s="6">
        <v>7.9568718438651556E-2</v>
      </c>
      <c r="L765" s="6">
        <v>0.1022246485601201</v>
      </c>
      <c r="M765" s="6">
        <v>0.10440835266821349</v>
      </c>
      <c r="N765" s="6">
        <v>0.1134161321140985</v>
      </c>
      <c r="O765" s="6">
        <v>8.5027978708884941E-2</v>
      </c>
      <c r="P765" s="6">
        <v>3.425685819571448E-2</v>
      </c>
      <c r="Q765" s="6">
        <v>2.292889313498021E-2</v>
      </c>
      <c r="R765" s="6">
        <v>2.156407806742186E-2</v>
      </c>
    </row>
    <row r="766" spans="1:18" x14ac:dyDescent="0.3">
      <c r="A766" s="5" t="s">
        <v>192</v>
      </c>
      <c r="B766" s="6">
        <v>1</v>
      </c>
      <c r="C766" s="6">
        <v>0.10404624277456651</v>
      </c>
      <c r="D766" s="6">
        <v>0.20809248554913301</v>
      </c>
      <c r="E766" s="6">
        <v>0.15992292870905589</v>
      </c>
      <c r="F766" s="6">
        <v>5.5876685934489398E-2</v>
      </c>
      <c r="G766" s="6">
        <v>4.4315992292870907E-2</v>
      </c>
      <c r="H766" s="6">
        <v>7.7071290944123313E-3</v>
      </c>
      <c r="I766" s="6">
        <v>0</v>
      </c>
      <c r="J766" s="6">
        <v>0</v>
      </c>
      <c r="K766" s="6">
        <v>0.1464354527938343</v>
      </c>
      <c r="L766" s="6">
        <v>9.6339113680154135E-3</v>
      </c>
      <c r="M766" s="6">
        <v>7.1290944123314062E-2</v>
      </c>
      <c r="N766" s="6">
        <v>8.6705202312138727E-2</v>
      </c>
      <c r="O766" s="6">
        <v>5.5876685934489398E-2</v>
      </c>
      <c r="P766" s="6">
        <v>0</v>
      </c>
      <c r="Q766" s="6">
        <v>5.0096339113680152E-2</v>
      </c>
      <c r="R766" s="6">
        <v>0</v>
      </c>
    </row>
    <row r="767" spans="1:18" x14ac:dyDescent="0.3">
      <c r="A767" s="5" t="s">
        <v>208</v>
      </c>
      <c r="B767" s="6">
        <v>1</v>
      </c>
      <c r="C767" s="6">
        <v>4.5780474351902932E-2</v>
      </c>
      <c r="D767" s="6">
        <v>0.11252068394925541</v>
      </c>
      <c r="E767" s="6">
        <v>7.0601213458356321E-2</v>
      </c>
      <c r="F767" s="6">
        <v>5.3502482073910652E-2</v>
      </c>
      <c r="G767" s="6">
        <v>5.9018201875344727E-2</v>
      </c>
      <c r="H767" s="6">
        <v>8.7148372862658571E-2</v>
      </c>
      <c r="I767" s="6">
        <v>2.7027027027027029E-2</v>
      </c>
      <c r="J767" s="6">
        <v>8.383894098179813E-2</v>
      </c>
      <c r="K767" s="6">
        <v>2.0959735245449529E-2</v>
      </c>
      <c r="L767" s="6">
        <v>0.13237727523441811</v>
      </c>
      <c r="M767" s="6">
        <v>6.5637065637065631E-2</v>
      </c>
      <c r="N767" s="6">
        <v>0.1075565361279647</v>
      </c>
      <c r="O767" s="6">
        <v>9.3767236624379482E-2</v>
      </c>
      <c r="P767" s="6">
        <v>2.757859900717044E-2</v>
      </c>
      <c r="Q767" s="6">
        <v>6.6188637617209042E-3</v>
      </c>
      <c r="R767" s="6">
        <v>6.0672917815774961E-3</v>
      </c>
    </row>
    <row r="768" spans="1:18" x14ac:dyDescent="0.3">
      <c r="A768" s="5" t="s">
        <v>220</v>
      </c>
      <c r="B768" s="6">
        <v>1</v>
      </c>
      <c r="C768" s="6">
        <v>6.5303430079155678E-2</v>
      </c>
      <c r="D768" s="6">
        <v>8.5092348284960428E-2</v>
      </c>
      <c r="E768" s="6">
        <v>8.4432717678100261E-2</v>
      </c>
      <c r="F768" s="6">
        <v>1.912928759894459E-2</v>
      </c>
      <c r="G768" s="6">
        <v>0.16094986807387859</v>
      </c>
      <c r="H768" s="6">
        <v>2.638522427440633E-2</v>
      </c>
      <c r="I768" s="6">
        <v>5.2770448548812673E-2</v>
      </c>
      <c r="J768" s="6">
        <v>3.034300791556728E-2</v>
      </c>
      <c r="K768" s="6">
        <v>5.738786279683377E-2</v>
      </c>
      <c r="L768" s="6">
        <v>0.12664907651715041</v>
      </c>
      <c r="M768" s="6">
        <v>8.8390501319261211E-2</v>
      </c>
      <c r="N768" s="6">
        <v>8.3773087071240107E-2</v>
      </c>
      <c r="O768" s="6">
        <v>6.860158311345646E-2</v>
      </c>
      <c r="P768" s="6">
        <v>7.2559366754617414E-3</v>
      </c>
      <c r="Q768" s="6">
        <v>2.0448548812664911E-2</v>
      </c>
      <c r="R768" s="6">
        <v>2.308707124010554E-2</v>
      </c>
    </row>
    <row r="769" spans="1:18" x14ac:dyDescent="0.3">
      <c r="A769" s="5" t="s">
        <v>230</v>
      </c>
      <c r="B769" s="6">
        <v>1</v>
      </c>
      <c r="C769" s="6">
        <v>4.4563279857397498E-2</v>
      </c>
      <c r="D769" s="6">
        <v>2.2578728461081402E-2</v>
      </c>
      <c r="E769" s="6">
        <v>6.0011883541295309E-2</v>
      </c>
      <c r="F769" s="6">
        <v>4.6345811051693407E-2</v>
      </c>
      <c r="G769" s="6">
        <v>3.6244800950683297E-2</v>
      </c>
      <c r="H769" s="6">
        <v>2.8520499108734401E-2</v>
      </c>
      <c r="I769" s="6">
        <v>1.24777183600713E-2</v>
      </c>
      <c r="J769" s="6">
        <v>7.130124777183601E-2</v>
      </c>
      <c r="K769" s="6">
        <v>2.4361259655377301E-2</v>
      </c>
      <c r="L769" s="6">
        <v>8.2590612002376704E-2</v>
      </c>
      <c r="M769" s="6">
        <v>8.1996434937611412E-2</v>
      </c>
      <c r="N769" s="6">
        <v>7.9619726678550204E-2</v>
      </c>
      <c r="O769" s="6">
        <v>7.3083778966131913E-2</v>
      </c>
      <c r="P769" s="6">
        <v>0.1045751633986928</v>
      </c>
      <c r="Q769" s="6">
        <v>0.10101010101010099</v>
      </c>
      <c r="R769" s="6">
        <v>0.13071895424836599</v>
      </c>
    </row>
    <row r="770" spans="1:18" x14ac:dyDescent="0.3">
      <c r="A770" s="5" t="s">
        <v>243</v>
      </c>
      <c r="B770" s="6">
        <v>1</v>
      </c>
      <c r="C770" s="6">
        <v>8.3730158730158724E-2</v>
      </c>
      <c r="D770" s="6">
        <v>6.3492063492063489E-2</v>
      </c>
      <c r="E770" s="6">
        <v>6.1904761904761907E-2</v>
      </c>
      <c r="F770" s="6">
        <v>9.4444444444444442E-2</v>
      </c>
      <c r="G770" s="6">
        <v>4.0873015873015867E-2</v>
      </c>
      <c r="H770" s="6">
        <v>5.7936507936507939E-2</v>
      </c>
      <c r="I770" s="6">
        <v>4.0079365079365083E-2</v>
      </c>
      <c r="J770" s="6">
        <v>4.5634920634920632E-2</v>
      </c>
      <c r="K770" s="6">
        <v>5.9523809523809521E-2</v>
      </c>
      <c r="L770" s="6">
        <v>0.1071428571428571</v>
      </c>
      <c r="M770" s="6">
        <v>8.6507936507936506E-2</v>
      </c>
      <c r="N770" s="6">
        <v>0.1238095238095238</v>
      </c>
      <c r="O770" s="6">
        <v>6.5079365079365084E-2</v>
      </c>
      <c r="P770" s="6">
        <v>3.2936507936507937E-2</v>
      </c>
      <c r="Q770" s="6">
        <v>2.6190476190476191E-2</v>
      </c>
      <c r="R770" s="6">
        <v>1.0714285714285709E-2</v>
      </c>
    </row>
    <row r="771" spans="1:18" x14ac:dyDescent="0.3">
      <c r="A771" s="5" t="s">
        <v>251</v>
      </c>
      <c r="B771" s="6">
        <v>1</v>
      </c>
      <c r="C771" s="6">
        <v>3.5620052770448551E-2</v>
      </c>
      <c r="D771" s="6">
        <v>2.7704485488126651E-2</v>
      </c>
      <c r="E771" s="6">
        <v>0.1253298153034301</v>
      </c>
      <c r="F771" s="6">
        <v>0.1240105540897098</v>
      </c>
      <c r="G771" s="6">
        <v>2.7704485488126651E-2</v>
      </c>
      <c r="H771" s="6">
        <v>6.2005277044854881E-2</v>
      </c>
      <c r="I771" s="6">
        <v>5.5408970976253302E-2</v>
      </c>
      <c r="J771" s="6">
        <v>4.4854881266490773E-2</v>
      </c>
      <c r="K771" s="6">
        <v>3.6939313984168873E-2</v>
      </c>
      <c r="L771" s="6">
        <v>0.11345646437994721</v>
      </c>
      <c r="M771" s="6">
        <v>7.1240105540897103E-2</v>
      </c>
      <c r="N771" s="6">
        <v>5.6728232189973617E-2</v>
      </c>
      <c r="O771" s="6">
        <v>7.1240105540897103E-2</v>
      </c>
      <c r="P771" s="6">
        <v>7.3878627968337732E-2</v>
      </c>
      <c r="Q771" s="6">
        <v>6.860158311345646E-2</v>
      </c>
      <c r="R771" s="6">
        <v>5.2770448548812663E-3</v>
      </c>
    </row>
    <row r="772" spans="1:18" x14ac:dyDescent="0.3">
      <c r="A772" s="5" t="s">
        <v>292</v>
      </c>
      <c r="B772" s="6">
        <v>1</v>
      </c>
      <c r="C772" s="6">
        <v>1.834862385321101E-2</v>
      </c>
      <c r="D772" s="6">
        <v>2.555701179554391E-2</v>
      </c>
      <c r="E772" s="6">
        <v>6.4220183486238536E-2</v>
      </c>
      <c r="F772" s="6">
        <v>9.8296199213630409E-3</v>
      </c>
      <c r="G772" s="6">
        <v>2.1625163826998691E-2</v>
      </c>
      <c r="H772" s="6">
        <v>5.3735255570117962E-2</v>
      </c>
      <c r="I772" s="6">
        <v>0.1022280471821756</v>
      </c>
      <c r="J772" s="6">
        <v>8.9121887287024901E-2</v>
      </c>
      <c r="K772" s="6">
        <v>4.7837483617300128E-2</v>
      </c>
      <c r="L772" s="6">
        <v>0.11926605504587159</v>
      </c>
      <c r="M772" s="6">
        <v>0.14023591087811271</v>
      </c>
      <c r="N772" s="6">
        <v>0.18545216251638269</v>
      </c>
      <c r="O772" s="6">
        <v>5.8322411533420708E-2</v>
      </c>
      <c r="P772" s="6">
        <v>3.9973787680209698E-2</v>
      </c>
      <c r="Q772" s="6">
        <v>9.8296199213630409E-3</v>
      </c>
      <c r="R772" s="6">
        <v>1.441677588466579E-2</v>
      </c>
    </row>
    <row r="773" spans="1:18" x14ac:dyDescent="0.3">
      <c r="A773" s="5" t="s">
        <v>306</v>
      </c>
      <c r="B773" s="6">
        <v>1</v>
      </c>
      <c r="C773" s="6">
        <v>5.4766625582766203E-2</v>
      </c>
      <c r="D773" s="6">
        <v>4.5388778736402118E-2</v>
      </c>
      <c r="E773" s="6">
        <v>6.1143561438293768E-2</v>
      </c>
      <c r="F773" s="6">
        <v>5.5999142596859758E-2</v>
      </c>
      <c r="G773" s="6">
        <v>6.2429666148652273E-2</v>
      </c>
      <c r="H773" s="6">
        <v>5.6963721129628643E-2</v>
      </c>
      <c r="I773" s="6">
        <v>5.9428755157815767E-2</v>
      </c>
      <c r="J773" s="6">
        <v>5.6802958040833823E-2</v>
      </c>
      <c r="K773" s="6">
        <v>5.3694871657467447E-2</v>
      </c>
      <c r="L773" s="6">
        <v>0.1011735705482021</v>
      </c>
      <c r="M773" s="6">
        <v>0.117624993301538</v>
      </c>
      <c r="N773" s="6">
        <v>0.11880392261936661</v>
      </c>
      <c r="O773" s="6">
        <v>6.2215315363592517E-2</v>
      </c>
      <c r="P773" s="6">
        <v>3.6653984245217298E-2</v>
      </c>
      <c r="Q773" s="6">
        <v>3.4456888698354858E-2</v>
      </c>
      <c r="R773" s="6">
        <v>2.2453244735008839E-2</v>
      </c>
    </row>
    <row r="774" spans="1:18" x14ac:dyDescent="0.3">
      <c r="A774" s="5" t="s">
        <v>322</v>
      </c>
      <c r="B774" s="6">
        <v>1</v>
      </c>
      <c r="C774" s="6">
        <v>7.2784810126582278E-2</v>
      </c>
      <c r="D774" s="6">
        <v>0.11708860759493669</v>
      </c>
      <c r="E774" s="6">
        <v>6.3291139240506333E-2</v>
      </c>
      <c r="F774" s="6">
        <v>0.12816455696202531</v>
      </c>
      <c r="G774" s="6">
        <v>6.1708860759493667E-2</v>
      </c>
      <c r="H774" s="6">
        <v>2.0569620253164559E-2</v>
      </c>
      <c r="I774" s="6">
        <v>6.4873417721518986E-2</v>
      </c>
      <c r="J774" s="6">
        <v>8.5443037974683542E-2</v>
      </c>
      <c r="K774" s="6">
        <v>5.3797468354430382E-2</v>
      </c>
      <c r="L774" s="6">
        <v>2.0569620253164559E-2</v>
      </c>
      <c r="M774" s="6">
        <v>6.6455696202531639E-2</v>
      </c>
      <c r="N774" s="6">
        <v>0.1550632911392405</v>
      </c>
      <c r="O774" s="6">
        <v>1.740506329113924E-2</v>
      </c>
      <c r="P774" s="6">
        <v>6.1708860759493667E-2</v>
      </c>
      <c r="Q774" s="6">
        <v>1.1075949367088609E-2</v>
      </c>
      <c r="R774" s="6">
        <v>0</v>
      </c>
    </row>
    <row r="775" spans="1:18" x14ac:dyDescent="0.3">
      <c r="A775" s="5" t="s">
        <v>330</v>
      </c>
      <c r="B775" s="6">
        <v>1</v>
      </c>
      <c r="C775" s="6">
        <v>7.5372480280455734E-2</v>
      </c>
      <c r="D775" s="6">
        <v>1.3146362839614369E-2</v>
      </c>
      <c r="E775" s="6">
        <v>5.3461875547765117E-2</v>
      </c>
      <c r="F775" s="6">
        <v>0.1130587204206836</v>
      </c>
      <c r="G775" s="6">
        <v>8.6765994741454869E-2</v>
      </c>
      <c r="H775" s="6">
        <v>3.5933391761612622E-2</v>
      </c>
      <c r="I775" s="6">
        <v>4.0315512708150737E-2</v>
      </c>
      <c r="J775" s="6">
        <v>3.7686240140227867E-2</v>
      </c>
      <c r="K775" s="6">
        <v>2.3663453111305872E-2</v>
      </c>
      <c r="L775" s="6">
        <v>1.4022787028922E-2</v>
      </c>
      <c r="M775" s="6">
        <v>8.5889570552147243E-2</v>
      </c>
      <c r="N775" s="6">
        <v>0.1165644171779141</v>
      </c>
      <c r="O775" s="6">
        <v>6.8361086765994741E-2</v>
      </c>
      <c r="P775" s="6">
        <v>9.0271691498685358E-2</v>
      </c>
      <c r="Q775" s="6">
        <v>4.5574057843996492E-2</v>
      </c>
      <c r="R775" s="6">
        <v>9.9912357581069242E-2</v>
      </c>
    </row>
    <row r="776" spans="1:18" x14ac:dyDescent="0.3">
      <c r="A776" s="5" t="s">
        <v>347</v>
      </c>
      <c r="B776" s="6">
        <v>1</v>
      </c>
      <c r="C776" s="6">
        <v>5.5488540410132688E-2</v>
      </c>
      <c r="D776" s="6">
        <v>9.5295536791314833E-2</v>
      </c>
      <c r="E776" s="6">
        <v>9.7708082026537996E-2</v>
      </c>
      <c r="F776" s="6">
        <v>0.10977080820265379</v>
      </c>
      <c r="G776" s="6">
        <v>7.478890229191798E-2</v>
      </c>
      <c r="H776" s="6">
        <v>1.688781664656212E-2</v>
      </c>
      <c r="I776" s="6">
        <v>4.2219541616405308E-2</v>
      </c>
      <c r="J776" s="6">
        <v>2.2919179734620019E-2</v>
      </c>
      <c r="K776" s="6">
        <v>5.6694813027744269E-2</v>
      </c>
      <c r="L776" s="6">
        <v>8.0820265379975872E-2</v>
      </c>
      <c r="M776" s="6">
        <v>0.14595898673100119</v>
      </c>
      <c r="N776" s="6">
        <v>7.7201447527141129E-2</v>
      </c>
      <c r="O776" s="6">
        <v>8.5645355850422197E-2</v>
      </c>
      <c r="P776" s="6">
        <v>3.3775633293124253E-2</v>
      </c>
      <c r="Q776" s="6">
        <v>4.8250904704463214E-3</v>
      </c>
      <c r="R776" s="6">
        <v>0</v>
      </c>
    </row>
    <row r="777" spans="1:18" x14ac:dyDescent="0.3">
      <c r="A777" s="5" t="s">
        <v>396</v>
      </c>
      <c r="B777" s="6">
        <v>1</v>
      </c>
      <c r="C777" s="6">
        <v>3.7578288100208773E-2</v>
      </c>
      <c r="D777" s="6">
        <v>4.6450939457202509E-2</v>
      </c>
      <c r="E777" s="6">
        <v>6.8371607515657615E-2</v>
      </c>
      <c r="F777" s="6">
        <v>5.793319415448852E-2</v>
      </c>
      <c r="G777" s="6">
        <v>3.6534446764091857E-2</v>
      </c>
      <c r="H777" s="6">
        <v>0.1059498956158664</v>
      </c>
      <c r="I777" s="6">
        <v>6.9415448851774531E-2</v>
      </c>
      <c r="J777" s="6">
        <v>2.8705636743215031E-2</v>
      </c>
      <c r="K777" s="6">
        <v>5.793319415448852E-2</v>
      </c>
      <c r="L777" s="6">
        <v>0.10334029227557411</v>
      </c>
      <c r="M777" s="6">
        <v>0.1106471816283925</v>
      </c>
      <c r="N777" s="6">
        <v>7.2546972860125264E-2</v>
      </c>
      <c r="O777" s="6">
        <v>3.0793319415448848E-2</v>
      </c>
      <c r="P777" s="6">
        <v>3.1315240083507313E-2</v>
      </c>
      <c r="Q777" s="6">
        <v>7.3068893528183715E-2</v>
      </c>
      <c r="R777" s="6">
        <v>6.9415448851774531E-2</v>
      </c>
    </row>
    <row r="778" spans="1:18" x14ac:dyDescent="0.3">
      <c r="A778" s="5" t="s">
        <v>413</v>
      </c>
      <c r="B778" s="6">
        <v>1</v>
      </c>
      <c r="C778" s="6">
        <v>4.5550959804857363E-2</v>
      </c>
      <c r="D778" s="6">
        <v>3.4786297592533683E-2</v>
      </c>
      <c r="E778" s="6">
        <v>5.4777813129706233E-2</v>
      </c>
      <c r="F778" s="6">
        <v>5.1171916428041149E-2</v>
      </c>
      <c r="G778" s="6">
        <v>4.6187294516915903E-2</v>
      </c>
      <c r="H778" s="6">
        <v>5.3240004242231423E-2</v>
      </c>
      <c r="I778" s="6">
        <v>5.239155795948669E-2</v>
      </c>
      <c r="J778" s="6">
        <v>6.8512037331636438E-2</v>
      </c>
      <c r="K778" s="6">
        <v>4.7778131297062258E-2</v>
      </c>
      <c r="L778" s="6">
        <v>8.6117297698589459E-2</v>
      </c>
      <c r="M778" s="6">
        <v>9.8525824583731048E-2</v>
      </c>
      <c r="N778" s="6">
        <v>0.15728072966380319</v>
      </c>
      <c r="O778" s="6">
        <v>7.9913034256018672E-2</v>
      </c>
      <c r="P778" s="6">
        <v>5.4671757344363137E-2</v>
      </c>
      <c r="Q778" s="6">
        <v>4.6028210838901261E-2</v>
      </c>
      <c r="R778" s="6">
        <v>2.3067133312122179E-2</v>
      </c>
    </row>
    <row r="779" spans="1:18" x14ac:dyDescent="0.3">
      <c r="A779" s="5" t="s">
        <v>425</v>
      </c>
      <c r="B779" s="6">
        <v>1</v>
      </c>
      <c r="C779" s="6">
        <v>9.0909090909090912E-2</v>
      </c>
      <c r="D779" s="6">
        <v>0.11781818181818179</v>
      </c>
      <c r="E779" s="6">
        <v>0.04</v>
      </c>
      <c r="F779" s="6">
        <v>5.8909090909090911E-2</v>
      </c>
      <c r="G779" s="6">
        <v>8.0000000000000002E-3</v>
      </c>
      <c r="H779" s="6">
        <v>8.3636363636363634E-2</v>
      </c>
      <c r="I779" s="6">
        <v>0.1047272727272727</v>
      </c>
      <c r="J779" s="6">
        <v>0.104</v>
      </c>
      <c r="K779" s="6">
        <v>5.672727272727273E-2</v>
      </c>
      <c r="L779" s="6">
        <v>6.1090909090909092E-2</v>
      </c>
      <c r="M779" s="6">
        <v>8.9454545454545453E-2</v>
      </c>
      <c r="N779" s="6">
        <v>5.8181818181818182E-2</v>
      </c>
      <c r="O779" s="6">
        <v>6.0363636363636362E-2</v>
      </c>
      <c r="P779" s="6">
        <v>4.581818181818182E-2</v>
      </c>
      <c r="Q779" s="6">
        <v>8.7272727272727276E-3</v>
      </c>
      <c r="R779" s="6">
        <v>1.1636363636363641E-2</v>
      </c>
    </row>
    <row r="780" spans="1:18" x14ac:dyDescent="0.3">
      <c r="A780" s="5" t="s">
        <v>433</v>
      </c>
      <c r="B780" s="6">
        <v>1</v>
      </c>
      <c r="C780" s="6">
        <v>6.4449064449064453E-2</v>
      </c>
      <c r="D780" s="6">
        <v>2.4948024948024949E-2</v>
      </c>
      <c r="E780" s="6">
        <v>3.9501039501039503E-2</v>
      </c>
      <c r="F780" s="6">
        <v>2.4948024948024949E-2</v>
      </c>
      <c r="G780" s="6">
        <v>5.0935550935550938E-2</v>
      </c>
      <c r="H780" s="6">
        <v>3.8461538461538457E-2</v>
      </c>
      <c r="I780" s="6">
        <v>4.677754677754678E-2</v>
      </c>
      <c r="J780" s="6">
        <v>3.4303534303534312E-2</v>
      </c>
      <c r="K780" s="6">
        <v>8.3160083160083165E-2</v>
      </c>
      <c r="L780" s="6">
        <v>0.17463617463617459</v>
      </c>
      <c r="M780" s="6">
        <v>4.781704781704782E-2</v>
      </c>
      <c r="N780" s="6">
        <v>0.17255717255717259</v>
      </c>
      <c r="O780" s="6">
        <v>3.3264033264033273E-2</v>
      </c>
      <c r="P780" s="6">
        <v>3.9501039501039503E-2</v>
      </c>
      <c r="Q780" s="6">
        <v>1.9750519750519752E-2</v>
      </c>
      <c r="R780" s="6">
        <v>0.104989604989605</v>
      </c>
    </row>
    <row r="781" spans="1:18" x14ac:dyDescent="0.3">
      <c r="A781" s="5" t="s">
        <v>451</v>
      </c>
      <c r="B781" s="6">
        <v>1</v>
      </c>
      <c r="C781" s="6">
        <v>0</v>
      </c>
      <c r="D781" s="6">
        <v>8.9795918367346933E-2</v>
      </c>
      <c r="E781" s="6">
        <v>8.5714285714285715E-2</v>
      </c>
      <c r="F781" s="6">
        <v>9.7959183673469383E-2</v>
      </c>
      <c r="G781" s="6">
        <v>4.0816326530612242E-2</v>
      </c>
      <c r="H781" s="6">
        <v>7.3469387755102047E-2</v>
      </c>
      <c r="I781" s="6">
        <v>0.13469387755102041</v>
      </c>
      <c r="J781" s="6">
        <v>5.3061224489795923E-2</v>
      </c>
      <c r="K781" s="6">
        <v>0</v>
      </c>
      <c r="L781" s="6">
        <v>8.3673469387755106E-2</v>
      </c>
      <c r="M781" s="6">
        <v>8.3673469387755106E-2</v>
      </c>
      <c r="N781" s="6">
        <v>6.1224489795918373E-2</v>
      </c>
      <c r="O781" s="6">
        <v>0.19591836734693879</v>
      </c>
      <c r="P781" s="6">
        <v>0</v>
      </c>
      <c r="Q781" s="6">
        <v>0</v>
      </c>
      <c r="R781" s="6">
        <v>0</v>
      </c>
    </row>
    <row r="782" spans="1:18" x14ac:dyDescent="0.3">
      <c r="A782" s="5" t="s">
        <v>460</v>
      </c>
      <c r="B782" s="6">
        <v>1</v>
      </c>
      <c r="C782" s="6">
        <v>2.9579067121729238E-2</v>
      </c>
      <c r="D782" s="6">
        <v>2.104664391353811E-2</v>
      </c>
      <c r="E782" s="6">
        <v>4.778156996587031E-2</v>
      </c>
      <c r="F782" s="6">
        <v>3.2423208191126283E-2</v>
      </c>
      <c r="G782" s="6">
        <v>6.7690557451649605E-2</v>
      </c>
      <c r="H782" s="6">
        <v>0.1166097838452787</v>
      </c>
      <c r="I782" s="6">
        <v>5.8589306029579069E-2</v>
      </c>
      <c r="J782" s="6">
        <v>1.535836177474403E-2</v>
      </c>
      <c r="K782" s="6">
        <v>1.3083048919226389E-2</v>
      </c>
      <c r="L782" s="6">
        <v>0.1097838452787258</v>
      </c>
      <c r="M782" s="6">
        <v>9.9544937428896474E-2</v>
      </c>
      <c r="N782" s="6">
        <v>0.17633674630261659</v>
      </c>
      <c r="O782" s="6">
        <v>6.2571103526734922E-2</v>
      </c>
      <c r="P782" s="6">
        <v>1.9340159271899891E-2</v>
      </c>
      <c r="Q782" s="6">
        <v>5.6882821387940839E-2</v>
      </c>
      <c r="R782" s="6">
        <v>7.3378839590443681E-2</v>
      </c>
    </row>
    <row r="783" spans="1:18" x14ac:dyDescent="0.3">
      <c r="A783" s="5" t="s">
        <v>487</v>
      </c>
      <c r="B783" s="6">
        <v>1</v>
      </c>
      <c r="C783" s="6">
        <v>0</v>
      </c>
      <c r="D783" s="6">
        <v>2.2457067371202111E-2</v>
      </c>
      <c r="E783" s="6">
        <v>4.7556142668428003E-2</v>
      </c>
      <c r="F783" s="6">
        <v>5.151915455746367E-2</v>
      </c>
      <c r="G783" s="6">
        <v>1.5852047556142671E-2</v>
      </c>
      <c r="H783" s="6">
        <v>5.416116248348745E-2</v>
      </c>
      <c r="I783" s="6">
        <v>2.5099075297225892E-2</v>
      </c>
      <c r="J783" s="6">
        <v>1.5852047556142671E-2</v>
      </c>
      <c r="K783" s="6">
        <v>0</v>
      </c>
      <c r="L783" s="6">
        <v>9.9075297225891673E-2</v>
      </c>
      <c r="M783" s="6">
        <v>0.26816380449141353</v>
      </c>
      <c r="N783" s="6">
        <v>0.20607661822985471</v>
      </c>
      <c r="O783" s="6">
        <v>0.1122853368560106</v>
      </c>
      <c r="P783" s="6">
        <v>2.2457067371202111E-2</v>
      </c>
      <c r="Q783" s="6">
        <v>4.0951122853368563E-2</v>
      </c>
      <c r="R783" s="6">
        <v>1.8494055482166451E-2</v>
      </c>
    </row>
    <row r="784" spans="1:18" x14ac:dyDescent="0.3">
      <c r="A784" s="5" t="s">
        <v>497</v>
      </c>
      <c r="B784" s="6">
        <v>1</v>
      </c>
      <c r="C784" s="6">
        <v>3.0825323168710641E-2</v>
      </c>
      <c r="D784" s="6">
        <v>2.751077229035466E-2</v>
      </c>
      <c r="E784" s="6">
        <v>3.2814053695724231E-2</v>
      </c>
      <c r="F784" s="6">
        <v>5.3695724229366922E-2</v>
      </c>
      <c r="G784" s="6">
        <v>5.73417301955585E-2</v>
      </c>
      <c r="H784" s="6">
        <v>4.4083526682134569E-2</v>
      </c>
      <c r="I784" s="6">
        <v>3.7122969837587012E-2</v>
      </c>
      <c r="J784" s="6">
        <v>7.292011932383162E-2</v>
      </c>
      <c r="K784" s="6">
        <v>5.0381173351010937E-2</v>
      </c>
      <c r="L784" s="6">
        <v>0.13390785548558171</v>
      </c>
      <c r="M784" s="6">
        <v>0.12562147828969181</v>
      </c>
      <c r="N784" s="6">
        <v>0.12959893934371891</v>
      </c>
      <c r="O784" s="6">
        <v>0.12628438846536291</v>
      </c>
      <c r="P784" s="6">
        <v>4.9718263175339741E-2</v>
      </c>
      <c r="Q784" s="6">
        <v>1.027510772290355E-2</v>
      </c>
      <c r="R784" s="6">
        <v>1.7898574743122311E-2</v>
      </c>
    </row>
    <row r="785" spans="1:18" x14ac:dyDescent="0.3">
      <c r="A785" s="5" t="s">
        <v>512</v>
      </c>
      <c r="B785" s="6">
        <v>1</v>
      </c>
      <c r="C785" s="6">
        <v>5.3143712574850302E-2</v>
      </c>
      <c r="D785" s="6">
        <v>2.3952095808383232E-2</v>
      </c>
      <c r="E785" s="6">
        <v>5.5389221556886227E-2</v>
      </c>
      <c r="F785" s="6">
        <v>5.0149700598802402E-2</v>
      </c>
      <c r="G785" s="6">
        <v>6.3622754491017966E-2</v>
      </c>
      <c r="H785" s="6">
        <v>0.15793413173652701</v>
      </c>
      <c r="I785" s="6">
        <v>4.790419161676647E-2</v>
      </c>
      <c r="J785" s="6">
        <v>7.6347305389221562E-2</v>
      </c>
      <c r="K785" s="6">
        <v>2.020958083832335E-2</v>
      </c>
      <c r="L785" s="6">
        <v>7.4850299401197598E-2</v>
      </c>
      <c r="M785" s="6">
        <v>0.14820359281437129</v>
      </c>
      <c r="N785" s="6">
        <v>0.10853293413173649</v>
      </c>
      <c r="O785" s="6">
        <v>8.0838323353293412E-2</v>
      </c>
      <c r="P785" s="6">
        <v>0</v>
      </c>
      <c r="Q785" s="6">
        <v>2.8443113772455089E-2</v>
      </c>
      <c r="R785" s="6">
        <v>1.0479041916167661E-2</v>
      </c>
    </row>
    <row r="786" spans="1:18" x14ac:dyDescent="0.3">
      <c r="A786" s="5" t="s">
        <v>521</v>
      </c>
      <c r="B786" s="6">
        <v>1</v>
      </c>
      <c r="C786" s="6">
        <v>3.4274193548387087E-2</v>
      </c>
      <c r="D786" s="6">
        <v>3.3266129032258063E-2</v>
      </c>
      <c r="E786" s="6">
        <v>8.0645161290322578E-3</v>
      </c>
      <c r="F786" s="6">
        <v>6.3172043010752688E-2</v>
      </c>
      <c r="G786" s="6">
        <v>6.3508064516129031E-2</v>
      </c>
      <c r="H786" s="6">
        <v>4.5362903225806453E-2</v>
      </c>
      <c r="I786" s="6">
        <v>4.0658602150537633E-2</v>
      </c>
      <c r="J786" s="6">
        <v>3.1922043010752688E-2</v>
      </c>
      <c r="K786" s="6">
        <v>6.3172043010752688E-2</v>
      </c>
      <c r="L786" s="6">
        <v>9.8790322580645157E-2</v>
      </c>
      <c r="M786" s="6">
        <v>0.13541666666666671</v>
      </c>
      <c r="N786" s="6">
        <v>0.12701612903225809</v>
      </c>
      <c r="O786" s="6">
        <v>0.1001344086021505</v>
      </c>
      <c r="P786" s="6">
        <v>4.8051075268817203E-2</v>
      </c>
      <c r="Q786" s="6">
        <v>6.4852150537634407E-2</v>
      </c>
      <c r="R786" s="6">
        <v>4.2338709677419352E-2</v>
      </c>
    </row>
    <row r="787" spans="1:18" x14ac:dyDescent="0.3">
      <c r="A787" s="5" t="s">
        <v>541</v>
      </c>
      <c r="B787" s="6">
        <v>1</v>
      </c>
      <c r="C787" s="6">
        <v>8.6640411996364741E-2</v>
      </c>
      <c r="D787" s="6">
        <v>5.2105422599212359E-2</v>
      </c>
      <c r="E787" s="6">
        <v>4.0593759466828243E-2</v>
      </c>
      <c r="F787" s="6">
        <v>5.3317176613147527E-2</v>
      </c>
      <c r="G787" s="6">
        <v>4.4531960012117539E-2</v>
      </c>
      <c r="H787" s="6">
        <v>6.7555286276885798E-2</v>
      </c>
      <c r="I787" s="6">
        <v>4.7258406543471673E-2</v>
      </c>
      <c r="J787" s="6">
        <v>0.1017873371705544</v>
      </c>
      <c r="K787" s="6">
        <v>4.877309906089064E-2</v>
      </c>
      <c r="L787" s="6">
        <v>0.1163283853377764</v>
      </c>
      <c r="M787" s="6">
        <v>7.4825810360496819E-2</v>
      </c>
      <c r="N787" s="6">
        <v>0.144804604665253</v>
      </c>
      <c r="O787" s="6">
        <v>4.2411390487730988E-2</v>
      </c>
      <c r="P787" s="6">
        <v>3.2717358376249617E-2</v>
      </c>
      <c r="Q787" s="6">
        <v>3.8170251438957893E-2</v>
      </c>
      <c r="R787" s="6">
        <v>8.1793395940624059E-3</v>
      </c>
    </row>
    <row r="788" spans="1:18" x14ac:dyDescent="0.3">
      <c r="A788" s="5" t="s">
        <v>598</v>
      </c>
      <c r="B788" s="6">
        <v>1</v>
      </c>
      <c r="C788" s="6">
        <v>7.392120075046904E-2</v>
      </c>
      <c r="D788" s="6">
        <v>4.6529080675422142E-2</v>
      </c>
      <c r="E788" s="6">
        <v>8.8930581613508447E-2</v>
      </c>
      <c r="F788" s="6">
        <v>6.679174484052533E-2</v>
      </c>
      <c r="G788" s="6">
        <v>5.2532833020637902E-2</v>
      </c>
      <c r="H788" s="6">
        <v>6.3039399624765485E-2</v>
      </c>
      <c r="I788" s="6">
        <v>1.8761726078799251E-2</v>
      </c>
      <c r="J788" s="6">
        <v>6.9418386491557224E-2</v>
      </c>
      <c r="K788" s="6">
        <v>3.7898686679174481E-2</v>
      </c>
      <c r="L788" s="6">
        <v>0.1054409005628518</v>
      </c>
      <c r="M788" s="6">
        <v>0.1166979362101313</v>
      </c>
      <c r="N788" s="6">
        <v>0.100187617260788</v>
      </c>
      <c r="O788" s="6">
        <v>5.3283302063789867E-2</v>
      </c>
      <c r="P788" s="6">
        <v>5.2908067542213881E-2</v>
      </c>
      <c r="Q788" s="6">
        <v>2.7392120075046909E-2</v>
      </c>
      <c r="R788" s="6">
        <v>2.6266416510318951E-2</v>
      </c>
    </row>
    <row r="789" spans="1:18" x14ac:dyDescent="0.3">
      <c r="A789" s="5" t="s">
        <v>610</v>
      </c>
      <c r="B789" s="6">
        <v>1</v>
      </c>
      <c r="C789" s="6">
        <v>3.4281546316557263E-2</v>
      </c>
      <c r="D789" s="6">
        <v>6.1998541210795038E-2</v>
      </c>
      <c r="E789" s="6">
        <v>3.7928519328956967E-2</v>
      </c>
      <c r="F789" s="6">
        <v>4.0846097738876742E-2</v>
      </c>
      <c r="G789" s="6">
        <v>5.2516411378555797E-2</v>
      </c>
      <c r="H789" s="6">
        <v>9.7738876732312185E-2</v>
      </c>
      <c r="I789" s="6">
        <v>4.3763676148796497E-2</v>
      </c>
      <c r="J789" s="6">
        <v>4.0846097738876742E-2</v>
      </c>
      <c r="K789" s="6">
        <v>1.167031363967907E-2</v>
      </c>
      <c r="L789" s="6">
        <v>0.12837345003646969</v>
      </c>
      <c r="M789" s="6">
        <v>0.12983223924142959</v>
      </c>
      <c r="N789" s="6">
        <v>9.3362509117432532E-2</v>
      </c>
      <c r="O789" s="6">
        <v>0.12545587162655</v>
      </c>
      <c r="P789" s="6">
        <v>4.9598832968636028E-2</v>
      </c>
      <c r="Q789" s="6">
        <v>2.0423048869438371E-2</v>
      </c>
      <c r="R789" s="6">
        <v>3.1363967906637487E-2</v>
      </c>
    </row>
    <row r="790" spans="1:18" x14ac:dyDescent="0.3">
      <c r="A790" s="5" t="s">
        <v>626</v>
      </c>
      <c r="B790" s="6">
        <v>1</v>
      </c>
      <c r="C790" s="6">
        <v>1.278976818545164E-2</v>
      </c>
      <c r="D790" s="6">
        <v>2.1982414068745001E-2</v>
      </c>
      <c r="E790" s="6">
        <v>3.8768984812150277E-2</v>
      </c>
      <c r="F790" s="6">
        <v>5.4356514788169462E-2</v>
      </c>
      <c r="G790" s="6">
        <v>4.3165467625899283E-2</v>
      </c>
      <c r="H790" s="6">
        <v>3.3173461231015187E-2</v>
      </c>
      <c r="I790" s="6">
        <v>8.8329336530775376E-2</v>
      </c>
      <c r="J790" s="6">
        <v>4.6362909672262191E-2</v>
      </c>
      <c r="K790" s="6">
        <v>1.478816946442846E-2</v>
      </c>
      <c r="L790" s="6">
        <v>0.11710631494804161</v>
      </c>
      <c r="M790" s="6">
        <v>0.1366906474820144</v>
      </c>
      <c r="N790" s="6">
        <v>9.9120703437250199E-2</v>
      </c>
      <c r="O790" s="6">
        <v>0.12749800159872099</v>
      </c>
      <c r="P790" s="6">
        <v>6.2749800159872096E-2</v>
      </c>
      <c r="Q790" s="6">
        <v>7.9536370903277379E-2</v>
      </c>
      <c r="R790" s="6">
        <v>2.3581135091926459E-2</v>
      </c>
    </row>
    <row r="791" spans="1:18" x14ac:dyDescent="0.3">
      <c r="A791" s="5" t="s">
        <v>638</v>
      </c>
      <c r="B791" s="6">
        <v>1</v>
      </c>
      <c r="C791" s="6">
        <v>1.7865465278856608E-2</v>
      </c>
      <c r="D791" s="6">
        <v>1.46030759670654E-2</v>
      </c>
      <c r="E791" s="6">
        <v>2.4856299518409199E-2</v>
      </c>
      <c r="F791" s="6">
        <v>3.1070374398011491E-3</v>
      </c>
      <c r="G791" s="6">
        <v>1.9263632126767131E-2</v>
      </c>
      <c r="H791" s="6">
        <v>2.4700947646419141E-2</v>
      </c>
      <c r="I791" s="6">
        <v>4.6450209725027183E-2</v>
      </c>
      <c r="J791" s="6">
        <v>3.2779244989902132E-2</v>
      </c>
      <c r="K791" s="6">
        <v>2.2836725182538448E-2</v>
      </c>
      <c r="L791" s="6">
        <v>6.1830045052042877E-2</v>
      </c>
      <c r="M791" s="6">
        <v>0.140593444151002</v>
      </c>
      <c r="N791" s="6">
        <v>0.1965201180674227</v>
      </c>
      <c r="O791" s="6">
        <v>0.16141059499766969</v>
      </c>
      <c r="P791" s="6">
        <v>7.752058412303868E-2</v>
      </c>
      <c r="Q791" s="6">
        <v>7.6588472891098339E-2</v>
      </c>
      <c r="R791" s="6">
        <v>7.9074102842939253E-2</v>
      </c>
    </row>
    <row r="792" spans="1:18" x14ac:dyDescent="0.3">
      <c r="A792" s="5" t="s">
        <v>666</v>
      </c>
      <c r="B792" s="6">
        <v>1</v>
      </c>
      <c r="C792" s="6">
        <v>3.5947712418300651E-2</v>
      </c>
      <c r="D792" s="6">
        <v>3.7581699346405227E-2</v>
      </c>
      <c r="E792" s="6">
        <v>0.1111111111111111</v>
      </c>
      <c r="F792" s="6">
        <v>2.2875816993464051E-2</v>
      </c>
      <c r="G792" s="6">
        <v>4.7385620915032678E-2</v>
      </c>
      <c r="H792" s="6">
        <v>7.0261437908496732E-2</v>
      </c>
      <c r="I792" s="6">
        <v>1.9607843137254902E-2</v>
      </c>
      <c r="J792" s="6">
        <v>0</v>
      </c>
      <c r="K792" s="6">
        <v>3.2679738562091512E-2</v>
      </c>
      <c r="L792" s="6">
        <v>6.535947712418301E-2</v>
      </c>
      <c r="M792" s="6">
        <v>7.0261437908496732E-2</v>
      </c>
      <c r="N792" s="6">
        <v>0.2418300653594771</v>
      </c>
      <c r="O792" s="6">
        <v>0.16339869281045749</v>
      </c>
      <c r="P792" s="6">
        <v>6.0457516339869281E-2</v>
      </c>
      <c r="Q792" s="6">
        <v>1.30718954248366E-2</v>
      </c>
      <c r="R792" s="6">
        <v>8.1699346405228763E-3</v>
      </c>
    </row>
    <row r="793" spans="1:18" x14ac:dyDescent="0.3">
      <c r="A793" s="5" t="s">
        <v>675</v>
      </c>
      <c r="B793" s="6">
        <v>1</v>
      </c>
      <c r="C793" s="6">
        <v>3.7726482998262603E-2</v>
      </c>
      <c r="D793" s="6">
        <v>3.6733680814097787E-2</v>
      </c>
      <c r="E793" s="6">
        <v>7.1233556713824767E-2</v>
      </c>
      <c r="F793" s="6">
        <v>3.9215686274509803E-2</v>
      </c>
      <c r="G793" s="6">
        <v>1.83668404070489E-2</v>
      </c>
      <c r="H793" s="6">
        <v>4.964010920824026E-2</v>
      </c>
      <c r="I793" s="6">
        <v>8.8607594936708861E-2</v>
      </c>
      <c r="J793" s="6">
        <v>4.1201290642839422E-2</v>
      </c>
      <c r="K793" s="6">
        <v>5.5348721767187893E-2</v>
      </c>
      <c r="L793" s="6">
        <v>0.1372549019607843</v>
      </c>
      <c r="M793" s="6">
        <v>0.1211218664681062</v>
      </c>
      <c r="N793" s="6">
        <v>0.12161826756018861</v>
      </c>
      <c r="O793" s="6">
        <v>6.5276743608835938E-2</v>
      </c>
      <c r="P793" s="6">
        <v>5.2866716306775877E-2</v>
      </c>
      <c r="Q793" s="6">
        <v>3.0032266070985351E-2</v>
      </c>
      <c r="R793" s="6">
        <v>3.3755274261603373E-2</v>
      </c>
    </row>
    <row r="794" spans="1:18" x14ac:dyDescent="0.3">
      <c r="A794" s="5" t="s">
        <v>686</v>
      </c>
      <c r="B794" s="6">
        <v>1</v>
      </c>
      <c r="C794" s="6">
        <v>0.18875629246312531</v>
      </c>
      <c r="D794" s="6">
        <v>0.1119794416869082</v>
      </c>
      <c r="E794" s="6">
        <v>7.6072798958003313E-2</v>
      </c>
      <c r="F794" s="6">
        <v>5.8154680184461578E-2</v>
      </c>
      <c r="G794" s="6">
        <v>5.8929137184496778E-2</v>
      </c>
      <c r="H794" s="6">
        <v>4.699545886577252E-2</v>
      </c>
      <c r="I794" s="6">
        <v>4.4566480092934839E-2</v>
      </c>
      <c r="J794" s="6">
        <v>3.7103530819868343E-2</v>
      </c>
      <c r="K794" s="6">
        <v>3.076706445594396E-2</v>
      </c>
      <c r="L794" s="6">
        <v>6.7377759003062629E-2</v>
      </c>
      <c r="M794" s="6">
        <v>7.3291794276058711E-2</v>
      </c>
      <c r="N794" s="6">
        <v>7.2446932094202138E-2</v>
      </c>
      <c r="O794" s="6">
        <v>4.0342169183651917E-2</v>
      </c>
      <c r="P794" s="6">
        <v>1.9396627591790751E-2</v>
      </c>
      <c r="Q794" s="6">
        <v>3.2491991410567821E-2</v>
      </c>
      <c r="R794" s="6">
        <v>4.1327841729151257E-2</v>
      </c>
    </row>
    <row r="795" spans="1:18" x14ac:dyDescent="0.3">
      <c r="A795" s="5" t="s">
        <v>699</v>
      </c>
      <c r="B795" s="6">
        <v>1</v>
      </c>
      <c r="C795" s="6">
        <v>5.8898847631242E-2</v>
      </c>
      <c r="D795" s="6">
        <v>5.8898847631242E-2</v>
      </c>
      <c r="E795" s="6">
        <v>8.1946222791293211E-2</v>
      </c>
      <c r="F795" s="6">
        <v>3.8412291933418691E-2</v>
      </c>
      <c r="G795" s="6">
        <v>5.2496798975672207E-2</v>
      </c>
      <c r="H795" s="6">
        <v>3.0729833546734951E-2</v>
      </c>
      <c r="I795" s="6">
        <v>7.6824583866837381E-2</v>
      </c>
      <c r="J795" s="6">
        <v>6.4020486555697823E-2</v>
      </c>
      <c r="K795" s="6">
        <v>1.536491677336748E-2</v>
      </c>
      <c r="L795" s="6">
        <v>8.5787451984635082E-2</v>
      </c>
      <c r="M795" s="6">
        <v>0.1229193341869398</v>
      </c>
      <c r="N795" s="6">
        <v>0.20614596670934701</v>
      </c>
      <c r="O795" s="6">
        <v>2.9449423815621E-2</v>
      </c>
      <c r="P795" s="6">
        <v>4.4814340588988477E-2</v>
      </c>
      <c r="Q795" s="6">
        <v>2.4327784891165171E-2</v>
      </c>
      <c r="R795" s="6">
        <v>8.9628681177976958E-3</v>
      </c>
    </row>
    <row r="796" spans="1:18" x14ac:dyDescent="0.3">
      <c r="A796" s="5" t="s">
        <v>714</v>
      </c>
      <c r="B796" s="6">
        <v>1</v>
      </c>
      <c r="C796" s="6">
        <v>6.6429640718562874E-2</v>
      </c>
      <c r="D796" s="6">
        <v>4.5097305389221562E-2</v>
      </c>
      <c r="E796" s="6">
        <v>5.8757485029940118E-2</v>
      </c>
      <c r="F796" s="6">
        <v>4.9775449101796397E-2</v>
      </c>
      <c r="G796" s="6">
        <v>8.3832335329341312E-2</v>
      </c>
      <c r="H796" s="6">
        <v>5.7073353293413183E-2</v>
      </c>
      <c r="I796" s="6">
        <v>5.1459580838323353E-2</v>
      </c>
      <c r="J796" s="6">
        <v>4.0793413173652697E-2</v>
      </c>
      <c r="K796" s="6">
        <v>4.9588323353293412E-2</v>
      </c>
      <c r="L796" s="6">
        <v>0.1053517964071856</v>
      </c>
      <c r="M796" s="6">
        <v>7.8967065868263478E-2</v>
      </c>
      <c r="N796" s="6">
        <v>0.11152694610778439</v>
      </c>
      <c r="O796" s="6">
        <v>7.8031437125748504E-2</v>
      </c>
      <c r="P796" s="6">
        <v>3.4431137724550899E-2</v>
      </c>
      <c r="Q796" s="6">
        <v>3.6489520958083832E-2</v>
      </c>
      <c r="R796" s="6">
        <v>5.239520958083832E-2</v>
      </c>
    </row>
    <row r="797" spans="1:18" x14ac:dyDescent="0.3">
      <c r="A797" s="5" t="s">
        <v>725</v>
      </c>
      <c r="B797" s="6">
        <v>1</v>
      </c>
      <c r="C797" s="6">
        <v>2.7806925498426019E-2</v>
      </c>
      <c r="D797" s="6">
        <v>1.906260930395243E-2</v>
      </c>
      <c r="E797" s="6">
        <v>2.325988107729976E-2</v>
      </c>
      <c r="F797" s="6">
        <v>4.6344875830710043E-2</v>
      </c>
      <c r="G797" s="6">
        <v>4.6169989506820573E-2</v>
      </c>
      <c r="H797" s="6">
        <v>6.2084644980762507E-2</v>
      </c>
      <c r="I797" s="6">
        <v>3.5676810073452248E-2</v>
      </c>
      <c r="J797" s="6">
        <v>5.8412032179083598E-2</v>
      </c>
      <c r="K797" s="6">
        <v>6.418328086743616E-2</v>
      </c>
      <c r="L797" s="6">
        <v>0.13151451556488281</v>
      </c>
      <c r="M797" s="6">
        <v>0.15372507869884569</v>
      </c>
      <c r="N797" s="6">
        <v>0.14008394543546701</v>
      </c>
      <c r="O797" s="6">
        <v>7.8174186778593918E-2</v>
      </c>
      <c r="P797" s="6">
        <v>4.7044421126267923E-2</v>
      </c>
      <c r="Q797" s="6">
        <v>4.4421126267925853E-2</v>
      </c>
      <c r="R797" s="6">
        <v>2.203567681007345E-2</v>
      </c>
    </row>
    <row r="798" spans="1:18" x14ac:dyDescent="0.3">
      <c r="A798" s="5" t="s">
        <v>737</v>
      </c>
      <c r="B798" s="6">
        <v>1</v>
      </c>
      <c r="C798" s="6">
        <v>4.3357933579335803E-2</v>
      </c>
      <c r="D798" s="6">
        <v>5.1660516605166053E-2</v>
      </c>
      <c r="E798" s="6">
        <v>1.983394833948339E-2</v>
      </c>
      <c r="F798" s="6">
        <v>3.3210332103321027E-2</v>
      </c>
      <c r="G798" s="6">
        <v>1.429889298892989E-2</v>
      </c>
      <c r="H798" s="6">
        <v>4.6586715867158672E-2</v>
      </c>
      <c r="I798" s="6">
        <v>3.5977859778597777E-2</v>
      </c>
      <c r="J798" s="6">
        <v>1.706642066420664E-2</v>
      </c>
      <c r="K798" s="6">
        <v>5.2583025830258312E-2</v>
      </c>
      <c r="L798" s="6">
        <v>4.4280442804428041E-2</v>
      </c>
      <c r="M798" s="6">
        <v>0.17481549815498151</v>
      </c>
      <c r="N798" s="6">
        <v>0.18450184501845021</v>
      </c>
      <c r="O798" s="6">
        <v>0.13699261992619929</v>
      </c>
      <c r="P798" s="6">
        <v>6.226937269372694E-2</v>
      </c>
      <c r="Q798" s="6">
        <v>5.07380073800738E-2</v>
      </c>
      <c r="R798" s="6">
        <v>3.1826568265682663E-2</v>
      </c>
    </row>
    <row r="799" spans="1:18" x14ac:dyDescent="0.3">
      <c r="A799" s="5" t="s">
        <v>746</v>
      </c>
      <c r="B799" s="6">
        <v>1</v>
      </c>
      <c r="C799" s="6">
        <v>0</v>
      </c>
      <c r="D799" s="6">
        <v>4.5602605863192182E-2</v>
      </c>
      <c r="E799" s="6">
        <v>4.8859934853420203E-2</v>
      </c>
      <c r="F799" s="6">
        <v>8.7947882736156349E-2</v>
      </c>
      <c r="G799" s="6">
        <v>0</v>
      </c>
      <c r="H799" s="6">
        <v>0.18566775244299669</v>
      </c>
      <c r="I799" s="6">
        <v>0</v>
      </c>
      <c r="J799" s="6">
        <v>0.22475570032573289</v>
      </c>
      <c r="K799" s="6">
        <v>0</v>
      </c>
      <c r="L799" s="6">
        <v>4.2345276872964167E-2</v>
      </c>
      <c r="M799" s="6">
        <v>6.8403908794788276E-2</v>
      </c>
      <c r="N799" s="6">
        <v>0.1758957654723127</v>
      </c>
      <c r="O799" s="6">
        <v>7.8175895765472306E-2</v>
      </c>
      <c r="P799" s="6">
        <v>0</v>
      </c>
      <c r="Q799" s="6">
        <v>0</v>
      </c>
      <c r="R799" s="6">
        <v>4.2345276872964167E-2</v>
      </c>
    </row>
    <row r="800" spans="1:18" x14ac:dyDescent="0.3">
      <c r="A800" s="5" t="s">
        <v>771</v>
      </c>
      <c r="B800" s="6">
        <v>1</v>
      </c>
      <c r="C800" s="6">
        <v>7.8947368421052627E-2</v>
      </c>
      <c r="D800" s="6">
        <v>0.1145510835913313</v>
      </c>
      <c r="E800" s="6">
        <v>9.6749226006191957E-2</v>
      </c>
      <c r="F800" s="6">
        <v>7.5851393188854491E-2</v>
      </c>
      <c r="G800" s="6">
        <v>4.1795665634674919E-2</v>
      </c>
      <c r="H800" s="6">
        <v>2.9411764705882349E-2</v>
      </c>
      <c r="I800" s="6">
        <v>4.4891640866873063E-2</v>
      </c>
      <c r="J800" s="6">
        <v>5.8049535603715167E-2</v>
      </c>
      <c r="K800" s="6">
        <v>2.4767801857585141E-2</v>
      </c>
      <c r="L800" s="6">
        <v>7.8947368421052627E-2</v>
      </c>
      <c r="M800" s="6">
        <v>0.13312693498452011</v>
      </c>
      <c r="N800" s="6">
        <v>0.13003095975232201</v>
      </c>
      <c r="O800" s="6">
        <v>5.7275541795665637E-2</v>
      </c>
      <c r="P800" s="6">
        <v>1.470588235294118E-2</v>
      </c>
      <c r="Q800" s="6">
        <v>0</v>
      </c>
      <c r="R800" s="6">
        <v>2.089783281733746E-2</v>
      </c>
    </row>
    <row r="801" spans="1:18" x14ac:dyDescent="0.3">
      <c r="A801" s="5" t="s">
        <v>783</v>
      </c>
      <c r="B801" s="6">
        <v>1</v>
      </c>
      <c r="C801" s="6">
        <v>3.1211899536698371E-2</v>
      </c>
      <c r="D801" s="6">
        <v>7.8029748841745919E-2</v>
      </c>
      <c r="E801" s="6">
        <v>3.0724213606437449E-2</v>
      </c>
      <c r="F801" s="6">
        <v>7.4372104364789082E-2</v>
      </c>
      <c r="G801" s="6">
        <v>5.2913923433308953E-2</v>
      </c>
      <c r="H801" s="6">
        <v>7.1445988783223599E-2</v>
      </c>
      <c r="I801" s="6">
        <v>4.9743964886613021E-2</v>
      </c>
      <c r="J801" s="6">
        <v>4.4867105584003898E-2</v>
      </c>
      <c r="K801" s="6">
        <v>4.4135576688612531E-2</v>
      </c>
      <c r="L801" s="6">
        <v>0.1019263594245306</v>
      </c>
      <c r="M801" s="6">
        <v>7.9005120702267742E-2</v>
      </c>
      <c r="N801" s="6">
        <v>9.900024384296513E-2</v>
      </c>
      <c r="O801" s="6">
        <v>0.11582540843696661</v>
      </c>
      <c r="P801" s="6">
        <v>5.5840039014874422E-2</v>
      </c>
      <c r="Q801" s="6">
        <v>4.2916361862960252E-2</v>
      </c>
      <c r="R801" s="6">
        <v>2.8041940990002439E-2</v>
      </c>
    </row>
    <row r="802" spans="1:18" x14ac:dyDescent="0.3">
      <c r="A802" s="5" t="s">
        <v>800</v>
      </c>
      <c r="B802" s="6">
        <v>1</v>
      </c>
      <c r="C802" s="6">
        <v>0.12181122448979589</v>
      </c>
      <c r="D802" s="6">
        <v>8.1632653061224483E-2</v>
      </c>
      <c r="E802" s="6">
        <v>4.336734693877551E-2</v>
      </c>
      <c r="F802" s="6">
        <v>6.0586734693877549E-2</v>
      </c>
      <c r="G802" s="6">
        <v>8.9285714285714288E-2</v>
      </c>
      <c r="H802" s="6">
        <v>8.0994897959183673E-2</v>
      </c>
      <c r="I802" s="6">
        <v>5.3571428571428568E-2</v>
      </c>
      <c r="J802" s="6">
        <v>4.5280612244897961E-2</v>
      </c>
      <c r="K802" s="6">
        <v>2.487244897959184E-2</v>
      </c>
      <c r="L802" s="6">
        <v>8.5459183673469385E-2</v>
      </c>
      <c r="M802" s="6">
        <v>0.1026785714285714</v>
      </c>
      <c r="N802" s="6">
        <v>0.1205357142857143</v>
      </c>
      <c r="O802" s="6">
        <v>2.551020408163265E-2</v>
      </c>
      <c r="P802" s="6">
        <v>2.487244897959184E-2</v>
      </c>
      <c r="Q802" s="6">
        <v>2.551020408163265E-2</v>
      </c>
      <c r="R802" s="6">
        <v>1.4030612244897959E-2</v>
      </c>
    </row>
    <row r="803" spans="1:18" x14ac:dyDescent="0.3">
      <c r="A803" s="5" t="s">
        <v>816</v>
      </c>
      <c r="B803" s="6">
        <v>1</v>
      </c>
      <c r="C803" s="6">
        <v>1.0019735843327771E-2</v>
      </c>
      <c r="D803" s="6">
        <v>1.548504630332473E-2</v>
      </c>
      <c r="E803" s="6">
        <v>1.1689691817215729E-2</v>
      </c>
      <c r="F803" s="6">
        <v>2.3986640352208901E-2</v>
      </c>
      <c r="G803" s="6">
        <v>7.1352664338849249E-3</v>
      </c>
      <c r="H803" s="6">
        <v>1.5181417944436009E-2</v>
      </c>
      <c r="I803" s="6">
        <v>2.763018065887354E-2</v>
      </c>
      <c r="J803" s="6">
        <v>4.903597996052831E-2</v>
      </c>
      <c r="K803" s="6">
        <v>2.6871109761651739E-2</v>
      </c>
      <c r="L803" s="6">
        <v>6.6039168058296641E-2</v>
      </c>
      <c r="M803" s="6">
        <v>9.0177622589949907E-2</v>
      </c>
      <c r="N803" s="6">
        <v>0.11947775922271139</v>
      </c>
      <c r="O803" s="6">
        <v>9.8527402459389707E-2</v>
      </c>
      <c r="P803" s="6">
        <v>7.3326248671625932E-2</v>
      </c>
      <c r="Q803" s="6">
        <v>0.1131015636860483</v>
      </c>
      <c r="R803" s="6">
        <v>0.2523151662365265</v>
      </c>
    </row>
    <row r="804" spans="1:18" x14ac:dyDescent="0.3">
      <c r="A804" s="5" t="s">
        <v>828</v>
      </c>
      <c r="B804" s="6">
        <v>1</v>
      </c>
      <c r="C804" s="6">
        <v>2.1634615384615381E-2</v>
      </c>
      <c r="D804" s="6">
        <v>2.463942307692308E-2</v>
      </c>
      <c r="E804" s="6">
        <v>0</v>
      </c>
      <c r="F804" s="6">
        <v>1.622596153846154E-2</v>
      </c>
      <c r="G804" s="6">
        <v>0</v>
      </c>
      <c r="H804" s="6">
        <v>1.622596153846154E-2</v>
      </c>
      <c r="I804" s="6">
        <v>2.8245192307692311E-2</v>
      </c>
      <c r="J804" s="6">
        <v>4.1466346153846152E-2</v>
      </c>
      <c r="K804" s="6">
        <v>1.5625E-2</v>
      </c>
      <c r="L804" s="6">
        <v>7.0913461538461536E-2</v>
      </c>
      <c r="M804" s="6">
        <v>5.8894230769230768E-2</v>
      </c>
      <c r="N804" s="6">
        <v>0.1045673076923077</v>
      </c>
      <c r="O804" s="6">
        <v>0.1628605769230769</v>
      </c>
      <c r="P804" s="6">
        <v>0.1189903846153846</v>
      </c>
      <c r="Q804" s="6">
        <v>0.21394230769230771</v>
      </c>
      <c r="R804" s="6">
        <v>0.1057692307692308</v>
      </c>
    </row>
    <row r="805" spans="1:18" x14ac:dyDescent="0.3">
      <c r="A805" s="5" t="s">
        <v>18</v>
      </c>
      <c r="B805" s="6">
        <v>1</v>
      </c>
      <c r="C805" s="6">
        <v>3.6606624055781523E-2</v>
      </c>
      <c r="D805" s="6">
        <v>5.2295177222545029E-2</v>
      </c>
      <c r="E805" s="6">
        <v>5.6943637420104588E-2</v>
      </c>
      <c r="F805" s="6">
        <v>7.0889018012783259E-2</v>
      </c>
      <c r="G805" s="6">
        <v>3.7768739105171409E-2</v>
      </c>
      <c r="H805" s="6">
        <v>0.1080766995932597</v>
      </c>
      <c r="I805" s="6">
        <v>3.2539221382916907E-2</v>
      </c>
      <c r="J805" s="6">
        <v>7.1470075537478209E-2</v>
      </c>
      <c r="K805" s="6">
        <v>0.1127251597908193</v>
      </c>
      <c r="L805" s="6">
        <v>4.2417199302730968E-2</v>
      </c>
      <c r="M805" s="6">
        <v>0.1359674607786171</v>
      </c>
      <c r="N805" s="6">
        <v>0.14410226612434629</v>
      </c>
      <c r="O805" s="6">
        <v>4.2417199302730968E-2</v>
      </c>
      <c r="P805" s="6">
        <v>6.3916327716443929E-3</v>
      </c>
      <c r="Q805" s="6">
        <v>2.8471818710052291E-2</v>
      </c>
      <c r="R805" s="6">
        <v>2.0918070889018009E-2</v>
      </c>
    </row>
    <row r="806" spans="1:18" x14ac:dyDescent="0.3">
      <c r="A806" s="5" t="s">
        <v>39</v>
      </c>
      <c r="B806" s="6">
        <v>1</v>
      </c>
      <c r="C806" s="6">
        <v>4.4617092119866808E-2</v>
      </c>
      <c r="D806" s="6">
        <v>6.6370699223085458E-2</v>
      </c>
      <c r="E806" s="6">
        <v>2.708102108768036E-2</v>
      </c>
      <c r="F806" s="6">
        <v>4.8390677025527191E-2</v>
      </c>
      <c r="G806" s="6">
        <v>7.7469478357380689E-2</v>
      </c>
      <c r="H806" s="6">
        <v>3.8845726970033287E-2</v>
      </c>
      <c r="I806" s="6">
        <v>5.1942286348501662E-2</v>
      </c>
      <c r="J806" s="6">
        <v>5.2386237513873467E-2</v>
      </c>
      <c r="K806" s="6">
        <v>3.2852386237513867E-2</v>
      </c>
      <c r="L806" s="6">
        <v>6.2819089900110994E-2</v>
      </c>
      <c r="M806" s="6">
        <v>9.3451720310765818E-2</v>
      </c>
      <c r="N806" s="6">
        <v>0.13917869034406219</v>
      </c>
      <c r="O806" s="6">
        <v>8.457269700332963E-2</v>
      </c>
      <c r="P806" s="6">
        <v>8.0133185349611544E-2</v>
      </c>
      <c r="Q806" s="6">
        <v>6.6592674805771371E-2</v>
      </c>
      <c r="R806" s="6">
        <v>3.3296337402885692E-2</v>
      </c>
    </row>
    <row r="807" spans="1:18" x14ac:dyDescent="0.3">
      <c r="A807" s="5" t="s">
        <v>66</v>
      </c>
      <c r="B807" s="6">
        <v>1</v>
      </c>
      <c r="C807" s="6">
        <v>0.12603648424543951</v>
      </c>
      <c r="D807" s="6">
        <v>1.6030956329463789E-2</v>
      </c>
      <c r="E807" s="6">
        <v>3.9800995024875621E-2</v>
      </c>
      <c r="F807" s="6">
        <v>3.150912106135987E-2</v>
      </c>
      <c r="G807" s="6">
        <v>6.6887783305693754E-2</v>
      </c>
      <c r="H807" s="6">
        <v>7.2415699281370927E-2</v>
      </c>
      <c r="I807" s="6">
        <v>2.9850746268656719E-2</v>
      </c>
      <c r="J807" s="6">
        <v>6.8546158098396898E-2</v>
      </c>
      <c r="K807" s="6">
        <v>2.5981205085682701E-2</v>
      </c>
      <c r="L807" s="6">
        <v>0.1006080707573245</v>
      </c>
      <c r="M807" s="6">
        <v>0.1127694859038143</v>
      </c>
      <c r="N807" s="6">
        <v>0.17247097844112769</v>
      </c>
      <c r="O807" s="6">
        <v>7.407407407407407E-2</v>
      </c>
      <c r="P807" s="6">
        <v>3.0956329463792152E-2</v>
      </c>
      <c r="Q807" s="6">
        <v>1.381978993919292E-2</v>
      </c>
      <c r="R807" s="6">
        <v>1.824212271973466E-2</v>
      </c>
    </row>
    <row r="808" spans="1:18" x14ac:dyDescent="0.3">
      <c r="A808" s="5" t="s">
        <v>95</v>
      </c>
      <c r="B808" s="6">
        <v>1</v>
      </c>
      <c r="C808" s="6">
        <v>0.13074204946996471</v>
      </c>
      <c r="D808" s="6">
        <v>6.7137809187279157E-2</v>
      </c>
      <c r="E808" s="6">
        <v>8.1272084805653705E-2</v>
      </c>
      <c r="F808" s="6">
        <v>4.2402826855123678E-2</v>
      </c>
      <c r="G808" s="6">
        <v>0.13427561837455829</v>
      </c>
      <c r="H808" s="6">
        <v>5.6537102473498232E-2</v>
      </c>
      <c r="I808" s="6">
        <v>3.1802120141342753E-2</v>
      </c>
      <c r="J808" s="6">
        <v>0.1024734982332156</v>
      </c>
      <c r="K808" s="6">
        <v>4.2402826855123678E-2</v>
      </c>
      <c r="L808" s="6">
        <v>0.1024734982332156</v>
      </c>
      <c r="M808" s="6">
        <v>9.8939929328621903E-2</v>
      </c>
      <c r="N808" s="6">
        <v>2.826855123674912E-2</v>
      </c>
      <c r="O808" s="6">
        <v>0</v>
      </c>
      <c r="P808" s="6">
        <v>1.413427561837456E-2</v>
      </c>
      <c r="Q808" s="6">
        <v>5.6537102473498232E-2</v>
      </c>
      <c r="R808" s="6">
        <v>1.0600706713780919E-2</v>
      </c>
    </row>
    <row r="809" spans="1:18" x14ac:dyDescent="0.3">
      <c r="A809" s="5" t="s">
        <v>116</v>
      </c>
      <c r="B809" s="6">
        <v>1</v>
      </c>
      <c r="C809" s="6">
        <v>1.8036072144288581E-2</v>
      </c>
      <c r="D809" s="6">
        <v>3.0060120240480961E-2</v>
      </c>
      <c r="E809" s="6">
        <v>3.8076152304609222E-2</v>
      </c>
      <c r="F809" s="6">
        <v>2.4048096192384769E-2</v>
      </c>
      <c r="G809" s="6">
        <v>5.8116232464929862E-2</v>
      </c>
      <c r="H809" s="6">
        <v>8.3166332665330661E-2</v>
      </c>
      <c r="I809" s="6">
        <v>0.17735470941883771</v>
      </c>
      <c r="J809" s="6">
        <v>6.4128256513026047E-2</v>
      </c>
      <c r="K809" s="6">
        <v>2.8056112224448902E-2</v>
      </c>
      <c r="L809" s="6">
        <v>8.1162324649298595E-2</v>
      </c>
      <c r="M809" s="6">
        <v>0.10320641282565129</v>
      </c>
      <c r="N809" s="6">
        <v>0.1012024048096192</v>
      </c>
      <c r="O809" s="6">
        <v>0.1172344689378758</v>
      </c>
      <c r="P809" s="6">
        <v>4.9098196392785572E-2</v>
      </c>
      <c r="Q809" s="6">
        <v>1.8036072144288581E-2</v>
      </c>
      <c r="R809" s="6">
        <v>9.0180360721442889E-3</v>
      </c>
    </row>
    <row r="810" spans="1:18" x14ac:dyDescent="0.3">
      <c r="A810" s="5" t="s">
        <v>137</v>
      </c>
      <c r="B810" s="6">
        <v>1</v>
      </c>
      <c r="C810" s="6">
        <v>5.0884955752212392E-2</v>
      </c>
      <c r="D810" s="6">
        <v>2.4336283185840711E-2</v>
      </c>
      <c r="E810" s="6">
        <v>3.3185840707964598E-2</v>
      </c>
      <c r="F810" s="6">
        <v>8.4070796460176997E-2</v>
      </c>
      <c r="G810" s="6">
        <v>2.4336283185840711E-2</v>
      </c>
      <c r="H810" s="6">
        <v>9.7345132743362831E-2</v>
      </c>
      <c r="I810" s="6">
        <v>1.548672566371681E-2</v>
      </c>
      <c r="J810" s="6">
        <v>4.8672566371681422E-2</v>
      </c>
      <c r="K810" s="6">
        <v>6.1946902654867263E-2</v>
      </c>
      <c r="L810" s="6">
        <v>5.5309734513274339E-2</v>
      </c>
      <c r="M810" s="6">
        <v>0.11725663716814159</v>
      </c>
      <c r="N810" s="6">
        <v>0.1814159292035398</v>
      </c>
      <c r="O810" s="6">
        <v>0.11725663716814159</v>
      </c>
      <c r="P810" s="6">
        <v>5.9734513274336293E-2</v>
      </c>
      <c r="Q810" s="6">
        <v>2.8761061946902651E-2</v>
      </c>
      <c r="R810" s="6">
        <v>0</v>
      </c>
    </row>
    <row r="811" spans="1:18" x14ac:dyDescent="0.3">
      <c r="A811" s="5" t="s">
        <v>149</v>
      </c>
      <c r="B811" s="6">
        <v>1</v>
      </c>
      <c r="C811" s="6">
        <v>3.718104495747266E-2</v>
      </c>
      <c r="D811" s="6">
        <v>1.482381530984204E-2</v>
      </c>
      <c r="E811" s="6">
        <v>3.2806804374240578E-2</v>
      </c>
      <c r="F811" s="6">
        <v>4.7630619684082623E-2</v>
      </c>
      <c r="G811" s="6">
        <v>5.783718104495747E-2</v>
      </c>
      <c r="H811" s="6">
        <v>4.5200486026731469E-2</v>
      </c>
      <c r="I811" s="6">
        <v>4.2041312272174967E-2</v>
      </c>
      <c r="J811" s="6">
        <v>7.168894289185905E-2</v>
      </c>
      <c r="K811" s="6">
        <v>6.6099635479951402E-2</v>
      </c>
      <c r="L811" s="6">
        <v>0.1020656136087485</v>
      </c>
      <c r="M811" s="6">
        <v>0.13535844471445929</v>
      </c>
      <c r="N811" s="6">
        <v>0.19781287970838399</v>
      </c>
      <c r="O811" s="6">
        <v>6.7800729040097207E-2</v>
      </c>
      <c r="P811" s="6">
        <v>2.6002430133657349E-2</v>
      </c>
      <c r="Q811" s="6">
        <v>4.1798298906439851E-2</v>
      </c>
      <c r="R811" s="6">
        <v>1.3851761846901581E-2</v>
      </c>
    </row>
    <row r="812" spans="1:18" x14ac:dyDescent="0.3">
      <c r="A812" s="5" t="s">
        <v>158</v>
      </c>
      <c r="B812" s="6">
        <v>1</v>
      </c>
      <c r="C812" s="6">
        <v>4.003503065182034E-2</v>
      </c>
      <c r="D812" s="6">
        <v>7.1062179406981105E-2</v>
      </c>
      <c r="E812" s="6">
        <v>6.3680720630551732E-2</v>
      </c>
      <c r="F812" s="6">
        <v>8.620042537220067E-2</v>
      </c>
      <c r="G812" s="6">
        <v>6.7434004754159893E-2</v>
      </c>
      <c r="H812" s="6">
        <v>4.466408107093707E-2</v>
      </c>
      <c r="I812" s="6">
        <v>6.2804954335043156E-2</v>
      </c>
      <c r="J812" s="6">
        <v>5.2671087201301141E-2</v>
      </c>
      <c r="K812" s="6">
        <v>5.1419992493431751E-2</v>
      </c>
      <c r="L812" s="6">
        <v>0.1045915175778806</v>
      </c>
      <c r="M812" s="6">
        <v>0.1169773551857876</v>
      </c>
      <c r="N812" s="6">
        <v>0.13161516326785941</v>
      </c>
      <c r="O812" s="6">
        <v>5.7300137620417857E-2</v>
      </c>
      <c r="P812" s="6">
        <v>1.889153008882772E-2</v>
      </c>
      <c r="Q812" s="6">
        <v>2.2895033154009758E-2</v>
      </c>
      <c r="R812" s="6">
        <v>7.7567871887901912E-3</v>
      </c>
    </row>
    <row r="813" spans="1:18" x14ac:dyDescent="0.3">
      <c r="A813" s="5" t="s">
        <v>193</v>
      </c>
      <c r="B813" s="6">
        <v>1</v>
      </c>
      <c r="C813" s="6">
        <v>3.3138401559454189E-2</v>
      </c>
      <c r="D813" s="6">
        <v>6.4327485380116955E-2</v>
      </c>
      <c r="E813" s="6">
        <v>7.7972709551656916E-2</v>
      </c>
      <c r="F813" s="6">
        <v>9.9415204678362568E-2</v>
      </c>
      <c r="G813" s="6">
        <v>8.9668615984405453E-2</v>
      </c>
      <c r="H813" s="6">
        <v>7.407407407407407E-2</v>
      </c>
      <c r="I813" s="6">
        <v>5.2631578947368418E-2</v>
      </c>
      <c r="J813" s="6">
        <v>9.7465886939571145E-3</v>
      </c>
      <c r="K813" s="6">
        <v>1.9493177387914229E-2</v>
      </c>
      <c r="L813" s="6">
        <v>7.9922027290448339E-2</v>
      </c>
      <c r="M813" s="6">
        <v>4.8732943469785572E-2</v>
      </c>
      <c r="N813" s="6">
        <v>0.23781676413255359</v>
      </c>
      <c r="O813" s="6">
        <v>5.2631578947368418E-2</v>
      </c>
      <c r="P813" s="6">
        <v>7.7972709551656916E-3</v>
      </c>
      <c r="Q813" s="6">
        <v>2.3391812865497071E-2</v>
      </c>
      <c r="R813" s="6">
        <v>2.923976608187134E-2</v>
      </c>
    </row>
    <row r="814" spans="1:18" x14ac:dyDescent="0.3">
      <c r="A814" s="5" t="s">
        <v>209</v>
      </c>
      <c r="B814" s="6">
        <v>1</v>
      </c>
      <c r="C814" s="6">
        <v>7.717462393721386E-2</v>
      </c>
      <c r="D814" s="6">
        <v>6.4748201438848921E-2</v>
      </c>
      <c r="E814" s="6">
        <v>2.8122956180510139E-2</v>
      </c>
      <c r="F814" s="6">
        <v>7.1288423806409415E-2</v>
      </c>
      <c r="G814" s="6">
        <v>6.540222367560497E-2</v>
      </c>
      <c r="H814" s="6">
        <v>3.0085022890778291E-2</v>
      </c>
      <c r="I814" s="6">
        <v>6.540222367560497E-2</v>
      </c>
      <c r="J814" s="6">
        <v>1.504251144538914E-2</v>
      </c>
      <c r="K814" s="6">
        <v>3.9895356442119029E-2</v>
      </c>
      <c r="L814" s="6">
        <v>8.2406801831262269E-2</v>
      </c>
      <c r="M814" s="6">
        <v>0.1438848920863309</v>
      </c>
      <c r="N814" s="6">
        <v>0.105297580117724</v>
      </c>
      <c r="O814" s="6">
        <v>9.6141268803139307E-2</v>
      </c>
      <c r="P814" s="6">
        <v>1.962066710268149E-2</v>
      </c>
      <c r="Q814" s="6">
        <v>3.3355134074558528E-2</v>
      </c>
      <c r="R814" s="6">
        <v>6.2132112491824723E-2</v>
      </c>
    </row>
    <row r="815" spans="1:18" x14ac:dyDescent="0.3">
      <c r="A815" s="5" t="s">
        <v>221</v>
      </c>
      <c r="B815" s="6">
        <v>1</v>
      </c>
      <c r="C815" s="6">
        <v>6.615384615384616E-2</v>
      </c>
      <c r="D815" s="6">
        <v>6.7692307692307691E-2</v>
      </c>
      <c r="E815" s="6">
        <v>6.4615384615384616E-2</v>
      </c>
      <c r="F815" s="6">
        <v>2.769230769230769E-2</v>
      </c>
      <c r="G815" s="6">
        <v>0.13461538461538461</v>
      </c>
      <c r="H815" s="6">
        <v>4.9230769230769231E-2</v>
      </c>
      <c r="I815" s="6">
        <v>4.6923076923076922E-2</v>
      </c>
      <c r="J815" s="6">
        <v>4.7692307692307687E-2</v>
      </c>
      <c r="K815" s="6">
        <v>3.5384615384615382E-2</v>
      </c>
      <c r="L815" s="6">
        <v>4.6153846153846163E-2</v>
      </c>
      <c r="M815" s="6">
        <v>7.8461538461538458E-2</v>
      </c>
      <c r="N815" s="6">
        <v>5.6923076923076923E-2</v>
      </c>
      <c r="O815" s="6">
        <v>0.17461538461538459</v>
      </c>
      <c r="P815" s="6">
        <v>8.3076923076923076E-2</v>
      </c>
      <c r="Q815" s="6">
        <v>8.4615384615384613E-3</v>
      </c>
      <c r="R815" s="6">
        <v>1.2307692307692309E-2</v>
      </c>
    </row>
    <row r="816" spans="1:18" x14ac:dyDescent="0.3">
      <c r="A816" s="5" t="s">
        <v>252</v>
      </c>
      <c r="B816" s="6">
        <v>1</v>
      </c>
      <c r="C816" s="6">
        <v>3.717472118959108E-2</v>
      </c>
      <c r="D816" s="6">
        <v>4.2750929368029739E-2</v>
      </c>
      <c r="E816" s="6">
        <v>0.1449814126394052</v>
      </c>
      <c r="F816" s="6">
        <v>6.3197026022304828E-2</v>
      </c>
      <c r="G816" s="6">
        <v>3.5315985130111527E-2</v>
      </c>
      <c r="H816" s="6">
        <v>0.1003717472118959</v>
      </c>
      <c r="I816" s="6">
        <v>4.4609665427509292E-2</v>
      </c>
      <c r="J816" s="6">
        <v>0.13754646840148699</v>
      </c>
      <c r="K816" s="6">
        <v>2.6022304832713759E-2</v>
      </c>
      <c r="L816" s="6">
        <v>0.1115241635687732</v>
      </c>
      <c r="M816" s="6">
        <v>7.0631970260223054E-2</v>
      </c>
      <c r="N816" s="6">
        <v>6.8773234200743494E-2</v>
      </c>
      <c r="O816" s="6">
        <v>3.5315985130111527E-2</v>
      </c>
      <c r="P816" s="6">
        <v>8.1784386617100371E-2</v>
      </c>
      <c r="Q816" s="6">
        <v>0</v>
      </c>
      <c r="R816" s="6">
        <v>0</v>
      </c>
    </row>
    <row r="817" spans="1:18" x14ac:dyDescent="0.3">
      <c r="A817" s="5" t="s">
        <v>293</v>
      </c>
      <c r="B817" s="6">
        <v>1</v>
      </c>
      <c r="C817" s="6">
        <v>2.4533333333333331E-2</v>
      </c>
      <c r="D817" s="6">
        <v>7.5733333333333333E-2</v>
      </c>
      <c r="E817" s="6">
        <v>9.4399999999999998E-2</v>
      </c>
      <c r="F817" s="6">
        <v>0.15359999999999999</v>
      </c>
      <c r="G817" s="6">
        <v>2.346666666666667E-2</v>
      </c>
      <c r="H817" s="6">
        <v>9.2266666666666663E-2</v>
      </c>
      <c r="I817" s="6">
        <v>5.9733333333333333E-2</v>
      </c>
      <c r="J817" s="6">
        <v>4.5333333333333337E-2</v>
      </c>
      <c r="K817" s="6">
        <v>1.9199999999999998E-2</v>
      </c>
      <c r="L817" s="6">
        <v>6.5066666666666662E-2</v>
      </c>
      <c r="M817" s="6">
        <v>0.1210666666666667</v>
      </c>
      <c r="N817" s="6">
        <v>6.4000000000000001E-2</v>
      </c>
      <c r="O817" s="6">
        <v>7.7866666666666667E-2</v>
      </c>
      <c r="P817" s="6">
        <v>4.1599999999999998E-2</v>
      </c>
      <c r="Q817" s="6">
        <v>2.4533333333333331E-2</v>
      </c>
      <c r="R817" s="6">
        <v>1.7600000000000001E-2</v>
      </c>
    </row>
    <row r="818" spans="1:18" x14ac:dyDescent="0.3">
      <c r="A818" s="5" t="s">
        <v>307</v>
      </c>
      <c r="B818" s="6">
        <v>1</v>
      </c>
      <c r="C818" s="6">
        <v>2.9817410240661119E-2</v>
      </c>
      <c r="D818" s="6">
        <v>2.987324808755374E-2</v>
      </c>
      <c r="E818" s="6">
        <v>3.5457032776816118E-2</v>
      </c>
      <c r="F818" s="6">
        <v>4.7853034786978617E-2</v>
      </c>
      <c r="G818" s="6">
        <v>4.5619520911273657E-2</v>
      </c>
      <c r="H818" s="6">
        <v>4.0426601150259638E-2</v>
      </c>
      <c r="I818" s="6">
        <v>3.6406276173990733E-2</v>
      </c>
      <c r="J818" s="6">
        <v>3.087832933162097E-2</v>
      </c>
      <c r="K818" s="6">
        <v>2.8924004690379139E-2</v>
      </c>
      <c r="L818" s="6">
        <v>9.3528393545144903E-2</v>
      </c>
      <c r="M818" s="6">
        <v>0.1042492601485287</v>
      </c>
      <c r="N818" s="6">
        <v>0.14216315818862019</v>
      </c>
      <c r="O818" s="6">
        <v>0.1424423474230834</v>
      </c>
      <c r="P818" s="6">
        <v>7.5381093305042154E-2</v>
      </c>
      <c r="Q818" s="6">
        <v>6.2985091294879669E-2</v>
      </c>
      <c r="R818" s="6">
        <v>5.3995197945167231E-2</v>
      </c>
    </row>
    <row r="819" spans="1:18" x14ac:dyDescent="0.3">
      <c r="A819" s="5" t="s">
        <v>331</v>
      </c>
      <c r="B819" s="6">
        <v>1</v>
      </c>
      <c r="C819" s="6">
        <v>0.25741525423728812</v>
      </c>
      <c r="D819" s="6">
        <v>0.12923728813559321</v>
      </c>
      <c r="E819" s="6">
        <v>6.3559322033898302E-2</v>
      </c>
      <c r="F819" s="6">
        <v>3.9194915254237288E-2</v>
      </c>
      <c r="G819" s="6">
        <v>3.4957627118644058E-2</v>
      </c>
      <c r="H819" s="6">
        <v>1.800847457627119E-2</v>
      </c>
      <c r="I819" s="6">
        <v>0.12817796610169491</v>
      </c>
      <c r="J819" s="6">
        <v>4.9788135593220338E-2</v>
      </c>
      <c r="K819" s="6">
        <v>1.800847457627119E-2</v>
      </c>
      <c r="L819" s="6">
        <v>8.3686440677966101E-2</v>
      </c>
      <c r="M819" s="6">
        <v>0.1175847457627119</v>
      </c>
      <c r="N819" s="6">
        <v>2.6483050847457629E-2</v>
      </c>
      <c r="O819" s="6">
        <v>0</v>
      </c>
      <c r="P819" s="6">
        <v>7.4152542372881358E-3</v>
      </c>
      <c r="Q819" s="6">
        <v>2.6483050847457629E-2</v>
      </c>
      <c r="R819" s="6">
        <v>0</v>
      </c>
    </row>
    <row r="820" spans="1:18" x14ac:dyDescent="0.3">
      <c r="A820" s="5" t="s">
        <v>348</v>
      </c>
      <c r="B820" s="6">
        <v>1</v>
      </c>
      <c r="C820" s="6">
        <v>0.32989690721649478</v>
      </c>
      <c r="D820" s="6">
        <v>1.7673048600883649E-2</v>
      </c>
      <c r="E820" s="6">
        <v>7.8055964653902798E-2</v>
      </c>
      <c r="F820" s="6">
        <v>8.6892488954344621E-2</v>
      </c>
      <c r="G820" s="6">
        <v>6.774668630338733E-2</v>
      </c>
      <c r="H820" s="6">
        <v>6.4801178203240065E-2</v>
      </c>
      <c r="I820" s="6">
        <v>2.209131075110457E-2</v>
      </c>
      <c r="J820" s="6">
        <v>6.6273932253313697E-2</v>
      </c>
      <c r="K820" s="6">
        <v>6.774668630338733E-2</v>
      </c>
      <c r="L820" s="6">
        <v>3.2400589101620032E-2</v>
      </c>
      <c r="M820" s="6">
        <v>3.9764359351988222E-2</v>
      </c>
      <c r="N820" s="6">
        <v>3.3873343151693658E-2</v>
      </c>
      <c r="O820" s="6">
        <v>3.6818851251840937E-2</v>
      </c>
      <c r="P820" s="6">
        <v>7.3637702503681884E-3</v>
      </c>
      <c r="Q820" s="6">
        <v>3.0927835051546389E-2</v>
      </c>
      <c r="R820" s="6">
        <v>1.7673048600883649E-2</v>
      </c>
    </row>
    <row r="821" spans="1:18" x14ac:dyDescent="0.3">
      <c r="A821" s="5" t="s">
        <v>397</v>
      </c>
      <c r="B821" s="6">
        <v>1</v>
      </c>
      <c r="C821" s="6">
        <v>7.6644225789746251E-2</v>
      </c>
      <c r="D821" s="6">
        <v>7.97514241325738E-2</v>
      </c>
      <c r="E821" s="6">
        <v>6.9394096323148621E-2</v>
      </c>
      <c r="F821" s="6">
        <v>6.1626100466079747E-2</v>
      </c>
      <c r="G821" s="6">
        <v>2.9518384256861731E-2</v>
      </c>
      <c r="H821" s="6">
        <v>7.97514241325738E-2</v>
      </c>
      <c r="I821" s="6">
        <v>6.369756602796478E-2</v>
      </c>
      <c r="J821" s="6">
        <v>9.8394614189539105E-3</v>
      </c>
      <c r="K821" s="6">
        <v>5.6965302951838423E-2</v>
      </c>
      <c r="L821" s="6">
        <v>7.2501294665976185E-2</v>
      </c>
      <c r="M821" s="6">
        <v>0.1108234075608493</v>
      </c>
      <c r="N821" s="6">
        <v>0.140341791817711</v>
      </c>
      <c r="O821" s="6">
        <v>6.0072501294665979E-2</v>
      </c>
      <c r="P821" s="6">
        <v>5.6447436561367158E-2</v>
      </c>
      <c r="Q821" s="6">
        <v>1.9161056447436559E-2</v>
      </c>
      <c r="R821" s="6">
        <v>1.346452615225272E-2</v>
      </c>
    </row>
    <row r="822" spans="1:18" x14ac:dyDescent="0.3">
      <c r="A822" s="5" t="s">
        <v>414</v>
      </c>
      <c r="B822" s="6">
        <v>1</v>
      </c>
      <c r="C822" s="6">
        <v>9.5882455427144436E-2</v>
      </c>
      <c r="D822" s="6">
        <v>6.6960915268017882E-2</v>
      </c>
      <c r="E822" s="6">
        <v>5.9585341773622159E-2</v>
      </c>
      <c r="F822" s="6">
        <v>6.5857483012950815E-2</v>
      </c>
      <c r="G822" s="6">
        <v>6.0921075556071777E-2</v>
      </c>
      <c r="H822" s="6">
        <v>5.4765085080434407E-2</v>
      </c>
      <c r="I822" s="6">
        <v>5.1570939078924453E-2</v>
      </c>
      <c r="J822" s="6">
        <v>4.7099134676810497E-2</v>
      </c>
      <c r="K822" s="6">
        <v>3.7923224345200068E-2</v>
      </c>
      <c r="L822" s="6">
        <v>8.4093152912480401E-2</v>
      </c>
      <c r="M822" s="6">
        <v>0.1044195365584529</v>
      </c>
      <c r="N822" s="6">
        <v>0.1239328648585864</v>
      </c>
      <c r="O822" s="6">
        <v>6.2605261629595219E-2</v>
      </c>
      <c r="P822" s="6">
        <v>2.7527730994831291E-2</v>
      </c>
      <c r="Q822" s="6">
        <v>3.0315349323421802E-2</v>
      </c>
      <c r="R822" s="6">
        <v>2.654044950345549E-2</v>
      </c>
    </row>
    <row r="823" spans="1:18" x14ac:dyDescent="0.3">
      <c r="A823" s="5" t="s">
        <v>434</v>
      </c>
      <c r="B823" s="6">
        <v>1</v>
      </c>
      <c r="C823" s="6">
        <v>0.1117589893100097</v>
      </c>
      <c r="D823" s="6">
        <v>8.1632653061224483E-2</v>
      </c>
      <c r="E823" s="6">
        <v>3.7900874635568522E-2</v>
      </c>
      <c r="F823" s="6">
        <v>6.9970845481049565E-2</v>
      </c>
      <c r="G823" s="6">
        <v>6.3168124392614183E-2</v>
      </c>
      <c r="H823" s="6">
        <v>9.8153547133138966E-2</v>
      </c>
      <c r="I823" s="6">
        <v>3.4985422740524783E-2</v>
      </c>
      <c r="J823" s="6">
        <v>1.457725947521866E-2</v>
      </c>
      <c r="K823" s="6">
        <v>6.3168124392614183E-2</v>
      </c>
      <c r="L823" s="6">
        <v>2.137998056365403E-2</v>
      </c>
      <c r="M823" s="6">
        <v>0.1039844509232264</v>
      </c>
      <c r="N823" s="6">
        <v>9.1350826044703598E-2</v>
      </c>
      <c r="O823" s="6">
        <v>0.1127308066083576</v>
      </c>
      <c r="P823" s="6">
        <v>2.8182701652089411E-2</v>
      </c>
      <c r="Q823" s="6">
        <v>1.84645286686103E-2</v>
      </c>
      <c r="R823" s="6">
        <v>4.8590864917395532E-2</v>
      </c>
    </row>
    <row r="824" spans="1:18" x14ac:dyDescent="0.3">
      <c r="A824" s="5" t="s">
        <v>452</v>
      </c>
      <c r="B824" s="6">
        <v>1</v>
      </c>
      <c r="C824" s="6">
        <v>8.1206496519721574E-2</v>
      </c>
      <c r="D824" s="6">
        <v>0.3248259860788863</v>
      </c>
      <c r="E824" s="6">
        <v>3.7122969837587012E-2</v>
      </c>
      <c r="F824" s="6">
        <v>8.3526682134570762E-2</v>
      </c>
      <c r="G824" s="6">
        <v>0.160092807424594</v>
      </c>
      <c r="H824" s="6">
        <v>6.2645011600928072E-2</v>
      </c>
      <c r="I824" s="6">
        <v>3.248259860788863E-2</v>
      </c>
      <c r="J824" s="6">
        <v>0</v>
      </c>
      <c r="K824" s="6">
        <v>0</v>
      </c>
      <c r="L824" s="6">
        <v>4.4083526682134569E-2</v>
      </c>
      <c r="M824" s="6">
        <v>6.4965197215777259E-2</v>
      </c>
      <c r="N824" s="6">
        <v>3.7122969837587012E-2</v>
      </c>
      <c r="O824" s="6">
        <v>0</v>
      </c>
      <c r="P824" s="6">
        <v>7.1925754060324823E-2</v>
      </c>
      <c r="Q824" s="6">
        <v>0</v>
      </c>
      <c r="R824" s="6">
        <v>0</v>
      </c>
    </row>
    <row r="825" spans="1:18" x14ac:dyDescent="0.3">
      <c r="A825" s="5" t="s">
        <v>488</v>
      </c>
      <c r="B825" s="6">
        <v>1</v>
      </c>
      <c r="C825" s="6">
        <v>3.8461538461538457E-2</v>
      </c>
      <c r="D825" s="6">
        <v>0.1105769230769231</v>
      </c>
      <c r="E825" s="6">
        <v>9.4230769230769229E-2</v>
      </c>
      <c r="F825" s="6">
        <v>4.0384615384615387E-2</v>
      </c>
      <c r="G825" s="6">
        <v>0.2019230769230769</v>
      </c>
      <c r="H825" s="6">
        <v>0.19711538461538461</v>
      </c>
      <c r="I825" s="6">
        <v>4.4230769230769233E-2</v>
      </c>
      <c r="J825" s="6">
        <v>2.019230769230769E-2</v>
      </c>
      <c r="K825" s="6">
        <v>2.1153846153846158E-2</v>
      </c>
      <c r="L825" s="6">
        <v>0.1076923076923077</v>
      </c>
      <c r="M825" s="6">
        <v>2.788461538461539E-2</v>
      </c>
      <c r="N825" s="6">
        <v>3.9423076923076922E-2</v>
      </c>
      <c r="O825" s="6">
        <v>0</v>
      </c>
      <c r="P825" s="6">
        <v>1.6346153846153851E-2</v>
      </c>
      <c r="Q825" s="6">
        <v>2.596153846153846E-2</v>
      </c>
      <c r="R825" s="6">
        <v>1.442307692307692E-2</v>
      </c>
    </row>
    <row r="826" spans="1:18" x14ac:dyDescent="0.3">
      <c r="A826" s="5" t="s">
        <v>498</v>
      </c>
      <c r="B826" s="6">
        <v>1</v>
      </c>
      <c r="C826" s="6">
        <v>2.550590219224283E-2</v>
      </c>
      <c r="D826" s="6">
        <v>2.3608768971332211E-2</v>
      </c>
      <c r="E826" s="6">
        <v>1.412310286677909E-2</v>
      </c>
      <c r="F826" s="6">
        <v>3.7521079258010119E-2</v>
      </c>
      <c r="G826" s="6">
        <v>1.3912310286677909E-2</v>
      </c>
      <c r="H826" s="6">
        <v>3.0775716694772349E-2</v>
      </c>
      <c r="I826" s="6">
        <v>5.9865092748735242E-2</v>
      </c>
      <c r="J826" s="6">
        <v>4.0682967959527833E-2</v>
      </c>
      <c r="K826" s="6">
        <v>3.3305227655986508E-2</v>
      </c>
      <c r="L826" s="6">
        <v>0.1011804384485666</v>
      </c>
      <c r="M826" s="6">
        <v>9.4013490725126478E-2</v>
      </c>
      <c r="N826" s="6">
        <v>0.12626475548060709</v>
      </c>
      <c r="O826" s="6">
        <v>0.1146711635750422</v>
      </c>
      <c r="P826" s="6">
        <v>6.7875210792580104E-2</v>
      </c>
      <c r="Q826" s="6">
        <v>0.1003372681281619</v>
      </c>
      <c r="R826" s="6">
        <v>0.1163575042158516</v>
      </c>
    </row>
    <row r="827" spans="1:18" x14ac:dyDescent="0.3">
      <c r="A827" s="5" t="s">
        <v>513</v>
      </c>
      <c r="B827" s="6">
        <v>1</v>
      </c>
      <c r="C827" s="6">
        <v>6.4959400374765774E-2</v>
      </c>
      <c r="D827" s="6">
        <v>6.9331667707682704E-2</v>
      </c>
      <c r="E827" s="6">
        <v>2.2485946283572769E-2</v>
      </c>
      <c r="F827" s="6">
        <v>4.4347282948157402E-2</v>
      </c>
      <c r="G827" s="6">
        <v>5.9962523422860722E-2</v>
      </c>
      <c r="H827" s="6">
        <v>0</v>
      </c>
      <c r="I827" s="6">
        <v>2.6233603997501562E-2</v>
      </c>
      <c r="J827" s="6">
        <v>9.8063710181136785E-2</v>
      </c>
      <c r="K827" s="6">
        <v>6.4959400374765774E-2</v>
      </c>
      <c r="L827" s="6">
        <v>8.9943785134291063E-2</v>
      </c>
      <c r="M827" s="6">
        <v>0.1249219237976265</v>
      </c>
      <c r="N827" s="6">
        <v>0.127420362273579</v>
      </c>
      <c r="O827" s="6">
        <v>0.1286695815115553</v>
      </c>
      <c r="P827" s="6">
        <v>2.9981261711430361E-2</v>
      </c>
      <c r="Q827" s="6">
        <v>4.1848844472204869E-2</v>
      </c>
      <c r="R827" s="6">
        <v>6.8707058088694562E-3</v>
      </c>
    </row>
    <row r="828" spans="1:18" x14ac:dyDescent="0.3">
      <c r="A828" s="5" t="s">
        <v>522</v>
      </c>
      <c r="B828" s="6">
        <v>1</v>
      </c>
      <c r="C828" s="6">
        <v>8.1391046984831666E-3</v>
      </c>
      <c r="D828" s="6">
        <v>3.6256011838697741E-2</v>
      </c>
      <c r="E828" s="6">
        <v>1.9977802441731411E-2</v>
      </c>
      <c r="F828" s="6">
        <v>3.1816500184979647E-2</v>
      </c>
      <c r="G828" s="6">
        <v>3.662597114317425E-2</v>
      </c>
      <c r="H828" s="6">
        <v>4.9574546799852022E-2</v>
      </c>
      <c r="I828" s="6">
        <v>4.5135035146133928E-2</v>
      </c>
      <c r="J828" s="6">
        <v>4.9574546799852022E-2</v>
      </c>
      <c r="K828" s="6">
        <v>4.2545320014798382E-2</v>
      </c>
      <c r="L828" s="6">
        <v>7.9171291157972626E-2</v>
      </c>
      <c r="M828" s="6">
        <v>9.5449500554938962E-2</v>
      </c>
      <c r="N828" s="6">
        <v>0.15353311135775061</v>
      </c>
      <c r="O828" s="6">
        <v>8.8420273769885316E-2</v>
      </c>
      <c r="P828" s="6">
        <v>8.7310395856455794E-2</v>
      </c>
      <c r="Q828" s="6">
        <v>8.8420273769885316E-2</v>
      </c>
      <c r="R828" s="6">
        <v>8.8050314465408799E-2</v>
      </c>
    </row>
    <row r="829" spans="1:18" x14ac:dyDescent="0.3">
      <c r="A829" s="5" t="s">
        <v>542</v>
      </c>
      <c r="B829" s="6">
        <v>1</v>
      </c>
      <c r="C829" s="6">
        <v>0.11580480699198829</v>
      </c>
      <c r="D829" s="6">
        <v>2.5006069434328721E-2</v>
      </c>
      <c r="E829" s="6">
        <v>2.6705511046370482E-2</v>
      </c>
      <c r="F829" s="6">
        <v>3.5688273852876908E-2</v>
      </c>
      <c r="G829" s="6">
        <v>9.5411507647487251E-2</v>
      </c>
      <c r="H829" s="6">
        <v>7.1133770332604998E-2</v>
      </c>
      <c r="I829" s="6">
        <v>4.3942704539936879E-2</v>
      </c>
      <c r="J829" s="6">
        <v>2.9376062151007531E-2</v>
      </c>
      <c r="K829" s="6">
        <v>5.8994901675163872E-2</v>
      </c>
      <c r="L829" s="6">
        <v>0.1000242777373149</v>
      </c>
      <c r="M829" s="6">
        <v>8.7157076960427293E-2</v>
      </c>
      <c r="N829" s="6">
        <v>0.14348142753095411</v>
      </c>
      <c r="O829" s="6">
        <v>0.1043942704539937</v>
      </c>
      <c r="P829" s="6">
        <v>2.5491624180626369E-2</v>
      </c>
      <c r="Q829" s="6">
        <v>3.0104394270453989E-2</v>
      </c>
      <c r="R829" s="6">
        <v>7.2833211944646759E-3</v>
      </c>
    </row>
    <row r="830" spans="1:18" x14ac:dyDescent="0.3">
      <c r="A830" s="5" t="s">
        <v>599</v>
      </c>
      <c r="B830" s="6">
        <v>1</v>
      </c>
      <c r="C830" s="6">
        <v>3.6425243540872509E-2</v>
      </c>
      <c r="D830" s="6">
        <v>6.6920796272765773E-2</v>
      </c>
      <c r="E830" s="6">
        <v>3.3460398136382893E-2</v>
      </c>
      <c r="F830" s="6">
        <v>4.2354934349851762E-2</v>
      </c>
      <c r="G830" s="6">
        <v>6.1838204150783567E-2</v>
      </c>
      <c r="H830" s="6">
        <v>6.5226598898771707E-2</v>
      </c>
      <c r="I830" s="6">
        <v>5.5061414654807288E-2</v>
      </c>
      <c r="J830" s="6">
        <v>4.6590427784836942E-2</v>
      </c>
      <c r="K830" s="6">
        <v>3.6001694197373993E-2</v>
      </c>
      <c r="L830" s="6">
        <v>0.12791190173655231</v>
      </c>
      <c r="M830" s="6">
        <v>8.7251164760694624E-2</v>
      </c>
      <c r="N830" s="6">
        <v>0.1512071156289708</v>
      </c>
      <c r="O830" s="6">
        <v>0.1063108852181279</v>
      </c>
      <c r="P830" s="6">
        <v>4.0660736975857689E-2</v>
      </c>
      <c r="Q830" s="6">
        <v>1.270648030495553E-2</v>
      </c>
      <c r="R830" s="6">
        <v>3.007200338839475E-2</v>
      </c>
    </row>
    <row r="831" spans="1:18" x14ac:dyDescent="0.3">
      <c r="A831" s="5" t="s">
        <v>611</v>
      </c>
      <c r="B831" s="6">
        <v>1</v>
      </c>
      <c r="C831" s="6">
        <v>8.8693297224102907E-2</v>
      </c>
      <c r="D831" s="6">
        <v>7.5152335815842922E-2</v>
      </c>
      <c r="E831" s="6">
        <v>9.2755585646580901E-2</v>
      </c>
      <c r="F831" s="6">
        <v>5.8903182125930938E-2</v>
      </c>
      <c r="G831" s="6">
        <v>0.1049424509140149</v>
      </c>
      <c r="H831" s="6">
        <v>4.8747461069735952E-2</v>
      </c>
      <c r="I831" s="6">
        <v>2.0311442112389982E-2</v>
      </c>
      <c r="J831" s="6">
        <v>5.0778605280974949E-2</v>
      </c>
      <c r="K831" s="6">
        <v>1.8280297901150981E-2</v>
      </c>
      <c r="L831" s="6">
        <v>8.327691266079891E-2</v>
      </c>
      <c r="M831" s="6">
        <v>0.1069735951252539</v>
      </c>
      <c r="N831" s="6">
        <v>0.1198375084631009</v>
      </c>
      <c r="O831" s="6">
        <v>8.8016249153689913E-2</v>
      </c>
      <c r="P831" s="6">
        <v>4.7393364928909956E-3</v>
      </c>
      <c r="Q831" s="6">
        <v>1.489505754908598E-2</v>
      </c>
      <c r="R831" s="6">
        <v>2.3696682464454971E-2</v>
      </c>
    </row>
    <row r="832" spans="1:18" x14ac:dyDescent="0.3">
      <c r="A832" s="5" t="s">
        <v>627</v>
      </c>
      <c r="B832" s="6">
        <v>1</v>
      </c>
      <c r="C832" s="6">
        <v>4.515563349408154E-2</v>
      </c>
      <c r="D832" s="6">
        <v>1.7974572555896538E-2</v>
      </c>
      <c r="E832" s="6">
        <v>2.5427444103463391E-2</v>
      </c>
      <c r="F832" s="6">
        <v>3.814116615519509E-2</v>
      </c>
      <c r="G832" s="6">
        <v>6.4883822884699696E-2</v>
      </c>
      <c r="H832" s="6">
        <v>5.1731696624287588E-2</v>
      </c>
      <c r="I832" s="6">
        <v>2.3235423060061381E-2</v>
      </c>
      <c r="J832" s="6">
        <v>9.3380096448925906E-2</v>
      </c>
      <c r="K832" s="6">
        <v>6.6637439719421307E-2</v>
      </c>
      <c r="L832" s="6">
        <v>0.10740903112669881</v>
      </c>
      <c r="M832" s="6">
        <v>0.13239807102148179</v>
      </c>
      <c r="N832" s="6">
        <v>0.1433581762384919</v>
      </c>
      <c r="O832" s="6">
        <v>9.031126698816308E-2</v>
      </c>
      <c r="P832" s="6">
        <v>4.1209995615957923E-2</v>
      </c>
      <c r="Q832" s="6">
        <v>3.2003507233669452E-2</v>
      </c>
      <c r="R832" s="6">
        <v>2.6742656729504599E-2</v>
      </c>
    </row>
    <row r="833" spans="1:18" x14ac:dyDescent="0.3">
      <c r="A833" s="5" t="s">
        <v>639</v>
      </c>
      <c r="B833" s="6">
        <v>1</v>
      </c>
      <c r="C833" s="6">
        <v>8.5750775405947811E-3</v>
      </c>
      <c r="D833" s="6">
        <v>1.331873745666849E-2</v>
      </c>
      <c r="E833" s="6">
        <v>2.8279511038131731E-2</v>
      </c>
      <c r="F833" s="6">
        <v>3.6124794745484398E-2</v>
      </c>
      <c r="G833" s="6">
        <v>4.3605181536216023E-2</v>
      </c>
      <c r="H833" s="6">
        <v>2.499543878854224E-2</v>
      </c>
      <c r="I833" s="6">
        <v>2.262360883050538E-2</v>
      </c>
      <c r="J833" s="6">
        <v>2.718482028826856E-2</v>
      </c>
      <c r="K833" s="6">
        <v>3.9408866995073892E-2</v>
      </c>
      <c r="L833" s="6">
        <v>5.6741470534573978E-2</v>
      </c>
      <c r="M833" s="6">
        <v>0.1178617040686006</v>
      </c>
      <c r="N833" s="6">
        <v>0.16602809706257979</v>
      </c>
      <c r="O833" s="6">
        <v>0.14614121510673231</v>
      </c>
      <c r="P833" s="6">
        <v>8.0459770114942528E-2</v>
      </c>
      <c r="Q833" s="6">
        <v>0.1200510855683269</v>
      </c>
      <c r="R833" s="6">
        <v>6.8600620324758249E-2</v>
      </c>
    </row>
    <row r="834" spans="1:18" x14ac:dyDescent="0.3">
      <c r="A834" s="5" t="s">
        <v>667</v>
      </c>
      <c r="B834" s="6">
        <v>1</v>
      </c>
      <c r="C834" s="6">
        <v>8.9108910891089105E-2</v>
      </c>
      <c r="D834" s="6">
        <v>9.7359735973597358E-2</v>
      </c>
      <c r="E834" s="6">
        <v>0.11881188118811881</v>
      </c>
      <c r="F834" s="6">
        <v>5.4455445544554462E-2</v>
      </c>
      <c r="G834" s="6">
        <v>5.2805280528052813E-2</v>
      </c>
      <c r="H834" s="6">
        <v>6.6006600660066E-2</v>
      </c>
      <c r="I834" s="6">
        <v>7.7557755775577553E-2</v>
      </c>
      <c r="J834" s="6">
        <v>1.32013201320132E-2</v>
      </c>
      <c r="K834" s="6">
        <v>9.9009900990099011E-3</v>
      </c>
      <c r="L834" s="6">
        <v>4.6204620462046202E-2</v>
      </c>
      <c r="M834" s="6">
        <v>7.0957095709570955E-2</v>
      </c>
      <c r="N834" s="6">
        <v>0.1914191419141914</v>
      </c>
      <c r="O834" s="6">
        <v>4.1254125412541247E-2</v>
      </c>
      <c r="P834" s="6">
        <v>3.4653465346534663E-2</v>
      </c>
      <c r="Q834" s="6">
        <v>0</v>
      </c>
      <c r="R834" s="6">
        <v>3.6303630363036313E-2</v>
      </c>
    </row>
    <row r="835" spans="1:18" x14ac:dyDescent="0.3">
      <c r="A835" s="5" t="s">
        <v>676</v>
      </c>
      <c r="B835" s="6">
        <v>1</v>
      </c>
      <c r="C835" s="6">
        <v>1.2453300124533001E-2</v>
      </c>
      <c r="D835" s="6">
        <v>7.4408468244084688E-2</v>
      </c>
      <c r="E835" s="6">
        <v>5.3237858032378578E-2</v>
      </c>
      <c r="F835" s="6">
        <v>8.9663760896637607E-2</v>
      </c>
      <c r="G835" s="6">
        <v>2.833125778331258E-2</v>
      </c>
      <c r="H835" s="6">
        <v>4.9190535491905357E-2</v>
      </c>
      <c r="I835" s="6">
        <v>8.1569115815691165E-2</v>
      </c>
      <c r="J835" s="6">
        <v>6.3200498132004984E-2</v>
      </c>
      <c r="K835" s="6">
        <v>2.7708592777085931E-2</v>
      </c>
      <c r="L835" s="6">
        <v>7.5342465753424653E-2</v>
      </c>
      <c r="M835" s="6">
        <v>0.17621419676214201</v>
      </c>
      <c r="N835" s="6">
        <v>0.14632627646326279</v>
      </c>
      <c r="O835" s="6">
        <v>5.3860523038605231E-2</v>
      </c>
      <c r="P835" s="6">
        <v>1.058530510585305E-2</v>
      </c>
      <c r="Q835" s="6">
        <v>4.4209215442092158E-2</v>
      </c>
      <c r="R835" s="6">
        <v>1.3698630136986301E-2</v>
      </c>
    </row>
    <row r="836" spans="1:18" x14ac:dyDescent="0.3">
      <c r="A836" s="5" t="s">
        <v>687</v>
      </c>
      <c r="B836" s="6">
        <v>1</v>
      </c>
      <c r="C836" s="6">
        <v>0.1390723822909346</v>
      </c>
      <c r="D836" s="6">
        <v>9.912157413914266E-2</v>
      </c>
      <c r="E836" s="6">
        <v>8.7210119465917071E-2</v>
      </c>
      <c r="F836" s="6">
        <v>6.8973998594518623E-2</v>
      </c>
      <c r="G836" s="6">
        <v>5.8292340126493321E-2</v>
      </c>
      <c r="H836" s="6">
        <v>5.260014054813774E-2</v>
      </c>
      <c r="I836" s="6">
        <v>4.8699929725931131E-2</v>
      </c>
      <c r="J836" s="6">
        <v>4.5010541110330288E-2</v>
      </c>
      <c r="K836" s="6">
        <v>4.1250878425860858E-2</v>
      </c>
      <c r="L836" s="6">
        <v>6.9184820801124383E-2</v>
      </c>
      <c r="M836" s="6">
        <v>7.0098383696416022E-2</v>
      </c>
      <c r="N836" s="6">
        <v>7.6914968376669016E-2</v>
      </c>
      <c r="O836" s="6">
        <v>3.9950808151791993E-2</v>
      </c>
      <c r="P836" s="6">
        <v>2.8917779339423751E-2</v>
      </c>
      <c r="Q836" s="6">
        <v>3.1517919887561488E-2</v>
      </c>
      <c r="R836" s="6">
        <v>4.3183415319747023E-2</v>
      </c>
    </row>
    <row r="837" spans="1:18" x14ac:dyDescent="0.3">
      <c r="A837" s="5" t="s">
        <v>715</v>
      </c>
      <c r="B837" s="6">
        <v>1</v>
      </c>
      <c r="C837" s="6">
        <v>9.8318016299635866E-2</v>
      </c>
      <c r="D837" s="6">
        <v>7.5255765562684235E-2</v>
      </c>
      <c r="E837" s="6">
        <v>5.5141321310906877E-2</v>
      </c>
      <c r="F837" s="6">
        <v>5.3580717877579329E-2</v>
      </c>
      <c r="G837" s="6">
        <v>6.9186752210854865E-2</v>
      </c>
      <c r="H837" s="6">
        <v>5.1846714062770943E-2</v>
      </c>
      <c r="I837" s="6">
        <v>7.2134558696029125E-2</v>
      </c>
      <c r="J837" s="6">
        <v>5.1499913299809262E-2</v>
      </c>
      <c r="K837" s="6">
        <v>2.895786370730016E-2</v>
      </c>
      <c r="L837" s="6">
        <v>7.178775793306745E-2</v>
      </c>
      <c r="M837" s="6">
        <v>0.1205132651291833</v>
      </c>
      <c r="N837" s="6">
        <v>0.1250216750476851</v>
      </c>
      <c r="O837" s="6">
        <v>5.0286110629443388E-2</v>
      </c>
      <c r="P837" s="6">
        <v>2.3409051499913298E-2</v>
      </c>
      <c r="Q837" s="6">
        <v>2.4449453788798339E-2</v>
      </c>
      <c r="R837" s="6">
        <v>2.8611062944338479E-2</v>
      </c>
    </row>
    <row r="838" spans="1:18" x14ac:dyDescent="0.3">
      <c r="A838" s="5" t="s">
        <v>726</v>
      </c>
      <c r="B838" s="6">
        <v>1</v>
      </c>
      <c r="C838" s="6">
        <v>1.020612367420452E-2</v>
      </c>
      <c r="D838" s="6">
        <v>6.2037222333400036E-3</v>
      </c>
      <c r="E838" s="6">
        <v>4.5827496497898738E-2</v>
      </c>
      <c r="F838" s="6">
        <v>2.2013207924754849E-2</v>
      </c>
      <c r="G838" s="6">
        <v>1.5809485691414851E-2</v>
      </c>
      <c r="H838" s="6">
        <v>3.2619571743045833E-2</v>
      </c>
      <c r="I838" s="6">
        <v>5.4632779667800682E-2</v>
      </c>
      <c r="J838" s="6">
        <v>3.6221733039823893E-2</v>
      </c>
      <c r="K838" s="6">
        <v>4.3426055633380027E-2</v>
      </c>
      <c r="L838" s="6">
        <v>9.1855113067840707E-2</v>
      </c>
      <c r="M838" s="6">
        <v>8.0248148889333598E-2</v>
      </c>
      <c r="N838" s="6">
        <v>0.13968381028617169</v>
      </c>
      <c r="O838" s="6">
        <v>7.5045027016209728E-2</v>
      </c>
      <c r="P838" s="6">
        <v>0.10526315789473679</v>
      </c>
      <c r="Q838" s="6">
        <v>0.1070642385431259</v>
      </c>
      <c r="R838" s="6">
        <v>0.13388032819691811</v>
      </c>
    </row>
    <row r="839" spans="1:18" x14ac:dyDescent="0.3">
      <c r="A839" s="5" t="s">
        <v>738</v>
      </c>
      <c r="B839" s="6">
        <v>1</v>
      </c>
      <c r="C839" s="6">
        <v>4.5049272641952139E-2</v>
      </c>
      <c r="D839" s="6">
        <v>3.3786954481464099E-2</v>
      </c>
      <c r="E839" s="6">
        <v>3.5194744251525113E-2</v>
      </c>
      <c r="F839" s="6">
        <v>4.3172219615204128E-2</v>
      </c>
      <c r="G839" s="6">
        <v>5.1618958235570153E-2</v>
      </c>
      <c r="H839" s="6">
        <v>1.9709056780854061E-2</v>
      </c>
      <c r="I839" s="6">
        <v>4.7864852182074147E-2</v>
      </c>
      <c r="J839" s="6">
        <v>0.10370717972782729</v>
      </c>
      <c r="K839" s="6">
        <v>1.7362740497419048E-2</v>
      </c>
      <c r="L839" s="6">
        <v>0.12951665884561239</v>
      </c>
      <c r="M839" s="6">
        <v>8.3528859690286256E-2</v>
      </c>
      <c r="N839" s="6">
        <v>0.1140309713749413</v>
      </c>
      <c r="O839" s="6">
        <v>0.1267010793054904</v>
      </c>
      <c r="P839" s="6">
        <v>8.7752229000469265E-2</v>
      </c>
      <c r="Q839" s="6">
        <v>1.642421398404505E-2</v>
      </c>
      <c r="R839" s="6">
        <v>4.4580009385265143E-2</v>
      </c>
    </row>
    <row r="840" spans="1:18" x14ac:dyDescent="0.3">
      <c r="A840" s="5" t="s">
        <v>747</v>
      </c>
      <c r="B840" s="6">
        <v>1</v>
      </c>
      <c r="C840" s="6">
        <v>3.272727272727273E-2</v>
      </c>
      <c r="D840" s="6">
        <v>1.090909090909091E-2</v>
      </c>
      <c r="E840" s="6">
        <v>2.5454545454545459E-2</v>
      </c>
      <c r="F840" s="6">
        <v>5.0909090909090911E-2</v>
      </c>
      <c r="G840" s="6">
        <v>0.13090909090909089</v>
      </c>
      <c r="H840" s="6">
        <v>3.272727272727273E-2</v>
      </c>
      <c r="I840" s="6">
        <v>0</v>
      </c>
      <c r="J840" s="6">
        <v>0</v>
      </c>
      <c r="K840" s="6">
        <v>0.1090909090909091</v>
      </c>
      <c r="L840" s="6">
        <v>0.27272727272727271</v>
      </c>
      <c r="M840" s="6">
        <v>0.2218181818181818</v>
      </c>
      <c r="N840" s="6">
        <v>0.10181818181818179</v>
      </c>
      <c r="O840" s="6">
        <v>0</v>
      </c>
      <c r="P840" s="6">
        <v>0</v>
      </c>
      <c r="Q840" s="6">
        <v>0</v>
      </c>
      <c r="R840" s="6">
        <v>1.090909090909091E-2</v>
      </c>
    </row>
    <row r="841" spans="1:18" x14ac:dyDescent="0.3">
      <c r="A841" s="5" t="s">
        <v>772</v>
      </c>
      <c r="B841" s="6">
        <v>1</v>
      </c>
      <c r="C841" s="6">
        <v>6.7647058823529407E-2</v>
      </c>
      <c r="D841" s="6">
        <v>6.9117647058823534E-2</v>
      </c>
      <c r="E841" s="6">
        <v>6.8382352941176477E-2</v>
      </c>
      <c r="F841" s="6">
        <v>5.2205882352941178E-2</v>
      </c>
      <c r="G841" s="6">
        <v>3.8235294117647062E-2</v>
      </c>
      <c r="H841" s="6">
        <v>0.1029411764705882</v>
      </c>
      <c r="I841" s="6">
        <v>5.6617647058823529E-2</v>
      </c>
      <c r="J841" s="6">
        <v>5.1470588235294122E-2</v>
      </c>
      <c r="K841" s="6">
        <v>1.9852941176470591E-2</v>
      </c>
      <c r="L841" s="6">
        <v>8.9705882352941177E-2</v>
      </c>
      <c r="M841" s="6">
        <v>7.720588235294118E-2</v>
      </c>
      <c r="N841" s="6">
        <v>0.13014705882352939</v>
      </c>
      <c r="O841" s="6">
        <v>7.7941176470588236E-2</v>
      </c>
      <c r="P841" s="6">
        <v>3.5294117647058823E-2</v>
      </c>
      <c r="Q841" s="6">
        <v>3.3088235294117647E-2</v>
      </c>
      <c r="R841" s="6">
        <v>3.0147058823529409E-2</v>
      </c>
    </row>
    <row r="842" spans="1:18" x14ac:dyDescent="0.3">
      <c r="A842" s="5" t="s">
        <v>784</v>
      </c>
      <c r="B842" s="6">
        <v>1</v>
      </c>
      <c r="C842" s="6">
        <v>7.5610997963340129E-2</v>
      </c>
      <c r="D842" s="6">
        <v>3.6659877800407331E-2</v>
      </c>
      <c r="E842" s="6">
        <v>4.5315682281059061E-2</v>
      </c>
      <c r="F842" s="6">
        <v>6.6446028513238289E-2</v>
      </c>
      <c r="G842" s="6">
        <v>7.2046843177189415E-2</v>
      </c>
      <c r="H842" s="6">
        <v>7.5610997963340129E-2</v>
      </c>
      <c r="I842" s="6">
        <v>7.4338085539714868E-2</v>
      </c>
      <c r="J842" s="6">
        <v>3.2586558044806507E-2</v>
      </c>
      <c r="K842" s="6">
        <v>4.0733197556008148E-2</v>
      </c>
      <c r="L842" s="6">
        <v>0.1069246435845214</v>
      </c>
      <c r="M842" s="6">
        <v>0.1247454175152749</v>
      </c>
      <c r="N842" s="6">
        <v>0.11532586558044811</v>
      </c>
      <c r="O842" s="6">
        <v>8.2993890020366598E-2</v>
      </c>
      <c r="P842" s="6">
        <v>2.8004073319755601E-2</v>
      </c>
      <c r="Q842" s="6">
        <v>1.069246435845214E-2</v>
      </c>
      <c r="R842" s="6">
        <v>1.196537678207739E-2</v>
      </c>
    </row>
    <row r="843" spans="1:18" x14ac:dyDescent="0.3">
      <c r="A843" s="5" t="s">
        <v>801</v>
      </c>
      <c r="B843" s="6">
        <v>1</v>
      </c>
      <c r="C843" s="6">
        <v>4.0175310445580717E-2</v>
      </c>
      <c r="D843" s="6">
        <v>9.9342585829072322E-2</v>
      </c>
      <c r="E843" s="6">
        <v>8.0350620891161434E-2</v>
      </c>
      <c r="F843" s="6">
        <v>9.4229364499634774E-2</v>
      </c>
      <c r="G843" s="6">
        <v>4.7479912344777213E-2</v>
      </c>
      <c r="H843" s="6">
        <v>5.1132213294375457E-2</v>
      </c>
      <c r="I843" s="6">
        <v>5.1132213294375457E-2</v>
      </c>
      <c r="J843" s="6">
        <v>6.2819576333089849E-2</v>
      </c>
      <c r="K843" s="6">
        <v>6.0628195763330901E-2</v>
      </c>
      <c r="L843" s="6">
        <v>0.1095690284879474</v>
      </c>
      <c r="M843" s="6">
        <v>0.11322132943754561</v>
      </c>
      <c r="N843" s="6">
        <v>0.1015339663988313</v>
      </c>
      <c r="O843" s="6">
        <v>3.2870708546384221E-2</v>
      </c>
      <c r="P843" s="6">
        <v>1.533966398831264E-2</v>
      </c>
      <c r="Q843" s="6">
        <v>0</v>
      </c>
      <c r="R843" s="6">
        <v>4.0175310445580717E-2</v>
      </c>
    </row>
    <row r="844" spans="1:18" x14ac:dyDescent="0.3">
      <c r="A844" s="5" t="s">
        <v>817</v>
      </c>
      <c r="B844" s="6">
        <v>1</v>
      </c>
      <c r="C844" s="6">
        <v>1.136363636363636E-2</v>
      </c>
      <c r="D844" s="6">
        <v>2.0218417945690671E-2</v>
      </c>
      <c r="E844" s="6">
        <v>1.593860684769776E-2</v>
      </c>
      <c r="F844" s="6">
        <v>1.3429752066115699E-2</v>
      </c>
      <c r="G844" s="6">
        <v>1.41676505312869E-2</v>
      </c>
      <c r="H844" s="6">
        <v>1.4020070838252661E-2</v>
      </c>
      <c r="I844" s="6">
        <v>2.671192443919717E-2</v>
      </c>
      <c r="J844" s="6">
        <v>2.7302243211334121E-2</v>
      </c>
      <c r="K844" s="6">
        <v>1.682408500590319E-2</v>
      </c>
      <c r="L844" s="6">
        <v>2.922077922077922E-2</v>
      </c>
      <c r="M844" s="6">
        <v>8.8252656434474622E-2</v>
      </c>
      <c r="N844" s="6">
        <v>0.11201298701298699</v>
      </c>
      <c r="O844" s="6">
        <v>0.1067001180637544</v>
      </c>
      <c r="P844" s="6">
        <v>9.3860684769775674E-2</v>
      </c>
      <c r="Q844" s="6">
        <v>0.17724321133412041</v>
      </c>
      <c r="R844" s="6">
        <v>0.23273317591499409</v>
      </c>
    </row>
    <row r="845" spans="1:18" x14ac:dyDescent="0.3">
      <c r="A845" s="5" t="s">
        <v>829</v>
      </c>
      <c r="B845" s="6">
        <v>1</v>
      </c>
      <c r="C845" s="6">
        <v>8.3426651735722279E-2</v>
      </c>
      <c r="D845" s="6">
        <v>3.0235162374020162E-2</v>
      </c>
      <c r="E845" s="6">
        <v>3.5274356103023513E-2</v>
      </c>
      <c r="F845" s="6">
        <v>4.3113101903695411E-2</v>
      </c>
      <c r="G845" s="6">
        <v>3.3594624860022397E-2</v>
      </c>
      <c r="H845" s="6">
        <v>4.2553191489361701E-2</v>
      </c>
      <c r="I845" s="6">
        <v>2.51959686450168E-2</v>
      </c>
      <c r="J845" s="6">
        <v>3.9193729003359462E-2</v>
      </c>
      <c r="K845" s="6">
        <v>2.8555431131019039E-2</v>
      </c>
      <c r="L845" s="6">
        <v>0.14053751399776029</v>
      </c>
      <c r="M845" s="6">
        <v>0.16405375139977599</v>
      </c>
      <c r="N845" s="6">
        <v>0.1035834266517357</v>
      </c>
      <c r="O845" s="6">
        <v>0.106942889137738</v>
      </c>
      <c r="P845" s="6">
        <v>2.8555431131019039E-2</v>
      </c>
      <c r="Q845" s="6">
        <v>1.9596864501679731E-2</v>
      </c>
      <c r="R845" s="6">
        <v>7.5587905935050395E-2</v>
      </c>
    </row>
  </sheetData>
  <autoFilter ref="A1:T1" xr:uid="{F65EB89C-E919-4FF7-97E6-2EAA6DF96005}">
    <sortState xmlns:xlrd2="http://schemas.microsoft.com/office/spreadsheetml/2017/richdata2" ref="A2:R84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Y20"/>
  <sheetViews>
    <sheetView workbookViewId="0">
      <selection activeCell="A22" sqref="A22"/>
    </sheetView>
  </sheetViews>
  <sheetFormatPr defaultRowHeight="14.4" x14ac:dyDescent="0.3"/>
  <cols>
    <col min="1" max="1" width="22.33203125" customWidth="1"/>
    <col min="4" max="4" width="8.88671875" customWidth="1"/>
  </cols>
  <sheetData>
    <row r="1" spans="1:1689" x14ac:dyDescent="0.3">
      <c r="A1" s="1" t="s">
        <v>0</v>
      </c>
      <c r="B1" s="1" t="s">
        <v>1</v>
      </c>
    </row>
    <row r="2" spans="1:1689" x14ac:dyDescent="0.3">
      <c r="B2" s="7" t="s">
        <v>2</v>
      </c>
      <c r="C2" s="8"/>
      <c r="D2" s="7" t="s">
        <v>3</v>
      </c>
      <c r="E2" s="8"/>
      <c r="F2" s="7" t="s">
        <v>4</v>
      </c>
      <c r="G2" s="8"/>
      <c r="H2" s="7" t="s">
        <v>5</v>
      </c>
      <c r="I2" s="8"/>
      <c r="J2" s="7" t="s">
        <v>6</v>
      </c>
      <c r="K2" s="8"/>
      <c r="L2" s="7" t="s">
        <v>7</v>
      </c>
      <c r="M2" s="8"/>
      <c r="N2" s="7" t="s">
        <v>8</v>
      </c>
      <c r="O2" s="8"/>
      <c r="P2" s="7" t="s">
        <v>9</v>
      </c>
      <c r="Q2" s="8"/>
      <c r="R2" s="7" t="s">
        <v>10</v>
      </c>
      <c r="S2" s="8"/>
      <c r="T2" s="7" t="s">
        <v>11</v>
      </c>
      <c r="U2" s="8"/>
      <c r="V2" s="7" t="s">
        <v>12</v>
      </c>
      <c r="W2" s="8"/>
      <c r="X2" s="7" t="s">
        <v>13</v>
      </c>
      <c r="Y2" s="8"/>
      <c r="Z2" s="7" t="s">
        <v>14</v>
      </c>
      <c r="AA2" s="8"/>
      <c r="AB2" s="7" t="s">
        <v>15</v>
      </c>
      <c r="AC2" s="8"/>
      <c r="AD2" s="7" t="s">
        <v>16</v>
      </c>
      <c r="AE2" s="8"/>
      <c r="AF2" s="7" t="s">
        <v>17</v>
      </c>
      <c r="AG2" s="8"/>
      <c r="AH2" s="7" t="s">
        <v>18</v>
      </c>
      <c r="AI2" s="8"/>
      <c r="AJ2" s="7" t="s">
        <v>19</v>
      </c>
      <c r="AK2" s="8"/>
      <c r="AL2" s="7" t="s">
        <v>20</v>
      </c>
      <c r="AM2" s="8"/>
      <c r="AN2" s="7" t="s">
        <v>21</v>
      </c>
      <c r="AO2" s="8"/>
      <c r="AP2" s="7" t="s">
        <v>22</v>
      </c>
      <c r="AQ2" s="8"/>
      <c r="AR2" s="7" t="s">
        <v>23</v>
      </c>
      <c r="AS2" s="8"/>
      <c r="AT2" s="7" t="s">
        <v>24</v>
      </c>
      <c r="AU2" s="8"/>
      <c r="AV2" s="7" t="s">
        <v>25</v>
      </c>
      <c r="AW2" s="8"/>
      <c r="AX2" s="7" t="s">
        <v>26</v>
      </c>
      <c r="AY2" s="8"/>
      <c r="AZ2" s="7" t="s">
        <v>27</v>
      </c>
      <c r="BA2" s="8"/>
      <c r="BB2" s="7" t="s">
        <v>28</v>
      </c>
      <c r="BC2" s="8"/>
      <c r="BD2" s="7" t="s">
        <v>29</v>
      </c>
      <c r="BE2" s="8"/>
      <c r="BF2" s="7" t="s">
        <v>30</v>
      </c>
      <c r="BG2" s="8"/>
      <c r="BH2" s="7" t="s">
        <v>31</v>
      </c>
      <c r="BI2" s="8"/>
      <c r="BJ2" s="7" t="s">
        <v>32</v>
      </c>
      <c r="BK2" s="8"/>
      <c r="BL2" s="7" t="s">
        <v>33</v>
      </c>
      <c r="BM2" s="8"/>
      <c r="BN2" s="7" t="s">
        <v>34</v>
      </c>
      <c r="BO2" s="8"/>
      <c r="BP2" s="7" t="s">
        <v>35</v>
      </c>
      <c r="BQ2" s="8"/>
      <c r="BR2" s="7" t="s">
        <v>36</v>
      </c>
      <c r="BS2" s="8"/>
      <c r="BT2" s="7" t="s">
        <v>37</v>
      </c>
      <c r="BU2" s="8"/>
      <c r="BV2" s="7" t="s">
        <v>38</v>
      </c>
      <c r="BW2" s="8"/>
      <c r="BX2" s="7" t="s">
        <v>39</v>
      </c>
      <c r="BY2" s="8"/>
      <c r="BZ2" s="7" t="s">
        <v>40</v>
      </c>
      <c r="CA2" s="8"/>
      <c r="CB2" s="7" t="s">
        <v>41</v>
      </c>
      <c r="CC2" s="8"/>
      <c r="CD2" s="7" t="s">
        <v>42</v>
      </c>
      <c r="CE2" s="8"/>
      <c r="CF2" s="7" t="s">
        <v>43</v>
      </c>
      <c r="CG2" s="8"/>
      <c r="CH2" s="7" t="s">
        <v>44</v>
      </c>
      <c r="CI2" s="8"/>
      <c r="CJ2" s="7" t="s">
        <v>45</v>
      </c>
      <c r="CK2" s="8"/>
      <c r="CL2" s="7" t="s">
        <v>46</v>
      </c>
      <c r="CM2" s="8"/>
      <c r="CN2" s="7" t="s">
        <v>47</v>
      </c>
      <c r="CO2" s="8"/>
      <c r="CP2" s="7" t="s">
        <v>48</v>
      </c>
      <c r="CQ2" s="8"/>
      <c r="CR2" s="7" t="s">
        <v>49</v>
      </c>
      <c r="CS2" s="8"/>
      <c r="CT2" s="7" t="s">
        <v>50</v>
      </c>
      <c r="CU2" s="8"/>
      <c r="CV2" s="7" t="s">
        <v>51</v>
      </c>
      <c r="CW2" s="8"/>
      <c r="CX2" s="7" t="s">
        <v>52</v>
      </c>
      <c r="CY2" s="8"/>
      <c r="CZ2" s="7" t="s">
        <v>53</v>
      </c>
      <c r="DA2" s="8"/>
      <c r="DB2" s="7" t="s">
        <v>54</v>
      </c>
      <c r="DC2" s="8"/>
      <c r="DD2" s="7" t="s">
        <v>55</v>
      </c>
      <c r="DE2" s="8"/>
      <c r="DF2" s="7" t="s">
        <v>56</v>
      </c>
      <c r="DG2" s="8"/>
      <c r="DH2" s="7" t="s">
        <v>57</v>
      </c>
      <c r="DI2" s="8"/>
      <c r="DJ2" s="7" t="s">
        <v>58</v>
      </c>
      <c r="DK2" s="8"/>
      <c r="DL2" s="7" t="s">
        <v>59</v>
      </c>
      <c r="DM2" s="8"/>
      <c r="DN2" s="7" t="s">
        <v>60</v>
      </c>
      <c r="DO2" s="8"/>
      <c r="DP2" s="7" t="s">
        <v>61</v>
      </c>
      <c r="DQ2" s="8"/>
      <c r="DR2" s="7" t="s">
        <v>62</v>
      </c>
      <c r="DS2" s="8"/>
      <c r="DT2" s="7" t="s">
        <v>63</v>
      </c>
      <c r="DU2" s="8"/>
      <c r="DV2" s="7" t="s">
        <v>64</v>
      </c>
      <c r="DW2" s="8"/>
      <c r="DX2" s="7" t="s">
        <v>65</v>
      </c>
      <c r="DY2" s="8"/>
      <c r="DZ2" s="7" t="s">
        <v>66</v>
      </c>
      <c r="EA2" s="8"/>
      <c r="EB2" s="7" t="s">
        <v>67</v>
      </c>
      <c r="EC2" s="8"/>
      <c r="ED2" s="7" t="s">
        <v>68</v>
      </c>
      <c r="EE2" s="8"/>
      <c r="EF2" s="7" t="s">
        <v>69</v>
      </c>
      <c r="EG2" s="8"/>
      <c r="EH2" s="7" t="s">
        <v>70</v>
      </c>
      <c r="EI2" s="8"/>
      <c r="EJ2" s="7" t="s">
        <v>71</v>
      </c>
      <c r="EK2" s="8"/>
      <c r="EL2" s="7" t="s">
        <v>72</v>
      </c>
      <c r="EM2" s="8"/>
      <c r="EN2" s="7" t="s">
        <v>73</v>
      </c>
      <c r="EO2" s="8"/>
      <c r="EP2" s="7" t="s">
        <v>74</v>
      </c>
      <c r="EQ2" s="8"/>
      <c r="ER2" s="7" t="s">
        <v>75</v>
      </c>
      <c r="ES2" s="8"/>
      <c r="ET2" s="7" t="s">
        <v>76</v>
      </c>
      <c r="EU2" s="8"/>
      <c r="EV2" s="7" t="s">
        <v>77</v>
      </c>
      <c r="EW2" s="8"/>
      <c r="EX2" s="7" t="s">
        <v>78</v>
      </c>
      <c r="EY2" s="8"/>
      <c r="EZ2" s="7" t="s">
        <v>79</v>
      </c>
      <c r="FA2" s="8"/>
      <c r="FB2" s="7" t="s">
        <v>80</v>
      </c>
      <c r="FC2" s="8"/>
      <c r="FD2" s="7" t="s">
        <v>81</v>
      </c>
      <c r="FE2" s="8"/>
      <c r="FF2" s="7" t="s">
        <v>82</v>
      </c>
      <c r="FG2" s="8"/>
      <c r="FH2" s="7" t="s">
        <v>83</v>
      </c>
      <c r="FI2" s="8"/>
      <c r="FJ2" s="7" t="s">
        <v>84</v>
      </c>
      <c r="FK2" s="8"/>
      <c r="FL2" s="7" t="s">
        <v>85</v>
      </c>
      <c r="FM2" s="8"/>
      <c r="FN2" s="7" t="s">
        <v>86</v>
      </c>
      <c r="FO2" s="8"/>
      <c r="FP2" s="7" t="s">
        <v>87</v>
      </c>
      <c r="FQ2" s="8"/>
      <c r="FR2" s="7" t="s">
        <v>88</v>
      </c>
      <c r="FS2" s="8"/>
      <c r="FT2" s="7" t="s">
        <v>89</v>
      </c>
      <c r="FU2" s="8"/>
      <c r="FV2" s="7" t="s">
        <v>90</v>
      </c>
      <c r="FW2" s="8"/>
      <c r="FX2" s="7" t="s">
        <v>91</v>
      </c>
      <c r="FY2" s="8"/>
      <c r="FZ2" s="7" t="s">
        <v>92</v>
      </c>
      <c r="GA2" s="8"/>
      <c r="GB2" s="7" t="s">
        <v>93</v>
      </c>
      <c r="GC2" s="8"/>
      <c r="GD2" s="7" t="s">
        <v>94</v>
      </c>
      <c r="GE2" s="8"/>
      <c r="GF2" s="7" t="s">
        <v>95</v>
      </c>
      <c r="GG2" s="8"/>
      <c r="GH2" s="7" t="s">
        <v>96</v>
      </c>
      <c r="GI2" s="8"/>
      <c r="GJ2" s="7" t="s">
        <v>97</v>
      </c>
      <c r="GK2" s="8"/>
      <c r="GL2" s="7" t="s">
        <v>98</v>
      </c>
      <c r="GM2" s="8"/>
      <c r="GN2" s="7" t="s">
        <v>99</v>
      </c>
      <c r="GO2" s="8"/>
      <c r="GP2" s="7" t="s">
        <v>100</v>
      </c>
      <c r="GQ2" s="8"/>
      <c r="GR2" s="7" t="s">
        <v>101</v>
      </c>
      <c r="GS2" s="8"/>
      <c r="GT2" s="7" t="s">
        <v>102</v>
      </c>
      <c r="GU2" s="8"/>
      <c r="GV2" s="7" t="s">
        <v>103</v>
      </c>
      <c r="GW2" s="8"/>
      <c r="GX2" s="7" t="s">
        <v>104</v>
      </c>
      <c r="GY2" s="8"/>
      <c r="GZ2" s="7" t="s">
        <v>105</v>
      </c>
      <c r="HA2" s="8"/>
      <c r="HB2" s="7" t="s">
        <v>106</v>
      </c>
      <c r="HC2" s="8"/>
      <c r="HD2" s="7" t="s">
        <v>107</v>
      </c>
      <c r="HE2" s="8"/>
      <c r="HF2" s="7" t="s">
        <v>108</v>
      </c>
      <c r="HG2" s="8"/>
      <c r="HH2" s="7" t="s">
        <v>109</v>
      </c>
      <c r="HI2" s="8"/>
      <c r="HJ2" s="7" t="s">
        <v>110</v>
      </c>
      <c r="HK2" s="8"/>
      <c r="HL2" s="7" t="s">
        <v>111</v>
      </c>
      <c r="HM2" s="8"/>
      <c r="HN2" s="7" t="s">
        <v>112</v>
      </c>
      <c r="HO2" s="8"/>
      <c r="HP2" s="7" t="s">
        <v>113</v>
      </c>
      <c r="HQ2" s="8"/>
      <c r="HR2" s="7" t="s">
        <v>114</v>
      </c>
      <c r="HS2" s="8"/>
      <c r="HT2" s="7" t="s">
        <v>115</v>
      </c>
      <c r="HU2" s="8"/>
      <c r="HV2" s="7" t="s">
        <v>116</v>
      </c>
      <c r="HW2" s="8"/>
      <c r="HX2" s="7" t="s">
        <v>117</v>
      </c>
      <c r="HY2" s="8"/>
      <c r="HZ2" s="7" t="s">
        <v>118</v>
      </c>
      <c r="IA2" s="8"/>
      <c r="IB2" s="7" t="s">
        <v>119</v>
      </c>
      <c r="IC2" s="8"/>
      <c r="ID2" s="7" t="s">
        <v>120</v>
      </c>
      <c r="IE2" s="8"/>
      <c r="IF2" s="7" t="s">
        <v>121</v>
      </c>
      <c r="IG2" s="8"/>
      <c r="IH2" s="7" t="s">
        <v>122</v>
      </c>
      <c r="II2" s="8"/>
      <c r="IJ2" s="7" t="s">
        <v>123</v>
      </c>
      <c r="IK2" s="8"/>
      <c r="IL2" s="7" t="s">
        <v>124</v>
      </c>
      <c r="IM2" s="8"/>
      <c r="IN2" s="7" t="s">
        <v>125</v>
      </c>
      <c r="IO2" s="8"/>
      <c r="IP2" s="7" t="s">
        <v>126</v>
      </c>
      <c r="IQ2" s="8"/>
      <c r="IR2" s="7" t="s">
        <v>127</v>
      </c>
      <c r="IS2" s="8"/>
      <c r="IT2" s="7" t="s">
        <v>128</v>
      </c>
      <c r="IU2" s="8"/>
      <c r="IV2" s="7" t="s">
        <v>129</v>
      </c>
      <c r="IW2" s="8"/>
      <c r="IX2" s="7" t="s">
        <v>130</v>
      </c>
      <c r="IY2" s="8"/>
      <c r="IZ2" s="7" t="s">
        <v>131</v>
      </c>
      <c r="JA2" s="8"/>
      <c r="JB2" s="7" t="s">
        <v>132</v>
      </c>
      <c r="JC2" s="8"/>
      <c r="JD2" s="7" t="s">
        <v>133</v>
      </c>
      <c r="JE2" s="8"/>
      <c r="JF2" s="7" t="s">
        <v>134</v>
      </c>
      <c r="JG2" s="8"/>
      <c r="JH2" s="7" t="s">
        <v>135</v>
      </c>
      <c r="JI2" s="8"/>
      <c r="JJ2" s="7" t="s">
        <v>136</v>
      </c>
      <c r="JK2" s="8"/>
      <c r="JL2" s="7" t="s">
        <v>137</v>
      </c>
      <c r="JM2" s="8"/>
      <c r="JN2" s="7" t="s">
        <v>138</v>
      </c>
      <c r="JO2" s="8"/>
      <c r="JP2" s="7" t="s">
        <v>139</v>
      </c>
      <c r="JQ2" s="8"/>
      <c r="JR2" s="7" t="s">
        <v>140</v>
      </c>
      <c r="JS2" s="8"/>
      <c r="JT2" s="7" t="s">
        <v>141</v>
      </c>
      <c r="JU2" s="8"/>
      <c r="JV2" s="7" t="s">
        <v>142</v>
      </c>
      <c r="JW2" s="8"/>
      <c r="JX2" s="7" t="s">
        <v>143</v>
      </c>
      <c r="JY2" s="8"/>
      <c r="JZ2" s="7" t="s">
        <v>144</v>
      </c>
      <c r="KA2" s="8"/>
      <c r="KB2" s="7" t="s">
        <v>145</v>
      </c>
      <c r="KC2" s="8"/>
      <c r="KD2" s="7" t="s">
        <v>146</v>
      </c>
      <c r="KE2" s="8"/>
      <c r="KF2" s="7" t="s">
        <v>147</v>
      </c>
      <c r="KG2" s="8"/>
      <c r="KH2" s="7" t="s">
        <v>148</v>
      </c>
      <c r="KI2" s="8"/>
      <c r="KJ2" s="7" t="s">
        <v>149</v>
      </c>
      <c r="KK2" s="8"/>
      <c r="KL2" s="7" t="s">
        <v>150</v>
      </c>
      <c r="KM2" s="8"/>
      <c r="KN2" s="7" t="s">
        <v>151</v>
      </c>
      <c r="KO2" s="8"/>
      <c r="KP2" s="7" t="s">
        <v>152</v>
      </c>
      <c r="KQ2" s="8"/>
      <c r="KR2" s="7" t="s">
        <v>153</v>
      </c>
      <c r="KS2" s="8"/>
      <c r="KT2" s="7" t="s">
        <v>154</v>
      </c>
      <c r="KU2" s="8"/>
      <c r="KV2" s="7" t="s">
        <v>155</v>
      </c>
      <c r="KW2" s="8"/>
      <c r="KX2" s="7" t="s">
        <v>156</v>
      </c>
      <c r="KY2" s="8"/>
      <c r="KZ2" s="7" t="s">
        <v>157</v>
      </c>
      <c r="LA2" s="8"/>
      <c r="LB2" s="7" t="s">
        <v>158</v>
      </c>
      <c r="LC2" s="8"/>
      <c r="LD2" s="7" t="s">
        <v>159</v>
      </c>
      <c r="LE2" s="8"/>
      <c r="LF2" s="7" t="s">
        <v>160</v>
      </c>
      <c r="LG2" s="8"/>
      <c r="LH2" s="7" t="s">
        <v>161</v>
      </c>
      <c r="LI2" s="8"/>
      <c r="LJ2" s="7" t="s">
        <v>162</v>
      </c>
      <c r="LK2" s="8"/>
      <c r="LL2" s="7" t="s">
        <v>163</v>
      </c>
      <c r="LM2" s="8"/>
      <c r="LN2" s="7" t="s">
        <v>164</v>
      </c>
      <c r="LO2" s="8"/>
      <c r="LP2" s="7" t="s">
        <v>165</v>
      </c>
      <c r="LQ2" s="8"/>
      <c r="LR2" s="7" t="s">
        <v>166</v>
      </c>
      <c r="LS2" s="8"/>
      <c r="LT2" s="7" t="s">
        <v>167</v>
      </c>
      <c r="LU2" s="8"/>
      <c r="LV2" s="7" t="s">
        <v>168</v>
      </c>
      <c r="LW2" s="8"/>
      <c r="LX2" s="7" t="s">
        <v>169</v>
      </c>
      <c r="LY2" s="8"/>
      <c r="LZ2" s="7" t="s">
        <v>170</v>
      </c>
      <c r="MA2" s="8"/>
      <c r="MB2" s="7" t="s">
        <v>171</v>
      </c>
      <c r="MC2" s="8"/>
      <c r="MD2" s="7" t="s">
        <v>172</v>
      </c>
      <c r="ME2" s="8"/>
      <c r="MF2" s="7" t="s">
        <v>173</v>
      </c>
      <c r="MG2" s="8"/>
      <c r="MH2" s="7" t="s">
        <v>174</v>
      </c>
      <c r="MI2" s="8"/>
      <c r="MJ2" s="7" t="s">
        <v>175</v>
      </c>
      <c r="MK2" s="8"/>
      <c r="ML2" s="7" t="s">
        <v>176</v>
      </c>
      <c r="MM2" s="8"/>
      <c r="MN2" s="7" t="s">
        <v>177</v>
      </c>
      <c r="MO2" s="8"/>
      <c r="MP2" s="7" t="s">
        <v>178</v>
      </c>
      <c r="MQ2" s="8"/>
      <c r="MR2" s="7" t="s">
        <v>179</v>
      </c>
      <c r="MS2" s="8"/>
      <c r="MT2" s="7" t="s">
        <v>180</v>
      </c>
      <c r="MU2" s="8"/>
      <c r="MV2" s="7" t="s">
        <v>181</v>
      </c>
      <c r="MW2" s="8"/>
      <c r="MX2" s="7" t="s">
        <v>182</v>
      </c>
      <c r="MY2" s="8"/>
      <c r="MZ2" s="7" t="s">
        <v>183</v>
      </c>
      <c r="NA2" s="8"/>
      <c r="NB2" s="7" t="s">
        <v>184</v>
      </c>
      <c r="NC2" s="8"/>
      <c r="ND2" s="7" t="s">
        <v>185</v>
      </c>
      <c r="NE2" s="8"/>
      <c r="NF2" s="7" t="s">
        <v>186</v>
      </c>
      <c r="NG2" s="8"/>
      <c r="NH2" s="7" t="s">
        <v>187</v>
      </c>
      <c r="NI2" s="8"/>
      <c r="NJ2" s="7" t="s">
        <v>188</v>
      </c>
      <c r="NK2" s="8"/>
      <c r="NL2" s="7" t="s">
        <v>189</v>
      </c>
      <c r="NM2" s="8"/>
      <c r="NN2" s="7" t="s">
        <v>190</v>
      </c>
      <c r="NO2" s="8"/>
      <c r="NP2" s="7" t="s">
        <v>191</v>
      </c>
      <c r="NQ2" s="8"/>
      <c r="NR2" s="7" t="s">
        <v>192</v>
      </c>
      <c r="NS2" s="8"/>
      <c r="NT2" s="7" t="s">
        <v>193</v>
      </c>
      <c r="NU2" s="8"/>
      <c r="NV2" s="7" t="s">
        <v>194</v>
      </c>
      <c r="NW2" s="8"/>
      <c r="NX2" s="7" t="s">
        <v>195</v>
      </c>
      <c r="NY2" s="8"/>
      <c r="NZ2" s="7" t="s">
        <v>196</v>
      </c>
      <c r="OA2" s="8"/>
      <c r="OB2" s="7" t="s">
        <v>197</v>
      </c>
      <c r="OC2" s="8"/>
      <c r="OD2" s="7" t="s">
        <v>198</v>
      </c>
      <c r="OE2" s="8"/>
      <c r="OF2" s="7" t="s">
        <v>199</v>
      </c>
      <c r="OG2" s="8"/>
      <c r="OH2" s="7" t="s">
        <v>200</v>
      </c>
      <c r="OI2" s="8"/>
      <c r="OJ2" s="7" t="s">
        <v>201</v>
      </c>
      <c r="OK2" s="8"/>
      <c r="OL2" s="7" t="s">
        <v>202</v>
      </c>
      <c r="OM2" s="8"/>
      <c r="ON2" s="7" t="s">
        <v>203</v>
      </c>
      <c r="OO2" s="8"/>
      <c r="OP2" s="7" t="s">
        <v>204</v>
      </c>
      <c r="OQ2" s="8"/>
      <c r="OR2" s="7" t="s">
        <v>205</v>
      </c>
      <c r="OS2" s="8"/>
      <c r="OT2" s="7" t="s">
        <v>206</v>
      </c>
      <c r="OU2" s="8"/>
      <c r="OV2" s="7" t="s">
        <v>207</v>
      </c>
      <c r="OW2" s="8"/>
      <c r="OX2" s="7" t="s">
        <v>208</v>
      </c>
      <c r="OY2" s="8"/>
      <c r="OZ2" s="7" t="s">
        <v>209</v>
      </c>
      <c r="PA2" s="8"/>
      <c r="PB2" s="7" t="s">
        <v>210</v>
      </c>
      <c r="PC2" s="8"/>
      <c r="PD2" s="7" t="s">
        <v>211</v>
      </c>
      <c r="PE2" s="8"/>
      <c r="PF2" s="7" t="s">
        <v>212</v>
      </c>
      <c r="PG2" s="8"/>
      <c r="PH2" s="7" t="s">
        <v>213</v>
      </c>
      <c r="PI2" s="8"/>
      <c r="PJ2" s="7" t="s">
        <v>214</v>
      </c>
      <c r="PK2" s="8"/>
      <c r="PL2" s="7" t="s">
        <v>215</v>
      </c>
      <c r="PM2" s="8"/>
      <c r="PN2" s="7" t="s">
        <v>216</v>
      </c>
      <c r="PO2" s="8"/>
      <c r="PP2" s="7" t="s">
        <v>217</v>
      </c>
      <c r="PQ2" s="8"/>
      <c r="PR2" s="7" t="s">
        <v>218</v>
      </c>
      <c r="PS2" s="8"/>
      <c r="PT2" s="7" t="s">
        <v>219</v>
      </c>
      <c r="PU2" s="8"/>
      <c r="PV2" s="7" t="s">
        <v>220</v>
      </c>
      <c r="PW2" s="8"/>
      <c r="PX2" s="7" t="s">
        <v>221</v>
      </c>
      <c r="PY2" s="8"/>
      <c r="PZ2" s="7" t="s">
        <v>222</v>
      </c>
      <c r="QA2" s="8"/>
      <c r="QB2" s="7" t="s">
        <v>223</v>
      </c>
      <c r="QC2" s="8"/>
      <c r="QD2" s="7" t="s">
        <v>224</v>
      </c>
      <c r="QE2" s="8"/>
      <c r="QF2" s="7" t="s">
        <v>225</v>
      </c>
      <c r="QG2" s="8"/>
      <c r="QH2" s="7" t="s">
        <v>226</v>
      </c>
      <c r="QI2" s="8"/>
      <c r="QJ2" s="7" t="s">
        <v>227</v>
      </c>
      <c r="QK2" s="8"/>
      <c r="QL2" s="7" t="s">
        <v>228</v>
      </c>
      <c r="QM2" s="8"/>
      <c r="QN2" s="7" t="s">
        <v>229</v>
      </c>
      <c r="QO2" s="8"/>
      <c r="QP2" s="7" t="s">
        <v>230</v>
      </c>
      <c r="QQ2" s="8"/>
      <c r="QR2" s="7" t="s">
        <v>231</v>
      </c>
      <c r="QS2" s="8"/>
      <c r="QT2" s="7" t="s">
        <v>232</v>
      </c>
      <c r="QU2" s="8"/>
      <c r="QV2" s="7" t="s">
        <v>233</v>
      </c>
      <c r="QW2" s="8"/>
      <c r="QX2" s="7" t="s">
        <v>234</v>
      </c>
      <c r="QY2" s="8"/>
      <c r="QZ2" s="7" t="s">
        <v>235</v>
      </c>
      <c r="RA2" s="8"/>
      <c r="RB2" s="7" t="s">
        <v>236</v>
      </c>
      <c r="RC2" s="8"/>
      <c r="RD2" s="7" t="s">
        <v>237</v>
      </c>
      <c r="RE2" s="8"/>
      <c r="RF2" s="7" t="s">
        <v>238</v>
      </c>
      <c r="RG2" s="8"/>
      <c r="RH2" s="7" t="s">
        <v>239</v>
      </c>
      <c r="RI2" s="8"/>
      <c r="RJ2" s="7" t="s">
        <v>240</v>
      </c>
      <c r="RK2" s="8"/>
      <c r="RL2" s="7" t="s">
        <v>241</v>
      </c>
      <c r="RM2" s="8"/>
      <c r="RN2" s="7" t="s">
        <v>242</v>
      </c>
      <c r="RO2" s="8"/>
      <c r="RP2" s="7" t="s">
        <v>243</v>
      </c>
      <c r="RQ2" s="8"/>
      <c r="RR2" s="7" t="s">
        <v>244</v>
      </c>
      <c r="RS2" s="8"/>
      <c r="RT2" s="7" t="s">
        <v>245</v>
      </c>
      <c r="RU2" s="8"/>
      <c r="RV2" s="7" t="s">
        <v>246</v>
      </c>
      <c r="RW2" s="8"/>
      <c r="RX2" s="7" t="s">
        <v>247</v>
      </c>
      <c r="RY2" s="8"/>
      <c r="RZ2" s="7" t="s">
        <v>248</v>
      </c>
      <c r="SA2" s="8"/>
      <c r="SB2" s="7" t="s">
        <v>249</v>
      </c>
      <c r="SC2" s="8"/>
      <c r="SD2" s="7" t="s">
        <v>250</v>
      </c>
      <c r="SE2" s="8"/>
      <c r="SF2" s="7" t="s">
        <v>251</v>
      </c>
      <c r="SG2" s="8"/>
      <c r="SH2" s="7" t="s">
        <v>252</v>
      </c>
      <c r="SI2" s="8"/>
      <c r="SJ2" s="7" t="s">
        <v>253</v>
      </c>
      <c r="SK2" s="8"/>
      <c r="SL2" s="7" t="s">
        <v>254</v>
      </c>
      <c r="SM2" s="8"/>
      <c r="SN2" s="7" t="s">
        <v>255</v>
      </c>
      <c r="SO2" s="8"/>
      <c r="SP2" s="7" t="s">
        <v>256</v>
      </c>
      <c r="SQ2" s="8"/>
      <c r="SR2" s="7" t="s">
        <v>257</v>
      </c>
      <c r="SS2" s="8"/>
      <c r="ST2" s="7" t="s">
        <v>258</v>
      </c>
      <c r="SU2" s="8"/>
      <c r="SV2" s="7" t="s">
        <v>259</v>
      </c>
      <c r="SW2" s="8"/>
      <c r="SX2" s="7" t="s">
        <v>260</v>
      </c>
      <c r="SY2" s="8"/>
      <c r="SZ2" s="7" t="s">
        <v>261</v>
      </c>
      <c r="TA2" s="8"/>
      <c r="TB2" s="7" t="s">
        <v>262</v>
      </c>
      <c r="TC2" s="8"/>
      <c r="TD2" s="7" t="s">
        <v>263</v>
      </c>
      <c r="TE2" s="8"/>
      <c r="TF2" s="7" t="s">
        <v>264</v>
      </c>
      <c r="TG2" s="8"/>
      <c r="TH2" s="7" t="s">
        <v>265</v>
      </c>
      <c r="TI2" s="8"/>
      <c r="TJ2" s="7" t="s">
        <v>266</v>
      </c>
      <c r="TK2" s="8"/>
      <c r="TL2" s="7" t="s">
        <v>267</v>
      </c>
      <c r="TM2" s="8"/>
      <c r="TN2" s="7" t="s">
        <v>268</v>
      </c>
      <c r="TO2" s="8"/>
      <c r="TP2" s="7" t="s">
        <v>269</v>
      </c>
      <c r="TQ2" s="8"/>
      <c r="TR2" s="7" t="s">
        <v>270</v>
      </c>
      <c r="TS2" s="8"/>
      <c r="TT2" s="7" t="s">
        <v>271</v>
      </c>
      <c r="TU2" s="8"/>
      <c r="TV2" s="7" t="s">
        <v>272</v>
      </c>
      <c r="TW2" s="8"/>
      <c r="TX2" s="7" t="s">
        <v>273</v>
      </c>
      <c r="TY2" s="8"/>
      <c r="TZ2" s="7" t="s">
        <v>274</v>
      </c>
      <c r="UA2" s="8"/>
      <c r="UB2" s="7" t="s">
        <v>275</v>
      </c>
      <c r="UC2" s="8"/>
      <c r="UD2" s="7" t="s">
        <v>276</v>
      </c>
      <c r="UE2" s="8"/>
      <c r="UF2" s="7" t="s">
        <v>277</v>
      </c>
      <c r="UG2" s="8"/>
      <c r="UH2" s="7" t="s">
        <v>278</v>
      </c>
      <c r="UI2" s="8"/>
      <c r="UJ2" s="7" t="s">
        <v>279</v>
      </c>
      <c r="UK2" s="8"/>
      <c r="UL2" s="7" t="s">
        <v>280</v>
      </c>
      <c r="UM2" s="8"/>
      <c r="UN2" s="7" t="s">
        <v>281</v>
      </c>
      <c r="UO2" s="8"/>
      <c r="UP2" s="7" t="s">
        <v>282</v>
      </c>
      <c r="UQ2" s="8"/>
      <c r="UR2" s="7" t="s">
        <v>283</v>
      </c>
      <c r="US2" s="8"/>
      <c r="UT2" s="7" t="s">
        <v>284</v>
      </c>
      <c r="UU2" s="8"/>
      <c r="UV2" s="7" t="s">
        <v>285</v>
      </c>
      <c r="UW2" s="8"/>
      <c r="UX2" s="7" t="s">
        <v>286</v>
      </c>
      <c r="UY2" s="8"/>
      <c r="UZ2" s="7" t="s">
        <v>287</v>
      </c>
      <c r="VA2" s="8"/>
      <c r="VB2" s="7" t="s">
        <v>288</v>
      </c>
      <c r="VC2" s="8"/>
      <c r="VD2" s="7" t="s">
        <v>289</v>
      </c>
      <c r="VE2" s="8"/>
      <c r="VF2" s="7" t="s">
        <v>290</v>
      </c>
      <c r="VG2" s="8"/>
      <c r="VH2" s="7" t="s">
        <v>291</v>
      </c>
      <c r="VI2" s="8"/>
      <c r="VJ2" s="7" t="s">
        <v>292</v>
      </c>
      <c r="VK2" s="8"/>
      <c r="VL2" s="7" t="s">
        <v>293</v>
      </c>
      <c r="VM2" s="8"/>
      <c r="VN2" s="7" t="s">
        <v>294</v>
      </c>
      <c r="VO2" s="8"/>
      <c r="VP2" s="7" t="s">
        <v>295</v>
      </c>
      <c r="VQ2" s="8"/>
      <c r="VR2" s="7" t="s">
        <v>296</v>
      </c>
      <c r="VS2" s="8"/>
      <c r="VT2" s="7" t="s">
        <v>297</v>
      </c>
      <c r="VU2" s="8"/>
      <c r="VV2" s="7" t="s">
        <v>298</v>
      </c>
      <c r="VW2" s="8"/>
      <c r="VX2" s="7" t="s">
        <v>299</v>
      </c>
      <c r="VY2" s="8"/>
      <c r="VZ2" s="7" t="s">
        <v>300</v>
      </c>
      <c r="WA2" s="8"/>
      <c r="WB2" s="7" t="s">
        <v>301</v>
      </c>
      <c r="WC2" s="8"/>
      <c r="WD2" s="7" t="s">
        <v>302</v>
      </c>
      <c r="WE2" s="8"/>
      <c r="WF2" s="7" t="s">
        <v>303</v>
      </c>
      <c r="WG2" s="8"/>
      <c r="WH2" s="7" t="s">
        <v>304</v>
      </c>
      <c r="WI2" s="8"/>
      <c r="WJ2" s="7" t="s">
        <v>305</v>
      </c>
      <c r="WK2" s="8"/>
      <c r="WL2" s="7" t="s">
        <v>306</v>
      </c>
      <c r="WM2" s="8"/>
      <c r="WN2" s="7" t="s">
        <v>307</v>
      </c>
      <c r="WO2" s="8"/>
      <c r="WP2" s="7" t="s">
        <v>308</v>
      </c>
      <c r="WQ2" s="8"/>
      <c r="WR2" s="7" t="s">
        <v>309</v>
      </c>
      <c r="WS2" s="8"/>
      <c r="WT2" s="7" t="s">
        <v>310</v>
      </c>
      <c r="WU2" s="8"/>
      <c r="WV2" s="7" t="s">
        <v>311</v>
      </c>
      <c r="WW2" s="8"/>
      <c r="WX2" s="7" t="s">
        <v>312</v>
      </c>
      <c r="WY2" s="8"/>
      <c r="WZ2" s="7" t="s">
        <v>313</v>
      </c>
      <c r="XA2" s="8"/>
      <c r="XB2" s="7" t="s">
        <v>314</v>
      </c>
      <c r="XC2" s="8"/>
      <c r="XD2" s="7" t="s">
        <v>315</v>
      </c>
      <c r="XE2" s="8"/>
      <c r="XF2" s="7" t="s">
        <v>316</v>
      </c>
      <c r="XG2" s="8"/>
      <c r="XH2" s="7" t="s">
        <v>317</v>
      </c>
      <c r="XI2" s="8"/>
      <c r="XJ2" s="7" t="s">
        <v>318</v>
      </c>
      <c r="XK2" s="8"/>
      <c r="XL2" s="7" t="s">
        <v>319</v>
      </c>
      <c r="XM2" s="8"/>
      <c r="XN2" s="7" t="s">
        <v>320</v>
      </c>
      <c r="XO2" s="8"/>
      <c r="XP2" s="7" t="s">
        <v>321</v>
      </c>
      <c r="XQ2" s="8"/>
      <c r="XR2" s="7" t="s">
        <v>322</v>
      </c>
      <c r="XS2" s="8"/>
      <c r="XT2" s="7" t="s">
        <v>323</v>
      </c>
      <c r="XU2" s="8"/>
      <c r="XV2" s="7" t="s">
        <v>324</v>
      </c>
      <c r="XW2" s="8"/>
      <c r="XX2" s="7" t="s">
        <v>325</v>
      </c>
      <c r="XY2" s="8"/>
      <c r="XZ2" s="7" t="s">
        <v>326</v>
      </c>
      <c r="YA2" s="8"/>
      <c r="YB2" s="7" t="s">
        <v>327</v>
      </c>
      <c r="YC2" s="8"/>
      <c r="YD2" s="7" t="s">
        <v>328</v>
      </c>
      <c r="YE2" s="8"/>
      <c r="YF2" s="7" t="s">
        <v>329</v>
      </c>
      <c r="YG2" s="8"/>
      <c r="YH2" s="7" t="s">
        <v>330</v>
      </c>
      <c r="YI2" s="8"/>
      <c r="YJ2" s="7" t="s">
        <v>331</v>
      </c>
      <c r="YK2" s="8"/>
      <c r="YL2" s="7" t="s">
        <v>332</v>
      </c>
      <c r="YM2" s="8"/>
      <c r="YN2" s="7" t="s">
        <v>333</v>
      </c>
      <c r="YO2" s="8"/>
      <c r="YP2" s="7" t="s">
        <v>334</v>
      </c>
      <c r="YQ2" s="8"/>
      <c r="YR2" s="7" t="s">
        <v>335</v>
      </c>
      <c r="YS2" s="8"/>
      <c r="YT2" s="7" t="s">
        <v>336</v>
      </c>
      <c r="YU2" s="8"/>
      <c r="YV2" s="7" t="s">
        <v>337</v>
      </c>
      <c r="YW2" s="8"/>
      <c r="YX2" s="7" t="s">
        <v>338</v>
      </c>
      <c r="YY2" s="8"/>
      <c r="YZ2" s="7" t="s">
        <v>339</v>
      </c>
      <c r="ZA2" s="8"/>
      <c r="ZB2" s="7" t="s">
        <v>340</v>
      </c>
      <c r="ZC2" s="8"/>
      <c r="ZD2" s="7" t="s">
        <v>341</v>
      </c>
      <c r="ZE2" s="8"/>
      <c r="ZF2" s="7" t="s">
        <v>342</v>
      </c>
      <c r="ZG2" s="8"/>
      <c r="ZH2" s="7" t="s">
        <v>343</v>
      </c>
      <c r="ZI2" s="8"/>
      <c r="ZJ2" s="7" t="s">
        <v>344</v>
      </c>
      <c r="ZK2" s="8"/>
      <c r="ZL2" s="7" t="s">
        <v>345</v>
      </c>
      <c r="ZM2" s="8"/>
      <c r="ZN2" s="7" t="s">
        <v>346</v>
      </c>
      <c r="ZO2" s="8"/>
      <c r="ZP2" s="7" t="s">
        <v>347</v>
      </c>
      <c r="ZQ2" s="8"/>
      <c r="ZR2" s="7" t="s">
        <v>348</v>
      </c>
      <c r="ZS2" s="8"/>
      <c r="ZT2" s="7" t="s">
        <v>349</v>
      </c>
      <c r="ZU2" s="8"/>
      <c r="ZV2" s="7" t="s">
        <v>350</v>
      </c>
      <c r="ZW2" s="8"/>
      <c r="ZX2" s="7" t="s">
        <v>351</v>
      </c>
      <c r="ZY2" s="8"/>
      <c r="ZZ2" s="7" t="s">
        <v>352</v>
      </c>
      <c r="AAA2" s="8"/>
      <c r="AAB2" s="7" t="s">
        <v>353</v>
      </c>
      <c r="AAC2" s="8"/>
      <c r="AAD2" s="7" t="s">
        <v>354</v>
      </c>
      <c r="AAE2" s="8"/>
      <c r="AAF2" s="7" t="s">
        <v>355</v>
      </c>
      <c r="AAG2" s="8"/>
      <c r="AAH2" s="7" t="s">
        <v>356</v>
      </c>
      <c r="AAI2" s="8"/>
      <c r="AAJ2" s="7" t="s">
        <v>357</v>
      </c>
      <c r="AAK2" s="8"/>
      <c r="AAL2" s="7" t="s">
        <v>358</v>
      </c>
      <c r="AAM2" s="8"/>
      <c r="AAN2" s="7" t="s">
        <v>359</v>
      </c>
      <c r="AAO2" s="8"/>
      <c r="AAP2" s="7" t="s">
        <v>360</v>
      </c>
      <c r="AAQ2" s="8"/>
      <c r="AAR2" s="7" t="s">
        <v>361</v>
      </c>
      <c r="AAS2" s="8"/>
      <c r="AAT2" s="7" t="s">
        <v>362</v>
      </c>
      <c r="AAU2" s="8"/>
      <c r="AAV2" s="7" t="s">
        <v>363</v>
      </c>
      <c r="AAW2" s="8"/>
      <c r="AAX2" s="7" t="s">
        <v>364</v>
      </c>
      <c r="AAY2" s="8"/>
      <c r="AAZ2" s="7" t="s">
        <v>365</v>
      </c>
      <c r="ABA2" s="8"/>
      <c r="ABB2" s="7" t="s">
        <v>366</v>
      </c>
      <c r="ABC2" s="8"/>
      <c r="ABD2" s="7" t="s">
        <v>367</v>
      </c>
      <c r="ABE2" s="8"/>
      <c r="ABF2" s="7" t="s">
        <v>368</v>
      </c>
      <c r="ABG2" s="8"/>
      <c r="ABH2" s="7" t="s">
        <v>369</v>
      </c>
      <c r="ABI2" s="8"/>
      <c r="ABJ2" s="7" t="s">
        <v>370</v>
      </c>
      <c r="ABK2" s="8"/>
      <c r="ABL2" s="7" t="s">
        <v>371</v>
      </c>
      <c r="ABM2" s="8"/>
      <c r="ABN2" s="7" t="s">
        <v>372</v>
      </c>
      <c r="ABO2" s="8"/>
      <c r="ABP2" s="7" t="s">
        <v>373</v>
      </c>
      <c r="ABQ2" s="8"/>
      <c r="ABR2" s="7" t="s">
        <v>374</v>
      </c>
      <c r="ABS2" s="8"/>
      <c r="ABT2" s="7" t="s">
        <v>375</v>
      </c>
      <c r="ABU2" s="8"/>
      <c r="ABV2" s="7" t="s">
        <v>376</v>
      </c>
      <c r="ABW2" s="8"/>
      <c r="ABX2" s="7" t="s">
        <v>377</v>
      </c>
      <c r="ABY2" s="8"/>
      <c r="ABZ2" s="7" t="s">
        <v>378</v>
      </c>
      <c r="ACA2" s="8"/>
      <c r="ACB2" s="7" t="s">
        <v>379</v>
      </c>
      <c r="ACC2" s="8"/>
      <c r="ACD2" s="7" t="s">
        <v>380</v>
      </c>
      <c r="ACE2" s="8"/>
      <c r="ACF2" s="7" t="s">
        <v>381</v>
      </c>
      <c r="ACG2" s="8"/>
      <c r="ACH2" s="7" t="s">
        <v>382</v>
      </c>
      <c r="ACI2" s="8"/>
      <c r="ACJ2" s="7" t="s">
        <v>383</v>
      </c>
      <c r="ACK2" s="8"/>
      <c r="ACL2" s="7" t="s">
        <v>384</v>
      </c>
      <c r="ACM2" s="8"/>
      <c r="ACN2" s="7" t="s">
        <v>385</v>
      </c>
      <c r="ACO2" s="8"/>
      <c r="ACP2" s="7" t="s">
        <v>386</v>
      </c>
      <c r="ACQ2" s="8"/>
      <c r="ACR2" s="7" t="s">
        <v>387</v>
      </c>
      <c r="ACS2" s="8"/>
      <c r="ACT2" s="7" t="s">
        <v>388</v>
      </c>
      <c r="ACU2" s="8"/>
      <c r="ACV2" s="7" t="s">
        <v>389</v>
      </c>
      <c r="ACW2" s="8"/>
      <c r="ACX2" s="7" t="s">
        <v>390</v>
      </c>
      <c r="ACY2" s="8"/>
      <c r="ACZ2" s="7" t="s">
        <v>391</v>
      </c>
      <c r="ADA2" s="8"/>
      <c r="ADB2" s="7" t="s">
        <v>392</v>
      </c>
      <c r="ADC2" s="8"/>
      <c r="ADD2" s="7" t="s">
        <v>393</v>
      </c>
      <c r="ADE2" s="8"/>
      <c r="ADF2" s="7" t="s">
        <v>394</v>
      </c>
      <c r="ADG2" s="8"/>
      <c r="ADH2" s="7" t="s">
        <v>395</v>
      </c>
      <c r="ADI2" s="8"/>
      <c r="ADJ2" s="7" t="s">
        <v>396</v>
      </c>
      <c r="ADK2" s="8"/>
      <c r="ADL2" s="7" t="s">
        <v>397</v>
      </c>
      <c r="ADM2" s="8"/>
      <c r="ADN2" s="7" t="s">
        <v>398</v>
      </c>
      <c r="ADO2" s="8"/>
      <c r="ADP2" s="7" t="s">
        <v>399</v>
      </c>
      <c r="ADQ2" s="8"/>
      <c r="ADR2" s="7" t="s">
        <v>400</v>
      </c>
      <c r="ADS2" s="8"/>
      <c r="ADT2" s="7" t="s">
        <v>401</v>
      </c>
      <c r="ADU2" s="8"/>
      <c r="ADV2" s="7" t="s">
        <v>402</v>
      </c>
      <c r="ADW2" s="8"/>
      <c r="ADX2" s="7" t="s">
        <v>403</v>
      </c>
      <c r="ADY2" s="8"/>
      <c r="ADZ2" s="7" t="s">
        <v>404</v>
      </c>
      <c r="AEA2" s="8"/>
      <c r="AEB2" s="7" t="s">
        <v>405</v>
      </c>
      <c r="AEC2" s="8"/>
      <c r="AED2" s="7" t="s">
        <v>406</v>
      </c>
      <c r="AEE2" s="8"/>
      <c r="AEF2" s="7" t="s">
        <v>407</v>
      </c>
      <c r="AEG2" s="8"/>
      <c r="AEH2" s="7" t="s">
        <v>408</v>
      </c>
      <c r="AEI2" s="8"/>
      <c r="AEJ2" s="7" t="s">
        <v>409</v>
      </c>
      <c r="AEK2" s="8"/>
      <c r="AEL2" s="7" t="s">
        <v>410</v>
      </c>
      <c r="AEM2" s="8"/>
      <c r="AEN2" s="7" t="s">
        <v>411</v>
      </c>
      <c r="AEO2" s="8"/>
      <c r="AEP2" s="7" t="s">
        <v>412</v>
      </c>
      <c r="AEQ2" s="8"/>
      <c r="AER2" s="7" t="s">
        <v>413</v>
      </c>
      <c r="AES2" s="8"/>
      <c r="AET2" s="7" t="s">
        <v>414</v>
      </c>
      <c r="AEU2" s="8"/>
      <c r="AEV2" s="7" t="s">
        <v>415</v>
      </c>
      <c r="AEW2" s="8"/>
      <c r="AEX2" s="7" t="s">
        <v>416</v>
      </c>
      <c r="AEY2" s="8"/>
      <c r="AEZ2" s="7" t="s">
        <v>417</v>
      </c>
      <c r="AFA2" s="8"/>
      <c r="AFB2" s="7" t="s">
        <v>418</v>
      </c>
      <c r="AFC2" s="8"/>
      <c r="AFD2" s="7" t="s">
        <v>419</v>
      </c>
      <c r="AFE2" s="8"/>
      <c r="AFF2" s="7" t="s">
        <v>420</v>
      </c>
      <c r="AFG2" s="8"/>
      <c r="AFH2" s="7" t="s">
        <v>421</v>
      </c>
      <c r="AFI2" s="8"/>
      <c r="AFJ2" s="7" t="s">
        <v>422</v>
      </c>
      <c r="AFK2" s="8"/>
      <c r="AFL2" s="7" t="s">
        <v>423</v>
      </c>
      <c r="AFM2" s="8"/>
      <c r="AFN2" s="7" t="s">
        <v>424</v>
      </c>
      <c r="AFO2" s="8"/>
      <c r="AFP2" s="7" t="s">
        <v>425</v>
      </c>
      <c r="AFQ2" s="8"/>
      <c r="AFR2" s="7" t="s">
        <v>426</v>
      </c>
      <c r="AFS2" s="8"/>
      <c r="AFT2" s="7" t="s">
        <v>427</v>
      </c>
      <c r="AFU2" s="8"/>
      <c r="AFV2" s="7" t="s">
        <v>428</v>
      </c>
      <c r="AFW2" s="8"/>
      <c r="AFX2" s="7" t="s">
        <v>429</v>
      </c>
      <c r="AFY2" s="8"/>
      <c r="AFZ2" s="7" t="s">
        <v>430</v>
      </c>
      <c r="AGA2" s="8"/>
      <c r="AGB2" s="7" t="s">
        <v>431</v>
      </c>
      <c r="AGC2" s="8"/>
      <c r="AGD2" s="7" t="s">
        <v>432</v>
      </c>
      <c r="AGE2" s="8"/>
      <c r="AGF2" s="7" t="s">
        <v>433</v>
      </c>
      <c r="AGG2" s="8"/>
      <c r="AGH2" s="7" t="s">
        <v>434</v>
      </c>
      <c r="AGI2" s="8"/>
      <c r="AGJ2" s="7" t="s">
        <v>435</v>
      </c>
      <c r="AGK2" s="8"/>
      <c r="AGL2" s="7" t="s">
        <v>436</v>
      </c>
      <c r="AGM2" s="8"/>
      <c r="AGN2" s="7" t="s">
        <v>437</v>
      </c>
      <c r="AGO2" s="8"/>
      <c r="AGP2" s="7" t="s">
        <v>438</v>
      </c>
      <c r="AGQ2" s="8"/>
      <c r="AGR2" s="7" t="s">
        <v>439</v>
      </c>
      <c r="AGS2" s="8"/>
      <c r="AGT2" s="7" t="s">
        <v>440</v>
      </c>
      <c r="AGU2" s="8"/>
      <c r="AGV2" s="7" t="s">
        <v>441</v>
      </c>
      <c r="AGW2" s="8"/>
      <c r="AGX2" s="7" t="s">
        <v>442</v>
      </c>
      <c r="AGY2" s="8"/>
      <c r="AGZ2" s="7" t="s">
        <v>443</v>
      </c>
      <c r="AHA2" s="8"/>
      <c r="AHB2" s="7" t="s">
        <v>444</v>
      </c>
      <c r="AHC2" s="8"/>
      <c r="AHD2" s="7" t="s">
        <v>445</v>
      </c>
      <c r="AHE2" s="8"/>
      <c r="AHF2" s="7" t="s">
        <v>446</v>
      </c>
      <c r="AHG2" s="8"/>
      <c r="AHH2" s="7" t="s">
        <v>447</v>
      </c>
      <c r="AHI2" s="8"/>
      <c r="AHJ2" s="7" t="s">
        <v>448</v>
      </c>
      <c r="AHK2" s="8"/>
      <c r="AHL2" s="7" t="s">
        <v>449</v>
      </c>
      <c r="AHM2" s="8"/>
      <c r="AHN2" s="7" t="s">
        <v>450</v>
      </c>
      <c r="AHO2" s="8"/>
      <c r="AHP2" s="7" t="s">
        <v>451</v>
      </c>
      <c r="AHQ2" s="8"/>
      <c r="AHR2" s="7" t="s">
        <v>452</v>
      </c>
      <c r="AHS2" s="8"/>
      <c r="AHT2" s="7" t="s">
        <v>453</v>
      </c>
      <c r="AHU2" s="8"/>
      <c r="AHV2" s="7" t="s">
        <v>454</v>
      </c>
      <c r="AHW2" s="8"/>
      <c r="AHX2" s="7" t="s">
        <v>455</v>
      </c>
      <c r="AHY2" s="8"/>
      <c r="AHZ2" s="7" t="s">
        <v>456</v>
      </c>
      <c r="AIA2" s="8"/>
      <c r="AIB2" s="7" t="s">
        <v>457</v>
      </c>
      <c r="AIC2" s="8"/>
      <c r="AID2" s="7" t="s">
        <v>458</v>
      </c>
      <c r="AIE2" s="8"/>
      <c r="AIF2" s="7" t="s">
        <v>459</v>
      </c>
      <c r="AIG2" s="8"/>
      <c r="AIH2" s="7" t="s">
        <v>460</v>
      </c>
      <c r="AII2" s="8"/>
      <c r="AIJ2" s="7" t="s">
        <v>461</v>
      </c>
      <c r="AIK2" s="8"/>
      <c r="AIL2" s="7" t="s">
        <v>462</v>
      </c>
      <c r="AIM2" s="8"/>
      <c r="AIN2" s="7" t="s">
        <v>463</v>
      </c>
      <c r="AIO2" s="8"/>
      <c r="AIP2" s="7" t="s">
        <v>464</v>
      </c>
      <c r="AIQ2" s="8"/>
      <c r="AIR2" s="7" t="s">
        <v>465</v>
      </c>
      <c r="AIS2" s="8"/>
      <c r="AIT2" s="7" t="s">
        <v>466</v>
      </c>
      <c r="AIU2" s="8"/>
      <c r="AIV2" s="7" t="s">
        <v>467</v>
      </c>
      <c r="AIW2" s="8"/>
      <c r="AIX2" s="7" t="s">
        <v>468</v>
      </c>
      <c r="AIY2" s="8"/>
      <c r="AIZ2" s="7" t="s">
        <v>469</v>
      </c>
      <c r="AJA2" s="8"/>
      <c r="AJB2" s="7" t="s">
        <v>470</v>
      </c>
      <c r="AJC2" s="8"/>
      <c r="AJD2" s="7" t="s">
        <v>471</v>
      </c>
      <c r="AJE2" s="8"/>
      <c r="AJF2" s="7" t="s">
        <v>472</v>
      </c>
      <c r="AJG2" s="8"/>
      <c r="AJH2" s="7" t="s">
        <v>473</v>
      </c>
      <c r="AJI2" s="8"/>
      <c r="AJJ2" s="7" t="s">
        <v>474</v>
      </c>
      <c r="AJK2" s="8"/>
      <c r="AJL2" s="7" t="s">
        <v>475</v>
      </c>
      <c r="AJM2" s="8"/>
      <c r="AJN2" s="7" t="s">
        <v>476</v>
      </c>
      <c r="AJO2" s="8"/>
      <c r="AJP2" s="7" t="s">
        <v>477</v>
      </c>
      <c r="AJQ2" s="8"/>
      <c r="AJR2" s="7" t="s">
        <v>478</v>
      </c>
      <c r="AJS2" s="8"/>
      <c r="AJT2" s="7" t="s">
        <v>479</v>
      </c>
      <c r="AJU2" s="8"/>
      <c r="AJV2" s="7" t="s">
        <v>480</v>
      </c>
      <c r="AJW2" s="8"/>
      <c r="AJX2" s="7" t="s">
        <v>481</v>
      </c>
      <c r="AJY2" s="8"/>
      <c r="AJZ2" s="7" t="s">
        <v>482</v>
      </c>
      <c r="AKA2" s="8"/>
      <c r="AKB2" s="7" t="s">
        <v>483</v>
      </c>
      <c r="AKC2" s="8"/>
      <c r="AKD2" s="7" t="s">
        <v>484</v>
      </c>
      <c r="AKE2" s="8"/>
      <c r="AKF2" s="7" t="s">
        <v>485</v>
      </c>
      <c r="AKG2" s="8"/>
      <c r="AKH2" s="7" t="s">
        <v>486</v>
      </c>
      <c r="AKI2" s="8"/>
      <c r="AKJ2" s="7" t="s">
        <v>487</v>
      </c>
      <c r="AKK2" s="8"/>
      <c r="AKL2" s="7" t="s">
        <v>488</v>
      </c>
      <c r="AKM2" s="8"/>
      <c r="AKN2" s="7" t="s">
        <v>489</v>
      </c>
      <c r="AKO2" s="8"/>
      <c r="AKP2" s="7" t="s">
        <v>490</v>
      </c>
      <c r="AKQ2" s="8"/>
      <c r="AKR2" s="7" t="s">
        <v>491</v>
      </c>
      <c r="AKS2" s="8"/>
      <c r="AKT2" s="7" t="s">
        <v>492</v>
      </c>
      <c r="AKU2" s="8"/>
      <c r="AKV2" s="7" t="s">
        <v>493</v>
      </c>
      <c r="AKW2" s="8"/>
      <c r="AKX2" s="7" t="s">
        <v>494</v>
      </c>
      <c r="AKY2" s="8"/>
      <c r="AKZ2" s="7" t="s">
        <v>495</v>
      </c>
      <c r="ALA2" s="8"/>
      <c r="ALB2" s="7" t="s">
        <v>496</v>
      </c>
      <c r="ALC2" s="8"/>
      <c r="ALD2" s="7" t="s">
        <v>497</v>
      </c>
      <c r="ALE2" s="8"/>
      <c r="ALF2" s="7" t="s">
        <v>498</v>
      </c>
      <c r="ALG2" s="8"/>
      <c r="ALH2" s="7" t="s">
        <v>499</v>
      </c>
      <c r="ALI2" s="8"/>
      <c r="ALJ2" s="7" t="s">
        <v>500</v>
      </c>
      <c r="ALK2" s="8"/>
      <c r="ALL2" s="7" t="s">
        <v>501</v>
      </c>
      <c r="ALM2" s="8"/>
      <c r="ALN2" s="7" t="s">
        <v>502</v>
      </c>
      <c r="ALO2" s="8"/>
      <c r="ALP2" s="7" t="s">
        <v>503</v>
      </c>
      <c r="ALQ2" s="8"/>
      <c r="ALR2" s="7" t="s">
        <v>504</v>
      </c>
      <c r="ALS2" s="8"/>
      <c r="ALT2" s="7" t="s">
        <v>505</v>
      </c>
      <c r="ALU2" s="8"/>
      <c r="ALV2" s="7" t="s">
        <v>506</v>
      </c>
      <c r="ALW2" s="8"/>
      <c r="ALX2" s="7" t="s">
        <v>507</v>
      </c>
      <c r="ALY2" s="8"/>
      <c r="ALZ2" s="7" t="s">
        <v>508</v>
      </c>
      <c r="AMA2" s="8"/>
      <c r="AMB2" s="7" t="s">
        <v>509</v>
      </c>
      <c r="AMC2" s="8"/>
      <c r="AMD2" s="7" t="s">
        <v>510</v>
      </c>
      <c r="AME2" s="8"/>
      <c r="AMF2" s="7" t="s">
        <v>511</v>
      </c>
      <c r="AMG2" s="8"/>
      <c r="AMH2" s="7" t="s">
        <v>512</v>
      </c>
      <c r="AMI2" s="8"/>
      <c r="AMJ2" s="7" t="s">
        <v>513</v>
      </c>
      <c r="AMK2" s="8"/>
      <c r="AML2" s="7" t="s">
        <v>514</v>
      </c>
      <c r="AMM2" s="8"/>
      <c r="AMN2" s="7" t="s">
        <v>515</v>
      </c>
      <c r="AMO2" s="8"/>
      <c r="AMP2" s="7" t="s">
        <v>516</v>
      </c>
      <c r="AMQ2" s="8"/>
      <c r="AMR2" s="7" t="s">
        <v>517</v>
      </c>
      <c r="AMS2" s="8"/>
      <c r="AMT2" s="7" t="s">
        <v>518</v>
      </c>
      <c r="AMU2" s="8"/>
      <c r="AMV2" s="7" t="s">
        <v>519</v>
      </c>
      <c r="AMW2" s="8"/>
      <c r="AMX2" s="7" t="s">
        <v>520</v>
      </c>
      <c r="AMY2" s="8"/>
      <c r="AMZ2" s="7" t="s">
        <v>521</v>
      </c>
      <c r="ANA2" s="8"/>
      <c r="ANB2" s="7" t="s">
        <v>522</v>
      </c>
      <c r="ANC2" s="8"/>
      <c r="AND2" s="7" t="s">
        <v>523</v>
      </c>
      <c r="ANE2" s="8"/>
      <c r="ANF2" s="7" t="s">
        <v>524</v>
      </c>
      <c r="ANG2" s="8"/>
      <c r="ANH2" s="7" t="s">
        <v>525</v>
      </c>
      <c r="ANI2" s="8"/>
      <c r="ANJ2" s="7" t="s">
        <v>526</v>
      </c>
      <c r="ANK2" s="8"/>
      <c r="ANL2" s="7" t="s">
        <v>527</v>
      </c>
      <c r="ANM2" s="8"/>
      <c r="ANN2" s="7" t="s">
        <v>528</v>
      </c>
      <c r="ANO2" s="8"/>
      <c r="ANP2" s="7" t="s">
        <v>529</v>
      </c>
      <c r="ANQ2" s="8"/>
      <c r="ANR2" s="7" t="s">
        <v>530</v>
      </c>
      <c r="ANS2" s="8"/>
      <c r="ANT2" s="7" t="s">
        <v>531</v>
      </c>
      <c r="ANU2" s="8"/>
      <c r="ANV2" s="7" t="s">
        <v>532</v>
      </c>
      <c r="ANW2" s="8"/>
      <c r="ANX2" s="7" t="s">
        <v>533</v>
      </c>
      <c r="ANY2" s="8"/>
      <c r="ANZ2" s="7" t="s">
        <v>534</v>
      </c>
      <c r="AOA2" s="8"/>
      <c r="AOB2" s="7" t="s">
        <v>535</v>
      </c>
      <c r="AOC2" s="8"/>
      <c r="AOD2" s="7" t="s">
        <v>536</v>
      </c>
      <c r="AOE2" s="8"/>
      <c r="AOF2" s="7" t="s">
        <v>537</v>
      </c>
      <c r="AOG2" s="8"/>
      <c r="AOH2" s="7" t="s">
        <v>538</v>
      </c>
      <c r="AOI2" s="8"/>
      <c r="AOJ2" s="7" t="s">
        <v>539</v>
      </c>
      <c r="AOK2" s="8"/>
      <c r="AOL2" s="7" t="s">
        <v>540</v>
      </c>
      <c r="AOM2" s="8"/>
      <c r="AON2" s="7" t="s">
        <v>541</v>
      </c>
      <c r="AOO2" s="8"/>
      <c r="AOP2" s="7" t="s">
        <v>542</v>
      </c>
      <c r="AOQ2" s="8"/>
      <c r="AOR2" s="7" t="s">
        <v>543</v>
      </c>
      <c r="AOS2" s="8"/>
      <c r="AOT2" s="7" t="s">
        <v>544</v>
      </c>
      <c r="AOU2" s="8"/>
      <c r="AOV2" s="7" t="s">
        <v>545</v>
      </c>
      <c r="AOW2" s="8"/>
      <c r="AOX2" s="7" t="s">
        <v>546</v>
      </c>
      <c r="AOY2" s="8"/>
      <c r="AOZ2" s="7" t="s">
        <v>547</v>
      </c>
      <c r="APA2" s="8"/>
      <c r="APB2" s="7" t="s">
        <v>548</v>
      </c>
      <c r="APC2" s="8"/>
      <c r="APD2" s="7" t="s">
        <v>549</v>
      </c>
      <c r="APE2" s="8"/>
      <c r="APF2" s="7" t="s">
        <v>550</v>
      </c>
      <c r="APG2" s="8"/>
      <c r="APH2" s="7" t="s">
        <v>551</v>
      </c>
      <c r="API2" s="8"/>
      <c r="APJ2" s="7" t="s">
        <v>552</v>
      </c>
      <c r="APK2" s="8"/>
      <c r="APL2" s="7" t="s">
        <v>553</v>
      </c>
      <c r="APM2" s="8"/>
      <c r="APN2" s="7" t="s">
        <v>554</v>
      </c>
      <c r="APO2" s="8"/>
      <c r="APP2" s="7" t="s">
        <v>555</v>
      </c>
      <c r="APQ2" s="8"/>
      <c r="APR2" s="7" t="s">
        <v>556</v>
      </c>
      <c r="APS2" s="8"/>
      <c r="APT2" s="7" t="s">
        <v>557</v>
      </c>
      <c r="APU2" s="8"/>
      <c r="APV2" s="7" t="s">
        <v>558</v>
      </c>
      <c r="APW2" s="8"/>
      <c r="APX2" s="7" t="s">
        <v>559</v>
      </c>
      <c r="APY2" s="8"/>
      <c r="APZ2" s="7" t="s">
        <v>560</v>
      </c>
      <c r="AQA2" s="8"/>
      <c r="AQB2" s="7" t="s">
        <v>561</v>
      </c>
      <c r="AQC2" s="8"/>
      <c r="AQD2" s="7" t="s">
        <v>562</v>
      </c>
      <c r="AQE2" s="8"/>
      <c r="AQF2" s="7" t="s">
        <v>563</v>
      </c>
      <c r="AQG2" s="8"/>
      <c r="AQH2" s="7" t="s">
        <v>564</v>
      </c>
      <c r="AQI2" s="8"/>
      <c r="AQJ2" s="7" t="s">
        <v>565</v>
      </c>
      <c r="AQK2" s="8"/>
      <c r="AQL2" s="7" t="s">
        <v>566</v>
      </c>
      <c r="AQM2" s="8"/>
      <c r="AQN2" s="7" t="s">
        <v>567</v>
      </c>
      <c r="AQO2" s="8"/>
      <c r="AQP2" s="7" t="s">
        <v>568</v>
      </c>
      <c r="AQQ2" s="8"/>
      <c r="AQR2" s="7" t="s">
        <v>569</v>
      </c>
      <c r="AQS2" s="8"/>
      <c r="AQT2" s="7" t="s">
        <v>570</v>
      </c>
      <c r="AQU2" s="8"/>
      <c r="AQV2" s="7" t="s">
        <v>571</v>
      </c>
      <c r="AQW2" s="8"/>
      <c r="AQX2" s="7" t="s">
        <v>572</v>
      </c>
      <c r="AQY2" s="8"/>
      <c r="AQZ2" s="7" t="s">
        <v>573</v>
      </c>
      <c r="ARA2" s="8"/>
      <c r="ARB2" s="7" t="s">
        <v>574</v>
      </c>
      <c r="ARC2" s="8"/>
      <c r="ARD2" s="7" t="s">
        <v>575</v>
      </c>
      <c r="ARE2" s="8"/>
      <c r="ARF2" s="7" t="s">
        <v>576</v>
      </c>
      <c r="ARG2" s="8"/>
      <c r="ARH2" s="7" t="s">
        <v>577</v>
      </c>
      <c r="ARI2" s="8"/>
      <c r="ARJ2" s="7" t="s">
        <v>578</v>
      </c>
      <c r="ARK2" s="8"/>
      <c r="ARL2" s="7" t="s">
        <v>579</v>
      </c>
      <c r="ARM2" s="8"/>
      <c r="ARN2" s="7" t="s">
        <v>580</v>
      </c>
      <c r="ARO2" s="8"/>
      <c r="ARP2" s="7" t="s">
        <v>581</v>
      </c>
      <c r="ARQ2" s="8"/>
      <c r="ARR2" s="7" t="s">
        <v>582</v>
      </c>
      <c r="ARS2" s="8"/>
      <c r="ART2" s="7" t="s">
        <v>583</v>
      </c>
      <c r="ARU2" s="8"/>
      <c r="ARV2" s="7" t="s">
        <v>584</v>
      </c>
      <c r="ARW2" s="8"/>
      <c r="ARX2" s="7" t="s">
        <v>585</v>
      </c>
      <c r="ARY2" s="8"/>
      <c r="ARZ2" s="7" t="s">
        <v>586</v>
      </c>
      <c r="ASA2" s="8"/>
      <c r="ASB2" s="7" t="s">
        <v>587</v>
      </c>
      <c r="ASC2" s="8"/>
      <c r="ASD2" s="7" t="s">
        <v>588</v>
      </c>
      <c r="ASE2" s="8"/>
      <c r="ASF2" s="7" t="s">
        <v>589</v>
      </c>
      <c r="ASG2" s="8"/>
      <c r="ASH2" s="7" t="s">
        <v>590</v>
      </c>
      <c r="ASI2" s="8"/>
      <c r="ASJ2" s="7" t="s">
        <v>591</v>
      </c>
      <c r="ASK2" s="8"/>
      <c r="ASL2" s="7" t="s">
        <v>592</v>
      </c>
      <c r="ASM2" s="8"/>
      <c r="ASN2" s="7" t="s">
        <v>593</v>
      </c>
      <c r="ASO2" s="8"/>
      <c r="ASP2" s="7" t="s">
        <v>594</v>
      </c>
      <c r="ASQ2" s="8"/>
      <c r="ASR2" s="7" t="s">
        <v>595</v>
      </c>
      <c r="ASS2" s="8"/>
      <c r="AST2" s="7" t="s">
        <v>596</v>
      </c>
      <c r="ASU2" s="8"/>
      <c r="ASV2" s="7" t="s">
        <v>597</v>
      </c>
      <c r="ASW2" s="8"/>
      <c r="ASX2" s="7" t="s">
        <v>598</v>
      </c>
      <c r="ASY2" s="8"/>
      <c r="ASZ2" s="7" t="s">
        <v>599</v>
      </c>
      <c r="ATA2" s="8"/>
      <c r="ATB2" s="7" t="s">
        <v>600</v>
      </c>
      <c r="ATC2" s="8"/>
      <c r="ATD2" s="7" t="s">
        <v>601</v>
      </c>
      <c r="ATE2" s="8"/>
      <c r="ATF2" s="7" t="s">
        <v>602</v>
      </c>
      <c r="ATG2" s="8"/>
      <c r="ATH2" s="7" t="s">
        <v>603</v>
      </c>
      <c r="ATI2" s="8"/>
      <c r="ATJ2" s="7" t="s">
        <v>604</v>
      </c>
      <c r="ATK2" s="8"/>
      <c r="ATL2" s="7" t="s">
        <v>605</v>
      </c>
      <c r="ATM2" s="8"/>
      <c r="ATN2" s="7" t="s">
        <v>606</v>
      </c>
      <c r="ATO2" s="8"/>
      <c r="ATP2" s="7" t="s">
        <v>607</v>
      </c>
      <c r="ATQ2" s="8"/>
      <c r="ATR2" s="7" t="s">
        <v>608</v>
      </c>
      <c r="ATS2" s="8"/>
      <c r="ATT2" s="7" t="s">
        <v>609</v>
      </c>
      <c r="ATU2" s="8"/>
      <c r="ATV2" s="7" t="s">
        <v>610</v>
      </c>
      <c r="ATW2" s="8"/>
      <c r="ATX2" s="7" t="s">
        <v>611</v>
      </c>
      <c r="ATY2" s="8"/>
      <c r="ATZ2" s="7" t="s">
        <v>612</v>
      </c>
      <c r="AUA2" s="8"/>
      <c r="AUB2" s="7" t="s">
        <v>613</v>
      </c>
      <c r="AUC2" s="8"/>
      <c r="AUD2" s="7" t="s">
        <v>614</v>
      </c>
      <c r="AUE2" s="8"/>
      <c r="AUF2" s="7" t="s">
        <v>615</v>
      </c>
      <c r="AUG2" s="8"/>
      <c r="AUH2" s="7" t="s">
        <v>616</v>
      </c>
      <c r="AUI2" s="8"/>
      <c r="AUJ2" s="7" t="s">
        <v>617</v>
      </c>
      <c r="AUK2" s="8"/>
      <c r="AUL2" s="7" t="s">
        <v>618</v>
      </c>
      <c r="AUM2" s="8"/>
      <c r="AUN2" s="7" t="s">
        <v>619</v>
      </c>
      <c r="AUO2" s="8"/>
      <c r="AUP2" s="7" t="s">
        <v>620</v>
      </c>
      <c r="AUQ2" s="8"/>
      <c r="AUR2" s="7" t="s">
        <v>621</v>
      </c>
      <c r="AUS2" s="8"/>
      <c r="AUT2" s="7" t="s">
        <v>622</v>
      </c>
      <c r="AUU2" s="8"/>
      <c r="AUV2" s="7" t="s">
        <v>623</v>
      </c>
      <c r="AUW2" s="8"/>
      <c r="AUX2" s="7" t="s">
        <v>624</v>
      </c>
      <c r="AUY2" s="8"/>
      <c r="AUZ2" s="7" t="s">
        <v>625</v>
      </c>
      <c r="AVA2" s="8"/>
      <c r="AVB2" s="7" t="s">
        <v>626</v>
      </c>
      <c r="AVC2" s="8"/>
      <c r="AVD2" s="7" t="s">
        <v>627</v>
      </c>
      <c r="AVE2" s="8"/>
      <c r="AVF2" s="7" t="s">
        <v>628</v>
      </c>
      <c r="AVG2" s="8"/>
      <c r="AVH2" s="7" t="s">
        <v>629</v>
      </c>
      <c r="AVI2" s="8"/>
      <c r="AVJ2" s="7" t="s">
        <v>630</v>
      </c>
      <c r="AVK2" s="8"/>
      <c r="AVL2" s="7" t="s">
        <v>631</v>
      </c>
      <c r="AVM2" s="8"/>
      <c r="AVN2" s="7" t="s">
        <v>632</v>
      </c>
      <c r="AVO2" s="8"/>
      <c r="AVP2" s="7" t="s">
        <v>633</v>
      </c>
      <c r="AVQ2" s="8"/>
      <c r="AVR2" s="7" t="s">
        <v>634</v>
      </c>
      <c r="AVS2" s="8"/>
      <c r="AVT2" s="7" t="s">
        <v>635</v>
      </c>
      <c r="AVU2" s="8"/>
      <c r="AVV2" s="7" t="s">
        <v>636</v>
      </c>
      <c r="AVW2" s="8"/>
      <c r="AVX2" s="7" t="s">
        <v>637</v>
      </c>
      <c r="AVY2" s="8"/>
      <c r="AVZ2" s="7" t="s">
        <v>638</v>
      </c>
      <c r="AWA2" s="8"/>
      <c r="AWB2" s="7" t="s">
        <v>639</v>
      </c>
      <c r="AWC2" s="8"/>
      <c r="AWD2" s="7" t="s">
        <v>640</v>
      </c>
      <c r="AWE2" s="8"/>
      <c r="AWF2" s="7" t="s">
        <v>641</v>
      </c>
      <c r="AWG2" s="8"/>
      <c r="AWH2" s="7" t="s">
        <v>642</v>
      </c>
      <c r="AWI2" s="8"/>
      <c r="AWJ2" s="7" t="s">
        <v>643</v>
      </c>
      <c r="AWK2" s="8"/>
      <c r="AWL2" s="7" t="s">
        <v>644</v>
      </c>
      <c r="AWM2" s="8"/>
      <c r="AWN2" s="7" t="s">
        <v>645</v>
      </c>
      <c r="AWO2" s="8"/>
      <c r="AWP2" s="7" t="s">
        <v>646</v>
      </c>
      <c r="AWQ2" s="8"/>
      <c r="AWR2" s="7" t="s">
        <v>647</v>
      </c>
      <c r="AWS2" s="8"/>
      <c r="AWT2" s="7" t="s">
        <v>648</v>
      </c>
      <c r="AWU2" s="8"/>
      <c r="AWV2" s="7" t="s">
        <v>649</v>
      </c>
      <c r="AWW2" s="8"/>
      <c r="AWX2" s="7" t="s">
        <v>650</v>
      </c>
      <c r="AWY2" s="8"/>
      <c r="AWZ2" s="7" t="s">
        <v>651</v>
      </c>
      <c r="AXA2" s="8"/>
      <c r="AXB2" s="7" t="s">
        <v>652</v>
      </c>
      <c r="AXC2" s="8"/>
      <c r="AXD2" s="7" t="s">
        <v>653</v>
      </c>
      <c r="AXE2" s="8"/>
      <c r="AXF2" s="7" t="s">
        <v>654</v>
      </c>
      <c r="AXG2" s="8"/>
      <c r="AXH2" s="7" t="s">
        <v>655</v>
      </c>
      <c r="AXI2" s="8"/>
      <c r="AXJ2" s="7" t="s">
        <v>656</v>
      </c>
      <c r="AXK2" s="8"/>
      <c r="AXL2" s="7" t="s">
        <v>657</v>
      </c>
      <c r="AXM2" s="8"/>
      <c r="AXN2" s="7" t="s">
        <v>658</v>
      </c>
      <c r="AXO2" s="8"/>
      <c r="AXP2" s="7" t="s">
        <v>659</v>
      </c>
      <c r="AXQ2" s="8"/>
      <c r="AXR2" s="7" t="s">
        <v>660</v>
      </c>
      <c r="AXS2" s="8"/>
      <c r="AXT2" s="7" t="s">
        <v>661</v>
      </c>
      <c r="AXU2" s="8"/>
      <c r="AXV2" s="7" t="s">
        <v>662</v>
      </c>
      <c r="AXW2" s="8"/>
      <c r="AXX2" s="7" t="s">
        <v>663</v>
      </c>
      <c r="AXY2" s="8"/>
      <c r="AXZ2" s="7" t="s">
        <v>664</v>
      </c>
      <c r="AYA2" s="8"/>
      <c r="AYB2" s="7" t="s">
        <v>665</v>
      </c>
      <c r="AYC2" s="8"/>
      <c r="AYD2" s="7" t="s">
        <v>666</v>
      </c>
      <c r="AYE2" s="8"/>
      <c r="AYF2" s="7" t="s">
        <v>667</v>
      </c>
      <c r="AYG2" s="8"/>
      <c r="AYH2" s="7" t="s">
        <v>668</v>
      </c>
      <c r="AYI2" s="8"/>
      <c r="AYJ2" s="7" t="s">
        <v>669</v>
      </c>
      <c r="AYK2" s="8"/>
      <c r="AYL2" s="7" t="s">
        <v>670</v>
      </c>
      <c r="AYM2" s="8"/>
      <c r="AYN2" s="7" t="s">
        <v>671</v>
      </c>
      <c r="AYO2" s="8"/>
      <c r="AYP2" s="7" t="s">
        <v>672</v>
      </c>
      <c r="AYQ2" s="8"/>
      <c r="AYR2" s="7" t="s">
        <v>673</v>
      </c>
      <c r="AYS2" s="8"/>
      <c r="AYT2" s="7" t="s">
        <v>674</v>
      </c>
      <c r="AYU2" s="8"/>
      <c r="AYV2" s="7" t="s">
        <v>675</v>
      </c>
      <c r="AYW2" s="8"/>
      <c r="AYX2" s="7" t="s">
        <v>676</v>
      </c>
      <c r="AYY2" s="8"/>
      <c r="AYZ2" s="7" t="s">
        <v>677</v>
      </c>
      <c r="AZA2" s="8"/>
      <c r="AZB2" s="7" t="s">
        <v>678</v>
      </c>
      <c r="AZC2" s="8"/>
      <c r="AZD2" s="7" t="s">
        <v>679</v>
      </c>
      <c r="AZE2" s="8"/>
      <c r="AZF2" s="7" t="s">
        <v>680</v>
      </c>
      <c r="AZG2" s="8"/>
      <c r="AZH2" s="7" t="s">
        <v>681</v>
      </c>
      <c r="AZI2" s="8"/>
      <c r="AZJ2" s="7" t="s">
        <v>682</v>
      </c>
      <c r="AZK2" s="8"/>
      <c r="AZL2" s="7" t="s">
        <v>683</v>
      </c>
      <c r="AZM2" s="8"/>
      <c r="AZN2" s="7" t="s">
        <v>684</v>
      </c>
      <c r="AZO2" s="8"/>
      <c r="AZP2" s="7" t="s">
        <v>685</v>
      </c>
      <c r="AZQ2" s="8"/>
      <c r="AZR2" s="7" t="s">
        <v>686</v>
      </c>
      <c r="AZS2" s="8"/>
      <c r="AZT2" s="7" t="s">
        <v>687</v>
      </c>
      <c r="AZU2" s="8"/>
      <c r="AZV2" s="7" t="s">
        <v>688</v>
      </c>
      <c r="AZW2" s="8"/>
      <c r="AZX2" s="7" t="s">
        <v>689</v>
      </c>
      <c r="AZY2" s="8"/>
      <c r="AZZ2" s="7" t="s">
        <v>690</v>
      </c>
      <c r="BAA2" s="8"/>
      <c r="BAB2" s="7" t="s">
        <v>691</v>
      </c>
      <c r="BAC2" s="8"/>
      <c r="BAD2" s="7" t="s">
        <v>692</v>
      </c>
      <c r="BAE2" s="8"/>
      <c r="BAF2" s="7" t="s">
        <v>693</v>
      </c>
      <c r="BAG2" s="8"/>
      <c r="BAH2" s="7" t="s">
        <v>694</v>
      </c>
      <c r="BAI2" s="8"/>
      <c r="BAJ2" s="7" t="s">
        <v>695</v>
      </c>
      <c r="BAK2" s="8"/>
      <c r="BAL2" s="7" t="s">
        <v>696</v>
      </c>
      <c r="BAM2" s="8"/>
      <c r="BAN2" s="7" t="s">
        <v>697</v>
      </c>
      <c r="BAO2" s="8"/>
      <c r="BAP2" s="7" t="s">
        <v>698</v>
      </c>
      <c r="BAQ2" s="8"/>
      <c r="BAR2" s="7" t="s">
        <v>699</v>
      </c>
      <c r="BAS2" s="8"/>
      <c r="BAT2" s="7" t="s">
        <v>700</v>
      </c>
      <c r="BAU2" s="8"/>
      <c r="BAV2" s="7" t="s">
        <v>701</v>
      </c>
      <c r="BAW2" s="8"/>
      <c r="BAX2" s="7" t="s">
        <v>702</v>
      </c>
      <c r="BAY2" s="8"/>
      <c r="BAZ2" s="7" t="s">
        <v>703</v>
      </c>
      <c r="BBA2" s="8"/>
      <c r="BBB2" s="7" t="s">
        <v>704</v>
      </c>
      <c r="BBC2" s="8"/>
      <c r="BBD2" s="7" t="s">
        <v>705</v>
      </c>
      <c r="BBE2" s="8"/>
      <c r="BBF2" s="7" t="s">
        <v>706</v>
      </c>
      <c r="BBG2" s="8"/>
      <c r="BBH2" s="7" t="s">
        <v>707</v>
      </c>
      <c r="BBI2" s="8"/>
      <c r="BBJ2" s="7" t="s">
        <v>708</v>
      </c>
      <c r="BBK2" s="8"/>
      <c r="BBL2" s="7" t="s">
        <v>709</v>
      </c>
      <c r="BBM2" s="8"/>
      <c r="BBN2" s="7" t="s">
        <v>710</v>
      </c>
      <c r="BBO2" s="8"/>
      <c r="BBP2" s="7" t="s">
        <v>711</v>
      </c>
      <c r="BBQ2" s="8"/>
      <c r="BBR2" s="7" t="s">
        <v>712</v>
      </c>
      <c r="BBS2" s="8"/>
      <c r="BBT2" s="7" t="s">
        <v>713</v>
      </c>
      <c r="BBU2" s="8"/>
      <c r="BBV2" s="7" t="s">
        <v>714</v>
      </c>
      <c r="BBW2" s="8"/>
      <c r="BBX2" s="7" t="s">
        <v>715</v>
      </c>
      <c r="BBY2" s="8"/>
      <c r="BBZ2" s="7" t="s">
        <v>716</v>
      </c>
      <c r="BCA2" s="8"/>
      <c r="BCB2" s="7" t="s">
        <v>717</v>
      </c>
      <c r="BCC2" s="8"/>
      <c r="BCD2" s="7" t="s">
        <v>718</v>
      </c>
      <c r="BCE2" s="8"/>
      <c r="BCF2" s="7" t="s">
        <v>719</v>
      </c>
      <c r="BCG2" s="8"/>
      <c r="BCH2" s="7" t="s">
        <v>720</v>
      </c>
      <c r="BCI2" s="8"/>
      <c r="BCJ2" s="7" t="s">
        <v>721</v>
      </c>
      <c r="BCK2" s="8"/>
      <c r="BCL2" s="7" t="s">
        <v>722</v>
      </c>
      <c r="BCM2" s="8"/>
      <c r="BCN2" s="7" t="s">
        <v>723</v>
      </c>
      <c r="BCO2" s="8"/>
      <c r="BCP2" s="7" t="s">
        <v>724</v>
      </c>
      <c r="BCQ2" s="8"/>
      <c r="BCR2" s="7" t="s">
        <v>725</v>
      </c>
      <c r="BCS2" s="8"/>
      <c r="BCT2" s="7" t="s">
        <v>726</v>
      </c>
      <c r="BCU2" s="8"/>
      <c r="BCV2" s="7" t="s">
        <v>727</v>
      </c>
      <c r="BCW2" s="8"/>
      <c r="BCX2" s="7" t="s">
        <v>728</v>
      </c>
      <c r="BCY2" s="8"/>
      <c r="BCZ2" s="7" t="s">
        <v>729</v>
      </c>
      <c r="BDA2" s="8"/>
      <c r="BDB2" s="7" t="s">
        <v>730</v>
      </c>
      <c r="BDC2" s="8"/>
      <c r="BDD2" s="7" t="s">
        <v>731</v>
      </c>
      <c r="BDE2" s="8"/>
      <c r="BDF2" s="7" t="s">
        <v>732</v>
      </c>
      <c r="BDG2" s="8"/>
      <c r="BDH2" s="7" t="s">
        <v>733</v>
      </c>
      <c r="BDI2" s="8"/>
      <c r="BDJ2" s="7" t="s">
        <v>734</v>
      </c>
      <c r="BDK2" s="8"/>
      <c r="BDL2" s="7" t="s">
        <v>735</v>
      </c>
      <c r="BDM2" s="8"/>
      <c r="BDN2" s="7" t="s">
        <v>736</v>
      </c>
      <c r="BDO2" s="8"/>
      <c r="BDP2" s="7" t="s">
        <v>737</v>
      </c>
      <c r="BDQ2" s="8"/>
      <c r="BDR2" s="7" t="s">
        <v>738</v>
      </c>
      <c r="BDS2" s="8"/>
      <c r="BDT2" s="7" t="s">
        <v>739</v>
      </c>
      <c r="BDU2" s="8"/>
      <c r="BDV2" s="7" t="s">
        <v>740</v>
      </c>
      <c r="BDW2" s="8"/>
      <c r="BDX2" s="7" t="s">
        <v>741</v>
      </c>
      <c r="BDY2" s="8"/>
      <c r="BDZ2" s="7" t="s">
        <v>742</v>
      </c>
      <c r="BEA2" s="8"/>
      <c r="BEB2" s="7" t="s">
        <v>743</v>
      </c>
      <c r="BEC2" s="8"/>
      <c r="BED2" s="7" t="s">
        <v>744</v>
      </c>
      <c r="BEE2" s="8"/>
      <c r="BEF2" s="7" t="s">
        <v>745</v>
      </c>
      <c r="BEG2" s="8"/>
      <c r="BEH2" s="7" t="s">
        <v>746</v>
      </c>
      <c r="BEI2" s="8"/>
      <c r="BEJ2" s="7" t="s">
        <v>747</v>
      </c>
      <c r="BEK2" s="8"/>
      <c r="BEL2" s="7" t="s">
        <v>748</v>
      </c>
      <c r="BEM2" s="8"/>
      <c r="BEN2" s="7" t="s">
        <v>749</v>
      </c>
      <c r="BEO2" s="8"/>
      <c r="BEP2" s="7" t="s">
        <v>750</v>
      </c>
      <c r="BEQ2" s="8"/>
      <c r="BER2" s="7" t="s">
        <v>751</v>
      </c>
      <c r="BES2" s="8"/>
      <c r="BET2" s="7" t="s">
        <v>752</v>
      </c>
      <c r="BEU2" s="8"/>
      <c r="BEV2" s="7" t="s">
        <v>753</v>
      </c>
      <c r="BEW2" s="8"/>
      <c r="BEX2" s="7" t="s">
        <v>754</v>
      </c>
      <c r="BEY2" s="8"/>
      <c r="BEZ2" s="7" t="s">
        <v>755</v>
      </c>
      <c r="BFA2" s="8"/>
      <c r="BFB2" s="7" t="s">
        <v>756</v>
      </c>
      <c r="BFC2" s="8"/>
      <c r="BFD2" s="7" t="s">
        <v>757</v>
      </c>
      <c r="BFE2" s="8"/>
      <c r="BFF2" s="7" t="s">
        <v>758</v>
      </c>
      <c r="BFG2" s="8"/>
      <c r="BFH2" s="7" t="s">
        <v>759</v>
      </c>
      <c r="BFI2" s="8"/>
      <c r="BFJ2" s="7" t="s">
        <v>760</v>
      </c>
      <c r="BFK2" s="8"/>
      <c r="BFL2" s="7" t="s">
        <v>761</v>
      </c>
      <c r="BFM2" s="8"/>
      <c r="BFN2" s="7" t="s">
        <v>762</v>
      </c>
      <c r="BFO2" s="8"/>
      <c r="BFP2" s="7" t="s">
        <v>763</v>
      </c>
      <c r="BFQ2" s="8"/>
      <c r="BFR2" s="7" t="s">
        <v>764</v>
      </c>
      <c r="BFS2" s="8"/>
      <c r="BFT2" s="7" t="s">
        <v>765</v>
      </c>
      <c r="BFU2" s="8"/>
      <c r="BFV2" s="7" t="s">
        <v>766</v>
      </c>
      <c r="BFW2" s="8"/>
      <c r="BFX2" s="7" t="s">
        <v>767</v>
      </c>
      <c r="BFY2" s="8"/>
      <c r="BFZ2" s="7" t="s">
        <v>768</v>
      </c>
      <c r="BGA2" s="8"/>
      <c r="BGB2" s="7" t="s">
        <v>769</v>
      </c>
      <c r="BGC2" s="8"/>
      <c r="BGD2" s="7" t="s">
        <v>770</v>
      </c>
      <c r="BGE2" s="8"/>
      <c r="BGF2" s="7" t="s">
        <v>771</v>
      </c>
      <c r="BGG2" s="8"/>
      <c r="BGH2" s="7" t="s">
        <v>772</v>
      </c>
      <c r="BGI2" s="8"/>
      <c r="BGJ2" s="7" t="s">
        <v>773</v>
      </c>
      <c r="BGK2" s="8"/>
      <c r="BGL2" s="7" t="s">
        <v>774</v>
      </c>
      <c r="BGM2" s="8"/>
      <c r="BGN2" s="7" t="s">
        <v>775</v>
      </c>
      <c r="BGO2" s="8"/>
      <c r="BGP2" s="7" t="s">
        <v>776</v>
      </c>
      <c r="BGQ2" s="8"/>
      <c r="BGR2" s="7" t="s">
        <v>777</v>
      </c>
      <c r="BGS2" s="8"/>
      <c r="BGT2" s="7" t="s">
        <v>778</v>
      </c>
      <c r="BGU2" s="8"/>
      <c r="BGV2" s="7" t="s">
        <v>779</v>
      </c>
      <c r="BGW2" s="8"/>
      <c r="BGX2" s="7" t="s">
        <v>780</v>
      </c>
      <c r="BGY2" s="8"/>
      <c r="BGZ2" s="7" t="s">
        <v>781</v>
      </c>
      <c r="BHA2" s="8"/>
      <c r="BHB2" s="7" t="s">
        <v>782</v>
      </c>
      <c r="BHC2" s="8"/>
      <c r="BHD2" s="7" t="s">
        <v>783</v>
      </c>
      <c r="BHE2" s="8"/>
      <c r="BHF2" s="7" t="s">
        <v>784</v>
      </c>
      <c r="BHG2" s="8"/>
      <c r="BHH2" s="7" t="s">
        <v>785</v>
      </c>
      <c r="BHI2" s="8"/>
      <c r="BHJ2" s="7" t="s">
        <v>786</v>
      </c>
      <c r="BHK2" s="8"/>
      <c r="BHL2" s="7" t="s">
        <v>787</v>
      </c>
      <c r="BHM2" s="8"/>
      <c r="BHN2" s="7" t="s">
        <v>788</v>
      </c>
      <c r="BHO2" s="8"/>
      <c r="BHP2" s="7" t="s">
        <v>789</v>
      </c>
      <c r="BHQ2" s="8"/>
      <c r="BHR2" s="7" t="s">
        <v>790</v>
      </c>
      <c r="BHS2" s="8"/>
      <c r="BHT2" s="7" t="s">
        <v>791</v>
      </c>
      <c r="BHU2" s="8"/>
      <c r="BHV2" s="7" t="s">
        <v>792</v>
      </c>
      <c r="BHW2" s="8"/>
      <c r="BHX2" s="7" t="s">
        <v>793</v>
      </c>
      <c r="BHY2" s="8"/>
      <c r="BHZ2" s="7" t="s">
        <v>794</v>
      </c>
      <c r="BIA2" s="8"/>
      <c r="BIB2" s="7" t="s">
        <v>795</v>
      </c>
      <c r="BIC2" s="8"/>
      <c r="BID2" s="7" t="s">
        <v>796</v>
      </c>
      <c r="BIE2" s="8"/>
      <c r="BIF2" s="7" t="s">
        <v>797</v>
      </c>
      <c r="BIG2" s="8"/>
      <c r="BIH2" s="7" t="s">
        <v>798</v>
      </c>
      <c r="BII2" s="8"/>
      <c r="BIJ2" s="7" t="s">
        <v>799</v>
      </c>
      <c r="BIK2" s="8"/>
      <c r="BIL2" s="7" t="s">
        <v>800</v>
      </c>
      <c r="BIM2" s="8"/>
      <c r="BIN2" s="7" t="s">
        <v>801</v>
      </c>
      <c r="BIO2" s="8"/>
      <c r="BIP2" s="7" t="s">
        <v>802</v>
      </c>
      <c r="BIQ2" s="8"/>
      <c r="BIR2" s="7" t="s">
        <v>803</v>
      </c>
      <c r="BIS2" s="8"/>
      <c r="BIT2" s="7" t="s">
        <v>804</v>
      </c>
      <c r="BIU2" s="8"/>
      <c r="BIV2" s="7" t="s">
        <v>805</v>
      </c>
      <c r="BIW2" s="8"/>
      <c r="BIX2" s="7" t="s">
        <v>806</v>
      </c>
      <c r="BIY2" s="8"/>
      <c r="BIZ2" s="7" t="s">
        <v>807</v>
      </c>
      <c r="BJA2" s="8"/>
      <c r="BJB2" s="7" t="s">
        <v>808</v>
      </c>
      <c r="BJC2" s="8"/>
      <c r="BJD2" s="7" t="s">
        <v>809</v>
      </c>
      <c r="BJE2" s="8"/>
      <c r="BJF2" s="7" t="s">
        <v>810</v>
      </c>
      <c r="BJG2" s="8"/>
      <c r="BJH2" s="7" t="s">
        <v>811</v>
      </c>
      <c r="BJI2" s="8"/>
      <c r="BJJ2" s="7" t="s">
        <v>812</v>
      </c>
      <c r="BJK2" s="8"/>
      <c r="BJL2" s="7" t="s">
        <v>813</v>
      </c>
      <c r="BJM2" s="8"/>
      <c r="BJN2" s="7" t="s">
        <v>814</v>
      </c>
      <c r="BJO2" s="8"/>
      <c r="BJP2" s="7" t="s">
        <v>815</v>
      </c>
      <c r="BJQ2" s="8"/>
      <c r="BJR2" s="7" t="s">
        <v>816</v>
      </c>
      <c r="BJS2" s="8"/>
      <c r="BJT2" s="7" t="s">
        <v>817</v>
      </c>
      <c r="BJU2" s="8"/>
      <c r="BJV2" s="7" t="s">
        <v>818</v>
      </c>
      <c r="BJW2" s="8"/>
      <c r="BJX2" s="7" t="s">
        <v>819</v>
      </c>
      <c r="BJY2" s="8"/>
      <c r="BJZ2" s="7" t="s">
        <v>820</v>
      </c>
      <c r="BKA2" s="8"/>
      <c r="BKB2" s="7" t="s">
        <v>821</v>
      </c>
      <c r="BKC2" s="8"/>
      <c r="BKD2" s="7" t="s">
        <v>822</v>
      </c>
      <c r="BKE2" s="8"/>
      <c r="BKF2" s="7" t="s">
        <v>823</v>
      </c>
      <c r="BKG2" s="8"/>
      <c r="BKH2" s="7" t="s">
        <v>824</v>
      </c>
      <c r="BKI2" s="8"/>
      <c r="BKJ2" s="7" t="s">
        <v>825</v>
      </c>
      <c r="BKK2" s="8"/>
      <c r="BKL2" s="7" t="s">
        <v>826</v>
      </c>
      <c r="BKM2" s="8"/>
      <c r="BKN2" s="7" t="s">
        <v>827</v>
      </c>
      <c r="BKO2" s="8"/>
      <c r="BKP2" s="7" t="s">
        <v>828</v>
      </c>
      <c r="BKQ2" s="8"/>
      <c r="BKR2" s="7" t="s">
        <v>829</v>
      </c>
      <c r="BKS2" s="8"/>
      <c r="BKT2" s="7" t="s">
        <v>830</v>
      </c>
      <c r="BKU2" s="8"/>
      <c r="BKV2" s="7" t="s">
        <v>831</v>
      </c>
      <c r="BKW2" s="8"/>
      <c r="BKX2" s="7" t="s">
        <v>832</v>
      </c>
      <c r="BKY2" s="8"/>
      <c r="BKZ2" s="7" t="s">
        <v>833</v>
      </c>
      <c r="BLA2" s="8"/>
      <c r="BLB2" s="7" t="s">
        <v>834</v>
      </c>
      <c r="BLC2" s="8"/>
      <c r="BLD2" s="7" t="s">
        <v>835</v>
      </c>
      <c r="BLE2" s="8"/>
      <c r="BLF2" s="7" t="s">
        <v>836</v>
      </c>
      <c r="BLG2" s="8"/>
      <c r="BLH2" s="7" t="s">
        <v>837</v>
      </c>
      <c r="BLI2" s="8"/>
      <c r="BLJ2" s="7" t="s">
        <v>838</v>
      </c>
      <c r="BLK2" s="8"/>
      <c r="BLL2" s="7" t="s">
        <v>839</v>
      </c>
      <c r="BLM2" s="8"/>
      <c r="BLN2" s="7" t="s">
        <v>840</v>
      </c>
      <c r="BLO2" s="8"/>
      <c r="BLP2" s="7" t="s">
        <v>841</v>
      </c>
      <c r="BLQ2" s="8"/>
      <c r="BLR2" s="7" t="s">
        <v>842</v>
      </c>
      <c r="BLS2" s="8"/>
      <c r="BLT2" s="7" t="s">
        <v>843</v>
      </c>
      <c r="BLU2" s="8"/>
      <c r="BLV2" s="7" t="s">
        <v>844</v>
      </c>
      <c r="BLW2" s="8"/>
      <c r="BLX2" s="7" t="s">
        <v>845</v>
      </c>
      <c r="BLY2" s="8"/>
    </row>
    <row r="3" spans="1:1689" x14ac:dyDescent="0.3">
      <c r="B3" t="s">
        <v>846</v>
      </c>
      <c r="C3" t="s">
        <v>847</v>
      </c>
      <c r="D3" t="s">
        <v>846</v>
      </c>
      <c r="E3" t="s">
        <v>847</v>
      </c>
      <c r="F3" t="s">
        <v>846</v>
      </c>
      <c r="G3" t="s">
        <v>847</v>
      </c>
      <c r="H3" t="s">
        <v>846</v>
      </c>
      <c r="I3" t="s">
        <v>847</v>
      </c>
      <c r="J3" t="s">
        <v>846</v>
      </c>
      <c r="K3" t="s">
        <v>847</v>
      </c>
      <c r="L3" t="s">
        <v>846</v>
      </c>
      <c r="M3" t="s">
        <v>847</v>
      </c>
      <c r="N3" t="s">
        <v>846</v>
      </c>
      <c r="O3" t="s">
        <v>847</v>
      </c>
      <c r="P3" t="s">
        <v>846</v>
      </c>
      <c r="Q3" t="s">
        <v>847</v>
      </c>
      <c r="R3" t="s">
        <v>846</v>
      </c>
      <c r="S3" t="s">
        <v>847</v>
      </c>
      <c r="T3" t="s">
        <v>846</v>
      </c>
      <c r="U3" t="s">
        <v>847</v>
      </c>
      <c r="V3" t="s">
        <v>846</v>
      </c>
      <c r="W3" t="s">
        <v>847</v>
      </c>
      <c r="X3" t="s">
        <v>846</v>
      </c>
      <c r="Y3" t="s">
        <v>847</v>
      </c>
      <c r="Z3" t="s">
        <v>846</v>
      </c>
      <c r="AA3" t="s">
        <v>847</v>
      </c>
      <c r="AB3" t="s">
        <v>846</v>
      </c>
      <c r="AC3" t="s">
        <v>847</v>
      </c>
      <c r="AD3" t="s">
        <v>846</v>
      </c>
      <c r="AE3" t="s">
        <v>847</v>
      </c>
      <c r="AF3" t="s">
        <v>846</v>
      </c>
      <c r="AG3" t="s">
        <v>847</v>
      </c>
      <c r="AH3" t="s">
        <v>846</v>
      </c>
      <c r="AI3" t="s">
        <v>847</v>
      </c>
      <c r="AJ3" t="s">
        <v>846</v>
      </c>
      <c r="AK3" t="s">
        <v>847</v>
      </c>
      <c r="AL3" t="s">
        <v>846</v>
      </c>
      <c r="AM3" t="s">
        <v>847</v>
      </c>
      <c r="AN3" t="s">
        <v>846</v>
      </c>
      <c r="AO3" t="s">
        <v>847</v>
      </c>
      <c r="AP3" t="s">
        <v>846</v>
      </c>
      <c r="AQ3" t="s">
        <v>847</v>
      </c>
      <c r="AR3" t="s">
        <v>846</v>
      </c>
      <c r="AS3" t="s">
        <v>847</v>
      </c>
      <c r="AT3" t="s">
        <v>846</v>
      </c>
      <c r="AU3" t="s">
        <v>847</v>
      </c>
      <c r="AV3" t="s">
        <v>846</v>
      </c>
      <c r="AW3" t="s">
        <v>847</v>
      </c>
      <c r="AX3" t="s">
        <v>846</v>
      </c>
      <c r="AY3" t="s">
        <v>847</v>
      </c>
      <c r="AZ3" t="s">
        <v>846</v>
      </c>
      <c r="BA3" t="s">
        <v>847</v>
      </c>
      <c r="BB3" t="s">
        <v>846</v>
      </c>
      <c r="BC3" t="s">
        <v>847</v>
      </c>
      <c r="BD3" t="s">
        <v>846</v>
      </c>
      <c r="BE3" t="s">
        <v>847</v>
      </c>
      <c r="BF3" t="s">
        <v>846</v>
      </c>
      <c r="BG3" t="s">
        <v>847</v>
      </c>
      <c r="BH3" t="s">
        <v>846</v>
      </c>
      <c r="BI3" t="s">
        <v>847</v>
      </c>
      <c r="BJ3" t="s">
        <v>846</v>
      </c>
      <c r="BK3" t="s">
        <v>847</v>
      </c>
      <c r="BL3" t="s">
        <v>846</v>
      </c>
      <c r="BM3" t="s">
        <v>847</v>
      </c>
      <c r="BN3" t="s">
        <v>846</v>
      </c>
      <c r="BO3" t="s">
        <v>847</v>
      </c>
      <c r="BP3" t="s">
        <v>846</v>
      </c>
      <c r="BQ3" t="s">
        <v>847</v>
      </c>
      <c r="BR3" t="s">
        <v>846</v>
      </c>
      <c r="BS3" t="s">
        <v>847</v>
      </c>
      <c r="BT3" t="s">
        <v>846</v>
      </c>
      <c r="BU3" t="s">
        <v>847</v>
      </c>
      <c r="BV3" t="s">
        <v>846</v>
      </c>
      <c r="BW3" t="s">
        <v>847</v>
      </c>
      <c r="BX3" t="s">
        <v>846</v>
      </c>
      <c r="BY3" t="s">
        <v>847</v>
      </c>
      <c r="BZ3" t="s">
        <v>846</v>
      </c>
      <c r="CA3" t="s">
        <v>847</v>
      </c>
      <c r="CB3" t="s">
        <v>846</v>
      </c>
      <c r="CC3" t="s">
        <v>847</v>
      </c>
      <c r="CD3" t="s">
        <v>846</v>
      </c>
      <c r="CE3" t="s">
        <v>847</v>
      </c>
      <c r="CF3" t="s">
        <v>846</v>
      </c>
      <c r="CG3" t="s">
        <v>847</v>
      </c>
      <c r="CH3" t="s">
        <v>846</v>
      </c>
      <c r="CI3" t="s">
        <v>847</v>
      </c>
      <c r="CJ3" t="s">
        <v>846</v>
      </c>
      <c r="CK3" t="s">
        <v>847</v>
      </c>
      <c r="CL3" t="s">
        <v>846</v>
      </c>
      <c r="CM3" t="s">
        <v>847</v>
      </c>
      <c r="CN3" t="s">
        <v>846</v>
      </c>
      <c r="CO3" t="s">
        <v>847</v>
      </c>
      <c r="CP3" t="s">
        <v>846</v>
      </c>
      <c r="CQ3" t="s">
        <v>847</v>
      </c>
      <c r="CR3" t="s">
        <v>846</v>
      </c>
      <c r="CS3" t="s">
        <v>847</v>
      </c>
      <c r="CT3" t="s">
        <v>846</v>
      </c>
      <c r="CU3" t="s">
        <v>847</v>
      </c>
      <c r="CV3" t="s">
        <v>846</v>
      </c>
      <c r="CW3" t="s">
        <v>847</v>
      </c>
      <c r="CX3" t="s">
        <v>846</v>
      </c>
      <c r="CY3" t="s">
        <v>847</v>
      </c>
      <c r="CZ3" t="s">
        <v>846</v>
      </c>
      <c r="DA3" t="s">
        <v>847</v>
      </c>
      <c r="DB3" t="s">
        <v>846</v>
      </c>
      <c r="DC3" t="s">
        <v>847</v>
      </c>
      <c r="DD3" t="s">
        <v>846</v>
      </c>
      <c r="DE3" t="s">
        <v>847</v>
      </c>
      <c r="DF3" t="s">
        <v>846</v>
      </c>
      <c r="DG3" t="s">
        <v>847</v>
      </c>
      <c r="DH3" t="s">
        <v>846</v>
      </c>
      <c r="DI3" t="s">
        <v>847</v>
      </c>
      <c r="DJ3" t="s">
        <v>846</v>
      </c>
      <c r="DK3" t="s">
        <v>847</v>
      </c>
      <c r="DL3" t="s">
        <v>846</v>
      </c>
      <c r="DM3" t="s">
        <v>847</v>
      </c>
      <c r="DN3" t="s">
        <v>846</v>
      </c>
      <c r="DO3" t="s">
        <v>847</v>
      </c>
      <c r="DP3" t="s">
        <v>846</v>
      </c>
      <c r="DQ3" t="s">
        <v>847</v>
      </c>
      <c r="DR3" t="s">
        <v>846</v>
      </c>
      <c r="DS3" t="s">
        <v>847</v>
      </c>
      <c r="DT3" t="s">
        <v>846</v>
      </c>
      <c r="DU3" t="s">
        <v>847</v>
      </c>
      <c r="DV3" t="s">
        <v>846</v>
      </c>
      <c r="DW3" t="s">
        <v>847</v>
      </c>
      <c r="DX3" t="s">
        <v>846</v>
      </c>
      <c r="DY3" t="s">
        <v>847</v>
      </c>
      <c r="DZ3" t="s">
        <v>846</v>
      </c>
      <c r="EA3" t="s">
        <v>847</v>
      </c>
      <c r="EB3" t="s">
        <v>846</v>
      </c>
      <c r="EC3" t="s">
        <v>847</v>
      </c>
      <c r="ED3" t="s">
        <v>846</v>
      </c>
      <c r="EE3" t="s">
        <v>847</v>
      </c>
      <c r="EF3" t="s">
        <v>846</v>
      </c>
      <c r="EG3" t="s">
        <v>847</v>
      </c>
      <c r="EH3" t="s">
        <v>846</v>
      </c>
      <c r="EI3" t="s">
        <v>847</v>
      </c>
      <c r="EJ3" t="s">
        <v>846</v>
      </c>
      <c r="EK3" t="s">
        <v>847</v>
      </c>
      <c r="EL3" t="s">
        <v>846</v>
      </c>
      <c r="EM3" t="s">
        <v>847</v>
      </c>
      <c r="EN3" t="s">
        <v>846</v>
      </c>
      <c r="EO3" t="s">
        <v>847</v>
      </c>
      <c r="EP3" t="s">
        <v>846</v>
      </c>
      <c r="EQ3" t="s">
        <v>847</v>
      </c>
      <c r="ER3" t="s">
        <v>846</v>
      </c>
      <c r="ES3" t="s">
        <v>847</v>
      </c>
      <c r="ET3" t="s">
        <v>846</v>
      </c>
      <c r="EU3" t="s">
        <v>847</v>
      </c>
      <c r="EV3" t="s">
        <v>846</v>
      </c>
      <c r="EW3" t="s">
        <v>847</v>
      </c>
      <c r="EX3" t="s">
        <v>846</v>
      </c>
      <c r="EY3" t="s">
        <v>847</v>
      </c>
      <c r="EZ3" t="s">
        <v>846</v>
      </c>
      <c r="FA3" t="s">
        <v>847</v>
      </c>
      <c r="FB3" t="s">
        <v>846</v>
      </c>
      <c r="FC3" t="s">
        <v>847</v>
      </c>
      <c r="FD3" t="s">
        <v>846</v>
      </c>
      <c r="FE3" t="s">
        <v>847</v>
      </c>
      <c r="FF3" t="s">
        <v>846</v>
      </c>
      <c r="FG3" t="s">
        <v>847</v>
      </c>
      <c r="FH3" t="s">
        <v>846</v>
      </c>
      <c r="FI3" t="s">
        <v>847</v>
      </c>
      <c r="FJ3" t="s">
        <v>846</v>
      </c>
      <c r="FK3" t="s">
        <v>847</v>
      </c>
      <c r="FL3" t="s">
        <v>846</v>
      </c>
      <c r="FM3" t="s">
        <v>847</v>
      </c>
      <c r="FN3" t="s">
        <v>846</v>
      </c>
      <c r="FO3" t="s">
        <v>847</v>
      </c>
      <c r="FP3" t="s">
        <v>846</v>
      </c>
      <c r="FQ3" t="s">
        <v>847</v>
      </c>
      <c r="FR3" t="s">
        <v>846</v>
      </c>
      <c r="FS3" t="s">
        <v>847</v>
      </c>
      <c r="FT3" t="s">
        <v>846</v>
      </c>
      <c r="FU3" t="s">
        <v>847</v>
      </c>
      <c r="FV3" t="s">
        <v>846</v>
      </c>
      <c r="FW3" t="s">
        <v>847</v>
      </c>
      <c r="FX3" t="s">
        <v>846</v>
      </c>
      <c r="FY3" t="s">
        <v>847</v>
      </c>
      <c r="FZ3" t="s">
        <v>846</v>
      </c>
      <c r="GA3" t="s">
        <v>847</v>
      </c>
      <c r="GB3" t="s">
        <v>846</v>
      </c>
      <c r="GC3" t="s">
        <v>847</v>
      </c>
      <c r="GD3" t="s">
        <v>846</v>
      </c>
      <c r="GE3" t="s">
        <v>847</v>
      </c>
      <c r="GF3" t="s">
        <v>846</v>
      </c>
      <c r="GG3" t="s">
        <v>847</v>
      </c>
      <c r="GH3" t="s">
        <v>846</v>
      </c>
      <c r="GI3" t="s">
        <v>847</v>
      </c>
      <c r="GJ3" t="s">
        <v>846</v>
      </c>
      <c r="GK3" t="s">
        <v>847</v>
      </c>
      <c r="GL3" t="s">
        <v>846</v>
      </c>
      <c r="GM3" t="s">
        <v>847</v>
      </c>
      <c r="GN3" t="s">
        <v>846</v>
      </c>
      <c r="GO3" t="s">
        <v>847</v>
      </c>
      <c r="GP3" t="s">
        <v>846</v>
      </c>
      <c r="GQ3" t="s">
        <v>847</v>
      </c>
      <c r="GR3" t="s">
        <v>846</v>
      </c>
      <c r="GS3" t="s">
        <v>847</v>
      </c>
      <c r="GT3" t="s">
        <v>846</v>
      </c>
      <c r="GU3" t="s">
        <v>847</v>
      </c>
      <c r="GV3" t="s">
        <v>846</v>
      </c>
      <c r="GW3" t="s">
        <v>847</v>
      </c>
      <c r="GX3" t="s">
        <v>846</v>
      </c>
      <c r="GY3" t="s">
        <v>847</v>
      </c>
      <c r="GZ3" t="s">
        <v>846</v>
      </c>
      <c r="HA3" t="s">
        <v>847</v>
      </c>
      <c r="HB3" t="s">
        <v>846</v>
      </c>
      <c r="HC3" t="s">
        <v>847</v>
      </c>
      <c r="HD3" t="s">
        <v>846</v>
      </c>
      <c r="HE3" t="s">
        <v>847</v>
      </c>
      <c r="HF3" t="s">
        <v>846</v>
      </c>
      <c r="HG3" t="s">
        <v>847</v>
      </c>
      <c r="HH3" t="s">
        <v>846</v>
      </c>
      <c r="HI3" t="s">
        <v>847</v>
      </c>
      <c r="HJ3" t="s">
        <v>846</v>
      </c>
      <c r="HK3" t="s">
        <v>847</v>
      </c>
      <c r="HL3" t="s">
        <v>846</v>
      </c>
      <c r="HM3" t="s">
        <v>847</v>
      </c>
      <c r="HN3" t="s">
        <v>846</v>
      </c>
      <c r="HO3" t="s">
        <v>847</v>
      </c>
      <c r="HP3" t="s">
        <v>846</v>
      </c>
      <c r="HQ3" t="s">
        <v>847</v>
      </c>
      <c r="HR3" t="s">
        <v>846</v>
      </c>
      <c r="HS3" t="s">
        <v>847</v>
      </c>
      <c r="HT3" t="s">
        <v>846</v>
      </c>
      <c r="HU3" t="s">
        <v>847</v>
      </c>
      <c r="HV3" t="s">
        <v>846</v>
      </c>
      <c r="HW3" t="s">
        <v>847</v>
      </c>
      <c r="HX3" t="s">
        <v>846</v>
      </c>
      <c r="HY3" t="s">
        <v>847</v>
      </c>
      <c r="HZ3" t="s">
        <v>846</v>
      </c>
      <c r="IA3" t="s">
        <v>847</v>
      </c>
      <c r="IB3" t="s">
        <v>846</v>
      </c>
      <c r="IC3" t="s">
        <v>847</v>
      </c>
      <c r="ID3" t="s">
        <v>846</v>
      </c>
      <c r="IE3" t="s">
        <v>847</v>
      </c>
      <c r="IF3" t="s">
        <v>846</v>
      </c>
      <c r="IG3" t="s">
        <v>847</v>
      </c>
      <c r="IH3" t="s">
        <v>846</v>
      </c>
      <c r="II3" t="s">
        <v>847</v>
      </c>
      <c r="IJ3" t="s">
        <v>846</v>
      </c>
      <c r="IK3" t="s">
        <v>847</v>
      </c>
      <c r="IL3" t="s">
        <v>846</v>
      </c>
      <c r="IM3" t="s">
        <v>847</v>
      </c>
      <c r="IN3" t="s">
        <v>846</v>
      </c>
      <c r="IO3" t="s">
        <v>847</v>
      </c>
      <c r="IP3" t="s">
        <v>846</v>
      </c>
      <c r="IQ3" t="s">
        <v>847</v>
      </c>
      <c r="IR3" t="s">
        <v>846</v>
      </c>
      <c r="IS3" t="s">
        <v>847</v>
      </c>
      <c r="IT3" t="s">
        <v>846</v>
      </c>
      <c r="IU3" t="s">
        <v>847</v>
      </c>
      <c r="IV3" t="s">
        <v>846</v>
      </c>
      <c r="IW3" t="s">
        <v>847</v>
      </c>
      <c r="IX3" t="s">
        <v>846</v>
      </c>
      <c r="IY3" t="s">
        <v>847</v>
      </c>
      <c r="IZ3" t="s">
        <v>846</v>
      </c>
      <c r="JA3" t="s">
        <v>847</v>
      </c>
      <c r="JB3" t="s">
        <v>846</v>
      </c>
      <c r="JC3" t="s">
        <v>847</v>
      </c>
      <c r="JD3" t="s">
        <v>846</v>
      </c>
      <c r="JE3" t="s">
        <v>847</v>
      </c>
      <c r="JF3" t="s">
        <v>846</v>
      </c>
      <c r="JG3" t="s">
        <v>847</v>
      </c>
      <c r="JH3" t="s">
        <v>846</v>
      </c>
      <c r="JI3" t="s">
        <v>847</v>
      </c>
      <c r="JJ3" t="s">
        <v>846</v>
      </c>
      <c r="JK3" t="s">
        <v>847</v>
      </c>
      <c r="JL3" t="s">
        <v>846</v>
      </c>
      <c r="JM3" t="s">
        <v>847</v>
      </c>
      <c r="JN3" t="s">
        <v>846</v>
      </c>
      <c r="JO3" t="s">
        <v>847</v>
      </c>
      <c r="JP3" t="s">
        <v>846</v>
      </c>
      <c r="JQ3" t="s">
        <v>847</v>
      </c>
      <c r="JR3" t="s">
        <v>846</v>
      </c>
      <c r="JS3" t="s">
        <v>847</v>
      </c>
      <c r="JT3" t="s">
        <v>846</v>
      </c>
      <c r="JU3" t="s">
        <v>847</v>
      </c>
      <c r="JV3" t="s">
        <v>846</v>
      </c>
      <c r="JW3" t="s">
        <v>847</v>
      </c>
      <c r="JX3" t="s">
        <v>846</v>
      </c>
      <c r="JY3" t="s">
        <v>847</v>
      </c>
      <c r="JZ3" t="s">
        <v>846</v>
      </c>
      <c r="KA3" t="s">
        <v>847</v>
      </c>
      <c r="KB3" t="s">
        <v>846</v>
      </c>
      <c r="KC3" t="s">
        <v>847</v>
      </c>
      <c r="KD3" t="s">
        <v>846</v>
      </c>
      <c r="KE3" t="s">
        <v>847</v>
      </c>
      <c r="KF3" t="s">
        <v>846</v>
      </c>
      <c r="KG3" t="s">
        <v>847</v>
      </c>
      <c r="KH3" t="s">
        <v>846</v>
      </c>
      <c r="KI3" t="s">
        <v>847</v>
      </c>
      <c r="KJ3" t="s">
        <v>846</v>
      </c>
      <c r="KK3" t="s">
        <v>847</v>
      </c>
      <c r="KL3" t="s">
        <v>846</v>
      </c>
      <c r="KM3" t="s">
        <v>847</v>
      </c>
      <c r="KN3" t="s">
        <v>846</v>
      </c>
      <c r="KO3" t="s">
        <v>847</v>
      </c>
      <c r="KP3" t="s">
        <v>846</v>
      </c>
      <c r="KQ3" t="s">
        <v>847</v>
      </c>
      <c r="KR3" t="s">
        <v>846</v>
      </c>
      <c r="KS3" t="s">
        <v>847</v>
      </c>
      <c r="KT3" t="s">
        <v>846</v>
      </c>
      <c r="KU3" t="s">
        <v>847</v>
      </c>
      <c r="KV3" t="s">
        <v>846</v>
      </c>
      <c r="KW3" t="s">
        <v>847</v>
      </c>
      <c r="KX3" t="s">
        <v>846</v>
      </c>
      <c r="KY3" t="s">
        <v>847</v>
      </c>
      <c r="KZ3" t="s">
        <v>846</v>
      </c>
      <c r="LA3" t="s">
        <v>847</v>
      </c>
      <c r="LB3" t="s">
        <v>846</v>
      </c>
      <c r="LC3" t="s">
        <v>847</v>
      </c>
      <c r="LD3" t="s">
        <v>846</v>
      </c>
      <c r="LE3" t="s">
        <v>847</v>
      </c>
      <c r="LF3" t="s">
        <v>846</v>
      </c>
      <c r="LG3" t="s">
        <v>847</v>
      </c>
      <c r="LH3" t="s">
        <v>846</v>
      </c>
      <c r="LI3" t="s">
        <v>847</v>
      </c>
      <c r="LJ3" t="s">
        <v>846</v>
      </c>
      <c r="LK3" t="s">
        <v>847</v>
      </c>
      <c r="LL3" t="s">
        <v>846</v>
      </c>
      <c r="LM3" t="s">
        <v>847</v>
      </c>
      <c r="LN3" t="s">
        <v>846</v>
      </c>
      <c r="LO3" t="s">
        <v>847</v>
      </c>
      <c r="LP3" t="s">
        <v>846</v>
      </c>
      <c r="LQ3" t="s">
        <v>847</v>
      </c>
      <c r="LR3" t="s">
        <v>846</v>
      </c>
      <c r="LS3" t="s">
        <v>847</v>
      </c>
      <c r="LT3" t="s">
        <v>846</v>
      </c>
      <c r="LU3" t="s">
        <v>847</v>
      </c>
      <c r="LV3" t="s">
        <v>846</v>
      </c>
      <c r="LW3" t="s">
        <v>847</v>
      </c>
      <c r="LX3" t="s">
        <v>846</v>
      </c>
      <c r="LY3" t="s">
        <v>847</v>
      </c>
      <c r="LZ3" t="s">
        <v>846</v>
      </c>
      <c r="MA3" t="s">
        <v>847</v>
      </c>
      <c r="MB3" t="s">
        <v>846</v>
      </c>
      <c r="MC3" t="s">
        <v>847</v>
      </c>
      <c r="MD3" t="s">
        <v>846</v>
      </c>
      <c r="ME3" t="s">
        <v>847</v>
      </c>
      <c r="MF3" t="s">
        <v>846</v>
      </c>
      <c r="MG3" t="s">
        <v>847</v>
      </c>
      <c r="MH3" t="s">
        <v>846</v>
      </c>
      <c r="MI3" t="s">
        <v>847</v>
      </c>
      <c r="MJ3" t="s">
        <v>846</v>
      </c>
      <c r="MK3" t="s">
        <v>847</v>
      </c>
      <c r="ML3" t="s">
        <v>846</v>
      </c>
      <c r="MM3" t="s">
        <v>847</v>
      </c>
      <c r="MN3" t="s">
        <v>846</v>
      </c>
      <c r="MO3" t="s">
        <v>847</v>
      </c>
      <c r="MP3" t="s">
        <v>846</v>
      </c>
      <c r="MQ3" t="s">
        <v>847</v>
      </c>
      <c r="MR3" t="s">
        <v>846</v>
      </c>
      <c r="MS3" t="s">
        <v>847</v>
      </c>
      <c r="MT3" t="s">
        <v>846</v>
      </c>
      <c r="MU3" t="s">
        <v>847</v>
      </c>
      <c r="MV3" t="s">
        <v>846</v>
      </c>
      <c r="MW3" t="s">
        <v>847</v>
      </c>
      <c r="MX3" t="s">
        <v>846</v>
      </c>
      <c r="MY3" t="s">
        <v>847</v>
      </c>
      <c r="MZ3" t="s">
        <v>846</v>
      </c>
      <c r="NA3" t="s">
        <v>847</v>
      </c>
      <c r="NB3" t="s">
        <v>846</v>
      </c>
      <c r="NC3" t="s">
        <v>847</v>
      </c>
      <c r="ND3" t="s">
        <v>846</v>
      </c>
      <c r="NE3" t="s">
        <v>847</v>
      </c>
      <c r="NF3" t="s">
        <v>846</v>
      </c>
      <c r="NG3" t="s">
        <v>847</v>
      </c>
      <c r="NH3" t="s">
        <v>846</v>
      </c>
      <c r="NI3" t="s">
        <v>847</v>
      </c>
      <c r="NJ3" t="s">
        <v>846</v>
      </c>
      <c r="NK3" t="s">
        <v>847</v>
      </c>
      <c r="NL3" t="s">
        <v>846</v>
      </c>
      <c r="NM3" t="s">
        <v>847</v>
      </c>
      <c r="NN3" t="s">
        <v>846</v>
      </c>
      <c r="NO3" t="s">
        <v>847</v>
      </c>
      <c r="NP3" t="s">
        <v>846</v>
      </c>
      <c r="NQ3" t="s">
        <v>847</v>
      </c>
      <c r="NR3" t="s">
        <v>846</v>
      </c>
      <c r="NS3" t="s">
        <v>847</v>
      </c>
      <c r="NT3" t="s">
        <v>846</v>
      </c>
      <c r="NU3" t="s">
        <v>847</v>
      </c>
      <c r="NV3" t="s">
        <v>846</v>
      </c>
      <c r="NW3" t="s">
        <v>847</v>
      </c>
      <c r="NX3" t="s">
        <v>846</v>
      </c>
      <c r="NY3" t="s">
        <v>847</v>
      </c>
      <c r="NZ3" t="s">
        <v>846</v>
      </c>
      <c r="OA3" t="s">
        <v>847</v>
      </c>
      <c r="OB3" t="s">
        <v>846</v>
      </c>
      <c r="OC3" t="s">
        <v>847</v>
      </c>
      <c r="OD3" t="s">
        <v>846</v>
      </c>
      <c r="OE3" t="s">
        <v>847</v>
      </c>
      <c r="OF3" t="s">
        <v>846</v>
      </c>
      <c r="OG3" t="s">
        <v>847</v>
      </c>
      <c r="OH3" t="s">
        <v>846</v>
      </c>
      <c r="OI3" t="s">
        <v>847</v>
      </c>
      <c r="OJ3" t="s">
        <v>846</v>
      </c>
      <c r="OK3" t="s">
        <v>847</v>
      </c>
      <c r="OL3" t="s">
        <v>846</v>
      </c>
      <c r="OM3" t="s">
        <v>847</v>
      </c>
      <c r="ON3" t="s">
        <v>846</v>
      </c>
      <c r="OO3" t="s">
        <v>847</v>
      </c>
      <c r="OP3" t="s">
        <v>846</v>
      </c>
      <c r="OQ3" t="s">
        <v>847</v>
      </c>
      <c r="OR3" t="s">
        <v>846</v>
      </c>
      <c r="OS3" t="s">
        <v>847</v>
      </c>
      <c r="OT3" t="s">
        <v>846</v>
      </c>
      <c r="OU3" t="s">
        <v>847</v>
      </c>
      <c r="OV3" t="s">
        <v>846</v>
      </c>
      <c r="OW3" t="s">
        <v>847</v>
      </c>
      <c r="OX3" t="s">
        <v>846</v>
      </c>
      <c r="OY3" t="s">
        <v>847</v>
      </c>
      <c r="OZ3" t="s">
        <v>846</v>
      </c>
      <c r="PA3" t="s">
        <v>847</v>
      </c>
      <c r="PB3" t="s">
        <v>846</v>
      </c>
      <c r="PC3" t="s">
        <v>847</v>
      </c>
      <c r="PD3" t="s">
        <v>846</v>
      </c>
      <c r="PE3" t="s">
        <v>847</v>
      </c>
      <c r="PF3" t="s">
        <v>846</v>
      </c>
      <c r="PG3" t="s">
        <v>847</v>
      </c>
      <c r="PH3" t="s">
        <v>846</v>
      </c>
      <c r="PI3" t="s">
        <v>847</v>
      </c>
      <c r="PJ3" t="s">
        <v>846</v>
      </c>
      <c r="PK3" t="s">
        <v>847</v>
      </c>
      <c r="PL3" t="s">
        <v>846</v>
      </c>
      <c r="PM3" t="s">
        <v>847</v>
      </c>
      <c r="PN3" t="s">
        <v>846</v>
      </c>
      <c r="PO3" t="s">
        <v>847</v>
      </c>
      <c r="PP3" t="s">
        <v>846</v>
      </c>
      <c r="PQ3" t="s">
        <v>847</v>
      </c>
      <c r="PR3" t="s">
        <v>846</v>
      </c>
      <c r="PS3" t="s">
        <v>847</v>
      </c>
      <c r="PT3" t="s">
        <v>846</v>
      </c>
      <c r="PU3" t="s">
        <v>847</v>
      </c>
      <c r="PV3" t="s">
        <v>846</v>
      </c>
      <c r="PW3" t="s">
        <v>847</v>
      </c>
      <c r="PX3" t="s">
        <v>846</v>
      </c>
      <c r="PY3" t="s">
        <v>847</v>
      </c>
      <c r="PZ3" t="s">
        <v>846</v>
      </c>
      <c r="QA3" t="s">
        <v>847</v>
      </c>
      <c r="QB3" t="s">
        <v>846</v>
      </c>
      <c r="QC3" t="s">
        <v>847</v>
      </c>
      <c r="QD3" t="s">
        <v>846</v>
      </c>
      <c r="QE3" t="s">
        <v>847</v>
      </c>
      <c r="QF3" t="s">
        <v>846</v>
      </c>
      <c r="QG3" t="s">
        <v>847</v>
      </c>
      <c r="QH3" t="s">
        <v>846</v>
      </c>
      <c r="QI3" t="s">
        <v>847</v>
      </c>
      <c r="QJ3" t="s">
        <v>846</v>
      </c>
      <c r="QK3" t="s">
        <v>847</v>
      </c>
      <c r="QL3" t="s">
        <v>846</v>
      </c>
      <c r="QM3" t="s">
        <v>847</v>
      </c>
      <c r="QN3" t="s">
        <v>846</v>
      </c>
      <c r="QO3" t="s">
        <v>847</v>
      </c>
      <c r="QP3" t="s">
        <v>846</v>
      </c>
      <c r="QQ3" t="s">
        <v>847</v>
      </c>
      <c r="QR3" t="s">
        <v>846</v>
      </c>
      <c r="QS3" t="s">
        <v>847</v>
      </c>
      <c r="QT3" t="s">
        <v>846</v>
      </c>
      <c r="QU3" t="s">
        <v>847</v>
      </c>
      <c r="QV3" t="s">
        <v>846</v>
      </c>
      <c r="QW3" t="s">
        <v>847</v>
      </c>
      <c r="QX3" t="s">
        <v>846</v>
      </c>
      <c r="QY3" t="s">
        <v>847</v>
      </c>
      <c r="QZ3" t="s">
        <v>846</v>
      </c>
      <c r="RA3" t="s">
        <v>847</v>
      </c>
      <c r="RB3" t="s">
        <v>846</v>
      </c>
      <c r="RC3" t="s">
        <v>847</v>
      </c>
      <c r="RD3" t="s">
        <v>846</v>
      </c>
      <c r="RE3" t="s">
        <v>847</v>
      </c>
      <c r="RF3" t="s">
        <v>846</v>
      </c>
      <c r="RG3" t="s">
        <v>847</v>
      </c>
      <c r="RH3" t="s">
        <v>846</v>
      </c>
      <c r="RI3" t="s">
        <v>847</v>
      </c>
      <c r="RJ3" t="s">
        <v>846</v>
      </c>
      <c r="RK3" t="s">
        <v>847</v>
      </c>
      <c r="RL3" t="s">
        <v>846</v>
      </c>
      <c r="RM3" t="s">
        <v>847</v>
      </c>
      <c r="RN3" t="s">
        <v>846</v>
      </c>
      <c r="RO3" t="s">
        <v>847</v>
      </c>
      <c r="RP3" t="s">
        <v>846</v>
      </c>
      <c r="RQ3" t="s">
        <v>847</v>
      </c>
      <c r="RR3" t="s">
        <v>846</v>
      </c>
      <c r="RS3" t="s">
        <v>847</v>
      </c>
      <c r="RT3" t="s">
        <v>846</v>
      </c>
      <c r="RU3" t="s">
        <v>847</v>
      </c>
      <c r="RV3" t="s">
        <v>846</v>
      </c>
      <c r="RW3" t="s">
        <v>847</v>
      </c>
      <c r="RX3" t="s">
        <v>846</v>
      </c>
      <c r="RY3" t="s">
        <v>847</v>
      </c>
      <c r="RZ3" t="s">
        <v>846</v>
      </c>
      <c r="SA3" t="s">
        <v>847</v>
      </c>
      <c r="SB3" t="s">
        <v>846</v>
      </c>
      <c r="SC3" t="s">
        <v>847</v>
      </c>
      <c r="SD3" t="s">
        <v>846</v>
      </c>
      <c r="SE3" t="s">
        <v>847</v>
      </c>
      <c r="SF3" t="s">
        <v>846</v>
      </c>
      <c r="SG3" t="s">
        <v>847</v>
      </c>
      <c r="SH3" t="s">
        <v>846</v>
      </c>
      <c r="SI3" t="s">
        <v>847</v>
      </c>
      <c r="SJ3" t="s">
        <v>846</v>
      </c>
      <c r="SK3" t="s">
        <v>847</v>
      </c>
      <c r="SL3" t="s">
        <v>846</v>
      </c>
      <c r="SM3" t="s">
        <v>847</v>
      </c>
      <c r="SN3" t="s">
        <v>846</v>
      </c>
      <c r="SO3" t="s">
        <v>847</v>
      </c>
      <c r="SP3" t="s">
        <v>846</v>
      </c>
      <c r="SQ3" t="s">
        <v>847</v>
      </c>
      <c r="SR3" t="s">
        <v>846</v>
      </c>
      <c r="SS3" t="s">
        <v>847</v>
      </c>
      <c r="ST3" t="s">
        <v>846</v>
      </c>
      <c r="SU3" t="s">
        <v>847</v>
      </c>
      <c r="SV3" t="s">
        <v>846</v>
      </c>
      <c r="SW3" t="s">
        <v>847</v>
      </c>
      <c r="SX3" t="s">
        <v>846</v>
      </c>
      <c r="SY3" t="s">
        <v>847</v>
      </c>
      <c r="SZ3" t="s">
        <v>846</v>
      </c>
      <c r="TA3" t="s">
        <v>847</v>
      </c>
      <c r="TB3" t="s">
        <v>846</v>
      </c>
      <c r="TC3" t="s">
        <v>847</v>
      </c>
      <c r="TD3" t="s">
        <v>846</v>
      </c>
      <c r="TE3" t="s">
        <v>847</v>
      </c>
      <c r="TF3" t="s">
        <v>846</v>
      </c>
      <c r="TG3" t="s">
        <v>847</v>
      </c>
      <c r="TH3" t="s">
        <v>846</v>
      </c>
      <c r="TI3" t="s">
        <v>847</v>
      </c>
      <c r="TJ3" t="s">
        <v>846</v>
      </c>
      <c r="TK3" t="s">
        <v>847</v>
      </c>
      <c r="TL3" t="s">
        <v>846</v>
      </c>
      <c r="TM3" t="s">
        <v>847</v>
      </c>
      <c r="TN3" t="s">
        <v>846</v>
      </c>
      <c r="TO3" t="s">
        <v>847</v>
      </c>
      <c r="TP3" t="s">
        <v>846</v>
      </c>
      <c r="TQ3" t="s">
        <v>847</v>
      </c>
      <c r="TR3" t="s">
        <v>846</v>
      </c>
      <c r="TS3" t="s">
        <v>847</v>
      </c>
      <c r="TT3" t="s">
        <v>846</v>
      </c>
      <c r="TU3" t="s">
        <v>847</v>
      </c>
      <c r="TV3" t="s">
        <v>846</v>
      </c>
      <c r="TW3" t="s">
        <v>847</v>
      </c>
      <c r="TX3" t="s">
        <v>846</v>
      </c>
      <c r="TY3" t="s">
        <v>847</v>
      </c>
      <c r="TZ3" t="s">
        <v>846</v>
      </c>
      <c r="UA3" t="s">
        <v>847</v>
      </c>
      <c r="UB3" t="s">
        <v>846</v>
      </c>
      <c r="UC3" t="s">
        <v>847</v>
      </c>
      <c r="UD3" t="s">
        <v>846</v>
      </c>
      <c r="UE3" t="s">
        <v>847</v>
      </c>
      <c r="UF3" t="s">
        <v>846</v>
      </c>
      <c r="UG3" t="s">
        <v>847</v>
      </c>
      <c r="UH3" t="s">
        <v>846</v>
      </c>
      <c r="UI3" t="s">
        <v>847</v>
      </c>
      <c r="UJ3" t="s">
        <v>846</v>
      </c>
      <c r="UK3" t="s">
        <v>847</v>
      </c>
      <c r="UL3" t="s">
        <v>846</v>
      </c>
      <c r="UM3" t="s">
        <v>847</v>
      </c>
      <c r="UN3" t="s">
        <v>846</v>
      </c>
      <c r="UO3" t="s">
        <v>847</v>
      </c>
      <c r="UP3" t="s">
        <v>846</v>
      </c>
      <c r="UQ3" t="s">
        <v>847</v>
      </c>
      <c r="UR3" t="s">
        <v>846</v>
      </c>
      <c r="US3" t="s">
        <v>847</v>
      </c>
      <c r="UT3" t="s">
        <v>846</v>
      </c>
      <c r="UU3" t="s">
        <v>847</v>
      </c>
      <c r="UV3" t="s">
        <v>846</v>
      </c>
      <c r="UW3" t="s">
        <v>847</v>
      </c>
      <c r="UX3" t="s">
        <v>846</v>
      </c>
      <c r="UY3" t="s">
        <v>847</v>
      </c>
      <c r="UZ3" t="s">
        <v>846</v>
      </c>
      <c r="VA3" t="s">
        <v>847</v>
      </c>
      <c r="VB3" t="s">
        <v>846</v>
      </c>
      <c r="VC3" t="s">
        <v>847</v>
      </c>
      <c r="VD3" t="s">
        <v>846</v>
      </c>
      <c r="VE3" t="s">
        <v>847</v>
      </c>
      <c r="VF3" t="s">
        <v>846</v>
      </c>
      <c r="VG3" t="s">
        <v>847</v>
      </c>
      <c r="VH3" t="s">
        <v>846</v>
      </c>
      <c r="VI3" t="s">
        <v>847</v>
      </c>
      <c r="VJ3" t="s">
        <v>846</v>
      </c>
      <c r="VK3" t="s">
        <v>847</v>
      </c>
      <c r="VL3" t="s">
        <v>846</v>
      </c>
      <c r="VM3" t="s">
        <v>847</v>
      </c>
      <c r="VN3" t="s">
        <v>846</v>
      </c>
      <c r="VO3" t="s">
        <v>847</v>
      </c>
      <c r="VP3" t="s">
        <v>846</v>
      </c>
      <c r="VQ3" t="s">
        <v>847</v>
      </c>
      <c r="VR3" t="s">
        <v>846</v>
      </c>
      <c r="VS3" t="s">
        <v>847</v>
      </c>
      <c r="VT3" t="s">
        <v>846</v>
      </c>
      <c r="VU3" t="s">
        <v>847</v>
      </c>
      <c r="VV3" t="s">
        <v>846</v>
      </c>
      <c r="VW3" t="s">
        <v>847</v>
      </c>
      <c r="VX3" t="s">
        <v>846</v>
      </c>
      <c r="VY3" t="s">
        <v>847</v>
      </c>
      <c r="VZ3" t="s">
        <v>846</v>
      </c>
      <c r="WA3" t="s">
        <v>847</v>
      </c>
      <c r="WB3" t="s">
        <v>846</v>
      </c>
      <c r="WC3" t="s">
        <v>847</v>
      </c>
      <c r="WD3" t="s">
        <v>846</v>
      </c>
      <c r="WE3" t="s">
        <v>847</v>
      </c>
      <c r="WF3" t="s">
        <v>846</v>
      </c>
      <c r="WG3" t="s">
        <v>847</v>
      </c>
      <c r="WH3" t="s">
        <v>846</v>
      </c>
      <c r="WI3" t="s">
        <v>847</v>
      </c>
      <c r="WJ3" t="s">
        <v>846</v>
      </c>
      <c r="WK3" t="s">
        <v>847</v>
      </c>
      <c r="WL3" t="s">
        <v>846</v>
      </c>
      <c r="WM3" t="s">
        <v>847</v>
      </c>
      <c r="WN3" t="s">
        <v>846</v>
      </c>
      <c r="WO3" t="s">
        <v>847</v>
      </c>
      <c r="WP3" t="s">
        <v>846</v>
      </c>
      <c r="WQ3" t="s">
        <v>847</v>
      </c>
      <c r="WR3" t="s">
        <v>846</v>
      </c>
      <c r="WS3" t="s">
        <v>847</v>
      </c>
      <c r="WT3" t="s">
        <v>846</v>
      </c>
      <c r="WU3" t="s">
        <v>847</v>
      </c>
      <c r="WV3" t="s">
        <v>846</v>
      </c>
      <c r="WW3" t="s">
        <v>847</v>
      </c>
      <c r="WX3" t="s">
        <v>846</v>
      </c>
      <c r="WY3" t="s">
        <v>847</v>
      </c>
      <c r="WZ3" t="s">
        <v>846</v>
      </c>
      <c r="XA3" t="s">
        <v>847</v>
      </c>
      <c r="XB3" t="s">
        <v>846</v>
      </c>
      <c r="XC3" t="s">
        <v>847</v>
      </c>
      <c r="XD3" t="s">
        <v>846</v>
      </c>
      <c r="XE3" t="s">
        <v>847</v>
      </c>
      <c r="XF3" t="s">
        <v>846</v>
      </c>
      <c r="XG3" t="s">
        <v>847</v>
      </c>
      <c r="XH3" t="s">
        <v>846</v>
      </c>
      <c r="XI3" t="s">
        <v>847</v>
      </c>
      <c r="XJ3" t="s">
        <v>846</v>
      </c>
      <c r="XK3" t="s">
        <v>847</v>
      </c>
      <c r="XL3" t="s">
        <v>846</v>
      </c>
      <c r="XM3" t="s">
        <v>847</v>
      </c>
      <c r="XN3" t="s">
        <v>846</v>
      </c>
      <c r="XO3" t="s">
        <v>847</v>
      </c>
      <c r="XP3" t="s">
        <v>846</v>
      </c>
      <c r="XQ3" t="s">
        <v>847</v>
      </c>
      <c r="XR3" t="s">
        <v>846</v>
      </c>
      <c r="XS3" t="s">
        <v>847</v>
      </c>
      <c r="XT3" t="s">
        <v>846</v>
      </c>
      <c r="XU3" t="s">
        <v>847</v>
      </c>
      <c r="XV3" t="s">
        <v>846</v>
      </c>
      <c r="XW3" t="s">
        <v>847</v>
      </c>
      <c r="XX3" t="s">
        <v>846</v>
      </c>
      <c r="XY3" t="s">
        <v>847</v>
      </c>
      <c r="XZ3" t="s">
        <v>846</v>
      </c>
      <c r="YA3" t="s">
        <v>847</v>
      </c>
      <c r="YB3" t="s">
        <v>846</v>
      </c>
      <c r="YC3" t="s">
        <v>847</v>
      </c>
      <c r="YD3" t="s">
        <v>846</v>
      </c>
      <c r="YE3" t="s">
        <v>847</v>
      </c>
      <c r="YF3" t="s">
        <v>846</v>
      </c>
      <c r="YG3" t="s">
        <v>847</v>
      </c>
      <c r="YH3" t="s">
        <v>846</v>
      </c>
      <c r="YI3" t="s">
        <v>847</v>
      </c>
      <c r="YJ3" t="s">
        <v>846</v>
      </c>
      <c r="YK3" t="s">
        <v>847</v>
      </c>
      <c r="YL3" t="s">
        <v>846</v>
      </c>
      <c r="YM3" t="s">
        <v>847</v>
      </c>
      <c r="YN3" t="s">
        <v>846</v>
      </c>
      <c r="YO3" t="s">
        <v>847</v>
      </c>
      <c r="YP3" t="s">
        <v>846</v>
      </c>
      <c r="YQ3" t="s">
        <v>847</v>
      </c>
      <c r="YR3" t="s">
        <v>846</v>
      </c>
      <c r="YS3" t="s">
        <v>847</v>
      </c>
      <c r="YT3" t="s">
        <v>846</v>
      </c>
      <c r="YU3" t="s">
        <v>847</v>
      </c>
      <c r="YV3" t="s">
        <v>846</v>
      </c>
      <c r="YW3" t="s">
        <v>847</v>
      </c>
      <c r="YX3" t="s">
        <v>846</v>
      </c>
      <c r="YY3" t="s">
        <v>847</v>
      </c>
      <c r="YZ3" t="s">
        <v>846</v>
      </c>
      <c r="ZA3" t="s">
        <v>847</v>
      </c>
      <c r="ZB3" t="s">
        <v>846</v>
      </c>
      <c r="ZC3" t="s">
        <v>847</v>
      </c>
      <c r="ZD3" t="s">
        <v>846</v>
      </c>
      <c r="ZE3" t="s">
        <v>847</v>
      </c>
      <c r="ZF3" t="s">
        <v>846</v>
      </c>
      <c r="ZG3" t="s">
        <v>847</v>
      </c>
      <c r="ZH3" t="s">
        <v>846</v>
      </c>
      <c r="ZI3" t="s">
        <v>847</v>
      </c>
      <c r="ZJ3" t="s">
        <v>846</v>
      </c>
      <c r="ZK3" t="s">
        <v>847</v>
      </c>
      <c r="ZL3" t="s">
        <v>846</v>
      </c>
      <c r="ZM3" t="s">
        <v>847</v>
      </c>
      <c r="ZN3" t="s">
        <v>846</v>
      </c>
      <c r="ZO3" t="s">
        <v>847</v>
      </c>
      <c r="ZP3" t="s">
        <v>846</v>
      </c>
      <c r="ZQ3" t="s">
        <v>847</v>
      </c>
      <c r="ZR3" t="s">
        <v>846</v>
      </c>
      <c r="ZS3" t="s">
        <v>847</v>
      </c>
      <c r="ZT3" t="s">
        <v>846</v>
      </c>
      <c r="ZU3" t="s">
        <v>847</v>
      </c>
      <c r="ZV3" t="s">
        <v>846</v>
      </c>
      <c r="ZW3" t="s">
        <v>847</v>
      </c>
      <c r="ZX3" t="s">
        <v>846</v>
      </c>
      <c r="ZY3" t="s">
        <v>847</v>
      </c>
      <c r="ZZ3" t="s">
        <v>846</v>
      </c>
      <c r="AAA3" t="s">
        <v>847</v>
      </c>
      <c r="AAB3" t="s">
        <v>846</v>
      </c>
      <c r="AAC3" t="s">
        <v>847</v>
      </c>
      <c r="AAD3" t="s">
        <v>846</v>
      </c>
      <c r="AAE3" t="s">
        <v>847</v>
      </c>
      <c r="AAF3" t="s">
        <v>846</v>
      </c>
      <c r="AAG3" t="s">
        <v>847</v>
      </c>
      <c r="AAH3" t="s">
        <v>846</v>
      </c>
      <c r="AAI3" t="s">
        <v>847</v>
      </c>
      <c r="AAJ3" t="s">
        <v>846</v>
      </c>
      <c r="AAK3" t="s">
        <v>847</v>
      </c>
      <c r="AAL3" t="s">
        <v>846</v>
      </c>
      <c r="AAM3" t="s">
        <v>847</v>
      </c>
      <c r="AAN3" t="s">
        <v>846</v>
      </c>
      <c r="AAO3" t="s">
        <v>847</v>
      </c>
      <c r="AAP3" t="s">
        <v>846</v>
      </c>
      <c r="AAQ3" t="s">
        <v>847</v>
      </c>
      <c r="AAR3" t="s">
        <v>846</v>
      </c>
      <c r="AAS3" t="s">
        <v>847</v>
      </c>
      <c r="AAT3" t="s">
        <v>846</v>
      </c>
      <c r="AAU3" t="s">
        <v>847</v>
      </c>
      <c r="AAV3" t="s">
        <v>846</v>
      </c>
      <c r="AAW3" t="s">
        <v>847</v>
      </c>
      <c r="AAX3" t="s">
        <v>846</v>
      </c>
      <c r="AAY3" t="s">
        <v>847</v>
      </c>
      <c r="AAZ3" t="s">
        <v>846</v>
      </c>
      <c r="ABA3" t="s">
        <v>847</v>
      </c>
      <c r="ABB3" t="s">
        <v>846</v>
      </c>
      <c r="ABC3" t="s">
        <v>847</v>
      </c>
      <c r="ABD3" t="s">
        <v>846</v>
      </c>
      <c r="ABE3" t="s">
        <v>847</v>
      </c>
      <c r="ABF3" t="s">
        <v>846</v>
      </c>
      <c r="ABG3" t="s">
        <v>847</v>
      </c>
      <c r="ABH3" t="s">
        <v>846</v>
      </c>
      <c r="ABI3" t="s">
        <v>847</v>
      </c>
      <c r="ABJ3" t="s">
        <v>846</v>
      </c>
      <c r="ABK3" t="s">
        <v>847</v>
      </c>
      <c r="ABL3" t="s">
        <v>846</v>
      </c>
      <c r="ABM3" t="s">
        <v>847</v>
      </c>
      <c r="ABN3" t="s">
        <v>846</v>
      </c>
      <c r="ABO3" t="s">
        <v>847</v>
      </c>
      <c r="ABP3" t="s">
        <v>846</v>
      </c>
      <c r="ABQ3" t="s">
        <v>847</v>
      </c>
      <c r="ABR3" t="s">
        <v>846</v>
      </c>
      <c r="ABS3" t="s">
        <v>847</v>
      </c>
      <c r="ABT3" t="s">
        <v>846</v>
      </c>
      <c r="ABU3" t="s">
        <v>847</v>
      </c>
      <c r="ABV3" t="s">
        <v>846</v>
      </c>
      <c r="ABW3" t="s">
        <v>847</v>
      </c>
      <c r="ABX3" t="s">
        <v>846</v>
      </c>
      <c r="ABY3" t="s">
        <v>847</v>
      </c>
      <c r="ABZ3" t="s">
        <v>846</v>
      </c>
      <c r="ACA3" t="s">
        <v>847</v>
      </c>
      <c r="ACB3" t="s">
        <v>846</v>
      </c>
      <c r="ACC3" t="s">
        <v>847</v>
      </c>
      <c r="ACD3" t="s">
        <v>846</v>
      </c>
      <c r="ACE3" t="s">
        <v>847</v>
      </c>
      <c r="ACF3" t="s">
        <v>846</v>
      </c>
      <c r="ACG3" t="s">
        <v>847</v>
      </c>
      <c r="ACH3" t="s">
        <v>846</v>
      </c>
      <c r="ACI3" t="s">
        <v>847</v>
      </c>
      <c r="ACJ3" t="s">
        <v>846</v>
      </c>
      <c r="ACK3" t="s">
        <v>847</v>
      </c>
      <c r="ACL3" t="s">
        <v>846</v>
      </c>
      <c r="ACM3" t="s">
        <v>847</v>
      </c>
      <c r="ACN3" t="s">
        <v>846</v>
      </c>
      <c r="ACO3" t="s">
        <v>847</v>
      </c>
      <c r="ACP3" t="s">
        <v>846</v>
      </c>
      <c r="ACQ3" t="s">
        <v>847</v>
      </c>
      <c r="ACR3" t="s">
        <v>846</v>
      </c>
      <c r="ACS3" t="s">
        <v>847</v>
      </c>
      <c r="ACT3" t="s">
        <v>846</v>
      </c>
      <c r="ACU3" t="s">
        <v>847</v>
      </c>
      <c r="ACV3" t="s">
        <v>846</v>
      </c>
      <c r="ACW3" t="s">
        <v>847</v>
      </c>
      <c r="ACX3" t="s">
        <v>846</v>
      </c>
      <c r="ACY3" t="s">
        <v>847</v>
      </c>
      <c r="ACZ3" t="s">
        <v>846</v>
      </c>
      <c r="ADA3" t="s">
        <v>847</v>
      </c>
      <c r="ADB3" t="s">
        <v>846</v>
      </c>
      <c r="ADC3" t="s">
        <v>847</v>
      </c>
      <c r="ADD3" t="s">
        <v>846</v>
      </c>
      <c r="ADE3" t="s">
        <v>847</v>
      </c>
      <c r="ADF3" t="s">
        <v>846</v>
      </c>
      <c r="ADG3" t="s">
        <v>847</v>
      </c>
      <c r="ADH3" t="s">
        <v>846</v>
      </c>
      <c r="ADI3" t="s">
        <v>847</v>
      </c>
      <c r="ADJ3" t="s">
        <v>846</v>
      </c>
      <c r="ADK3" t="s">
        <v>847</v>
      </c>
      <c r="ADL3" t="s">
        <v>846</v>
      </c>
      <c r="ADM3" t="s">
        <v>847</v>
      </c>
      <c r="ADN3" t="s">
        <v>846</v>
      </c>
      <c r="ADO3" t="s">
        <v>847</v>
      </c>
      <c r="ADP3" t="s">
        <v>846</v>
      </c>
      <c r="ADQ3" t="s">
        <v>847</v>
      </c>
      <c r="ADR3" t="s">
        <v>846</v>
      </c>
      <c r="ADS3" t="s">
        <v>847</v>
      </c>
      <c r="ADT3" t="s">
        <v>846</v>
      </c>
      <c r="ADU3" t="s">
        <v>847</v>
      </c>
      <c r="ADV3" t="s">
        <v>846</v>
      </c>
      <c r="ADW3" t="s">
        <v>847</v>
      </c>
      <c r="ADX3" t="s">
        <v>846</v>
      </c>
      <c r="ADY3" t="s">
        <v>847</v>
      </c>
      <c r="ADZ3" t="s">
        <v>846</v>
      </c>
      <c r="AEA3" t="s">
        <v>847</v>
      </c>
      <c r="AEB3" t="s">
        <v>846</v>
      </c>
      <c r="AEC3" t="s">
        <v>847</v>
      </c>
      <c r="AED3" t="s">
        <v>846</v>
      </c>
      <c r="AEE3" t="s">
        <v>847</v>
      </c>
      <c r="AEF3" t="s">
        <v>846</v>
      </c>
      <c r="AEG3" t="s">
        <v>847</v>
      </c>
      <c r="AEH3" t="s">
        <v>846</v>
      </c>
      <c r="AEI3" t="s">
        <v>847</v>
      </c>
      <c r="AEJ3" t="s">
        <v>846</v>
      </c>
      <c r="AEK3" t="s">
        <v>847</v>
      </c>
      <c r="AEL3" t="s">
        <v>846</v>
      </c>
      <c r="AEM3" t="s">
        <v>847</v>
      </c>
      <c r="AEN3" t="s">
        <v>846</v>
      </c>
      <c r="AEO3" t="s">
        <v>847</v>
      </c>
      <c r="AEP3" t="s">
        <v>846</v>
      </c>
      <c r="AEQ3" t="s">
        <v>847</v>
      </c>
      <c r="AER3" t="s">
        <v>846</v>
      </c>
      <c r="AES3" t="s">
        <v>847</v>
      </c>
      <c r="AET3" t="s">
        <v>846</v>
      </c>
      <c r="AEU3" t="s">
        <v>847</v>
      </c>
      <c r="AEV3" t="s">
        <v>846</v>
      </c>
      <c r="AEW3" t="s">
        <v>847</v>
      </c>
      <c r="AEX3" t="s">
        <v>846</v>
      </c>
      <c r="AEY3" t="s">
        <v>847</v>
      </c>
      <c r="AEZ3" t="s">
        <v>846</v>
      </c>
      <c r="AFA3" t="s">
        <v>847</v>
      </c>
      <c r="AFB3" t="s">
        <v>846</v>
      </c>
      <c r="AFC3" t="s">
        <v>847</v>
      </c>
      <c r="AFD3" t="s">
        <v>846</v>
      </c>
      <c r="AFE3" t="s">
        <v>847</v>
      </c>
      <c r="AFF3" t="s">
        <v>846</v>
      </c>
      <c r="AFG3" t="s">
        <v>847</v>
      </c>
      <c r="AFH3" t="s">
        <v>846</v>
      </c>
      <c r="AFI3" t="s">
        <v>847</v>
      </c>
      <c r="AFJ3" t="s">
        <v>846</v>
      </c>
      <c r="AFK3" t="s">
        <v>847</v>
      </c>
      <c r="AFL3" t="s">
        <v>846</v>
      </c>
      <c r="AFM3" t="s">
        <v>847</v>
      </c>
      <c r="AFN3" t="s">
        <v>846</v>
      </c>
      <c r="AFO3" t="s">
        <v>847</v>
      </c>
      <c r="AFP3" t="s">
        <v>846</v>
      </c>
      <c r="AFQ3" t="s">
        <v>847</v>
      </c>
      <c r="AFR3" t="s">
        <v>846</v>
      </c>
      <c r="AFS3" t="s">
        <v>847</v>
      </c>
      <c r="AFT3" t="s">
        <v>846</v>
      </c>
      <c r="AFU3" t="s">
        <v>847</v>
      </c>
      <c r="AFV3" t="s">
        <v>846</v>
      </c>
      <c r="AFW3" t="s">
        <v>847</v>
      </c>
      <c r="AFX3" t="s">
        <v>846</v>
      </c>
      <c r="AFY3" t="s">
        <v>847</v>
      </c>
      <c r="AFZ3" t="s">
        <v>846</v>
      </c>
      <c r="AGA3" t="s">
        <v>847</v>
      </c>
      <c r="AGB3" t="s">
        <v>846</v>
      </c>
      <c r="AGC3" t="s">
        <v>847</v>
      </c>
      <c r="AGD3" t="s">
        <v>846</v>
      </c>
      <c r="AGE3" t="s">
        <v>847</v>
      </c>
      <c r="AGF3" t="s">
        <v>846</v>
      </c>
      <c r="AGG3" t="s">
        <v>847</v>
      </c>
      <c r="AGH3" t="s">
        <v>846</v>
      </c>
      <c r="AGI3" t="s">
        <v>847</v>
      </c>
      <c r="AGJ3" t="s">
        <v>846</v>
      </c>
      <c r="AGK3" t="s">
        <v>847</v>
      </c>
      <c r="AGL3" t="s">
        <v>846</v>
      </c>
      <c r="AGM3" t="s">
        <v>847</v>
      </c>
      <c r="AGN3" t="s">
        <v>846</v>
      </c>
      <c r="AGO3" t="s">
        <v>847</v>
      </c>
      <c r="AGP3" t="s">
        <v>846</v>
      </c>
      <c r="AGQ3" t="s">
        <v>847</v>
      </c>
      <c r="AGR3" t="s">
        <v>846</v>
      </c>
      <c r="AGS3" t="s">
        <v>847</v>
      </c>
      <c r="AGT3" t="s">
        <v>846</v>
      </c>
      <c r="AGU3" t="s">
        <v>847</v>
      </c>
      <c r="AGV3" t="s">
        <v>846</v>
      </c>
      <c r="AGW3" t="s">
        <v>847</v>
      </c>
      <c r="AGX3" t="s">
        <v>846</v>
      </c>
      <c r="AGY3" t="s">
        <v>847</v>
      </c>
      <c r="AGZ3" t="s">
        <v>846</v>
      </c>
      <c r="AHA3" t="s">
        <v>847</v>
      </c>
      <c r="AHB3" t="s">
        <v>846</v>
      </c>
      <c r="AHC3" t="s">
        <v>847</v>
      </c>
      <c r="AHD3" t="s">
        <v>846</v>
      </c>
      <c r="AHE3" t="s">
        <v>847</v>
      </c>
      <c r="AHF3" t="s">
        <v>846</v>
      </c>
      <c r="AHG3" t="s">
        <v>847</v>
      </c>
      <c r="AHH3" t="s">
        <v>846</v>
      </c>
      <c r="AHI3" t="s">
        <v>847</v>
      </c>
      <c r="AHJ3" t="s">
        <v>846</v>
      </c>
      <c r="AHK3" t="s">
        <v>847</v>
      </c>
      <c r="AHL3" t="s">
        <v>846</v>
      </c>
      <c r="AHM3" t="s">
        <v>847</v>
      </c>
      <c r="AHN3" t="s">
        <v>846</v>
      </c>
      <c r="AHO3" t="s">
        <v>847</v>
      </c>
      <c r="AHP3" t="s">
        <v>846</v>
      </c>
      <c r="AHQ3" t="s">
        <v>847</v>
      </c>
      <c r="AHR3" t="s">
        <v>846</v>
      </c>
      <c r="AHS3" t="s">
        <v>847</v>
      </c>
      <c r="AHT3" t="s">
        <v>846</v>
      </c>
      <c r="AHU3" t="s">
        <v>847</v>
      </c>
      <c r="AHV3" t="s">
        <v>846</v>
      </c>
      <c r="AHW3" t="s">
        <v>847</v>
      </c>
      <c r="AHX3" t="s">
        <v>846</v>
      </c>
      <c r="AHY3" t="s">
        <v>847</v>
      </c>
      <c r="AHZ3" t="s">
        <v>846</v>
      </c>
      <c r="AIA3" t="s">
        <v>847</v>
      </c>
      <c r="AIB3" t="s">
        <v>846</v>
      </c>
      <c r="AIC3" t="s">
        <v>847</v>
      </c>
      <c r="AID3" t="s">
        <v>846</v>
      </c>
      <c r="AIE3" t="s">
        <v>847</v>
      </c>
      <c r="AIF3" t="s">
        <v>846</v>
      </c>
      <c r="AIG3" t="s">
        <v>847</v>
      </c>
      <c r="AIH3" t="s">
        <v>846</v>
      </c>
      <c r="AII3" t="s">
        <v>847</v>
      </c>
      <c r="AIJ3" t="s">
        <v>846</v>
      </c>
      <c r="AIK3" t="s">
        <v>847</v>
      </c>
      <c r="AIL3" t="s">
        <v>846</v>
      </c>
      <c r="AIM3" t="s">
        <v>847</v>
      </c>
      <c r="AIN3" t="s">
        <v>846</v>
      </c>
      <c r="AIO3" t="s">
        <v>847</v>
      </c>
      <c r="AIP3" t="s">
        <v>846</v>
      </c>
      <c r="AIQ3" t="s">
        <v>847</v>
      </c>
      <c r="AIR3" t="s">
        <v>846</v>
      </c>
      <c r="AIS3" t="s">
        <v>847</v>
      </c>
      <c r="AIT3" t="s">
        <v>846</v>
      </c>
      <c r="AIU3" t="s">
        <v>847</v>
      </c>
      <c r="AIV3" t="s">
        <v>846</v>
      </c>
      <c r="AIW3" t="s">
        <v>847</v>
      </c>
      <c r="AIX3" t="s">
        <v>846</v>
      </c>
      <c r="AIY3" t="s">
        <v>847</v>
      </c>
      <c r="AIZ3" t="s">
        <v>846</v>
      </c>
      <c r="AJA3" t="s">
        <v>847</v>
      </c>
      <c r="AJB3" t="s">
        <v>846</v>
      </c>
      <c r="AJC3" t="s">
        <v>847</v>
      </c>
      <c r="AJD3" t="s">
        <v>846</v>
      </c>
      <c r="AJE3" t="s">
        <v>847</v>
      </c>
      <c r="AJF3" t="s">
        <v>846</v>
      </c>
      <c r="AJG3" t="s">
        <v>847</v>
      </c>
      <c r="AJH3" t="s">
        <v>846</v>
      </c>
      <c r="AJI3" t="s">
        <v>847</v>
      </c>
      <c r="AJJ3" t="s">
        <v>846</v>
      </c>
      <c r="AJK3" t="s">
        <v>847</v>
      </c>
      <c r="AJL3" t="s">
        <v>846</v>
      </c>
      <c r="AJM3" t="s">
        <v>847</v>
      </c>
      <c r="AJN3" t="s">
        <v>846</v>
      </c>
      <c r="AJO3" t="s">
        <v>847</v>
      </c>
      <c r="AJP3" t="s">
        <v>846</v>
      </c>
      <c r="AJQ3" t="s">
        <v>847</v>
      </c>
      <c r="AJR3" t="s">
        <v>846</v>
      </c>
      <c r="AJS3" t="s">
        <v>847</v>
      </c>
      <c r="AJT3" t="s">
        <v>846</v>
      </c>
      <c r="AJU3" t="s">
        <v>847</v>
      </c>
      <c r="AJV3" t="s">
        <v>846</v>
      </c>
      <c r="AJW3" t="s">
        <v>847</v>
      </c>
      <c r="AJX3" t="s">
        <v>846</v>
      </c>
      <c r="AJY3" t="s">
        <v>847</v>
      </c>
      <c r="AJZ3" t="s">
        <v>846</v>
      </c>
      <c r="AKA3" t="s">
        <v>847</v>
      </c>
      <c r="AKB3" t="s">
        <v>846</v>
      </c>
      <c r="AKC3" t="s">
        <v>847</v>
      </c>
      <c r="AKD3" t="s">
        <v>846</v>
      </c>
      <c r="AKE3" t="s">
        <v>847</v>
      </c>
      <c r="AKF3" t="s">
        <v>846</v>
      </c>
      <c r="AKG3" t="s">
        <v>847</v>
      </c>
      <c r="AKH3" t="s">
        <v>846</v>
      </c>
      <c r="AKI3" t="s">
        <v>847</v>
      </c>
      <c r="AKJ3" t="s">
        <v>846</v>
      </c>
      <c r="AKK3" t="s">
        <v>847</v>
      </c>
      <c r="AKL3" t="s">
        <v>846</v>
      </c>
      <c r="AKM3" t="s">
        <v>847</v>
      </c>
      <c r="AKN3" t="s">
        <v>846</v>
      </c>
      <c r="AKO3" t="s">
        <v>847</v>
      </c>
      <c r="AKP3" t="s">
        <v>846</v>
      </c>
      <c r="AKQ3" t="s">
        <v>847</v>
      </c>
      <c r="AKR3" t="s">
        <v>846</v>
      </c>
      <c r="AKS3" t="s">
        <v>847</v>
      </c>
      <c r="AKT3" t="s">
        <v>846</v>
      </c>
      <c r="AKU3" t="s">
        <v>847</v>
      </c>
      <c r="AKV3" t="s">
        <v>846</v>
      </c>
      <c r="AKW3" t="s">
        <v>847</v>
      </c>
      <c r="AKX3" t="s">
        <v>846</v>
      </c>
      <c r="AKY3" t="s">
        <v>847</v>
      </c>
      <c r="AKZ3" t="s">
        <v>846</v>
      </c>
      <c r="ALA3" t="s">
        <v>847</v>
      </c>
      <c r="ALB3" t="s">
        <v>846</v>
      </c>
      <c r="ALC3" t="s">
        <v>847</v>
      </c>
      <c r="ALD3" t="s">
        <v>846</v>
      </c>
      <c r="ALE3" t="s">
        <v>847</v>
      </c>
      <c r="ALF3" t="s">
        <v>846</v>
      </c>
      <c r="ALG3" t="s">
        <v>847</v>
      </c>
      <c r="ALH3" t="s">
        <v>846</v>
      </c>
      <c r="ALI3" t="s">
        <v>847</v>
      </c>
      <c r="ALJ3" t="s">
        <v>846</v>
      </c>
      <c r="ALK3" t="s">
        <v>847</v>
      </c>
      <c r="ALL3" t="s">
        <v>846</v>
      </c>
      <c r="ALM3" t="s">
        <v>847</v>
      </c>
      <c r="ALN3" t="s">
        <v>846</v>
      </c>
      <c r="ALO3" t="s">
        <v>847</v>
      </c>
      <c r="ALP3" t="s">
        <v>846</v>
      </c>
      <c r="ALQ3" t="s">
        <v>847</v>
      </c>
      <c r="ALR3" t="s">
        <v>846</v>
      </c>
      <c r="ALS3" t="s">
        <v>847</v>
      </c>
      <c r="ALT3" t="s">
        <v>846</v>
      </c>
      <c r="ALU3" t="s">
        <v>847</v>
      </c>
      <c r="ALV3" t="s">
        <v>846</v>
      </c>
      <c r="ALW3" t="s">
        <v>847</v>
      </c>
      <c r="ALX3" t="s">
        <v>846</v>
      </c>
      <c r="ALY3" t="s">
        <v>847</v>
      </c>
      <c r="ALZ3" t="s">
        <v>846</v>
      </c>
      <c r="AMA3" t="s">
        <v>847</v>
      </c>
      <c r="AMB3" t="s">
        <v>846</v>
      </c>
      <c r="AMC3" t="s">
        <v>847</v>
      </c>
      <c r="AMD3" t="s">
        <v>846</v>
      </c>
      <c r="AME3" t="s">
        <v>847</v>
      </c>
      <c r="AMF3" t="s">
        <v>846</v>
      </c>
      <c r="AMG3" t="s">
        <v>847</v>
      </c>
      <c r="AMH3" t="s">
        <v>846</v>
      </c>
      <c r="AMI3" t="s">
        <v>847</v>
      </c>
      <c r="AMJ3" t="s">
        <v>846</v>
      </c>
      <c r="AMK3" t="s">
        <v>847</v>
      </c>
      <c r="AML3" t="s">
        <v>846</v>
      </c>
      <c r="AMM3" t="s">
        <v>847</v>
      </c>
      <c r="AMN3" t="s">
        <v>846</v>
      </c>
      <c r="AMO3" t="s">
        <v>847</v>
      </c>
      <c r="AMP3" t="s">
        <v>846</v>
      </c>
      <c r="AMQ3" t="s">
        <v>847</v>
      </c>
      <c r="AMR3" t="s">
        <v>846</v>
      </c>
      <c r="AMS3" t="s">
        <v>847</v>
      </c>
      <c r="AMT3" t="s">
        <v>846</v>
      </c>
      <c r="AMU3" t="s">
        <v>847</v>
      </c>
      <c r="AMV3" t="s">
        <v>846</v>
      </c>
      <c r="AMW3" t="s">
        <v>847</v>
      </c>
      <c r="AMX3" t="s">
        <v>846</v>
      </c>
      <c r="AMY3" t="s">
        <v>847</v>
      </c>
      <c r="AMZ3" t="s">
        <v>846</v>
      </c>
      <c r="ANA3" t="s">
        <v>847</v>
      </c>
      <c r="ANB3" t="s">
        <v>846</v>
      </c>
      <c r="ANC3" t="s">
        <v>847</v>
      </c>
      <c r="AND3" t="s">
        <v>846</v>
      </c>
      <c r="ANE3" t="s">
        <v>847</v>
      </c>
      <c r="ANF3" t="s">
        <v>846</v>
      </c>
      <c r="ANG3" t="s">
        <v>847</v>
      </c>
      <c r="ANH3" t="s">
        <v>846</v>
      </c>
      <c r="ANI3" t="s">
        <v>847</v>
      </c>
      <c r="ANJ3" t="s">
        <v>846</v>
      </c>
      <c r="ANK3" t="s">
        <v>847</v>
      </c>
      <c r="ANL3" t="s">
        <v>846</v>
      </c>
      <c r="ANM3" t="s">
        <v>847</v>
      </c>
      <c r="ANN3" t="s">
        <v>846</v>
      </c>
      <c r="ANO3" t="s">
        <v>847</v>
      </c>
      <c r="ANP3" t="s">
        <v>846</v>
      </c>
      <c r="ANQ3" t="s">
        <v>847</v>
      </c>
      <c r="ANR3" t="s">
        <v>846</v>
      </c>
      <c r="ANS3" t="s">
        <v>847</v>
      </c>
      <c r="ANT3" t="s">
        <v>846</v>
      </c>
      <c r="ANU3" t="s">
        <v>847</v>
      </c>
      <c r="ANV3" t="s">
        <v>846</v>
      </c>
      <c r="ANW3" t="s">
        <v>847</v>
      </c>
      <c r="ANX3" t="s">
        <v>846</v>
      </c>
      <c r="ANY3" t="s">
        <v>847</v>
      </c>
      <c r="ANZ3" t="s">
        <v>846</v>
      </c>
      <c r="AOA3" t="s">
        <v>847</v>
      </c>
      <c r="AOB3" t="s">
        <v>846</v>
      </c>
      <c r="AOC3" t="s">
        <v>847</v>
      </c>
      <c r="AOD3" t="s">
        <v>846</v>
      </c>
      <c r="AOE3" t="s">
        <v>847</v>
      </c>
      <c r="AOF3" t="s">
        <v>846</v>
      </c>
      <c r="AOG3" t="s">
        <v>847</v>
      </c>
      <c r="AOH3" t="s">
        <v>846</v>
      </c>
      <c r="AOI3" t="s">
        <v>847</v>
      </c>
      <c r="AOJ3" t="s">
        <v>846</v>
      </c>
      <c r="AOK3" t="s">
        <v>847</v>
      </c>
      <c r="AOL3" t="s">
        <v>846</v>
      </c>
      <c r="AOM3" t="s">
        <v>847</v>
      </c>
      <c r="AON3" t="s">
        <v>846</v>
      </c>
      <c r="AOO3" t="s">
        <v>847</v>
      </c>
      <c r="AOP3" t="s">
        <v>846</v>
      </c>
      <c r="AOQ3" t="s">
        <v>847</v>
      </c>
      <c r="AOR3" t="s">
        <v>846</v>
      </c>
      <c r="AOS3" t="s">
        <v>847</v>
      </c>
      <c r="AOT3" t="s">
        <v>846</v>
      </c>
      <c r="AOU3" t="s">
        <v>847</v>
      </c>
      <c r="AOV3" t="s">
        <v>846</v>
      </c>
      <c r="AOW3" t="s">
        <v>847</v>
      </c>
      <c r="AOX3" t="s">
        <v>846</v>
      </c>
      <c r="AOY3" t="s">
        <v>847</v>
      </c>
      <c r="AOZ3" t="s">
        <v>846</v>
      </c>
      <c r="APA3" t="s">
        <v>847</v>
      </c>
      <c r="APB3" t="s">
        <v>846</v>
      </c>
      <c r="APC3" t="s">
        <v>847</v>
      </c>
      <c r="APD3" t="s">
        <v>846</v>
      </c>
      <c r="APE3" t="s">
        <v>847</v>
      </c>
      <c r="APF3" t="s">
        <v>846</v>
      </c>
      <c r="APG3" t="s">
        <v>847</v>
      </c>
      <c r="APH3" t="s">
        <v>846</v>
      </c>
      <c r="API3" t="s">
        <v>847</v>
      </c>
      <c r="APJ3" t="s">
        <v>846</v>
      </c>
      <c r="APK3" t="s">
        <v>847</v>
      </c>
      <c r="APL3" t="s">
        <v>846</v>
      </c>
      <c r="APM3" t="s">
        <v>847</v>
      </c>
      <c r="APN3" t="s">
        <v>846</v>
      </c>
      <c r="APO3" t="s">
        <v>847</v>
      </c>
      <c r="APP3" t="s">
        <v>846</v>
      </c>
      <c r="APQ3" t="s">
        <v>847</v>
      </c>
      <c r="APR3" t="s">
        <v>846</v>
      </c>
      <c r="APS3" t="s">
        <v>847</v>
      </c>
      <c r="APT3" t="s">
        <v>846</v>
      </c>
      <c r="APU3" t="s">
        <v>847</v>
      </c>
      <c r="APV3" t="s">
        <v>846</v>
      </c>
      <c r="APW3" t="s">
        <v>847</v>
      </c>
      <c r="APX3" t="s">
        <v>846</v>
      </c>
      <c r="APY3" t="s">
        <v>847</v>
      </c>
      <c r="APZ3" t="s">
        <v>846</v>
      </c>
      <c r="AQA3" t="s">
        <v>847</v>
      </c>
      <c r="AQB3" t="s">
        <v>846</v>
      </c>
      <c r="AQC3" t="s">
        <v>847</v>
      </c>
      <c r="AQD3" t="s">
        <v>846</v>
      </c>
      <c r="AQE3" t="s">
        <v>847</v>
      </c>
      <c r="AQF3" t="s">
        <v>846</v>
      </c>
      <c r="AQG3" t="s">
        <v>847</v>
      </c>
      <c r="AQH3" t="s">
        <v>846</v>
      </c>
      <c r="AQI3" t="s">
        <v>847</v>
      </c>
      <c r="AQJ3" t="s">
        <v>846</v>
      </c>
      <c r="AQK3" t="s">
        <v>847</v>
      </c>
      <c r="AQL3" t="s">
        <v>846</v>
      </c>
      <c r="AQM3" t="s">
        <v>847</v>
      </c>
      <c r="AQN3" t="s">
        <v>846</v>
      </c>
      <c r="AQO3" t="s">
        <v>847</v>
      </c>
      <c r="AQP3" t="s">
        <v>846</v>
      </c>
      <c r="AQQ3" t="s">
        <v>847</v>
      </c>
      <c r="AQR3" t="s">
        <v>846</v>
      </c>
      <c r="AQS3" t="s">
        <v>847</v>
      </c>
      <c r="AQT3" t="s">
        <v>846</v>
      </c>
      <c r="AQU3" t="s">
        <v>847</v>
      </c>
      <c r="AQV3" t="s">
        <v>846</v>
      </c>
      <c r="AQW3" t="s">
        <v>847</v>
      </c>
      <c r="AQX3" t="s">
        <v>846</v>
      </c>
      <c r="AQY3" t="s">
        <v>847</v>
      </c>
      <c r="AQZ3" t="s">
        <v>846</v>
      </c>
      <c r="ARA3" t="s">
        <v>847</v>
      </c>
      <c r="ARB3" t="s">
        <v>846</v>
      </c>
      <c r="ARC3" t="s">
        <v>847</v>
      </c>
      <c r="ARD3" t="s">
        <v>846</v>
      </c>
      <c r="ARE3" t="s">
        <v>847</v>
      </c>
      <c r="ARF3" t="s">
        <v>846</v>
      </c>
      <c r="ARG3" t="s">
        <v>847</v>
      </c>
      <c r="ARH3" t="s">
        <v>846</v>
      </c>
      <c r="ARI3" t="s">
        <v>847</v>
      </c>
      <c r="ARJ3" t="s">
        <v>846</v>
      </c>
      <c r="ARK3" t="s">
        <v>847</v>
      </c>
      <c r="ARL3" t="s">
        <v>846</v>
      </c>
      <c r="ARM3" t="s">
        <v>847</v>
      </c>
      <c r="ARN3" t="s">
        <v>846</v>
      </c>
      <c r="ARO3" t="s">
        <v>847</v>
      </c>
      <c r="ARP3" t="s">
        <v>846</v>
      </c>
      <c r="ARQ3" t="s">
        <v>847</v>
      </c>
      <c r="ARR3" t="s">
        <v>846</v>
      </c>
      <c r="ARS3" t="s">
        <v>847</v>
      </c>
      <c r="ART3" t="s">
        <v>846</v>
      </c>
      <c r="ARU3" t="s">
        <v>847</v>
      </c>
      <c r="ARV3" t="s">
        <v>846</v>
      </c>
      <c r="ARW3" t="s">
        <v>847</v>
      </c>
      <c r="ARX3" t="s">
        <v>846</v>
      </c>
      <c r="ARY3" t="s">
        <v>847</v>
      </c>
      <c r="ARZ3" t="s">
        <v>846</v>
      </c>
      <c r="ASA3" t="s">
        <v>847</v>
      </c>
      <c r="ASB3" t="s">
        <v>846</v>
      </c>
      <c r="ASC3" t="s">
        <v>847</v>
      </c>
      <c r="ASD3" t="s">
        <v>846</v>
      </c>
      <c r="ASE3" t="s">
        <v>847</v>
      </c>
      <c r="ASF3" t="s">
        <v>846</v>
      </c>
      <c r="ASG3" t="s">
        <v>847</v>
      </c>
      <c r="ASH3" t="s">
        <v>846</v>
      </c>
      <c r="ASI3" t="s">
        <v>847</v>
      </c>
      <c r="ASJ3" t="s">
        <v>846</v>
      </c>
      <c r="ASK3" t="s">
        <v>847</v>
      </c>
      <c r="ASL3" t="s">
        <v>846</v>
      </c>
      <c r="ASM3" t="s">
        <v>847</v>
      </c>
      <c r="ASN3" t="s">
        <v>846</v>
      </c>
      <c r="ASO3" t="s">
        <v>847</v>
      </c>
      <c r="ASP3" t="s">
        <v>846</v>
      </c>
      <c r="ASQ3" t="s">
        <v>847</v>
      </c>
      <c r="ASR3" t="s">
        <v>846</v>
      </c>
      <c r="ASS3" t="s">
        <v>847</v>
      </c>
      <c r="AST3" t="s">
        <v>846</v>
      </c>
      <c r="ASU3" t="s">
        <v>847</v>
      </c>
      <c r="ASV3" t="s">
        <v>846</v>
      </c>
      <c r="ASW3" t="s">
        <v>847</v>
      </c>
      <c r="ASX3" t="s">
        <v>846</v>
      </c>
      <c r="ASY3" t="s">
        <v>847</v>
      </c>
      <c r="ASZ3" t="s">
        <v>846</v>
      </c>
      <c r="ATA3" t="s">
        <v>847</v>
      </c>
      <c r="ATB3" t="s">
        <v>846</v>
      </c>
      <c r="ATC3" t="s">
        <v>847</v>
      </c>
      <c r="ATD3" t="s">
        <v>846</v>
      </c>
      <c r="ATE3" t="s">
        <v>847</v>
      </c>
      <c r="ATF3" t="s">
        <v>846</v>
      </c>
      <c r="ATG3" t="s">
        <v>847</v>
      </c>
      <c r="ATH3" t="s">
        <v>846</v>
      </c>
      <c r="ATI3" t="s">
        <v>847</v>
      </c>
      <c r="ATJ3" t="s">
        <v>846</v>
      </c>
      <c r="ATK3" t="s">
        <v>847</v>
      </c>
      <c r="ATL3" t="s">
        <v>846</v>
      </c>
      <c r="ATM3" t="s">
        <v>847</v>
      </c>
      <c r="ATN3" t="s">
        <v>846</v>
      </c>
      <c r="ATO3" t="s">
        <v>847</v>
      </c>
      <c r="ATP3" t="s">
        <v>846</v>
      </c>
      <c r="ATQ3" t="s">
        <v>847</v>
      </c>
      <c r="ATR3" t="s">
        <v>846</v>
      </c>
      <c r="ATS3" t="s">
        <v>847</v>
      </c>
      <c r="ATT3" t="s">
        <v>846</v>
      </c>
      <c r="ATU3" t="s">
        <v>847</v>
      </c>
      <c r="ATV3" t="s">
        <v>846</v>
      </c>
      <c r="ATW3" t="s">
        <v>847</v>
      </c>
      <c r="ATX3" t="s">
        <v>846</v>
      </c>
      <c r="ATY3" t="s">
        <v>847</v>
      </c>
      <c r="ATZ3" t="s">
        <v>846</v>
      </c>
      <c r="AUA3" t="s">
        <v>847</v>
      </c>
      <c r="AUB3" t="s">
        <v>846</v>
      </c>
      <c r="AUC3" t="s">
        <v>847</v>
      </c>
      <c r="AUD3" t="s">
        <v>846</v>
      </c>
      <c r="AUE3" t="s">
        <v>847</v>
      </c>
      <c r="AUF3" t="s">
        <v>846</v>
      </c>
      <c r="AUG3" t="s">
        <v>847</v>
      </c>
      <c r="AUH3" t="s">
        <v>846</v>
      </c>
      <c r="AUI3" t="s">
        <v>847</v>
      </c>
      <c r="AUJ3" t="s">
        <v>846</v>
      </c>
      <c r="AUK3" t="s">
        <v>847</v>
      </c>
      <c r="AUL3" t="s">
        <v>846</v>
      </c>
      <c r="AUM3" t="s">
        <v>847</v>
      </c>
      <c r="AUN3" t="s">
        <v>846</v>
      </c>
      <c r="AUO3" t="s">
        <v>847</v>
      </c>
      <c r="AUP3" t="s">
        <v>846</v>
      </c>
      <c r="AUQ3" t="s">
        <v>847</v>
      </c>
      <c r="AUR3" t="s">
        <v>846</v>
      </c>
      <c r="AUS3" t="s">
        <v>847</v>
      </c>
      <c r="AUT3" t="s">
        <v>846</v>
      </c>
      <c r="AUU3" t="s">
        <v>847</v>
      </c>
      <c r="AUV3" t="s">
        <v>846</v>
      </c>
      <c r="AUW3" t="s">
        <v>847</v>
      </c>
      <c r="AUX3" t="s">
        <v>846</v>
      </c>
      <c r="AUY3" t="s">
        <v>847</v>
      </c>
      <c r="AUZ3" t="s">
        <v>846</v>
      </c>
      <c r="AVA3" t="s">
        <v>847</v>
      </c>
      <c r="AVB3" t="s">
        <v>846</v>
      </c>
      <c r="AVC3" t="s">
        <v>847</v>
      </c>
      <c r="AVD3" t="s">
        <v>846</v>
      </c>
      <c r="AVE3" t="s">
        <v>847</v>
      </c>
      <c r="AVF3" t="s">
        <v>846</v>
      </c>
      <c r="AVG3" t="s">
        <v>847</v>
      </c>
      <c r="AVH3" t="s">
        <v>846</v>
      </c>
      <c r="AVI3" t="s">
        <v>847</v>
      </c>
      <c r="AVJ3" t="s">
        <v>846</v>
      </c>
      <c r="AVK3" t="s">
        <v>847</v>
      </c>
      <c r="AVL3" t="s">
        <v>846</v>
      </c>
      <c r="AVM3" t="s">
        <v>847</v>
      </c>
      <c r="AVN3" t="s">
        <v>846</v>
      </c>
      <c r="AVO3" t="s">
        <v>847</v>
      </c>
      <c r="AVP3" t="s">
        <v>846</v>
      </c>
      <c r="AVQ3" t="s">
        <v>847</v>
      </c>
      <c r="AVR3" t="s">
        <v>846</v>
      </c>
      <c r="AVS3" t="s">
        <v>847</v>
      </c>
      <c r="AVT3" t="s">
        <v>846</v>
      </c>
      <c r="AVU3" t="s">
        <v>847</v>
      </c>
      <c r="AVV3" t="s">
        <v>846</v>
      </c>
      <c r="AVW3" t="s">
        <v>847</v>
      </c>
      <c r="AVX3" t="s">
        <v>846</v>
      </c>
      <c r="AVY3" t="s">
        <v>847</v>
      </c>
      <c r="AVZ3" t="s">
        <v>846</v>
      </c>
      <c r="AWA3" t="s">
        <v>847</v>
      </c>
      <c r="AWB3" t="s">
        <v>846</v>
      </c>
      <c r="AWC3" t="s">
        <v>847</v>
      </c>
      <c r="AWD3" t="s">
        <v>846</v>
      </c>
      <c r="AWE3" t="s">
        <v>847</v>
      </c>
      <c r="AWF3" t="s">
        <v>846</v>
      </c>
      <c r="AWG3" t="s">
        <v>847</v>
      </c>
      <c r="AWH3" t="s">
        <v>846</v>
      </c>
      <c r="AWI3" t="s">
        <v>847</v>
      </c>
      <c r="AWJ3" t="s">
        <v>846</v>
      </c>
      <c r="AWK3" t="s">
        <v>847</v>
      </c>
      <c r="AWL3" t="s">
        <v>846</v>
      </c>
      <c r="AWM3" t="s">
        <v>847</v>
      </c>
      <c r="AWN3" t="s">
        <v>846</v>
      </c>
      <c r="AWO3" t="s">
        <v>847</v>
      </c>
      <c r="AWP3" t="s">
        <v>846</v>
      </c>
      <c r="AWQ3" t="s">
        <v>847</v>
      </c>
      <c r="AWR3" t="s">
        <v>846</v>
      </c>
      <c r="AWS3" t="s">
        <v>847</v>
      </c>
      <c r="AWT3" t="s">
        <v>846</v>
      </c>
      <c r="AWU3" t="s">
        <v>847</v>
      </c>
      <c r="AWV3" t="s">
        <v>846</v>
      </c>
      <c r="AWW3" t="s">
        <v>847</v>
      </c>
      <c r="AWX3" t="s">
        <v>846</v>
      </c>
      <c r="AWY3" t="s">
        <v>847</v>
      </c>
      <c r="AWZ3" t="s">
        <v>846</v>
      </c>
      <c r="AXA3" t="s">
        <v>847</v>
      </c>
      <c r="AXB3" t="s">
        <v>846</v>
      </c>
      <c r="AXC3" t="s">
        <v>847</v>
      </c>
      <c r="AXD3" t="s">
        <v>846</v>
      </c>
      <c r="AXE3" t="s">
        <v>847</v>
      </c>
      <c r="AXF3" t="s">
        <v>846</v>
      </c>
      <c r="AXG3" t="s">
        <v>847</v>
      </c>
      <c r="AXH3" t="s">
        <v>846</v>
      </c>
      <c r="AXI3" t="s">
        <v>847</v>
      </c>
      <c r="AXJ3" t="s">
        <v>846</v>
      </c>
      <c r="AXK3" t="s">
        <v>847</v>
      </c>
      <c r="AXL3" t="s">
        <v>846</v>
      </c>
      <c r="AXM3" t="s">
        <v>847</v>
      </c>
      <c r="AXN3" t="s">
        <v>846</v>
      </c>
      <c r="AXO3" t="s">
        <v>847</v>
      </c>
      <c r="AXP3" t="s">
        <v>846</v>
      </c>
      <c r="AXQ3" t="s">
        <v>847</v>
      </c>
      <c r="AXR3" t="s">
        <v>846</v>
      </c>
      <c r="AXS3" t="s">
        <v>847</v>
      </c>
      <c r="AXT3" t="s">
        <v>846</v>
      </c>
      <c r="AXU3" t="s">
        <v>847</v>
      </c>
      <c r="AXV3" t="s">
        <v>846</v>
      </c>
      <c r="AXW3" t="s">
        <v>847</v>
      </c>
      <c r="AXX3" t="s">
        <v>846</v>
      </c>
      <c r="AXY3" t="s">
        <v>847</v>
      </c>
      <c r="AXZ3" t="s">
        <v>846</v>
      </c>
      <c r="AYA3" t="s">
        <v>847</v>
      </c>
      <c r="AYB3" t="s">
        <v>846</v>
      </c>
      <c r="AYC3" t="s">
        <v>847</v>
      </c>
      <c r="AYD3" t="s">
        <v>846</v>
      </c>
      <c r="AYE3" t="s">
        <v>847</v>
      </c>
      <c r="AYF3" t="s">
        <v>846</v>
      </c>
      <c r="AYG3" t="s">
        <v>847</v>
      </c>
      <c r="AYH3" t="s">
        <v>846</v>
      </c>
      <c r="AYI3" t="s">
        <v>847</v>
      </c>
      <c r="AYJ3" t="s">
        <v>846</v>
      </c>
      <c r="AYK3" t="s">
        <v>847</v>
      </c>
      <c r="AYL3" t="s">
        <v>846</v>
      </c>
      <c r="AYM3" t="s">
        <v>847</v>
      </c>
      <c r="AYN3" t="s">
        <v>846</v>
      </c>
      <c r="AYO3" t="s">
        <v>847</v>
      </c>
      <c r="AYP3" t="s">
        <v>846</v>
      </c>
      <c r="AYQ3" t="s">
        <v>847</v>
      </c>
      <c r="AYR3" t="s">
        <v>846</v>
      </c>
      <c r="AYS3" t="s">
        <v>847</v>
      </c>
      <c r="AYT3" t="s">
        <v>846</v>
      </c>
      <c r="AYU3" t="s">
        <v>847</v>
      </c>
      <c r="AYV3" t="s">
        <v>846</v>
      </c>
      <c r="AYW3" t="s">
        <v>847</v>
      </c>
      <c r="AYX3" t="s">
        <v>846</v>
      </c>
      <c r="AYY3" t="s">
        <v>847</v>
      </c>
      <c r="AYZ3" t="s">
        <v>846</v>
      </c>
      <c r="AZA3" t="s">
        <v>847</v>
      </c>
      <c r="AZB3" t="s">
        <v>846</v>
      </c>
      <c r="AZC3" t="s">
        <v>847</v>
      </c>
      <c r="AZD3" t="s">
        <v>846</v>
      </c>
      <c r="AZE3" t="s">
        <v>847</v>
      </c>
      <c r="AZF3" t="s">
        <v>846</v>
      </c>
      <c r="AZG3" t="s">
        <v>847</v>
      </c>
      <c r="AZH3" t="s">
        <v>846</v>
      </c>
      <c r="AZI3" t="s">
        <v>847</v>
      </c>
      <c r="AZJ3" t="s">
        <v>846</v>
      </c>
      <c r="AZK3" t="s">
        <v>847</v>
      </c>
      <c r="AZL3" t="s">
        <v>846</v>
      </c>
      <c r="AZM3" t="s">
        <v>847</v>
      </c>
      <c r="AZN3" t="s">
        <v>846</v>
      </c>
      <c r="AZO3" t="s">
        <v>847</v>
      </c>
      <c r="AZP3" t="s">
        <v>846</v>
      </c>
      <c r="AZQ3" t="s">
        <v>847</v>
      </c>
      <c r="AZR3" t="s">
        <v>846</v>
      </c>
      <c r="AZS3" t="s">
        <v>847</v>
      </c>
      <c r="AZT3" t="s">
        <v>846</v>
      </c>
      <c r="AZU3" t="s">
        <v>847</v>
      </c>
      <c r="AZV3" t="s">
        <v>846</v>
      </c>
      <c r="AZW3" t="s">
        <v>847</v>
      </c>
      <c r="AZX3" t="s">
        <v>846</v>
      </c>
      <c r="AZY3" t="s">
        <v>847</v>
      </c>
      <c r="AZZ3" t="s">
        <v>846</v>
      </c>
      <c r="BAA3" t="s">
        <v>847</v>
      </c>
      <c r="BAB3" t="s">
        <v>846</v>
      </c>
      <c r="BAC3" t="s">
        <v>847</v>
      </c>
      <c r="BAD3" t="s">
        <v>846</v>
      </c>
      <c r="BAE3" t="s">
        <v>847</v>
      </c>
      <c r="BAF3" t="s">
        <v>846</v>
      </c>
      <c r="BAG3" t="s">
        <v>847</v>
      </c>
      <c r="BAH3" t="s">
        <v>846</v>
      </c>
      <c r="BAI3" t="s">
        <v>847</v>
      </c>
      <c r="BAJ3" t="s">
        <v>846</v>
      </c>
      <c r="BAK3" t="s">
        <v>847</v>
      </c>
      <c r="BAL3" t="s">
        <v>846</v>
      </c>
      <c r="BAM3" t="s">
        <v>847</v>
      </c>
      <c r="BAN3" t="s">
        <v>846</v>
      </c>
      <c r="BAO3" t="s">
        <v>847</v>
      </c>
      <c r="BAP3" t="s">
        <v>846</v>
      </c>
      <c r="BAQ3" t="s">
        <v>847</v>
      </c>
      <c r="BAR3" t="s">
        <v>846</v>
      </c>
      <c r="BAS3" t="s">
        <v>847</v>
      </c>
      <c r="BAT3" t="s">
        <v>846</v>
      </c>
      <c r="BAU3" t="s">
        <v>847</v>
      </c>
      <c r="BAV3" t="s">
        <v>846</v>
      </c>
      <c r="BAW3" t="s">
        <v>847</v>
      </c>
      <c r="BAX3" t="s">
        <v>846</v>
      </c>
      <c r="BAY3" t="s">
        <v>847</v>
      </c>
      <c r="BAZ3" t="s">
        <v>846</v>
      </c>
      <c r="BBA3" t="s">
        <v>847</v>
      </c>
      <c r="BBB3" t="s">
        <v>846</v>
      </c>
      <c r="BBC3" t="s">
        <v>847</v>
      </c>
      <c r="BBD3" t="s">
        <v>846</v>
      </c>
      <c r="BBE3" t="s">
        <v>847</v>
      </c>
      <c r="BBF3" t="s">
        <v>846</v>
      </c>
      <c r="BBG3" t="s">
        <v>847</v>
      </c>
      <c r="BBH3" t="s">
        <v>846</v>
      </c>
      <c r="BBI3" t="s">
        <v>847</v>
      </c>
      <c r="BBJ3" t="s">
        <v>846</v>
      </c>
      <c r="BBK3" t="s">
        <v>847</v>
      </c>
      <c r="BBL3" t="s">
        <v>846</v>
      </c>
      <c r="BBM3" t="s">
        <v>847</v>
      </c>
      <c r="BBN3" t="s">
        <v>846</v>
      </c>
      <c r="BBO3" t="s">
        <v>847</v>
      </c>
      <c r="BBP3" t="s">
        <v>846</v>
      </c>
      <c r="BBQ3" t="s">
        <v>847</v>
      </c>
      <c r="BBR3" t="s">
        <v>846</v>
      </c>
      <c r="BBS3" t="s">
        <v>847</v>
      </c>
      <c r="BBT3" t="s">
        <v>846</v>
      </c>
      <c r="BBU3" t="s">
        <v>847</v>
      </c>
      <c r="BBV3" t="s">
        <v>846</v>
      </c>
      <c r="BBW3" t="s">
        <v>847</v>
      </c>
      <c r="BBX3" t="s">
        <v>846</v>
      </c>
      <c r="BBY3" t="s">
        <v>847</v>
      </c>
      <c r="BBZ3" t="s">
        <v>846</v>
      </c>
      <c r="BCA3" t="s">
        <v>847</v>
      </c>
      <c r="BCB3" t="s">
        <v>846</v>
      </c>
      <c r="BCC3" t="s">
        <v>847</v>
      </c>
      <c r="BCD3" t="s">
        <v>846</v>
      </c>
      <c r="BCE3" t="s">
        <v>847</v>
      </c>
      <c r="BCF3" t="s">
        <v>846</v>
      </c>
      <c r="BCG3" t="s">
        <v>847</v>
      </c>
      <c r="BCH3" t="s">
        <v>846</v>
      </c>
      <c r="BCI3" t="s">
        <v>847</v>
      </c>
      <c r="BCJ3" t="s">
        <v>846</v>
      </c>
      <c r="BCK3" t="s">
        <v>847</v>
      </c>
      <c r="BCL3" t="s">
        <v>846</v>
      </c>
      <c r="BCM3" t="s">
        <v>847</v>
      </c>
      <c r="BCN3" t="s">
        <v>846</v>
      </c>
      <c r="BCO3" t="s">
        <v>847</v>
      </c>
      <c r="BCP3" t="s">
        <v>846</v>
      </c>
      <c r="BCQ3" t="s">
        <v>847</v>
      </c>
      <c r="BCR3" t="s">
        <v>846</v>
      </c>
      <c r="BCS3" t="s">
        <v>847</v>
      </c>
      <c r="BCT3" t="s">
        <v>846</v>
      </c>
      <c r="BCU3" t="s">
        <v>847</v>
      </c>
      <c r="BCV3" t="s">
        <v>846</v>
      </c>
      <c r="BCW3" t="s">
        <v>847</v>
      </c>
      <c r="BCX3" t="s">
        <v>846</v>
      </c>
      <c r="BCY3" t="s">
        <v>847</v>
      </c>
      <c r="BCZ3" t="s">
        <v>846</v>
      </c>
      <c r="BDA3" t="s">
        <v>847</v>
      </c>
      <c r="BDB3" t="s">
        <v>846</v>
      </c>
      <c r="BDC3" t="s">
        <v>847</v>
      </c>
      <c r="BDD3" t="s">
        <v>846</v>
      </c>
      <c r="BDE3" t="s">
        <v>847</v>
      </c>
      <c r="BDF3" t="s">
        <v>846</v>
      </c>
      <c r="BDG3" t="s">
        <v>847</v>
      </c>
      <c r="BDH3" t="s">
        <v>846</v>
      </c>
      <c r="BDI3" t="s">
        <v>847</v>
      </c>
      <c r="BDJ3" t="s">
        <v>846</v>
      </c>
      <c r="BDK3" t="s">
        <v>847</v>
      </c>
      <c r="BDL3" t="s">
        <v>846</v>
      </c>
      <c r="BDM3" t="s">
        <v>847</v>
      </c>
      <c r="BDN3" t="s">
        <v>846</v>
      </c>
      <c r="BDO3" t="s">
        <v>847</v>
      </c>
      <c r="BDP3" t="s">
        <v>846</v>
      </c>
      <c r="BDQ3" t="s">
        <v>847</v>
      </c>
      <c r="BDR3" t="s">
        <v>846</v>
      </c>
      <c r="BDS3" t="s">
        <v>847</v>
      </c>
      <c r="BDT3" t="s">
        <v>846</v>
      </c>
      <c r="BDU3" t="s">
        <v>847</v>
      </c>
      <c r="BDV3" t="s">
        <v>846</v>
      </c>
      <c r="BDW3" t="s">
        <v>847</v>
      </c>
      <c r="BDX3" t="s">
        <v>846</v>
      </c>
      <c r="BDY3" t="s">
        <v>847</v>
      </c>
      <c r="BDZ3" t="s">
        <v>846</v>
      </c>
      <c r="BEA3" t="s">
        <v>847</v>
      </c>
      <c r="BEB3" t="s">
        <v>846</v>
      </c>
      <c r="BEC3" t="s">
        <v>847</v>
      </c>
      <c r="BED3" t="s">
        <v>846</v>
      </c>
      <c r="BEE3" t="s">
        <v>847</v>
      </c>
      <c r="BEF3" t="s">
        <v>846</v>
      </c>
      <c r="BEG3" t="s">
        <v>847</v>
      </c>
      <c r="BEH3" t="s">
        <v>846</v>
      </c>
      <c r="BEI3" t="s">
        <v>847</v>
      </c>
      <c r="BEJ3" t="s">
        <v>846</v>
      </c>
      <c r="BEK3" t="s">
        <v>847</v>
      </c>
      <c r="BEL3" t="s">
        <v>846</v>
      </c>
      <c r="BEM3" t="s">
        <v>847</v>
      </c>
      <c r="BEN3" t="s">
        <v>846</v>
      </c>
      <c r="BEO3" t="s">
        <v>847</v>
      </c>
      <c r="BEP3" t="s">
        <v>846</v>
      </c>
      <c r="BEQ3" t="s">
        <v>847</v>
      </c>
      <c r="BER3" t="s">
        <v>846</v>
      </c>
      <c r="BES3" t="s">
        <v>847</v>
      </c>
      <c r="BET3" t="s">
        <v>846</v>
      </c>
      <c r="BEU3" t="s">
        <v>847</v>
      </c>
      <c r="BEV3" t="s">
        <v>846</v>
      </c>
      <c r="BEW3" t="s">
        <v>847</v>
      </c>
      <c r="BEX3" t="s">
        <v>846</v>
      </c>
      <c r="BEY3" t="s">
        <v>847</v>
      </c>
      <c r="BEZ3" t="s">
        <v>846</v>
      </c>
      <c r="BFA3" t="s">
        <v>847</v>
      </c>
      <c r="BFB3" t="s">
        <v>846</v>
      </c>
      <c r="BFC3" t="s">
        <v>847</v>
      </c>
      <c r="BFD3" t="s">
        <v>846</v>
      </c>
      <c r="BFE3" t="s">
        <v>847</v>
      </c>
      <c r="BFF3" t="s">
        <v>846</v>
      </c>
      <c r="BFG3" t="s">
        <v>847</v>
      </c>
      <c r="BFH3" t="s">
        <v>846</v>
      </c>
      <c r="BFI3" t="s">
        <v>847</v>
      </c>
      <c r="BFJ3" t="s">
        <v>846</v>
      </c>
      <c r="BFK3" t="s">
        <v>847</v>
      </c>
      <c r="BFL3" t="s">
        <v>846</v>
      </c>
      <c r="BFM3" t="s">
        <v>847</v>
      </c>
      <c r="BFN3" t="s">
        <v>846</v>
      </c>
      <c r="BFO3" t="s">
        <v>847</v>
      </c>
      <c r="BFP3" t="s">
        <v>846</v>
      </c>
      <c r="BFQ3" t="s">
        <v>847</v>
      </c>
      <c r="BFR3" t="s">
        <v>846</v>
      </c>
      <c r="BFS3" t="s">
        <v>847</v>
      </c>
      <c r="BFT3" t="s">
        <v>846</v>
      </c>
      <c r="BFU3" t="s">
        <v>847</v>
      </c>
      <c r="BFV3" t="s">
        <v>846</v>
      </c>
      <c r="BFW3" t="s">
        <v>847</v>
      </c>
      <c r="BFX3" t="s">
        <v>846</v>
      </c>
      <c r="BFY3" t="s">
        <v>847</v>
      </c>
      <c r="BFZ3" t="s">
        <v>846</v>
      </c>
      <c r="BGA3" t="s">
        <v>847</v>
      </c>
      <c r="BGB3" t="s">
        <v>846</v>
      </c>
      <c r="BGC3" t="s">
        <v>847</v>
      </c>
      <c r="BGD3" t="s">
        <v>846</v>
      </c>
      <c r="BGE3" t="s">
        <v>847</v>
      </c>
      <c r="BGF3" t="s">
        <v>846</v>
      </c>
      <c r="BGG3" t="s">
        <v>847</v>
      </c>
      <c r="BGH3" t="s">
        <v>846</v>
      </c>
      <c r="BGI3" t="s">
        <v>847</v>
      </c>
      <c r="BGJ3" t="s">
        <v>846</v>
      </c>
      <c r="BGK3" t="s">
        <v>847</v>
      </c>
      <c r="BGL3" t="s">
        <v>846</v>
      </c>
      <c r="BGM3" t="s">
        <v>847</v>
      </c>
      <c r="BGN3" t="s">
        <v>846</v>
      </c>
      <c r="BGO3" t="s">
        <v>847</v>
      </c>
      <c r="BGP3" t="s">
        <v>846</v>
      </c>
      <c r="BGQ3" t="s">
        <v>847</v>
      </c>
      <c r="BGR3" t="s">
        <v>846</v>
      </c>
      <c r="BGS3" t="s">
        <v>847</v>
      </c>
      <c r="BGT3" t="s">
        <v>846</v>
      </c>
      <c r="BGU3" t="s">
        <v>847</v>
      </c>
      <c r="BGV3" t="s">
        <v>846</v>
      </c>
      <c r="BGW3" t="s">
        <v>847</v>
      </c>
      <c r="BGX3" t="s">
        <v>846</v>
      </c>
      <c r="BGY3" t="s">
        <v>847</v>
      </c>
      <c r="BGZ3" t="s">
        <v>846</v>
      </c>
      <c r="BHA3" t="s">
        <v>847</v>
      </c>
      <c r="BHB3" t="s">
        <v>846</v>
      </c>
      <c r="BHC3" t="s">
        <v>847</v>
      </c>
      <c r="BHD3" t="s">
        <v>846</v>
      </c>
      <c r="BHE3" t="s">
        <v>847</v>
      </c>
      <c r="BHF3" t="s">
        <v>846</v>
      </c>
      <c r="BHG3" t="s">
        <v>847</v>
      </c>
      <c r="BHH3" t="s">
        <v>846</v>
      </c>
      <c r="BHI3" t="s">
        <v>847</v>
      </c>
      <c r="BHJ3" t="s">
        <v>846</v>
      </c>
      <c r="BHK3" t="s">
        <v>847</v>
      </c>
      <c r="BHL3" t="s">
        <v>846</v>
      </c>
      <c r="BHM3" t="s">
        <v>847</v>
      </c>
      <c r="BHN3" t="s">
        <v>846</v>
      </c>
      <c r="BHO3" t="s">
        <v>847</v>
      </c>
      <c r="BHP3" t="s">
        <v>846</v>
      </c>
      <c r="BHQ3" t="s">
        <v>847</v>
      </c>
      <c r="BHR3" t="s">
        <v>846</v>
      </c>
      <c r="BHS3" t="s">
        <v>847</v>
      </c>
      <c r="BHT3" t="s">
        <v>846</v>
      </c>
      <c r="BHU3" t="s">
        <v>847</v>
      </c>
      <c r="BHV3" t="s">
        <v>846</v>
      </c>
      <c r="BHW3" t="s">
        <v>847</v>
      </c>
      <c r="BHX3" t="s">
        <v>846</v>
      </c>
      <c r="BHY3" t="s">
        <v>847</v>
      </c>
      <c r="BHZ3" t="s">
        <v>846</v>
      </c>
      <c r="BIA3" t="s">
        <v>847</v>
      </c>
      <c r="BIB3" t="s">
        <v>846</v>
      </c>
      <c r="BIC3" t="s">
        <v>847</v>
      </c>
      <c r="BID3" t="s">
        <v>846</v>
      </c>
      <c r="BIE3" t="s">
        <v>847</v>
      </c>
      <c r="BIF3" t="s">
        <v>846</v>
      </c>
      <c r="BIG3" t="s">
        <v>847</v>
      </c>
      <c r="BIH3" t="s">
        <v>846</v>
      </c>
      <c r="BII3" t="s">
        <v>847</v>
      </c>
      <c r="BIJ3" t="s">
        <v>846</v>
      </c>
      <c r="BIK3" t="s">
        <v>847</v>
      </c>
      <c r="BIL3" t="s">
        <v>846</v>
      </c>
      <c r="BIM3" t="s">
        <v>847</v>
      </c>
      <c r="BIN3" t="s">
        <v>846</v>
      </c>
      <c r="BIO3" t="s">
        <v>847</v>
      </c>
      <c r="BIP3" t="s">
        <v>846</v>
      </c>
      <c r="BIQ3" t="s">
        <v>847</v>
      </c>
      <c r="BIR3" t="s">
        <v>846</v>
      </c>
      <c r="BIS3" t="s">
        <v>847</v>
      </c>
      <c r="BIT3" t="s">
        <v>846</v>
      </c>
      <c r="BIU3" t="s">
        <v>847</v>
      </c>
      <c r="BIV3" t="s">
        <v>846</v>
      </c>
      <c r="BIW3" t="s">
        <v>847</v>
      </c>
      <c r="BIX3" t="s">
        <v>846</v>
      </c>
      <c r="BIY3" t="s">
        <v>847</v>
      </c>
      <c r="BIZ3" t="s">
        <v>846</v>
      </c>
      <c r="BJA3" t="s">
        <v>847</v>
      </c>
      <c r="BJB3" t="s">
        <v>846</v>
      </c>
      <c r="BJC3" t="s">
        <v>847</v>
      </c>
      <c r="BJD3" t="s">
        <v>846</v>
      </c>
      <c r="BJE3" t="s">
        <v>847</v>
      </c>
      <c r="BJF3" t="s">
        <v>846</v>
      </c>
      <c r="BJG3" t="s">
        <v>847</v>
      </c>
      <c r="BJH3" t="s">
        <v>846</v>
      </c>
      <c r="BJI3" t="s">
        <v>847</v>
      </c>
      <c r="BJJ3" t="s">
        <v>846</v>
      </c>
      <c r="BJK3" t="s">
        <v>847</v>
      </c>
      <c r="BJL3" t="s">
        <v>846</v>
      </c>
      <c r="BJM3" t="s">
        <v>847</v>
      </c>
      <c r="BJN3" t="s">
        <v>846</v>
      </c>
      <c r="BJO3" t="s">
        <v>847</v>
      </c>
      <c r="BJP3" t="s">
        <v>846</v>
      </c>
      <c r="BJQ3" t="s">
        <v>847</v>
      </c>
      <c r="BJR3" t="s">
        <v>846</v>
      </c>
      <c r="BJS3" t="s">
        <v>847</v>
      </c>
      <c r="BJT3" t="s">
        <v>846</v>
      </c>
      <c r="BJU3" t="s">
        <v>847</v>
      </c>
      <c r="BJV3" t="s">
        <v>846</v>
      </c>
      <c r="BJW3" t="s">
        <v>847</v>
      </c>
      <c r="BJX3" t="s">
        <v>846</v>
      </c>
      <c r="BJY3" t="s">
        <v>847</v>
      </c>
      <c r="BJZ3" t="s">
        <v>846</v>
      </c>
      <c r="BKA3" t="s">
        <v>847</v>
      </c>
      <c r="BKB3" t="s">
        <v>846</v>
      </c>
      <c r="BKC3" t="s">
        <v>847</v>
      </c>
      <c r="BKD3" t="s">
        <v>846</v>
      </c>
      <c r="BKE3" t="s">
        <v>847</v>
      </c>
      <c r="BKF3" t="s">
        <v>846</v>
      </c>
      <c r="BKG3" t="s">
        <v>847</v>
      </c>
      <c r="BKH3" t="s">
        <v>846</v>
      </c>
      <c r="BKI3" t="s">
        <v>847</v>
      </c>
      <c r="BKJ3" t="s">
        <v>846</v>
      </c>
      <c r="BKK3" t="s">
        <v>847</v>
      </c>
      <c r="BKL3" t="s">
        <v>846</v>
      </c>
      <c r="BKM3" t="s">
        <v>847</v>
      </c>
      <c r="BKN3" t="s">
        <v>846</v>
      </c>
      <c r="BKO3" t="s">
        <v>847</v>
      </c>
      <c r="BKP3" t="s">
        <v>846</v>
      </c>
      <c r="BKQ3" t="s">
        <v>847</v>
      </c>
      <c r="BKR3" t="s">
        <v>846</v>
      </c>
      <c r="BKS3" t="s">
        <v>847</v>
      </c>
      <c r="BKT3" t="s">
        <v>846</v>
      </c>
      <c r="BKU3" t="s">
        <v>847</v>
      </c>
      <c r="BKV3" t="s">
        <v>846</v>
      </c>
      <c r="BKW3" t="s">
        <v>847</v>
      </c>
      <c r="BKX3" t="s">
        <v>846</v>
      </c>
      <c r="BKY3" t="s">
        <v>847</v>
      </c>
      <c r="BKZ3" t="s">
        <v>846</v>
      </c>
      <c r="BLA3" t="s">
        <v>847</v>
      </c>
      <c r="BLB3" t="s">
        <v>846</v>
      </c>
      <c r="BLC3" t="s">
        <v>847</v>
      </c>
      <c r="BLD3" t="s">
        <v>846</v>
      </c>
      <c r="BLE3" t="s">
        <v>847</v>
      </c>
      <c r="BLF3" t="s">
        <v>846</v>
      </c>
      <c r="BLG3" t="s">
        <v>847</v>
      </c>
      <c r="BLH3" t="s">
        <v>846</v>
      </c>
      <c r="BLI3" t="s">
        <v>847</v>
      </c>
      <c r="BLJ3" t="s">
        <v>846</v>
      </c>
      <c r="BLK3" t="s">
        <v>847</v>
      </c>
      <c r="BLL3" t="s">
        <v>846</v>
      </c>
      <c r="BLM3" t="s">
        <v>847</v>
      </c>
      <c r="BLN3" t="s">
        <v>846</v>
      </c>
      <c r="BLO3" t="s">
        <v>847</v>
      </c>
      <c r="BLP3" t="s">
        <v>846</v>
      </c>
      <c r="BLQ3" t="s">
        <v>847</v>
      </c>
      <c r="BLR3" t="s">
        <v>846</v>
      </c>
      <c r="BLS3" t="s">
        <v>847</v>
      </c>
      <c r="BLT3" t="s">
        <v>846</v>
      </c>
      <c r="BLU3" t="s">
        <v>847</v>
      </c>
      <c r="BLV3" t="s">
        <v>846</v>
      </c>
      <c r="BLW3" t="s">
        <v>847</v>
      </c>
      <c r="BLX3" t="s">
        <v>846</v>
      </c>
      <c r="BLY3" t="s">
        <v>847</v>
      </c>
    </row>
    <row r="4" spans="1:1689" x14ac:dyDescent="0.3">
      <c r="A4" s="2" t="s">
        <v>848</v>
      </c>
      <c r="B4">
        <v>3896</v>
      </c>
      <c r="C4">
        <v>229</v>
      </c>
      <c r="D4">
        <v>4359</v>
      </c>
      <c r="E4">
        <v>254</v>
      </c>
      <c r="F4">
        <v>3840</v>
      </c>
      <c r="G4">
        <v>266</v>
      </c>
      <c r="H4">
        <v>3409</v>
      </c>
      <c r="I4">
        <v>201</v>
      </c>
      <c r="J4">
        <v>3932</v>
      </c>
      <c r="K4">
        <v>243</v>
      </c>
      <c r="L4">
        <v>3699</v>
      </c>
      <c r="M4">
        <v>223</v>
      </c>
      <c r="N4">
        <v>3577</v>
      </c>
      <c r="O4">
        <v>221</v>
      </c>
      <c r="P4">
        <v>3829</v>
      </c>
      <c r="Q4">
        <v>238</v>
      </c>
      <c r="R4">
        <v>1802</v>
      </c>
      <c r="S4">
        <v>163</v>
      </c>
      <c r="T4">
        <v>1777</v>
      </c>
      <c r="U4">
        <v>202</v>
      </c>
      <c r="V4">
        <v>2067</v>
      </c>
      <c r="W4">
        <v>200</v>
      </c>
      <c r="X4">
        <v>1866</v>
      </c>
      <c r="Y4">
        <v>191</v>
      </c>
      <c r="Z4">
        <v>2234</v>
      </c>
      <c r="AA4">
        <v>166</v>
      </c>
      <c r="AB4">
        <v>1879</v>
      </c>
      <c r="AC4">
        <v>207</v>
      </c>
      <c r="AD4">
        <v>1583</v>
      </c>
      <c r="AE4">
        <v>226</v>
      </c>
      <c r="AF4">
        <v>2100</v>
      </c>
      <c r="AG4">
        <v>231</v>
      </c>
      <c r="AH4">
        <v>1721</v>
      </c>
      <c r="AI4">
        <v>172</v>
      </c>
      <c r="AJ4">
        <v>1118</v>
      </c>
      <c r="AK4">
        <v>113</v>
      </c>
      <c r="AL4">
        <v>1137</v>
      </c>
      <c r="AM4">
        <v>169</v>
      </c>
      <c r="AN4">
        <v>1051</v>
      </c>
      <c r="AO4">
        <v>144</v>
      </c>
      <c r="AP4">
        <v>1135</v>
      </c>
      <c r="AQ4">
        <v>164</v>
      </c>
      <c r="AR4">
        <v>1167</v>
      </c>
      <c r="AS4">
        <v>110</v>
      </c>
      <c r="AT4">
        <v>1154</v>
      </c>
      <c r="AU4">
        <v>124</v>
      </c>
      <c r="AV4">
        <v>755</v>
      </c>
      <c r="AW4">
        <v>120</v>
      </c>
      <c r="AX4">
        <v>769</v>
      </c>
      <c r="AY4">
        <v>143</v>
      </c>
      <c r="AZ4">
        <v>951</v>
      </c>
      <c r="BA4">
        <v>122</v>
      </c>
      <c r="BB4">
        <v>881</v>
      </c>
      <c r="BC4">
        <v>144</v>
      </c>
      <c r="BD4">
        <v>823</v>
      </c>
      <c r="BE4">
        <v>123</v>
      </c>
      <c r="BF4">
        <v>715</v>
      </c>
      <c r="BG4">
        <v>122</v>
      </c>
      <c r="BH4">
        <v>4844</v>
      </c>
      <c r="BI4">
        <v>285</v>
      </c>
      <c r="BJ4">
        <v>4995</v>
      </c>
      <c r="BK4">
        <v>246</v>
      </c>
      <c r="BL4">
        <v>4843</v>
      </c>
      <c r="BM4">
        <v>234</v>
      </c>
      <c r="BN4">
        <v>7474</v>
      </c>
      <c r="BO4">
        <v>359</v>
      </c>
      <c r="BP4">
        <v>4408</v>
      </c>
      <c r="BQ4">
        <v>241</v>
      </c>
      <c r="BR4">
        <v>5065</v>
      </c>
      <c r="BS4">
        <v>303</v>
      </c>
      <c r="BT4">
        <v>4573</v>
      </c>
      <c r="BU4">
        <v>298</v>
      </c>
      <c r="BV4">
        <v>4760</v>
      </c>
      <c r="BW4">
        <v>229</v>
      </c>
      <c r="BX4">
        <v>4505</v>
      </c>
      <c r="BY4">
        <v>235</v>
      </c>
      <c r="BZ4">
        <v>5090</v>
      </c>
      <c r="CA4">
        <v>319</v>
      </c>
      <c r="CB4">
        <v>6076</v>
      </c>
      <c r="CC4">
        <v>243</v>
      </c>
      <c r="CD4">
        <v>5840</v>
      </c>
      <c r="CE4">
        <v>312</v>
      </c>
      <c r="CF4">
        <v>5717</v>
      </c>
      <c r="CG4">
        <v>336</v>
      </c>
      <c r="CH4">
        <v>5414</v>
      </c>
      <c r="CI4">
        <v>278</v>
      </c>
      <c r="CJ4">
        <v>5453</v>
      </c>
      <c r="CK4">
        <v>289</v>
      </c>
      <c r="CL4">
        <v>6051</v>
      </c>
      <c r="CM4">
        <v>287</v>
      </c>
      <c r="CN4">
        <v>5641</v>
      </c>
      <c r="CO4">
        <v>353</v>
      </c>
      <c r="CP4">
        <v>3363</v>
      </c>
      <c r="CQ4">
        <v>255</v>
      </c>
      <c r="CR4">
        <v>3136</v>
      </c>
      <c r="CS4">
        <v>255</v>
      </c>
      <c r="CT4">
        <v>3104</v>
      </c>
      <c r="CU4">
        <v>256</v>
      </c>
      <c r="CV4">
        <v>3490</v>
      </c>
      <c r="CW4">
        <v>225</v>
      </c>
      <c r="CX4">
        <v>3099</v>
      </c>
      <c r="CY4">
        <v>158</v>
      </c>
      <c r="CZ4">
        <v>1172</v>
      </c>
      <c r="DA4">
        <v>139</v>
      </c>
      <c r="DB4">
        <v>1045</v>
      </c>
      <c r="DC4">
        <v>121</v>
      </c>
      <c r="DD4">
        <v>1073</v>
      </c>
      <c r="DE4">
        <v>125</v>
      </c>
      <c r="DF4">
        <v>1059</v>
      </c>
      <c r="DG4">
        <v>134</v>
      </c>
      <c r="DH4">
        <v>1139</v>
      </c>
      <c r="DI4">
        <v>119</v>
      </c>
      <c r="DJ4">
        <v>1582</v>
      </c>
      <c r="DK4">
        <v>135</v>
      </c>
      <c r="DL4">
        <v>1154</v>
      </c>
      <c r="DM4">
        <v>154</v>
      </c>
      <c r="DN4">
        <v>877</v>
      </c>
      <c r="DO4">
        <v>98</v>
      </c>
      <c r="DP4">
        <v>1011</v>
      </c>
      <c r="DQ4">
        <v>132</v>
      </c>
      <c r="DR4">
        <v>1500</v>
      </c>
      <c r="DS4">
        <v>181</v>
      </c>
      <c r="DT4">
        <v>978</v>
      </c>
      <c r="DU4">
        <v>99</v>
      </c>
      <c r="DV4">
        <v>910</v>
      </c>
      <c r="DW4">
        <v>155</v>
      </c>
      <c r="DX4">
        <v>1141</v>
      </c>
      <c r="DY4">
        <v>130</v>
      </c>
      <c r="DZ4">
        <v>1809</v>
      </c>
      <c r="EA4">
        <v>174</v>
      </c>
      <c r="EB4">
        <v>3333</v>
      </c>
      <c r="EC4">
        <v>218</v>
      </c>
      <c r="ED4">
        <v>2760</v>
      </c>
      <c r="EE4">
        <v>189</v>
      </c>
      <c r="EF4">
        <v>3122</v>
      </c>
      <c r="EG4">
        <v>154</v>
      </c>
      <c r="EH4">
        <v>3052</v>
      </c>
      <c r="EI4">
        <v>193</v>
      </c>
      <c r="EJ4">
        <v>3017</v>
      </c>
      <c r="EK4">
        <v>159</v>
      </c>
      <c r="EL4">
        <v>3004</v>
      </c>
      <c r="EM4">
        <v>235</v>
      </c>
      <c r="EN4">
        <v>2974</v>
      </c>
      <c r="EO4">
        <v>228</v>
      </c>
      <c r="EP4">
        <v>2522</v>
      </c>
      <c r="EQ4">
        <v>199</v>
      </c>
      <c r="ER4">
        <v>2749</v>
      </c>
      <c r="ES4">
        <v>246</v>
      </c>
      <c r="ET4">
        <v>2666</v>
      </c>
      <c r="EU4">
        <v>180</v>
      </c>
      <c r="EV4">
        <v>2403</v>
      </c>
      <c r="EW4">
        <v>199</v>
      </c>
      <c r="EX4">
        <v>2440</v>
      </c>
      <c r="EY4">
        <v>189</v>
      </c>
      <c r="EZ4">
        <v>2442</v>
      </c>
      <c r="FA4">
        <v>143</v>
      </c>
      <c r="FB4">
        <v>2389</v>
      </c>
      <c r="FC4">
        <v>161</v>
      </c>
      <c r="FD4">
        <v>1209</v>
      </c>
      <c r="FE4">
        <v>156</v>
      </c>
      <c r="FF4">
        <v>1089</v>
      </c>
      <c r="FG4">
        <v>200</v>
      </c>
      <c r="FH4">
        <v>1017</v>
      </c>
      <c r="FI4">
        <v>162</v>
      </c>
      <c r="FJ4">
        <v>956</v>
      </c>
      <c r="FK4">
        <v>148</v>
      </c>
      <c r="FL4">
        <v>1010</v>
      </c>
      <c r="FM4">
        <v>178</v>
      </c>
      <c r="FN4">
        <v>779</v>
      </c>
      <c r="FO4">
        <v>186</v>
      </c>
      <c r="FP4">
        <v>1931</v>
      </c>
      <c r="FQ4">
        <v>203</v>
      </c>
      <c r="FR4">
        <v>2143</v>
      </c>
      <c r="FS4">
        <v>228</v>
      </c>
      <c r="FT4">
        <v>2134</v>
      </c>
      <c r="FU4">
        <v>230</v>
      </c>
      <c r="FV4">
        <v>1153</v>
      </c>
      <c r="FW4">
        <v>157</v>
      </c>
      <c r="FX4">
        <v>677</v>
      </c>
      <c r="FY4">
        <v>134</v>
      </c>
      <c r="FZ4">
        <v>1623</v>
      </c>
      <c r="GA4">
        <v>186</v>
      </c>
      <c r="GB4">
        <v>1962</v>
      </c>
      <c r="GC4">
        <v>181</v>
      </c>
      <c r="GD4">
        <v>1375</v>
      </c>
      <c r="GE4">
        <v>113</v>
      </c>
      <c r="GF4">
        <v>283</v>
      </c>
      <c r="GG4">
        <v>36</v>
      </c>
      <c r="GH4">
        <v>574</v>
      </c>
      <c r="GI4">
        <v>118</v>
      </c>
      <c r="GJ4">
        <v>554</v>
      </c>
      <c r="GK4">
        <v>97</v>
      </c>
      <c r="GL4">
        <v>751</v>
      </c>
      <c r="GM4">
        <v>153</v>
      </c>
      <c r="GN4">
        <v>611</v>
      </c>
      <c r="GO4">
        <v>121</v>
      </c>
      <c r="GP4">
        <v>549</v>
      </c>
      <c r="GQ4">
        <v>141</v>
      </c>
      <c r="GR4">
        <v>2192</v>
      </c>
      <c r="GS4">
        <v>224</v>
      </c>
      <c r="GT4">
        <v>2274</v>
      </c>
      <c r="GU4">
        <v>254</v>
      </c>
      <c r="GV4">
        <v>2139</v>
      </c>
      <c r="GW4">
        <v>192</v>
      </c>
      <c r="GX4">
        <v>1790</v>
      </c>
      <c r="GY4">
        <v>251</v>
      </c>
      <c r="GZ4">
        <v>2082</v>
      </c>
      <c r="HA4">
        <v>240</v>
      </c>
      <c r="HB4">
        <v>1977</v>
      </c>
      <c r="HC4">
        <v>249</v>
      </c>
      <c r="HD4">
        <v>1606</v>
      </c>
      <c r="HE4">
        <v>222</v>
      </c>
      <c r="HF4">
        <v>1304</v>
      </c>
      <c r="HG4">
        <v>195</v>
      </c>
      <c r="HH4">
        <v>668</v>
      </c>
      <c r="HI4">
        <v>152</v>
      </c>
      <c r="HJ4">
        <v>1168</v>
      </c>
      <c r="HK4">
        <v>204</v>
      </c>
      <c r="HL4">
        <v>1001</v>
      </c>
      <c r="HM4">
        <v>189</v>
      </c>
      <c r="HN4">
        <v>1142</v>
      </c>
      <c r="HO4">
        <v>161</v>
      </c>
      <c r="HP4">
        <v>1017</v>
      </c>
      <c r="HQ4">
        <v>136</v>
      </c>
      <c r="HR4">
        <v>943</v>
      </c>
      <c r="HS4">
        <v>144</v>
      </c>
      <c r="HT4">
        <v>720</v>
      </c>
      <c r="HU4">
        <v>129</v>
      </c>
      <c r="HV4">
        <v>998</v>
      </c>
      <c r="HW4">
        <v>199</v>
      </c>
      <c r="HX4">
        <v>1039</v>
      </c>
      <c r="HY4">
        <v>160</v>
      </c>
      <c r="HZ4">
        <v>837</v>
      </c>
      <c r="IA4">
        <v>164</v>
      </c>
      <c r="IB4">
        <v>1224</v>
      </c>
      <c r="IC4">
        <v>206</v>
      </c>
      <c r="ID4">
        <v>981</v>
      </c>
      <c r="IE4">
        <v>173</v>
      </c>
      <c r="IF4">
        <v>1090</v>
      </c>
      <c r="IG4">
        <v>166</v>
      </c>
      <c r="IH4">
        <v>1107</v>
      </c>
      <c r="II4">
        <v>169</v>
      </c>
      <c r="IJ4">
        <v>1013</v>
      </c>
      <c r="IK4">
        <v>134</v>
      </c>
      <c r="IL4">
        <v>976</v>
      </c>
      <c r="IM4">
        <v>147</v>
      </c>
      <c r="IN4">
        <v>1099</v>
      </c>
      <c r="IO4">
        <v>189</v>
      </c>
      <c r="IP4">
        <v>1212</v>
      </c>
      <c r="IQ4">
        <v>199</v>
      </c>
      <c r="IR4">
        <v>770</v>
      </c>
      <c r="IS4">
        <v>149</v>
      </c>
      <c r="IT4">
        <v>1337</v>
      </c>
      <c r="IU4">
        <v>202</v>
      </c>
      <c r="IV4">
        <v>416</v>
      </c>
      <c r="IW4">
        <v>55</v>
      </c>
      <c r="IX4">
        <v>456</v>
      </c>
      <c r="IY4">
        <v>81</v>
      </c>
      <c r="IZ4">
        <v>452</v>
      </c>
      <c r="JA4">
        <v>73</v>
      </c>
      <c r="JB4">
        <v>564</v>
      </c>
      <c r="JC4">
        <v>102</v>
      </c>
      <c r="JD4">
        <v>398</v>
      </c>
      <c r="JE4">
        <v>85</v>
      </c>
      <c r="JF4">
        <v>544</v>
      </c>
      <c r="JG4">
        <v>65</v>
      </c>
      <c r="JH4">
        <v>434</v>
      </c>
      <c r="JI4">
        <v>77</v>
      </c>
      <c r="JJ4">
        <v>450</v>
      </c>
      <c r="JK4">
        <v>89</v>
      </c>
      <c r="JL4">
        <v>452</v>
      </c>
      <c r="JM4">
        <v>74</v>
      </c>
      <c r="JN4">
        <v>447</v>
      </c>
      <c r="JO4">
        <v>87</v>
      </c>
      <c r="JP4">
        <v>499</v>
      </c>
      <c r="JQ4">
        <v>107</v>
      </c>
      <c r="JR4">
        <v>379</v>
      </c>
      <c r="JS4">
        <v>53</v>
      </c>
      <c r="JT4">
        <v>3255</v>
      </c>
      <c r="JU4">
        <v>276</v>
      </c>
      <c r="JV4">
        <v>2437</v>
      </c>
      <c r="JW4">
        <v>279</v>
      </c>
      <c r="JX4">
        <v>2687</v>
      </c>
      <c r="JY4">
        <v>233</v>
      </c>
      <c r="JZ4">
        <v>2738</v>
      </c>
      <c r="KA4">
        <v>238</v>
      </c>
      <c r="KB4">
        <v>3029</v>
      </c>
      <c r="KC4">
        <v>230</v>
      </c>
      <c r="KD4">
        <v>2678</v>
      </c>
      <c r="KE4">
        <v>224</v>
      </c>
      <c r="KF4">
        <v>2697</v>
      </c>
      <c r="KG4">
        <v>226</v>
      </c>
      <c r="KH4">
        <v>2165</v>
      </c>
      <c r="KI4">
        <v>199</v>
      </c>
      <c r="KJ4">
        <v>4115</v>
      </c>
      <c r="KK4">
        <v>258</v>
      </c>
      <c r="KL4">
        <v>6806</v>
      </c>
      <c r="KM4">
        <v>312</v>
      </c>
      <c r="KN4">
        <v>8041</v>
      </c>
      <c r="KO4">
        <v>399</v>
      </c>
      <c r="KP4">
        <v>7606</v>
      </c>
      <c r="KQ4">
        <v>285</v>
      </c>
      <c r="KR4">
        <v>8686</v>
      </c>
      <c r="KS4">
        <v>254</v>
      </c>
      <c r="KT4">
        <v>6580</v>
      </c>
      <c r="KU4">
        <v>368</v>
      </c>
      <c r="KV4">
        <v>8223</v>
      </c>
      <c r="KW4">
        <v>329</v>
      </c>
      <c r="KX4">
        <v>8923</v>
      </c>
      <c r="KY4">
        <v>377</v>
      </c>
      <c r="KZ4">
        <v>7327</v>
      </c>
      <c r="LA4">
        <v>358</v>
      </c>
      <c r="LB4">
        <v>7993</v>
      </c>
      <c r="LC4">
        <v>329</v>
      </c>
      <c r="LD4">
        <v>7609</v>
      </c>
      <c r="LE4">
        <v>374</v>
      </c>
      <c r="LF4">
        <v>8345</v>
      </c>
      <c r="LG4">
        <v>276</v>
      </c>
      <c r="LH4">
        <v>8612</v>
      </c>
      <c r="LI4">
        <v>307</v>
      </c>
      <c r="LJ4">
        <v>7268</v>
      </c>
      <c r="LK4">
        <v>292</v>
      </c>
      <c r="LL4">
        <v>9701</v>
      </c>
      <c r="LM4">
        <v>375</v>
      </c>
      <c r="LN4">
        <v>8020</v>
      </c>
      <c r="LO4">
        <v>291</v>
      </c>
      <c r="LP4">
        <v>7575</v>
      </c>
      <c r="LQ4">
        <v>342</v>
      </c>
      <c r="LR4">
        <v>8189</v>
      </c>
      <c r="LS4">
        <v>315</v>
      </c>
      <c r="LT4">
        <v>5465</v>
      </c>
      <c r="LU4">
        <v>268</v>
      </c>
      <c r="LV4">
        <v>11000</v>
      </c>
      <c r="LW4">
        <v>568</v>
      </c>
      <c r="LX4">
        <v>7477</v>
      </c>
      <c r="LY4">
        <v>377</v>
      </c>
      <c r="LZ4">
        <v>8387</v>
      </c>
      <c r="MA4">
        <v>424</v>
      </c>
      <c r="MB4">
        <v>9768</v>
      </c>
      <c r="MC4">
        <v>376</v>
      </c>
      <c r="MD4">
        <v>7454</v>
      </c>
      <c r="ME4">
        <v>300</v>
      </c>
      <c r="MF4">
        <v>9359</v>
      </c>
      <c r="MG4">
        <v>335</v>
      </c>
      <c r="MH4">
        <v>8097</v>
      </c>
      <c r="MI4">
        <v>336</v>
      </c>
      <c r="MJ4">
        <v>7439</v>
      </c>
      <c r="MK4">
        <v>230</v>
      </c>
      <c r="ML4">
        <v>7804</v>
      </c>
      <c r="MM4">
        <v>237</v>
      </c>
      <c r="MN4">
        <v>6964</v>
      </c>
      <c r="MO4">
        <v>373</v>
      </c>
      <c r="MP4">
        <v>8141</v>
      </c>
      <c r="MQ4">
        <v>410</v>
      </c>
      <c r="MR4">
        <v>6506</v>
      </c>
      <c r="MS4">
        <v>239</v>
      </c>
      <c r="MT4">
        <v>9996</v>
      </c>
      <c r="MU4">
        <v>427</v>
      </c>
      <c r="MV4">
        <v>10774</v>
      </c>
      <c r="MW4">
        <v>411</v>
      </c>
      <c r="MX4">
        <v>7754</v>
      </c>
      <c r="MY4">
        <v>355</v>
      </c>
      <c r="MZ4">
        <v>7667</v>
      </c>
      <c r="NA4">
        <v>290</v>
      </c>
      <c r="NB4">
        <v>6810</v>
      </c>
      <c r="NC4">
        <v>271</v>
      </c>
      <c r="ND4">
        <v>482</v>
      </c>
      <c r="NE4">
        <v>103</v>
      </c>
      <c r="NF4">
        <v>647</v>
      </c>
      <c r="NG4">
        <v>128</v>
      </c>
      <c r="NH4">
        <v>516</v>
      </c>
      <c r="NI4">
        <v>90</v>
      </c>
      <c r="NJ4">
        <v>471</v>
      </c>
      <c r="NK4">
        <v>81</v>
      </c>
      <c r="NL4">
        <v>443</v>
      </c>
      <c r="NM4">
        <v>93</v>
      </c>
      <c r="NN4">
        <v>365</v>
      </c>
      <c r="NO4">
        <v>113</v>
      </c>
      <c r="NP4">
        <v>484</v>
      </c>
      <c r="NQ4">
        <v>99</v>
      </c>
      <c r="NR4">
        <v>519</v>
      </c>
      <c r="NS4">
        <v>134</v>
      </c>
      <c r="NT4">
        <v>513</v>
      </c>
      <c r="NU4">
        <v>85</v>
      </c>
      <c r="NV4">
        <v>1119</v>
      </c>
      <c r="NW4">
        <v>126</v>
      </c>
      <c r="NX4">
        <v>1047</v>
      </c>
      <c r="NY4">
        <v>153</v>
      </c>
      <c r="NZ4">
        <v>1261</v>
      </c>
      <c r="OA4">
        <v>219</v>
      </c>
      <c r="OB4">
        <v>1186</v>
      </c>
      <c r="OC4">
        <v>159</v>
      </c>
      <c r="OD4">
        <v>1057</v>
      </c>
      <c r="OE4">
        <v>141</v>
      </c>
      <c r="OF4">
        <v>1084</v>
      </c>
      <c r="OG4">
        <v>133</v>
      </c>
      <c r="OH4">
        <v>950</v>
      </c>
      <c r="OI4">
        <v>177</v>
      </c>
      <c r="OJ4">
        <v>1507</v>
      </c>
      <c r="OK4">
        <v>177</v>
      </c>
      <c r="OL4">
        <v>1482</v>
      </c>
      <c r="OM4">
        <v>166</v>
      </c>
      <c r="ON4">
        <v>1605</v>
      </c>
      <c r="OO4">
        <v>152</v>
      </c>
      <c r="OP4">
        <v>1485</v>
      </c>
      <c r="OQ4">
        <v>196</v>
      </c>
      <c r="OR4">
        <v>1679</v>
      </c>
      <c r="OS4">
        <v>199</v>
      </c>
      <c r="OT4">
        <v>1668</v>
      </c>
      <c r="OU4">
        <v>185</v>
      </c>
      <c r="OV4">
        <v>1660</v>
      </c>
      <c r="OW4">
        <v>194</v>
      </c>
      <c r="OX4">
        <v>1813</v>
      </c>
      <c r="OY4">
        <v>187</v>
      </c>
      <c r="OZ4">
        <v>1529</v>
      </c>
      <c r="PA4">
        <v>144</v>
      </c>
      <c r="PB4">
        <v>1616</v>
      </c>
      <c r="PC4">
        <v>177</v>
      </c>
      <c r="PD4">
        <v>1488</v>
      </c>
      <c r="PE4">
        <v>204</v>
      </c>
      <c r="PF4">
        <v>1666</v>
      </c>
      <c r="PG4">
        <v>168</v>
      </c>
      <c r="PH4">
        <v>1677</v>
      </c>
      <c r="PI4">
        <v>141</v>
      </c>
      <c r="PJ4">
        <v>1406</v>
      </c>
      <c r="PK4">
        <v>174</v>
      </c>
      <c r="PL4">
        <v>1581</v>
      </c>
      <c r="PM4">
        <v>157</v>
      </c>
      <c r="PN4">
        <v>1458</v>
      </c>
      <c r="PO4">
        <v>167</v>
      </c>
      <c r="PP4">
        <v>1453</v>
      </c>
      <c r="PQ4">
        <v>193</v>
      </c>
      <c r="PR4">
        <v>1676</v>
      </c>
      <c r="PS4">
        <v>221</v>
      </c>
      <c r="PT4">
        <v>1456</v>
      </c>
      <c r="PU4">
        <v>263</v>
      </c>
      <c r="PV4">
        <v>1516</v>
      </c>
      <c r="PW4">
        <v>217</v>
      </c>
      <c r="PX4">
        <v>1300</v>
      </c>
      <c r="PY4">
        <v>203</v>
      </c>
      <c r="PZ4">
        <v>1597</v>
      </c>
      <c r="QA4">
        <v>213</v>
      </c>
      <c r="QB4">
        <v>1625</v>
      </c>
      <c r="QC4">
        <v>195</v>
      </c>
      <c r="QD4">
        <v>1346</v>
      </c>
      <c r="QE4">
        <v>145</v>
      </c>
      <c r="QF4">
        <v>2475</v>
      </c>
      <c r="QG4">
        <v>210</v>
      </c>
      <c r="QH4">
        <v>3051</v>
      </c>
      <c r="QI4">
        <v>151</v>
      </c>
      <c r="QJ4">
        <v>2697</v>
      </c>
      <c r="QK4">
        <v>172</v>
      </c>
      <c r="QL4">
        <v>1339</v>
      </c>
      <c r="QM4">
        <v>191</v>
      </c>
      <c r="QN4">
        <v>1380</v>
      </c>
      <c r="QO4">
        <v>144</v>
      </c>
      <c r="QP4">
        <v>1683</v>
      </c>
      <c r="QQ4">
        <v>146</v>
      </c>
      <c r="QR4">
        <v>1524</v>
      </c>
      <c r="QS4">
        <v>176</v>
      </c>
      <c r="QT4">
        <v>1545</v>
      </c>
      <c r="QU4">
        <v>191</v>
      </c>
      <c r="QV4">
        <v>1234</v>
      </c>
      <c r="QW4">
        <v>185</v>
      </c>
      <c r="QX4">
        <v>1702</v>
      </c>
      <c r="QY4">
        <v>171</v>
      </c>
      <c r="QZ4">
        <v>1438</v>
      </c>
      <c r="RA4">
        <v>192</v>
      </c>
      <c r="RB4">
        <v>2173</v>
      </c>
      <c r="RC4">
        <v>269</v>
      </c>
      <c r="RD4">
        <v>2205</v>
      </c>
      <c r="RE4">
        <v>226</v>
      </c>
      <c r="RF4">
        <v>1954</v>
      </c>
      <c r="RG4">
        <v>209</v>
      </c>
      <c r="RH4">
        <v>2009</v>
      </c>
      <c r="RI4">
        <v>204</v>
      </c>
      <c r="RJ4">
        <v>1209</v>
      </c>
      <c r="RK4">
        <v>111</v>
      </c>
      <c r="RL4">
        <v>2093</v>
      </c>
      <c r="RM4">
        <v>175</v>
      </c>
      <c r="RN4">
        <v>2163</v>
      </c>
      <c r="RO4">
        <v>201</v>
      </c>
      <c r="RP4">
        <v>2520</v>
      </c>
      <c r="RQ4">
        <v>199</v>
      </c>
      <c r="RR4">
        <v>2431</v>
      </c>
      <c r="RS4">
        <v>250</v>
      </c>
      <c r="RT4">
        <v>1186</v>
      </c>
      <c r="RU4">
        <v>212</v>
      </c>
      <c r="RV4">
        <v>720</v>
      </c>
      <c r="RW4">
        <v>194</v>
      </c>
      <c r="RX4">
        <v>720</v>
      </c>
      <c r="RY4">
        <v>142</v>
      </c>
      <c r="RZ4">
        <v>706</v>
      </c>
      <c r="SA4">
        <v>159</v>
      </c>
      <c r="SB4">
        <v>807</v>
      </c>
      <c r="SC4">
        <v>188</v>
      </c>
      <c r="SD4">
        <v>827</v>
      </c>
      <c r="SE4">
        <v>145</v>
      </c>
      <c r="SF4">
        <v>758</v>
      </c>
      <c r="SG4">
        <v>116</v>
      </c>
      <c r="SH4">
        <v>538</v>
      </c>
      <c r="SI4">
        <v>100</v>
      </c>
      <c r="SJ4">
        <v>1607</v>
      </c>
      <c r="SK4">
        <v>246</v>
      </c>
      <c r="SL4">
        <v>1524</v>
      </c>
      <c r="SM4">
        <v>200</v>
      </c>
      <c r="SN4">
        <v>729</v>
      </c>
      <c r="SO4">
        <v>146</v>
      </c>
      <c r="SP4">
        <v>603</v>
      </c>
      <c r="SQ4">
        <v>142</v>
      </c>
      <c r="SR4">
        <v>838</v>
      </c>
      <c r="SS4">
        <v>184</v>
      </c>
      <c r="ST4">
        <v>930</v>
      </c>
      <c r="SU4">
        <v>185</v>
      </c>
      <c r="SV4">
        <v>1422</v>
      </c>
      <c r="SW4">
        <v>103</v>
      </c>
      <c r="SX4">
        <v>715</v>
      </c>
      <c r="SY4">
        <v>79</v>
      </c>
      <c r="SZ4">
        <v>686</v>
      </c>
      <c r="TA4">
        <v>121</v>
      </c>
      <c r="TB4">
        <v>1573</v>
      </c>
      <c r="TC4">
        <v>128</v>
      </c>
      <c r="TD4">
        <v>1728</v>
      </c>
      <c r="TE4">
        <v>126</v>
      </c>
      <c r="TF4">
        <v>1704</v>
      </c>
      <c r="TG4">
        <v>179</v>
      </c>
      <c r="TH4">
        <v>1603</v>
      </c>
      <c r="TI4">
        <v>169</v>
      </c>
      <c r="TJ4">
        <v>1824</v>
      </c>
      <c r="TK4">
        <v>224</v>
      </c>
      <c r="TL4">
        <v>1740</v>
      </c>
      <c r="TM4">
        <v>202</v>
      </c>
      <c r="TN4">
        <v>1482</v>
      </c>
      <c r="TO4">
        <v>177</v>
      </c>
      <c r="TP4">
        <v>1823</v>
      </c>
      <c r="TQ4">
        <v>185</v>
      </c>
      <c r="TR4">
        <v>1871</v>
      </c>
      <c r="TS4">
        <v>166</v>
      </c>
      <c r="TT4">
        <v>1800</v>
      </c>
      <c r="TU4">
        <v>198</v>
      </c>
      <c r="TV4">
        <v>1940</v>
      </c>
      <c r="TW4">
        <v>122</v>
      </c>
      <c r="TX4">
        <v>1524</v>
      </c>
      <c r="TY4">
        <v>120</v>
      </c>
      <c r="TZ4">
        <v>1824</v>
      </c>
      <c r="UA4">
        <v>193</v>
      </c>
      <c r="UB4">
        <v>3778</v>
      </c>
      <c r="UC4">
        <v>259</v>
      </c>
      <c r="UD4">
        <v>4306</v>
      </c>
      <c r="UE4">
        <v>294</v>
      </c>
      <c r="UF4">
        <v>3506</v>
      </c>
      <c r="UG4">
        <v>249</v>
      </c>
      <c r="UH4">
        <v>3704</v>
      </c>
      <c r="UI4">
        <v>303</v>
      </c>
      <c r="UJ4">
        <v>4022</v>
      </c>
      <c r="UK4">
        <v>267</v>
      </c>
      <c r="UL4">
        <v>3933</v>
      </c>
      <c r="UM4">
        <v>223</v>
      </c>
      <c r="UN4">
        <v>4147</v>
      </c>
      <c r="UO4">
        <v>264</v>
      </c>
      <c r="UP4">
        <v>1578</v>
      </c>
      <c r="UQ4">
        <v>151</v>
      </c>
      <c r="UR4">
        <v>1656</v>
      </c>
      <c r="US4">
        <v>157</v>
      </c>
      <c r="UT4">
        <v>1586</v>
      </c>
      <c r="UU4">
        <v>168</v>
      </c>
      <c r="UV4">
        <v>1496</v>
      </c>
      <c r="UW4">
        <v>211</v>
      </c>
      <c r="UX4">
        <v>1665</v>
      </c>
      <c r="UY4">
        <v>232</v>
      </c>
      <c r="UZ4">
        <v>1914</v>
      </c>
      <c r="VA4">
        <v>208</v>
      </c>
      <c r="VB4">
        <v>1588</v>
      </c>
      <c r="VC4">
        <v>192</v>
      </c>
      <c r="VD4">
        <v>1700</v>
      </c>
      <c r="VE4">
        <v>201</v>
      </c>
      <c r="VF4">
        <v>2121</v>
      </c>
      <c r="VG4">
        <v>257</v>
      </c>
      <c r="VH4">
        <v>1952</v>
      </c>
      <c r="VI4">
        <v>197</v>
      </c>
      <c r="VJ4">
        <v>1526</v>
      </c>
      <c r="VK4">
        <v>222</v>
      </c>
      <c r="VL4">
        <v>1875</v>
      </c>
      <c r="VM4">
        <v>225</v>
      </c>
      <c r="VN4">
        <v>1826</v>
      </c>
      <c r="VO4">
        <v>192</v>
      </c>
      <c r="VP4">
        <v>1709</v>
      </c>
      <c r="VQ4">
        <v>177</v>
      </c>
      <c r="VR4">
        <v>1827</v>
      </c>
      <c r="VS4">
        <v>223</v>
      </c>
      <c r="VT4">
        <v>1822</v>
      </c>
      <c r="VU4">
        <v>210</v>
      </c>
      <c r="VV4">
        <v>1435</v>
      </c>
      <c r="VW4">
        <v>185</v>
      </c>
      <c r="VX4">
        <v>14539</v>
      </c>
      <c r="VY4">
        <v>450</v>
      </c>
      <c r="VZ4">
        <v>14680</v>
      </c>
      <c r="WA4">
        <v>467</v>
      </c>
      <c r="WB4">
        <v>16143</v>
      </c>
      <c r="WC4">
        <v>439</v>
      </c>
      <c r="WD4">
        <v>14235</v>
      </c>
      <c r="WE4">
        <v>472</v>
      </c>
      <c r="WF4">
        <v>16061</v>
      </c>
      <c r="WG4">
        <v>470</v>
      </c>
      <c r="WH4">
        <v>16313</v>
      </c>
      <c r="WI4">
        <v>464</v>
      </c>
      <c r="WJ4">
        <v>16672</v>
      </c>
      <c r="WK4">
        <v>533</v>
      </c>
      <c r="WL4">
        <v>18661</v>
      </c>
      <c r="WM4">
        <v>642</v>
      </c>
      <c r="WN4">
        <v>17909</v>
      </c>
      <c r="WO4">
        <v>541</v>
      </c>
      <c r="WP4">
        <v>448</v>
      </c>
      <c r="WQ4">
        <v>79</v>
      </c>
      <c r="WR4">
        <v>312</v>
      </c>
      <c r="WS4">
        <v>83</v>
      </c>
      <c r="WT4">
        <v>330</v>
      </c>
      <c r="WU4">
        <v>84</v>
      </c>
      <c r="WV4">
        <v>270</v>
      </c>
      <c r="WW4">
        <v>84</v>
      </c>
      <c r="WX4">
        <v>388</v>
      </c>
      <c r="WY4">
        <v>76</v>
      </c>
      <c r="WZ4">
        <v>488</v>
      </c>
      <c r="XA4">
        <v>65</v>
      </c>
      <c r="XB4">
        <v>506</v>
      </c>
      <c r="XC4">
        <v>90</v>
      </c>
      <c r="XD4">
        <v>2425</v>
      </c>
      <c r="XE4">
        <v>252</v>
      </c>
      <c r="XF4">
        <v>1071</v>
      </c>
      <c r="XG4">
        <v>171</v>
      </c>
      <c r="XH4">
        <v>408</v>
      </c>
      <c r="XI4">
        <v>120</v>
      </c>
      <c r="XJ4">
        <v>484</v>
      </c>
      <c r="XK4">
        <v>98</v>
      </c>
      <c r="XL4">
        <v>2047</v>
      </c>
      <c r="XM4">
        <v>186</v>
      </c>
      <c r="XN4">
        <v>655</v>
      </c>
      <c r="XO4">
        <v>121</v>
      </c>
      <c r="XP4">
        <v>1169</v>
      </c>
      <c r="XQ4">
        <v>150</v>
      </c>
      <c r="XR4">
        <v>632</v>
      </c>
      <c r="XS4">
        <v>107</v>
      </c>
      <c r="XT4">
        <v>1099</v>
      </c>
      <c r="XU4">
        <v>205</v>
      </c>
      <c r="XV4">
        <v>842</v>
      </c>
      <c r="XW4">
        <v>179</v>
      </c>
      <c r="XX4">
        <v>1222</v>
      </c>
      <c r="XY4">
        <v>137</v>
      </c>
      <c r="XZ4">
        <v>1128</v>
      </c>
      <c r="YA4">
        <v>140</v>
      </c>
      <c r="YB4">
        <v>915</v>
      </c>
      <c r="YC4">
        <v>114</v>
      </c>
      <c r="YD4">
        <v>948</v>
      </c>
      <c r="YE4">
        <v>123</v>
      </c>
      <c r="YF4">
        <v>880</v>
      </c>
      <c r="YG4">
        <v>201</v>
      </c>
      <c r="YH4">
        <v>1141</v>
      </c>
      <c r="YI4">
        <v>139</v>
      </c>
      <c r="YJ4">
        <v>944</v>
      </c>
      <c r="YK4">
        <v>171</v>
      </c>
      <c r="YL4">
        <v>1018</v>
      </c>
      <c r="YM4">
        <v>161</v>
      </c>
      <c r="YN4">
        <v>3673</v>
      </c>
      <c r="YO4">
        <v>214</v>
      </c>
      <c r="YP4">
        <v>3487</v>
      </c>
      <c r="YQ4">
        <v>210</v>
      </c>
      <c r="YR4">
        <v>3469</v>
      </c>
      <c r="YS4">
        <v>264</v>
      </c>
      <c r="YT4">
        <v>3193</v>
      </c>
      <c r="YU4">
        <v>249</v>
      </c>
      <c r="YV4">
        <v>2927</v>
      </c>
      <c r="YW4">
        <v>213</v>
      </c>
      <c r="YX4">
        <v>3138</v>
      </c>
      <c r="YY4">
        <v>243</v>
      </c>
      <c r="YZ4">
        <v>3248</v>
      </c>
      <c r="ZA4">
        <v>229</v>
      </c>
      <c r="ZB4">
        <v>757</v>
      </c>
      <c r="ZC4">
        <v>145</v>
      </c>
      <c r="ZD4">
        <v>777</v>
      </c>
      <c r="ZE4">
        <v>120</v>
      </c>
      <c r="ZF4">
        <v>730</v>
      </c>
      <c r="ZG4">
        <v>138</v>
      </c>
      <c r="ZH4">
        <v>736</v>
      </c>
      <c r="ZI4">
        <v>126</v>
      </c>
      <c r="ZJ4">
        <v>566</v>
      </c>
      <c r="ZK4">
        <v>129</v>
      </c>
      <c r="ZL4">
        <v>610</v>
      </c>
      <c r="ZM4">
        <v>104</v>
      </c>
      <c r="ZN4">
        <v>788</v>
      </c>
      <c r="ZO4">
        <v>139</v>
      </c>
      <c r="ZP4">
        <v>829</v>
      </c>
      <c r="ZQ4">
        <v>113</v>
      </c>
      <c r="ZR4">
        <v>679</v>
      </c>
      <c r="ZS4">
        <v>116</v>
      </c>
      <c r="ZT4">
        <v>709</v>
      </c>
      <c r="ZU4">
        <v>137</v>
      </c>
      <c r="ZV4">
        <v>1531</v>
      </c>
      <c r="ZW4">
        <v>186</v>
      </c>
      <c r="ZX4">
        <v>1431</v>
      </c>
      <c r="ZY4">
        <v>205</v>
      </c>
      <c r="ZZ4">
        <v>1670</v>
      </c>
      <c r="AAA4">
        <v>209</v>
      </c>
      <c r="AAB4">
        <v>1677</v>
      </c>
      <c r="AAC4">
        <v>270</v>
      </c>
      <c r="AAD4">
        <v>1418</v>
      </c>
      <c r="AAE4">
        <v>214</v>
      </c>
      <c r="AAF4">
        <v>1521</v>
      </c>
      <c r="AAG4">
        <v>206</v>
      </c>
      <c r="AAH4">
        <v>1463</v>
      </c>
      <c r="AAI4">
        <v>138</v>
      </c>
      <c r="AAJ4">
        <v>2464</v>
      </c>
      <c r="AAK4">
        <v>180</v>
      </c>
      <c r="AAL4">
        <v>2720</v>
      </c>
      <c r="AAM4">
        <v>219</v>
      </c>
      <c r="AAN4">
        <v>2765</v>
      </c>
      <c r="AAO4">
        <v>252</v>
      </c>
      <c r="AAP4">
        <v>2285</v>
      </c>
      <c r="AAQ4">
        <v>184</v>
      </c>
      <c r="AAR4">
        <v>3160</v>
      </c>
      <c r="AAS4">
        <v>216</v>
      </c>
      <c r="AAT4">
        <v>996</v>
      </c>
      <c r="AAU4">
        <v>137</v>
      </c>
      <c r="AAV4">
        <v>1365</v>
      </c>
      <c r="AAW4">
        <v>235</v>
      </c>
      <c r="AAX4">
        <v>1333</v>
      </c>
      <c r="AAY4">
        <v>210</v>
      </c>
      <c r="AAZ4">
        <v>1000</v>
      </c>
      <c r="ABA4">
        <v>218</v>
      </c>
      <c r="ABB4">
        <v>1199</v>
      </c>
      <c r="ABC4">
        <v>199</v>
      </c>
      <c r="ABD4">
        <v>1415</v>
      </c>
      <c r="ABE4">
        <v>146</v>
      </c>
      <c r="ABF4">
        <v>1328</v>
      </c>
      <c r="ABG4">
        <v>129</v>
      </c>
      <c r="ABH4">
        <v>402</v>
      </c>
      <c r="ABI4">
        <v>91</v>
      </c>
      <c r="ABJ4">
        <v>440</v>
      </c>
      <c r="ABK4">
        <v>81</v>
      </c>
      <c r="ABL4">
        <v>475</v>
      </c>
      <c r="ABM4">
        <v>60</v>
      </c>
      <c r="ABN4">
        <v>425</v>
      </c>
      <c r="ABO4">
        <v>84</v>
      </c>
      <c r="ABP4">
        <v>278</v>
      </c>
      <c r="ABQ4">
        <v>86</v>
      </c>
      <c r="ABR4">
        <v>342</v>
      </c>
      <c r="ABS4">
        <v>83</v>
      </c>
      <c r="ABT4">
        <v>516</v>
      </c>
      <c r="ABU4">
        <v>102</v>
      </c>
      <c r="ABV4">
        <v>948</v>
      </c>
      <c r="ABW4">
        <v>114</v>
      </c>
      <c r="ABX4">
        <v>1018</v>
      </c>
      <c r="ABY4">
        <v>157</v>
      </c>
      <c r="ABZ4">
        <v>1134</v>
      </c>
      <c r="ACA4">
        <v>192</v>
      </c>
      <c r="ACB4">
        <v>869</v>
      </c>
      <c r="ACC4">
        <v>130</v>
      </c>
      <c r="ACD4">
        <v>850</v>
      </c>
      <c r="ACE4">
        <v>132</v>
      </c>
      <c r="ACF4">
        <v>843</v>
      </c>
      <c r="ACG4">
        <v>128</v>
      </c>
      <c r="ACH4">
        <v>1101</v>
      </c>
      <c r="ACI4">
        <v>151</v>
      </c>
      <c r="ACJ4">
        <v>680</v>
      </c>
      <c r="ACK4">
        <v>121</v>
      </c>
      <c r="ACL4">
        <v>796</v>
      </c>
      <c r="ACM4">
        <v>81</v>
      </c>
      <c r="ACN4">
        <v>861</v>
      </c>
      <c r="ACO4">
        <v>136</v>
      </c>
      <c r="ACP4">
        <v>805</v>
      </c>
      <c r="ACQ4">
        <v>172</v>
      </c>
      <c r="ACR4">
        <v>720</v>
      </c>
      <c r="ACS4">
        <v>105</v>
      </c>
      <c r="ACT4">
        <v>704</v>
      </c>
      <c r="ACU4">
        <v>79</v>
      </c>
      <c r="ACV4">
        <v>2175</v>
      </c>
      <c r="ACW4">
        <v>201</v>
      </c>
      <c r="ACX4">
        <v>1979</v>
      </c>
      <c r="ACY4">
        <v>208</v>
      </c>
      <c r="ACZ4">
        <v>3010</v>
      </c>
      <c r="ADA4">
        <v>199</v>
      </c>
      <c r="ADB4">
        <v>1901</v>
      </c>
      <c r="ADC4">
        <v>230</v>
      </c>
      <c r="ADD4">
        <v>1996</v>
      </c>
      <c r="ADE4">
        <v>205</v>
      </c>
      <c r="ADF4">
        <v>1586</v>
      </c>
      <c r="ADG4">
        <v>207</v>
      </c>
      <c r="ADH4">
        <v>2155</v>
      </c>
      <c r="ADI4">
        <v>205</v>
      </c>
      <c r="ADJ4">
        <v>1916</v>
      </c>
      <c r="ADK4">
        <v>195</v>
      </c>
      <c r="ADL4">
        <v>1931</v>
      </c>
      <c r="ADM4">
        <v>145</v>
      </c>
      <c r="ADN4">
        <v>1505</v>
      </c>
      <c r="ADO4">
        <v>196</v>
      </c>
      <c r="ADP4">
        <v>1549</v>
      </c>
      <c r="ADQ4">
        <v>211</v>
      </c>
      <c r="ADR4">
        <v>644</v>
      </c>
      <c r="ADS4">
        <v>139</v>
      </c>
      <c r="ADT4">
        <v>1477</v>
      </c>
      <c r="ADU4">
        <v>253</v>
      </c>
      <c r="ADV4">
        <v>965</v>
      </c>
      <c r="ADW4">
        <v>157</v>
      </c>
      <c r="ADX4">
        <v>710</v>
      </c>
      <c r="ADY4">
        <v>136</v>
      </c>
      <c r="ADZ4">
        <v>576</v>
      </c>
      <c r="AEA4">
        <v>88</v>
      </c>
      <c r="AEB4">
        <v>873</v>
      </c>
      <c r="AEC4">
        <v>137</v>
      </c>
      <c r="AED4">
        <v>21569</v>
      </c>
      <c r="AEE4">
        <v>478</v>
      </c>
      <c r="AEF4">
        <v>23708</v>
      </c>
      <c r="AEG4">
        <v>501</v>
      </c>
      <c r="AEH4">
        <v>21413</v>
      </c>
      <c r="AEI4">
        <v>474</v>
      </c>
      <c r="AEJ4">
        <v>22030</v>
      </c>
      <c r="AEK4">
        <v>540</v>
      </c>
      <c r="AEL4">
        <v>20651</v>
      </c>
      <c r="AEM4">
        <v>390</v>
      </c>
      <c r="AEN4">
        <v>22260</v>
      </c>
      <c r="AEO4">
        <v>492</v>
      </c>
      <c r="AEP4">
        <v>19611</v>
      </c>
      <c r="AEQ4">
        <v>428</v>
      </c>
      <c r="AER4">
        <v>18858</v>
      </c>
      <c r="AES4">
        <v>347</v>
      </c>
      <c r="AET4">
        <v>17219</v>
      </c>
      <c r="AEU4">
        <v>402</v>
      </c>
      <c r="AEV4">
        <v>72</v>
      </c>
      <c r="AEW4">
        <v>45</v>
      </c>
      <c r="AEX4">
        <v>1122</v>
      </c>
      <c r="AEY4">
        <v>139</v>
      </c>
      <c r="AEZ4">
        <v>1049</v>
      </c>
      <c r="AFA4">
        <v>116</v>
      </c>
      <c r="AFB4">
        <v>1336</v>
      </c>
      <c r="AFC4">
        <v>122</v>
      </c>
      <c r="AFD4">
        <v>1268</v>
      </c>
      <c r="AFE4">
        <v>160</v>
      </c>
      <c r="AFF4">
        <v>1549</v>
      </c>
      <c r="AFG4">
        <v>170</v>
      </c>
      <c r="AFH4">
        <v>1157</v>
      </c>
      <c r="AFI4">
        <v>168</v>
      </c>
      <c r="AFJ4">
        <v>411</v>
      </c>
      <c r="AFK4">
        <v>71</v>
      </c>
      <c r="AFL4">
        <v>1277</v>
      </c>
      <c r="AFM4">
        <v>154</v>
      </c>
      <c r="AFN4">
        <v>1302</v>
      </c>
      <c r="AFO4">
        <v>113</v>
      </c>
      <c r="AFP4">
        <v>1375</v>
      </c>
      <c r="AFQ4">
        <v>110</v>
      </c>
      <c r="AFR4">
        <v>969</v>
      </c>
      <c r="AFS4">
        <v>100</v>
      </c>
      <c r="AFT4">
        <v>896</v>
      </c>
      <c r="AFU4">
        <v>110</v>
      </c>
      <c r="AFV4">
        <v>746</v>
      </c>
      <c r="AFW4">
        <v>90</v>
      </c>
      <c r="AFX4">
        <v>932</v>
      </c>
      <c r="AFY4">
        <v>120</v>
      </c>
      <c r="AFZ4">
        <v>895</v>
      </c>
      <c r="AGA4">
        <v>123</v>
      </c>
      <c r="AGB4">
        <v>817</v>
      </c>
      <c r="AGC4">
        <v>106</v>
      </c>
      <c r="AGD4">
        <v>933</v>
      </c>
      <c r="AGE4">
        <v>119</v>
      </c>
      <c r="AGF4">
        <v>962</v>
      </c>
      <c r="AGG4">
        <v>144</v>
      </c>
      <c r="AGH4">
        <v>1029</v>
      </c>
      <c r="AGI4">
        <v>150</v>
      </c>
      <c r="AGJ4">
        <v>844</v>
      </c>
      <c r="AGK4">
        <v>134</v>
      </c>
      <c r="AGL4">
        <v>775</v>
      </c>
      <c r="AGM4">
        <v>127</v>
      </c>
      <c r="AGN4">
        <v>737</v>
      </c>
      <c r="AGO4">
        <v>125</v>
      </c>
      <c r="AGP4">
        <v>952</v>
      </c>
      <c r="AGQ4">
        <v>106</v>
      </c>
      <c r="AGR4">
        <v>764</v>
      </c>
      <c r="AGS4">
        <v>138</v>
      </c>
      <c r="AGT4">
        <v>795</v>
      </c>
      <c r="AGU4">
        <v>117</v>
      </c>
      <c r="AGV4">
        <v>937</v>
      </c>
      <c r="AGW4">
        <v>123</v>
      </c>
      <c r="AGX4">
        <v>997</v>
      </c>
      <c r="AGY4">
        <v>172</v>
      </c>
      <c r="AGZ4">
        <v>980</v>
      </c>
      <c r="AHA4">
        <v>141</v>
      </c>
      <c r="AHB4">
        <v>479</v>
      </c>
      <c r="AHC4">
        <v>105</v>
      </c>
      <c r="AHD4">
        <v>525</v>
      </c>
      <c r="AHE4">
        <v>149</v>
      </c>
      <c r="AHF4">
        <v>441</v>
      </c>
      <c r="AHG4">
        <v>135</v>
      </c>
      <c r="AHH4">
        <v>533</v>
      </c>
      <c r="AHI4">
        <v>136</v>
      </c>
      <c r="AHJ4">
        <v>652</v>
      </c>
      <c r="AHK4">
        <v>115</v>
      </c>
      <c r="AHL4">
        <v>663</v>
      </c>
      <c r="AHM4">
        <v>179</v>
      </c>
      <c r="AHN4">
        <v>501</v>
      </c>
      <c r="AHO4">
        <v>168</v>
      </c>
      <c r="AHP4">
        <v>490</v>
      </c>
      <c r="AHQ4">
        <v>173</v>
      </c>
      <c r="AHR4">
        <v>431</v>
      </c>
      <c r="AHS4">
        <v>162</v>
      </c>
      <c r="AHT4">
        <v>1456</v>
      </c>
      <c r="AHU4">
        <v>113</v>
      </c>
      <c r="AHV4">
        <v>1493</v>
      </c>
      <c r="AHW4">
        <v>113</v>
      </c>
      <c r="AHX4">
        <v>1818</v>
      </c>
      <c r="AHY4">
        <v>178</v>
      </c>
      <c r="AHZ4">
        <v>1819</v>
      </c>
      <c r="AIA4">
        <v>211</v>
      </c>
      <c r="AIB4">
        <v>1809</v>
      </c>
      <c r="AIC4">
        <v>227</v>
      </c>
      <c r="AID4">
        <v>1639</v>
      </c>
      <c r="AIE4">
        <v>158</v>
      </c>
      <c r="AIF4">
        <v>1756</v>
      </c>
      <c r="AIG4">
        <v>199</v>
      </c>
      <c r="AIH4">
        <v>1758</v>
      </c>
      <c r="AII4">
        <v>205</v>
      </c>
      <c r="AIJ4">
        <v>3958</v>
      </c>
      <c r="AIK4">
        <v>348</v>
      </c>
      <c r="AIL4">
        <v>3742</v>
      </c>
      <c r="AIM4">
        <v>351</v>
      </c>
      <c r="AIN4">
        <v>1992</v>
      </c>
      <c r="AIO4">
        <v>146</v>
      </c>
      <c r="AIP4">
        <v>1705</v>
      </c>
      <c r="AIQ4">
        <v>210</v>
      </c>
      <c r="AIR4">
        <v>4508</v>
      </c>
      <c r="AIS4">
        <v>280</v>
      </c>
      <c r="AIT4">
        <v>1979</v>
      </c>
      <c r="AIU4">
        <v>162</v>
      </c>
      <c r="AIV4">
        <v>2785</v>
      </c>
      <c r="AIW4">
        <v>263</v>
      </c>
      <c r="AIX4">
        <v>4125</v>
      </c>
      <c r="AIY4">
        <v>293</v>
      </c>
      <c r="AIZ4">
        <v>4436</v>
      </c>
      <c r="AJA4">
        <v>268</v>
      </c>
      <c r="AJB4">
        <v>4079</v>
      </c>
      <c r="AJC4">
        <v>240</v>
      </c>
      <c r="AJD4">
        <v>4122</v>
      </c>
      <c r="AJE4">
        <v>275</v>
      </c>
      <c r="AJF4">
        <v>4042</v>
      </c>
      <c r="AJG4">
        <v>265</v>
      </c>
      <c r="AJH4">
        <v>1478</v>
      </c>
      <c r="AJI4">
        <v>124</v>
      </c>
      <c r="AJJ4">
        <v>1453</v>
      </c>
      <c r="AJK4">
        <v>162</v>
      </c>
      <c r="AJL4">
        <v>1428</v>
      </c>
      <c r="AJM4">
        <v>203</v>
      </c>
      <c r="AJN4">
        <v>1177</v>
      </c>
      <c r="AJO4">
        <v>201</v>
      </c>
      <c r="AJP4">
        <v>1463</v>
      </c>
      <c r="AJQ4">
        <v>155</v>
      </c>
      <c r="AJR4">
        <v>1502</v>
      </c>
      <c r="AJS4">
        <v>234</v>
      </c>
      <c r="AJT4">
        <v>1521</v>
      </c>
      <c r="AJU4">
        <v>131</v>
      </c>
      <c r="AJV4">
        <v>899</v>
      </c>
      <c r="AJW4">
        <v>146</v>
      </c>
      <c r="AJX4">
        <v>967</v>
      </c>
      <c r="AJY4">
        <v>163</v>
      </c>
      <c r="AJZ4">
        <v>968</v>
      </c>
      <c r="AKA4">
        <v>158</v>
      </c>
      <c r="AKB4">
        <v>1074</v>
      </c>
      <c r="AKC4">
        <v>172</v>
      </c>
      <c r="AKD4">
        <v>905</v>
      </c>
      <c r="AKE4">
        <v>155</v>
      </c>
      <c r="AKF4">
        <v>819</v>
      </c>
      <c r="AKG4">
        <v>134</v>
      </c>
      <c r="AKH4">
        <v>866</v>
      </c>
      <c r="AKI4">
        <v>162</v>
      </c>
      <c r="AKJ4">
        <v>757</v>
      </c>
      <c r="AKK4">
        <v>150</v>
      </c>
      <c r="AKL4">
        <v>1040</v>
      </c>
      <c r="AKM4">
        <v>219</v>
      </c>
      <c r="AKN4">
        <v>875</v>
      </c>
      <c r="AKO4">
        <v>180</v>
      </c>
      <c r="AKP4">
        <v>2618</v>
      </c>
      <c r="AKQ4">
        <v>192</v>
      </c>
      <c r="AKR4">
        <v>4495</v>
      </c>
      <c r="AKS4">
        <v>269</v>
      </c>
      <c r="AKT4">
        <v>2792</v>
      </c>
      <c r="AKU4">
        <v>245</v>
      </c>
      <c r="AKV4">
        <v>4800</v>
      </c>
      <c r="AKW4">
        <v>410</v>
      </c>
      <c r="AKX4">
        <v>4368</v>
      </c>
      <c r="AKY4">
        <v>272</v>
      </c>
      <c r="AKZ4">
        <v>2885</v>
      </c>
      <c r="ALA4">
        <v>226</v>
      </c>
      <c r="ALB4">
        <v>3310</v>
      </c>
      <c r="ALC4">
        <v>282</v>
      </c>
      <c r="ALD4">
        <v>3017</v>
      </c>
      <c r="ALE4">
        <v>224</v>
      </c>
      <c r="ALF4">
        <v>4744</v>
      </c>
      <c r="ALG4">
        <v>385</v>
      </c>
      <c r="ALH4">
        <v>4915</v>
      </c>
      <c r="ALI4">
        <v>269</v>
      </c>
      <c r="ALJ4">
        <v>2132</v>
      </c>
      <c r="ALK4">
        <v>182</v>
      </c>
      <c r="ALL4">
        <v>2269</v>
      </c>
      <c r="ALM4">
        <v>216</v>
      </c>
      <c r="ALN4">
        <v>2499</v>
      </c>
      <c r="ALO4">
        <v>204</v>
      </c>
      <c r="ALP4">
        <v>2139</v>
      </c>
      <c r="ALQ4">
        <v>298</v>
      </c>
      <c r="ALR4">
        <v>2438</v>
      </c>
      <c r="ALS4">
        <v>230</v>
      </c>
      <c r="ALT4">
        <v>1615</v>
      </c>
      <c r="ALU4">
        <v>160</v>
      </c>
      <c r="ALV4">
        <v>1377</v>
      </c>
      <c r="ALW4">
        <v>195</v>
      </c>
      <c r="ALX4">
        <v>1188</v>
      </c>
      <c r="ALY4">
        <v>149</v>
      </c>
      <c r="ALZ4">
        <v>1233</v>
      </c>
      <c r="AMA4">
        <v>152</v>
      </c>
      <c r="AMB4">
        <v>1248</v>
      </c>
      <c r="AMC4">
        <v>186</v>
      </c>
      <c r="AMD4">
        <v>1520</v>
      </c>
      <c r="AME4">
        <v>181</v>
      </c>
      <c r="AMF4">
        <v>1206</v>
      </c>
      <c r="AMG4">
        <v>194</v>
      </c>
      <c r="AMH4">
        <v>1336</v>
      </c>
      <c r="AMI4">
        <v>211</v>
      </c>
      <c r="AMJ4">
        <v>1601</v>
      </c>
      <c r="AMK4">
        <v>187</v>
      </c>
      <c r="AML4">
        <v>3139</v>
      </c>
      <c r="AMM4">
        <v>264</v>
      </c>
      <c r="AMN4">
        <v>3209</v>
      </c>
      <c r="AMO4">
        <v>244</v>
      </c>
      <c r="AMP4">
        <v>2740</v>
      </c>
      <c r="AMQ4">
        <v>293</v>
      </c>
      <c r="AMR4">
        <v>3288</v>
      </c>
      <c r="AMS4">
        <v>244</v>
      </c>
      <c r="AMT4">
        <v>3332</v>
      </c>
      <c r="AMU4">
        <v>314</v>
      </c>
      <c r="AMV4">
        <v>3368</v>
      </c>
      <c r="AMW4">
        <v>209</v>
      </c>
      <c r="AMX4">
        <v>2514</v>
      </c>
      <c r="AMY4">
        <v>205</v>
      </c>
      <c r="AMZ4">
        <v>2976</v>
      </c>
      <c r="ANA4">
        <v>231</v>
      </c>
      <c r="ANB4">
        <v>2703</v>
      </c>
      <c r="ANC4">
        <v>209</v>
      </c>
      <c r="AND4">
        <v>2946</v>
      </c>
      <c r="ANE4">
        <v>260</v>
      </c>
      <c r="ANF4">
        <v>4473</v>
      </c>
      <c r="ANG4">
        <v>360</v>
      </c>
      <c r="ANH4">
        <v>960</v>
      </c>
      <c r="ANI4">
        <v>146</v>
      </c>
      <c r="ANJ4">
        <v>960</v>
      </c>
      <c r="ANK4">
        <v>135</v>
      </c>
      <c r="ANL4">
        <v>1277</v>
      </c>
      <c r="ANM4">
        <v>117</v>
      </c>
      <c r="ANN4">
        <v>883</v>
      </c>
      <c r="ANO4">
        <v>124</v>
      </c>
      <c r="ANP4">
        <v>858</v>
      </c>
      <c r="ANQ4">
        <v>126</v>
      </c>
      <c r="ANR4">
        <v>5025</v>
      </c>
      <c r="ANS4">
        <v>304</v>
      </c>
      <c r="ANT4">
        <v>5245</v>
      </c>
      <c r="ANU4">
        <v>393</v>
      </c>
      <c r="ANV4">
        <v>5499</v>
      </c>
      <c r="ANW4">
        <v>412</v>
      </c>
      <c r="ANX4">
        <v>2218</v>
      </c>
      <c r="ANY4">
        <v>202</v>
      </c>
      <c r="ANZ4">
        <v>4006</v>
      </c>
      <c r="AOA4">
        <v>406</v>
      </c>
      <c r="AOB4">
        <v>3193</v>
      </c>
      <c r="AOC4">
        <v>280</v>
      </c>
      <c r="AOD4">
        <v>3232</v>
      </c>
      <c r="AOE4">
        <v>285</v>
      </c>
      <c r="AOF4">
        <v>3179</v>
      </c>
      <c r="AOG4">
        <v>333</v>
      </c>
      <c r="AOH4">
        <v>3214</v>
      </c>
      <c r="AOI4">
        <v>268</v>
      </c>
      <c r="AOJ4">
        <v>2775</v>
      </c>
      <c r="AOK4">
        <v>240</v>
      </c>
      <c r="AOL4">
        <v>3050</v>
      </c>
      <c r="AOM4">
        <v>227</v>
      </c>
      <c r="AON4">
        <v>3301</v>
      </c>
      <c r="AOO4">
        <v>315</v>
      </c>
      <c r="AOP4">
        <v>4119</v>
      </c>
      <c r="AOQ4">
        <v>256</v>
      </c>
      <c r="AOR4">
        <v>3546</v>
      </c>
      <c r="AOS4">
        <v>256</v>
      </c>
      <c r="AOT4">
        <v>2869</v>
      </c>
      <c r="AOU4">
        <v>194</v>
      </c>
      <c r="AOV4">
        <v>3585</v>
      </c>
      <c r="AOW4">
        <v>176</v>
      </c>
      <c r="AOX4">
        <v>2984</v>
      </c>
      <c r="AOY4">
        <v>181</v>
      </c>
      <c r="AOZ4">
        <v>3409</v>
      </c>
      <c r="APA4">
        <v>282</v>
      </c>
      <c r="APB4">
        <v>3326</v>
      </c>
      <c r="APC4">
        <v>316</v>
      </c>
      <c r="APD4">
        <v>2894</v>
      </c>
      <c r="APE4">
        <v>274</v>
      </c>
      <c r="APF4">
        <v>3668</v>
      </c>
      <c r="APG4">
        <v>261</v>
      </c>
      <c r="APH4">
        <v>3800</v>
      </c>
      <c r="API4">
        <v>300</v>
      </c>
      <c r="APJ4">
        <v>4921</v>
      </c>
      <c r="APK4">
        <v>277</v>
      </c>
      <c r="APL4">
        <v>4064</v>
      </c>
      <c r="APM4">
        <v>338</v>
      </c>
      <c r="APN4">
        <v>3482</v>
      </c>
      <c r="APO4">
        <v>202</v>
      </c>
      <c r="APP4">
        <v>358</v>
      </c>
      <c r="APQ4">
        <v>85</v>
      </c>
      <c r="APR4">
        <v>473</v>
      </c>
      <c r="APS4">
        <v>83</v>
      </c>
      <c r="APT4">
        <v>663</v>
      </c>
      <c r="APU4">
        <v>133</v>
      </c>
      <c r="APV4">
        <v>571</v>
      </c>
      <c r="APW4">
        <v>80</v>
      </c>
      <c r="APX4">
        <v>527</v>
      </c>
      <c r="APY4">
        <v>115</v>
      </c>
      <c r="APZ4">
        <v>1509</v>
      </c>
      <c r="AQA4">
        <v>163</v>
      </c>
      <c r="AQB4">
        <v>1526</v>
      </c>
      <c r="AQC4">
        <v>146</v>
      </c>
      <c r="AQD4">
        <v>1329</v>
      </c>
      <c r="AQE4">
        <v>175</v>
      </c>
      <c r="AQF4">
        <v>1483</v>
      </c>
      <c r="AQG4">
        <v>154</v>
      </c>
      <c r="AQH4">
        <v>1184</v>
      </c>
      <c r="AQI4">
        <v>149</v>
      </c>
      <c r="AQJ4">
        <v>594</v>
      </c>
      <c r="AQK4">
        <v>161</v>
      </c>
      <c r="AQL4">
        <v>1891</v>
      </c>
      <c r="AQM4">
        <v>120</v>
      </c>
      <c r="AQN4">
        <v>1850</v>
      </c>
      <c r="AQO4">
        <v>155</v>
      </c>
      <c r="AQP4">
        <v>1615</v>
      </c>
      <c r="AQQ4">
        <v>136</v>
      </c>
      <c r="AQR4">
        <v>1899</v>
      </c>
      <c r="AQS4">
        <v>207</v>
      </c>
      <c r="AQT4">
        <v>1739</v>
      </c>
      <c r="AQU4">
        <v>153</v>
      </c>
      <c r="AQV4">
        <v>1936</v>
      </c>
      <c r="AQW4">
        <v>104</v>
      </c>
      <c r="AQX4">
        <v>1787</v>
      </c>
      <c r="AQY4">
        <v>212</v>
      </c>
      <c r="AQZ4">
        <v>1863</v>
      </c>
      <c r="ARA4">
        <v>155</v>
      </c>
      <c r="ARB4">
        <v>1654</v>
      </c>
      <c r="ARC4">
        <v>110</v>
      </c>
      <c r="ARD4">
        <v>1802</v>
      </c>
      <c r="ARE4">
        <v>132</v>
      </c>
      <c r="ARF4">
        <v>2060</v>
      </c>
      <c r="ARG4">
        <v>196</v>
      </c>
      <c r="ARH4">
        <v>1761</v>
      </c>
      <c r="ARI4">
        <v>180</v>
      </c>
      <c r="ARJ4">
        <v>386</v>
      </c>
      <c r="ARK4">
        <v>101</v>
      </c>
      <c r="ARL4">
        <v>529</v>
      </c>
      <c r="ARM4">
        <v>129</v>
      </c>
      <c r="ARN4">
        <v>598</v>
      </c>
      <c r="ARO4">
        <v>149</v>
      </c>
      <c r="ARP4">
        <v>383</v>
      </c>
      <c r="ARQ4">
        <v>105</v>
      </c>
      <c r="ARR4">
        <v>604</v>
      </c>
      <c r="ARS4">
        <v>101</v>
      </c>
      <c r="ART4">
        <v>573</v>
      </c>
      <c r="ARU4">
        <v>113</v>
      </c>
      <c r="ARV4">
        <v>625</v>
      </c>
      <c r="ARW4">
        <v>124</v>
      </c>
      <c r="ARX4">
        <v>443</v>
      </c>
      <c r="ARY4">
        <v>102</v>
      </c>
      <c r="ARZ4">
        <v>661</v>
      </c>
      <c r="ASA4">
        <v>141</v>
      </c>
      <c r="ASB4">
        <v>552</v>
      </c>
      <c r="ASC4">
        <v>144</v>
      </c>
      <c r="ASD4">
        <v>2687</v>
      </c>
      <c r="ASE4">
        <v>216</v>
      </c>
      <c r="ASF4">
        <v>2383</v>
      </c>
      <c r="ASG4">
        <v>201</v>
      </c>
      <c r="ASH4">
        <v>2313</v>
      </c>
      <c r="ASI4">
        <v>155</v>
      </c>
      <c r="ASJ4">
        <v>2740</v>
      </c>
      <c r="ASK4">
        <v>275</v>
      </c>
      <c r="ASL4">
        <v>2468</v>
      </c>
      <c r="ASM4">
        <v>181</v>
      </c>
      <c r="ASN4">
        <v>2478</v>
      </c>
      <c r="ASO4">
        <v>337</v>
      </c>
      <c r="ASP4">
        <v>2213</v>
      </c>
      <c r="ASQ4">
        <v>190</v>
      </c>
      <c r="ASR4">
        <v>2711</v>
      </c>
      <c r="ASS4">
        <v>313</v>
      </c>
      <c r="AST4">
        <v>2830</v>
      </c>
      <c r="ASU4">
        <v>227</v>
      </c>
      <c r="ASV4">
        <v>2505</v>
      </c>
      <c r="ASW4">
        <v>254</v>
      </c>
      <c r="ASX4">
        <v>2665</v>
      </c>
      <c r="ASY4">
        <v>173</v>
      </c>
      <c r="ASZ4">
        <v>2361</v>
      </c>
      <c r="ATA4">
        <v>210</v>
      </c>
      <c r="ATB4">
        <v>2865</v>
      </c>
      <c r="ATC4">
        <v>256</v>
      </c>
      <c r="ATD4">
        <v>2909</v>
      </c>
      <c r="ATE4">
        <v>245</v>
      </c>
      <c r="ATF4">
        <v>2679</v>
      </c>
      <c r="ATG4">
        <v>293</v>
      </c>
      <c r="ATH4">
        <v>1427</v>
      </c>
      <c r="ATI4">
        <v>196</v>
      </c>
      <c r="ATJ4">
        <v>1484</v>
      </c>
      <c r="ATK4">
        <v>197</v>
      </c>
      <c r="ATL4">
        <v>1441</v>
      </c>
      <c r="ATM4">
        <v>206</v>
      </c>
      <c r="ATN4">
        <v>1278</v>
      </c>
      <c r="ATO4">
        <v>205</v>
      </c>
      <c r="ATP4">
        <v>1028</v>
      </c>
      <c r="ATQ4">
        <v>137</v>
      </c>
      <c r="ATR4">
        <v>1058</v>
      </c>
      <c r="ATS4">
        <v>183</v>
      </c>
      <c r="ATT4">
        <v>1613</v>
      </c>
      <c r="ATU4">
        <v>231</v>
      </c>
      <c r="ATV4">
        <v>1371</v>
      </c>
      <c r="ATW4">
        <v>204</v>
      </c>
      <c r="ATX4">
        <v>1477</v>
      </c>
      <c r="ATY4">
        <v>188</v>
      </c>
      <c r="ATZ4">
        <v>4032</v>
      </c>
      <c r="AUA4">
        <v>322</v>
      </c>
      <c r="AUB4">
        <v>3910</v>
      </c>
      <c r="AUC4">
        <v>325</v>
      </c>
      <c r="AUD4">
        <v>1441</v>
      </c>
      <c r="AUE4">
        <v>190</v>
      </c>
      <c r="AUF4">
        <v>2664</v>
      </c>
      <c r="AUG4">
        <v>199</v>
      </c>
      <c r="AUH4">
        <v>1557</v>
      </c>
      <c r="AUI4">
        <v>205</v>
      </c>
      <c r="AUJ4">
        <v>4381</v>
      </c>
      <c r="AUK4">
        <v>300</v>
      </c>
      <c r="AUL4">
        <v>2916</v>
      </c>
      <c r="AUM4">
        <v>247</v>
      </c>
      <c r="AUN4">
        <v>2223</v>
      </c>
      <c r="AUO4">
        <v>176</v>
      </c>
      <c r="AUP4">
        <v>2211</v>
      </c>
      <c r="AUQ4">
        <v>241</v>
      </c>
      <c r="AUR4">
        <v>2146</v>
      </c>
      <c r="AUS4">
        <v>225</v>
      </c>
      <c r="AUT4">
        <v>2145</v>
      </c>
      <c r="AUU4">
        <v>181</v>
      </c>
      <c r="AUV4">
        <v>2165</v>
      </c>
      <c r="AUW4">
        <v>168</v>
      </c>
      <c r="AUX4">
        <v>2059</v>
      </c>
      <c r="AUY4">
        <v>147</v>
      </c>
      <c r="AUZ4">
        <v>1940</v>
      </c>
      <c r="AVA4">
        <v>202</v>
      </c>
      <c r="AVB4">
        <v>2502</v>
      </c>
      <c r="AVC4">
        <v>244</v>
      </c>
      <c r="AVD4">
        <v>2281</v>
      </c>
      <c r="AVE4">
        <v>174</v>
      </c>
      <c r="AVF4">
        <v>2009</v>
      </c>
      <c r="AVG4">
        <v>196</v>
      </c>
      <c r="AVH4">
        <v>2085</v>
      </c>
      <c r="AVI4">
        <v>215</v>
      </c>
      <c r="AVJ4">
        <v>1947</v>
      </c>
      <c r="AVK4">
        <v>235</v>
      </c>
      <c r="AVL4">
        <v>4186</v>
      </c>
      <c r="AVM4">
        <v>276</v>
      </c>
      <c r="AVN4">
        <v>4977</v>
      </c>
      <c r="AVO4">
        <v>209</v>
      </c>
      <c r="AVP4">
        <v>4661</v>
      </c>
      <c r="AVQ4">
        <v>320</v>
      </c>
      <c r="AVR4">
        <v>5330</v>
      </c>
      <c r="AVS4">
        <v>401</v>
      </c>
      <c r="AVT4">
        <v>4608</v>
      </c>
      <c r="AVU4">
        <v>320</v>
      </c>
      <c r="AVV4">
        <v>5623</v>
      </c>
      <c r="AVW4">
        <v>415</v>
      </c>
      <c r="AVX4">
        <v>6422</v>
      </c>
      <c r="AVY4">
        <v>465</v>
      </c>
      <c r="AVZ4">
        <v>6437</v>
      </c>
      <c r="AWA4">
        <v>357</v>
      </c>
      <c r="AWB4">
        <v>5481</v>
      </c>
      <c r="AWC4">
        <v>251</v>
      </c>
      <c r="AWD4">
        <v>4770</v>
      </c>
      <c r="AWE4">
        <v>334</v>
      </c>
      <c r="AWF4">
        <v>6052</v>
      </c>
      <c r="AWG4">
        <v>312</v>
      </c>
      <c r="AWH4">
        <v>4882</v>
      </c>
      <c r="AWI4">
        <v>316</v>
      </c>
      <c r="AWJ4">
        <v>4481</v>
      </c>
      <c r="AWK4">
        <v>378</v>
      </c>
      <c r="AWL4">
        <v>5239</v>
      </c>
      <c r="AWM4">
        <v>275</v>
      </c>
      <c r="AWN4">
        <v>5445</v>
      </c>
      <c r="AWO4">
        <v>402</v>
      </c>
      <c r="AWP4">
        <v>6531</v>
      </c>
      <c r="AWQ4">
        <v>416</v>
      </c>
      <c r="AWR4">
        <v>3924</v>
      </c>
      <c r="AWS4">
        <v>453</v>
      </c>
      <c r="AWT4">
        <v>5049</v>
      </c>
      <c r="AWU4">
        <v>280</v>
      </c>
      <c r="AWV4">
        <v>5340</v>
      </c>
      <c r="AWW4">
        <v>355</v>
      </c>
      <c r="AWX4">
        <v>6851</v>
      </c>
      <c r="AWY4">
        <v>457</v>
      </c>
      <c r="AWZ4">
        <v>5387</v>
      </c>
      <c r="AXA4">
        <v>361</v>
      </c>
      <c r="AXB4">
        <v>1266</v>
      </c>
      <c r="AXC4">
        <v>153</v>
      </c>
      <c r="AXD4">
        <v>1059</v>
      </c>
      <c r="AXE4">
        <v>108</v>
      </c>
      <c r="AXF4">
        <v>1051</v>
      </c>
      <c r="AXG4">
        <v>192</v>
      </c>
      <c r="AXH4">
        <v>1270</v>
      </c>
      <c r="AXI4">
        <v>206</v>
      </c>
      <c r="AXJ4">
        <v>1243</v>
      </c>
      <c r="AXK4">
        <v>127</v>
      </c>
      <c r="AXL4">
        <v>1291</v>
      </c>
      <c r="AXM4">
        <v>157</v>
      </c>
      <c r="AXN4">
        <v>1484</v>
      </c>
      <c r="AXO4">
        <v>229</v>
      </c>
      <c r="AXP4">
        <v>608</v>
      </c>
      <c r="AXQ4">
        <v>98</v>
      </c>
      <c r="AXR4">
        <v>666</v>
      </c>
      <c r="AXS4">
        <v>99</v>
      </c>
      <c r="AXT4">
        <v>633</v>
      </c>
      <c r="AXU4">
        <v>149</v>
      </c>
      <c r="AXV4">
        <v>489</v>
      </c>
      <c r="AXW4">
        <v>128</v>
      </c>
      <c r="AXX4">
        <v>554</v>
      </c>
      <c r="AXY4">
        <v>122</v>
      </c>
      <c r="AXZ4">
        <v>663</v>
      </c>
      <c r="AYA4">
        <v>128</v>
      </c>
      <c r="AYB4">
        <v>697</v>
      </c>
      <c r="AYC4">
        <v>137</v>
      </c>
      <c r="AYD4">
        <v>612</v>
      </c>
      <c r="AYE4">
        <v>127</v>
      </c>
      <c r="AYF4">
        <v>606</v>
      </c>
      <c r="AYG4">
        <v>86</v>
      </c>
      <c r="AYH4">
        <v>2944</v>
      </c>
      <c r="AYI4">
        <v>312</v>
      </c>
      <c r="AYJ4">
        <v>2920</v>
      </c>
      <c r="AYK4">
        <v>268</v>
      </c>
      <c r="AYL4">
        <v>3404</v>
      </c>
      <c r="AYM4">
        <v>313</v>
      </c>
      <c r="AYN4">
        <v>4305</v>
      </c>
      <c r="AYO4">
        <v>371</v>
      </c>
      <c r="AYP4">
        <v>4284</v>
      </c>
      <c r="AYQ4">
        <v>347</v>
      </c>
      <c r="AYR4">
        <v>2961</v>
      </c>
      <c r="AYS4">
        <v>214</v>
      </c>
      <c r="AYT4">
        <v>3022</v>
      </c>
      <c r="AYU4">
        <v>284</v>
      </c>
      <c r="AYV4">
        <v>4029</v>
      </c>
      <c r="AYW4">
        <v>204</v>
      </c>
      <c r="AYX4">
        <v>3212</v>
      </c>
      <c r="AYY4">
        <v>238</v>
      </c>
      <c r="AYZ4">
        <v>2987</v>
      </c>
      <c r="AZA4">
        <v>324</v>
      </c>
      <c r="AZB4">
        <v>3142</v>
      </c>
      <c r="AZC4">
        <v>299</v>
      </c>
      <c r="AZD4">
        <v>24327</v>
      </c>
      <c r="AZE4">
        <v>758</v>
      </c>
      <c r="AZF4">
        <v>27837</v>
      </c>
      <c r="AZG4">
        <v>580</v>
      </c>
      <c r="AZH4">
        <v>26083</v>
      </c>
      <c r="AZI4">
        <v>713</v>
      </c>
      <c r="AZJ4">
        <v>29577</v>
      </c>
      <c r="AZK4">
        <v>745</v>
      </c>
      <c r="AZL4">
        <v>26200</v>
      </c>
      <c r="AZM4">
        <v>660</v>
      </c>
      <c r="AZN4">
        <v>25331</v>
      </c>
      <c r="AZO4">
        <v>719</v>
      </c>
      <c r="AZP4">
        <v>26882</v>
      </c>
      <c r="AZQ4">
        <v>661</v>
      </c>
      <c r="AZR4">
        <v>28407</v>
      </c>
      <c r="AZS4">
        <v>637</v>
      </c>
      <c r="AZT4">
        <v>28460</v>
      </c>
      <c r="AZU4">
        <v>704</v>
      </c>
      <c r="AZV4">
        <v>29523</v>
      </c>
      <c r="AZW4">
        <v>624</v>
      </c>
      <c r="AZX4">
        <v>26340</v>
      </c>
      <c r="AZY4">
        <v>646</v>
      </c>
      <c r="AZZ4">
        <v>24836</v>
      </c>
      <c r="BAA4">
        <v>625</v>
      </c>
      <c r="BAB4">
        <v>27391</v>
      </c>
      <c r="BAC4">
        <v>667</v>
      </c>
      <c r="BAD4">
        <v>1005</v>
      </c>
      <c r="BAE4">
        <v>120</v>
      </c>
      <c r="BAF4">
        <v>902</v>
      </c>
      <c r="BAG4">
        <v>115</v>
      </c>
      <c r="BAH4">
        <v>1147</v>
      </c>
      <c r="BAI4">
        <v>142</v>
      </c>
      <c r="BAJ4">
        <v>934</v>
      </c>
      <c r="BAK4">
        <v>115</v>
      </c>
      <c r="BAL4">
        <v>999</v>
      </c>
      <c r="BAM4">
        <v>112</v>
      </c>
      <c r="BAN4">
        <v>947</v>
      </c>
      <c r="BAO4">
        <v>77</v>
      </c>
      <c r="BAP4">
        <v>888</v>
      </c>
      <c r="BAQ4">
        <v>125</v>
      </c>
      <c r="BAR4">
        <v>781</v>
      </c>
      <c r="BAS4">
        <v>79</v>
      </c>
      <c r="BAT4">
        <v>710</v>
      </c>
      <c r="BAU4">
        <v>148</v>
      </c>
      <c r="BAV4">
        <v>760</v>
      </c>
      <c r="BAW4">
        <v>153</v>
      </c>
      <c r="BAX4">
        <v>618</v>
      </c>
      <c r="BAY4">
        <v>154</v>
      </c>
      <c r="BAZ4">
        <v>894</v>
      </c>
      <c r="BBA4">
        <v>135</v>
      </c>
      <c r="BBB4">
        <v>641</v>
      </c>
      <c r="BBC4">
        <v>89</v>
      </c>
      <c r="BBD4">
        <v>796</v>
      </c>
      <c r="BBE4">
        <v>103</v>
      </c>
      <c r="BBF4">
        <v>759</v>
      </c>
      <c r="BBG4">
        <v>108</v>
      </c>
      <c r="BBH4">
        <v>2508</v>
      </c>
      <c r="BBI4">
        <v>245</v>
      </c>
      <c r="BBJ4">
        <v>8362</v>
      </c>
      <c r="BBK4">
        <v>354</v>
      </c>
      <c r="BBL4">
        <v>2859</v>
      </c>
      <c r="BBM4">
        <v>227</v>
      </c>
      <c r="BBN4">
        <v>8020</v>
      </c>
      <c r="BBO4">
        <v>409</v>
      </c>
      <c r="BBP4">
        <v>5926</v>
      </c>
      <c r="BBQ4">
        <v>282</v>
      </c>
      <c r="BBR4">
        <v>8174</v>
      </c>
      <c r="BBS4">
        <v>388</v>
      </c>
      <c r="BBT4">
        <v>5414</v>
      </c>
      <c r="BBU4">
        <v>264</v>
      </c>
      <c r="BBV4">
        <v>5344</v>
      </c>
      <c r="BBW4">
        <v>254</v>
      </c>
      <c r="BBX4">
        <v>5767</v>
      </c>
      <c r="BBY4">
        <v>244</v>
      </c>
      <c r="BBZ4">
        <v>5547</v>
      </c>
      <c r="BCA4">
        <v>325</v>
      </c>
      <c r="BCB4">
        <v>8590</v>
      </c>
      <c r="BCC4">
        <v>398</v>
      </c>
      <c r="BCD4">
        <v>4903</v>
      </c>
      <c r="BCE4">
        <v>247</v>
      </c>
      <c r="BCF4">
        <v>5439</v>
      </c>
      <c r="BCG4">
        <v>291</v>
      </c>
      <c r="BCH4">
        <v>5229</v>
      </c>
      <c r="BCI4">
        <v>222</v>
      </c>
      <c r="BCJ4">
        <v>6791</v>
      </c>
      <c r="BCK4">
        <v>333</v>
      </c>
      <c r="BCL4">
        <v>5413</v>
      </c>
      <c r="BCM4">
        <v>236</v>
      </c>
      <c r="BCN4">
        <v>6594</v>
      </c>
      <c r="BCO4">
        <v>318</v>
      </c>
      <c r="BCP4">
        <v>6218</v>
      </c>
      <c r="BCQ4">
        <v>244</v>
      </c>
      <c r="BCR4">
        <v>5718</v>
      </c>
      <c r="BCS4">
        <v>280</v>
      </c>
      <c r="BCT4">
        <v>4997</v>
      </c>
      <c r="BCU4">
        <v>244</v>
      </c>
      <c r="BCV4">
        <v>5098</v>
      </c>
      <c r="BCW4">
        <v>308</v>
      </c>
      <c r="BCX4">
        <v>5193</v>
      </c>
      <c r="BCY4">
        <v>286</v>
      </c>
      <c r="BCZ4">
        <v>5496</v>
      </c>
      <c r="BDA4">
        <v>194</v>
      </c>
      <c r="BDB4">
        <v>2707</v>
      </c>
      <c r="BDC4">
        <v>221</v>
      </c>
      <c r="BDD4">
        <v>2597</v>
      </c>
      <c r="BDE4">
        <v>222</v>
      </c>
      <c r="BDF4">
        <v>2170</v>
      </c>
      <c r="BDG4">
        <v>197</v>
      </c>
      <c r="BDH4">
        <v>2784</v>
      </c>
      <c r="BDI4">
        <v>234</v>
      </c>
      <c r="BDJ4">
        <v>2680</v>
      </c>
      <c r="BDK4">
        <v>231</v>
      </c>
      <c r="BDL4">
        <v>2301</v>
      </c>
      <c r="BDM4">
        <v>179</v>
      </c>
      <c r="BDN4">
        <v>1914</v>
      </c>
      <c r="BDO4">
        <v>143</v>
      </c>
      <c r="BDP4">
        <v>2168</v>
      </c>
      <c r="BDQ4">
        <v>244</v>
      </c>
      <c r="BDR4">
        <v>2131</v>
      </c>
      <c r="BDS4">
        <v>219</v>
      </c>
      <c r="BDT4">
        <v>309</v>
      </c>
      <c r="BDU4">
        <v>106</v>
      </c>
      <c r="BDV4">
        <v>340</v>
      </c>
      <c r="BDW4">
        <v>119</v>
      </c>
      <c r="BDX4">
        <v>317</v>
      </c>
      <c r="BDY4">
        <v>123</v>
      </c>
      <c r="BDZ4">
        <v>258</v>
      </c>
      <c r="BEA4">
        <v>82</v>
      </c>
      <c r="BEB4">
        <v>353</v>
      </c>
      <c r="BEC4">
        <v>132</v>
      </c>
      <c r="BED4">
        <v>270</v>
      </c>
      <c r="BEE4">
        <v>113</v>
      </c>
      <c r="BEF4">
        <v>464</v>
      </c>
      <c r="BEG4">
        <v>145</v>
      </c>
      <c r="BEH4">
        <v>307</v>
      </c>
      <c r="BEI4">
        <v>128</v>
      </c>
      <c r="BEJ4">
        <v>275</v>
      </c>
      <c r="BEK4">
        <v>108</v>
      </c>
      <c r="BEL4">
        <v>296</v>
      </c>
      <c r="BEM4">
        <v>118</v>
      </c>
      <c r="BEN4">
        <v>2559</v>
      </c>
      <c r="BEO4">
        <v>248</v>
      </c>
      <c r="BEP4">
        <v>2532</v>
      </c>
      <c r="BEQ4">
        <v>238</v>
      </c>
      <c r="BER4">
        <v>2567</v>
      </c>
      <c r="BES4">
        <v>233</v>
      </c>
      <c r="BET4">
        <v>1586</v>
      </c>
      <c r="BEU4">
        <v>172</v>
      </c>
      <c r="BEV4">
        <v>780</v>
      </c>
      <c r="BEW4">
        <v>119</v>
      </c>
      <c r="BEX4">
        <v>1095</v>
      </c>
      <c r="BEY4">
        <v>154</v>
      </c>
      <c r="BEZ4">
        <v>876</v>
      </c>
      <c r="BFA4">
        <v>179</v>
      </c>
      <c r="BFB4">
        <v>972</v>
      </c>
      <c r="BFC4">
        <v>135</v>
      </c>
      <c r="BFD4">
        <v>1258</v>
      </c>
      <c r="BFE4">
        <v>176</v>
      </c>
      <c r="BFF4">
        <v>838</v>
      </c>
      <c r="BFG4">
        <v>122</v>
      </c>
      <c r="BFH4">
        <v>377</v>
      </c>
      <c r="BFI4">
        <v>67</v>
      </c>
      <c r="BFJ4">
        <v>389</v>
      </c>
      <c r="BFK4">
        <v>89</v>
      </c>
      <c r="BFL4">
        <v>472</v>
      </c>
      <c r="BFM4">
        <v>80</v>
      </c>
      <c r="BFN4">
        <v>553</v>
      </c>
      <c r="BFO4">
        <v>96</v>
      </c>
      <c r="BFP4">
        <v>350</v>
      </c>
      <c r="BFQ4">
        <v>67</v>
      </c>
      <c r="BFR4">
        <v>1401</v>
      </c>
      <c r="BFS4">
        <v>184</v>
      </c>
      <c r="BFT4">
        <v>1428</v>
      </c>
      <c r="BFU4">
        <v>122</v>
      </c>
      <c r="BFV4">
        <v>1337</v>
      </c>
      <c r="BFW4">
        <v>173</v>
      </c>
      <c r="BFX4">
        <v>1248</v>
      </c>
      <c r="BFY4">
        <v>174</v>
      </c>
      <c r="BFZ4">
        <v>1268</v>
      </c>
      <c r="BGA4">
        <v>139</v>
      </c>
      <c r="BGB4">
        <v>1383</v>
      </c>
      <c r="BGC4">
        <v>189</v>
      </c>
      <c r="BGD4">
        <v>1171</v>
      </c>
      <c r="BGE4">
        <v>103</v>
      </c>
      <c r="BGF4">
        <v>1292</v>
      </c>
      <c r="BGG4">
        <v>144</v>
      </c>
      <c r="BGH4">
        <v>1360</v>
      </c>
      <c r="BGI4">
        <v>169</v>
      </c>
      <c r="BGJ4">
        <v>1496</v>
      </c>
      <c r="BGK4">
        <v>155</v>
      </c>
      <c r="BGL4">
        <v>1115</v>
      </c>
      <c r="BGM4">
        <v>182</v>
      </c>
      <c r="BGN4">
        <v>1228</v>
      </c>
      <c r="BGO4">
        <v>188</v>
      </c>
      <c r="BGP4">
        <v>6480</v>
      </c>
      <c r="BGQ4">
        <v>344</v>
      </c>
      <c r="BGR4">
        <v>7076</v>
      </c>
      <c r="BGS4">
        <v>498</v>
      </c>
      <c r="BGT4">
        <v>7351</v>
      </c>
      <c r="BGU4">
        <v>388</v>
      </c>
      <c r="BGV4">
        <v>6025</v>
      </c>
      <c r="BGW4">
        <v>444</v>
      </c>
      <c r="BGX4">
        <v>4898</v>
      </c>
      <c r="BGY4">
        <v>344</v>
      </c>
      <c r="BGZ4">
        <v>5730</v>
      </c>
      <c r="BHA4">
        <v>354</v>
      </c>
      <c r="BHB4">
        <v>6235</v>
      </c>
      <c r="BHC4">
        <v>308</v>
      </c>
      <c r="BHD4">
        <v>4101</v>
      </c>
      <c r="BHE4">
        <v>280</v>
      </c>
      <c r="BHF4">
        <v>3928</v>
      </c>
      <c r="BHG4">
        <v>306</v>
      </c>
      <c r="BHH4">
        <v>2035</v>
      </c>
      <c r="BHI4">
        <v>231</v>
      </c>
      <c r="BHJ4">
        <v>937</v>
      </c>
      <c r="BHK4">
        <v>158</v>
      </c>
      <c r="BHL4">
        <v>336</v>
      </c>
      <c r="BHM4">
        <v>75</v>
      </c>
      <c r="BHN4">
        <v>907</v>
      </c>
      <c r="BHO4">
        <v>155</v>
      </c>
      <c r="BHP4">
        <v>969</v>
      </c>
      <c r="BHQ4">
        <v>114</v>
      </c>
      <c r="BHR4">
        <v>1028</v>
      </c>
      <c r="BHS4">
        <v>146</v>
      </c>
      <c r="BHT4">
        <v>860</v>
      </c>
      <c r="BHU4">
        <v>134</v>
      </c>
      <c r="BHV4">
        <v>727</v>
      </c>
      <c r="BHW4">
        <v>171</v>
      </c>
      <c r="BHX4">
        <v>1591</v>
      </c>
      <c r="BHY4">
        <v>160</v>
      </c>
      <c r="BHZ4">
        <v>1598</v>
      </c>
      <c r="BIA4">
        <v>135</v>
      </c>
      <c r="BIB4">
        <v>1630</v>
      </c>
      <c r="BIC4">
        <v>121</v>
      </c>
      <c r="BID4">
        <v>1634</v>
      </c>
      <c r="BIE4">
        <v>127</v>
      </c>
      <c r="BIF4">
        <v>1622</v>
      </c>
      <c r="BIG4">
        <v>202</v>
      </c>
      <c r="BIH4">
        <v>882</v>
      </c>
      <c r="BII4">
        <v>146</v>
      </c>
      <c r="BIJ4">
        <v>1746</v>
      </c>
      <c r="BIK4">
        <v>151</v>
      </c>
      <c r="BIL4">
        <v>1568</v>
      </c>
      <c r="BIM4">
        <v>168</v>
      </c>
      <c r="BIN4">
        <v>1369</v>
      </c>
      <c r="BIO4">
        <v>124</v>
      </c>
      <c r="BIP4">
        <v>1282</v>
      </c>
      <c r="BIQ4">
        <v>148</v>
      </c>
      <c r="BIR4">
        <v>1362</v>
      </c>
      <c r="BIS4">
        <v>171</v>
      </c>
      <c r="BIT4">
        <v>1436</v>
      </c>
      <c r="BIU4">
        <v>177</v>
      </c>
      <c r="BIV4">
        <v>1546</v>
      </c>
      <c r="BIW4">
        <v>137</v>
      </c>
      <c r="BIX4">
        <v>1433</v>
      </c>
      <c r="BIY4">
        <v>136</v>
      </c>
      <c r="BIZ4">
        <v>1608</v>
      </c>
      <c r="BJA4">
        <v>175</v>
      </c>
      <c r="BJB4">
        <v>1381</v>
      </c>
      <c r="BJC4">
        <v>184</v>
      </c>
      <c r="BJD4">
        <v>5989</v>
      </c>
      <c r="BJE4">
        <v>260</v>
      </c>
      <c r="BJF4">
        <v>7192</v>
      </c>
      <c r="BJG4">
        <v>448</v>
      </c>
      <c r="BJH4">
        <v>5675</v>
      </c>
      <c r="BJI4">
        <v>470</v>
      </c>
      <c r="BJJ4">
        <v>7182</v>
      </c>
      <c r="BJK4">
        <v>283</v>
      </c>
      <c r="BJL4">
        <v>6737</v>
      </c>
      <c r="BJM4">
        <v>310</v>
      </c>
      <c r="BJN4">
        <v>5363</v>
      </c>
      <c r="BJO4">
        <v>151</v>
      </c>
      <c r="BJP4">
        <v>5883</v>
      </c>
      <c r="BJQ4">
        <v>192</v>
      </c>
      <c r="BJR4">
        <v>6587</v>
      </c>
      <c r="BJS4">
        <v>270</v>
      </c>
      <c r="BJT4">
        <v>6776</v>
      </c>
      <c r="BJU4">
        <v>328</v>
      </c>
      <c r="BJV4">
        <v>6114</v>
      </c>
      <c r="BJW4">
        <v>258</v>
      </c>
      <c r="BJX4">
        <v>6311</v>
      </c>
      <c r="BJY4">
        <v>299</v>
      </c>
      <c r="BJZ4">
        <v>8046</v>
      </c>
      <c r="BKA4">
        <v>288</v>
      </c>
      <c r="BKB4">
        <v>1803</v>
      </c>
      <c r="BKC4">
        <v>124</v>
      </c>
      <c r="BKD4">
        <v>1617</v>
      </c>
      <c r="BKE4">
        <v>152</v>
      </c>
      <c r="BKF4">
        <v>2391</v>
      </c>
      <c r="BKG4">
        <v>209</v>
      </c>
      <c r="BKH4">
        <v>2154</v>
      </c>
      <c r="BKI4">
        <v>222</v>
      </c>
      <c r="BKJ4">
        <v>2167</v>
      </c>
      <c r="BKK4">
        <v>277</v>
      </c>
      <c r="BKL4">
        <v>2066</v>
      </c>
      <c r="BKM4">
        <v>216</v>
      </c>
      <c r="BKN4">
        <v>1889</v>
      </c>
      <c r="BKO4">
        <v>198</v>
      </c>
      <c r="BKP4">
        <v>1664</v>
      </c>
      <c r="BKQ4">
        <v>213</v>
      </c>
      <c r="BKR4">
        <v>1786</v>
      </c>
      <c r="BKS4">
        <v>169</v>
      </c>
      <c r="BKT4">
        <v>1732</v>
      </c>
      <c r="BKU4">
        <v>133</v>
      </c>
      <c r="BKV4">
        <v>3188</v>
      </c>
      <c r="BKW4">
        <v>262</v>
      </c>
      <c r="BKX4">
        <v>1612</v>
      </c>
      <c r="BKY4">
        <v>194</v>
      </c>
      <c r="BKZ4">
        <v>1984</v>
      </c>
      <c r="BLA4">
        <v>245</v>
      </c>
      <c r="BLB4">
        <v>2477</v>
      </c>
      <c r="BLC4">
        <v>254</v>
      </c>
      <c r="BLD4">
        <v>1664</v>
      </c>
      <c r="BLE4">
        <v>197</v>
      </c>
      <c r="BLF4">
        <v>2112</v>
      </c>
      <c r="BLG4">
        <v>241</v>
      </c>
      <c r="BLH4">
        <v>1863</v>
      </c>
      <c r="BLI4">
        <v>202</v>
      </c>
      <c r="BLJ4">
        <v>1730</v>
      </c>
      <c r="BLK4">
        <v>161</v>
      </c>
      <c r="BLL4">
        <v>2124</v>
      </c>
      <c r="BLM4">
        <v>231</v>
      </c>
      <c r="BLN4">
        <v>1474</v>
      </c>
      <c r="BLO4">
        <v>185</v>
      </c>
      <c r="BLP4">
        <v>1748</v>
      </c>
      <c r="BLQ4">
        <v>224</v>
      </c>
      <c r="BLR4">
        <v>1945</v>
      </c>
      <c r="BLS4">
        <v>175</v>
      </c>
      <c r="BLT4">
        <v>2158</v>
      </c>
      <c r="BLU4">
        <v>168</v>
      </c>
      <c r="BLV4">
        <v>1956</v>
      </c>
      <c r="BLW4">
        <v>174</v>
      </c>
      <c r="BLX4">
        <v>2360</v>
      </c>
      <c r="BLY4">
        <v>214</v>
      </c>
    </row>
    <row r="5" spans="1:1689" x14ac:dyDescent="0.3">
      <c r="A5" s="3" t="s">
        <v>849</v>
      </c>
      <c r="B5">
        <v>218</v>
      </c>
      <c r="C5">
        <v>113</v>
      </c>
      <c r="D5">
        <v>381</v>
      </c>
      <c r="E5">
        <v>197</v>
      </c>
      <c r="F5">
        <v>106</v>
      </c>
      <c r="G5">
        <v>70</v>
      </c>
      <c r="H5">
        <v>336</v>
      </c>
      <c r="I5">
        <v>113</v>
      </c>
      <c r="J5">
        <v>265</v>
      </c>
      <c r="K5">
        <v>127</v>
      </c>
      <c r="L5">
        <v>262</v>
      </c>
      <c r="M5">
        <v>113</v>
      </c>
      <c r="N5">
        <v>312</v>
      </c>
      <c r="O5">
        <v>145</v>
      </c>
      <c r="P5">
        <v>231</v>
      </c>
      <c r="Q5">
        <v>91</v>
      </c>
      <c r="R5">
        <v>124</v>
      </c>
      <c r="S5">
        <v>82</v>
      </c>
      <c r="T5">
        <v>28</v>
      </c>
      <c r="U5">
        <v>33</v>
      </c>
      <c r="V5">
        <v>112</v>
      </c>
      <c r="W5">
        <v>69</v>
      </c>
      <c r="X5">
        <v>207</v>
      </c>
      <c r="Y5">
        <v>101</v>
      </c>
      <c r="Z5">
        <v>11</v>
      </c>
      <c r="AA5">
        <v>11</v>
      </c>
      <c r="AB5">
        <v>154</v>
      </c>
      <c r="AC5">
        <v>91</v>
      </c>
      <c r="AD5">
        <v>66</v>
      </c>
      <c r="AE5">
        <v>49</v>
      </c>
      <c r="AF5">
        <v>292</v>
      </c>
      <c r="AG5">
        <v>119</v>
      </c>
      <c r="AH5">
        <v>63</v>
      </c>
      <c r="AI5">
        <v>44</v>
      </c>
      <c r="AJ5">
        <v>122</v>
      </c>
      <c r="AK5">
        <v>68</v>
      </c>
      <c r="AL5">
        <v>96</v>
      </c>
      <c r="AM5">
        <v>55</v>
      </c>
      <c r="AN5">
        <v>122</v>
      </c>
      <c r="AO5">
        <v>100</v>
      </c>
      <c r="AP5">
        <v>112</v>
      </c>
      <c r="AQ5">
        <v>78</v>
      </c>
      <c r="AR5">
        <v>79</v>
      </c>
      <c r="AS5">
        <v>62</v>
      </c>
      <c r="AT5">
        <v>166</v>
      </c>
      <c r="AU5">
        <v>76</v>
      </c>
      <c r="AV5">
        <v>71</v>
      </c>
      <c r="AW5">
        <v>55</v>
      </c>
      <c r="AX5">
        <v>123</v>
      </c>
      <c r="AY5">
        <v>80</v>
      </c>
      <c r="AZ5">
        <v>77</v>
      </c>
      <c r="BA5">
        <v>55</v>
      </c>
      <c r="BB5">
        <v>114</v>
      </c>
      <c r="BC5">
        <v>41</v>
      </c>
      <c r="BD5">
        <v>62</v>
      </c>
      <c r="BE5">
        <v>49</v>
      </c>
      <c r="BF5">
        <v>78</v>
      </c>
      <c r="BG5">
        <v>70</v>
      </c>
      <c r="BH5">
        <v>480</v>
      </c>
      <c r="BI5">
        <v>151</v>
      </c>
      <c r="BJ5">
        <v>293</v>
      </c>
      <c r="BK5">
        <v>105</v>
      </c>
      <c r="BL5">
        <v>359</v>
      </c>
      <c r="BM5">
        <v>123</v>
      </c>
      <c r="BN5">
        <v>302</v>
      </c>
      <c r="BO5">
        <v>142</v>
      </c>
      <c r="BP5">
        <v>234</v>
      </c>
      <c r="BQ5">
        <v>108</v>
      </c>
      <c r="BR5">
        <v>280</v>
      </c>
      <c r="BS5">
        <v>102</v>
      </c>
      <c r="BT5">
        <v>264</v>
      </c>
      <c r="BU5">
        <v>106</v>
      </c>
      <c r="BV5">
        <v>176</v>
      </c>
      <c r="BW5">
        <v>69</v>
      </c>
      <c r="BX5">
        <v>201</v>
      </c>
      <c r="BY5">
        <v>112</v>
      </c>
      <c r="BZ5">
        <v>173</v>
      </c>
      <c r="CA5">
        <v>124</v>
      </c>
      <c r="CB5">
        <v>249</v>
      </c>
      <c r="CC5">
        <v>135</v>
      </c>
      <c r="CD5">
        <v>109</v>
      </c>
      <c r="CE5">
        <v>63</v>
      </c>
      <c r="CF5">
        <v>524</v>
      </c>
      <c r="CG5">
        <v>156</v>
      </c>
      <c r="CH5">
        <v>163</v>
      </c>
      <c r="CI5">
        <v>78</v>
      </c>
      <c r="CJ5">
        <v>758</v>
      </c>
      <c r="CK5">
        <v>222</v>
      </c>
      <c r="CL5">
        <v>232</v>
      </c>
      <c r="CM5">
        <v>115</v>
      </c>
      <c r="CN5">
        <v>459</v>
      </c>
      <c r="CO5">
        <v>155</v>
      </c>
      <c r="CP5">
        <v>296</v>
      </c>
      <c r="CQ5">
        <v>101</v>
      </c>
      <c r="CR5">
        <v>360</v>
      </c>
      <c r="CS5">
        <v>128</v>
      </c>
      <c r="CT5">
        <v>127</v>
      </c>
      <c r="CU5">
        <v>73</v>
      </c>
      <c r="CV5">
        <v>282</v>
      </c>
      <c r="CW5">
        <v>102</v>
      </c>
      <c r="CX5">
        <v>422</v>
      </c>
      <c r="CY5">
        <v>110</v>
      </c>
      <c r="CZ5">
        <v>115</v>
      </c>
      <c r="DA5">
        <v>79</v>
      </c>
      <c r="DB5">
        <v>120</v>
      </c>
      <c r="DC5">
        <v>58</v>
      </c>
      <c r="DD5">
        <v>48</v>
      </c>
      <c r="DE5">
        <v>42</v>
      </c>
      <c r="DF5">
        <v>48</v>
      </c>
      <c r="DG5">
        <v>46</v>
      </c>
      <c r="DH5">
        <v>126</v>
      </c>
      <c r="DI5">
        <v>62</v>
      </c>
      <c r="DJ5">
        <v>91</v>
      </c>
      <c r="DK5">
        <v>53</v>
      </c>
      <c r="DL5">
        <v>163</v>
      </c>
      <c r="DM5">
        <v>91</v>
      </c>
      <c r="DN5">
        <v>94</v>
      </c>
      <c r="DO5">
        <v>41</v>
      </c>
      <c r="DP5">
        <v>63</v>
      </c>
      <c r="DQ5">
        <v>43</v>
      </c>
      <c r="DR5">
        <v>283</v>
      </c>
      <c r="DS5">
        <v>133</v>
      </c>
      <c r="DT5">
        <v>62</v>
      </c>
      <c r="DU5">
        <v>30</v>
      </c>
      <c r="DV5">
        <v>11</v>
      </c>
      <c r="DW5">
        <v>18</v>
      </c>
      <c r="DX5">
        <v>169</v>
      </c>
      <c r="DY5">
        <v>79</v>
      </c>
      <c r="DZ5">
        <v>228</v>
      </c>
      <c r="EA5">
        <v>100</v>
      </c>
      <c r="EB5">
        <v>261</v>
      </c>
      <c r="EC5">
        <v>136</v>
      </c>
      <c r="ED5">
        <v>243</v>
      </c>
      <c r="EE5">
        <v>88</v>
      </c>
      <c r="EF5">
        <v>238</v>
      </c>
      <c r="EG5">
        <v>94</v>
      </c>
      <c r="EH5">
        <v>332</v>
      </c>
      <c r="EI5">
        <v>85</v>
      </c>
      <c r="EJ5">
        <v>265</v>
      </c>
      <c r="EK5">
        <v>85</v>
      </c>
      <c r="EL5">
        <v>567</v>
      </c>
      <c r="EM5">
        <v>154</v>
      </c>
      <c r="EN5">
        <v>183</v>
      </c>
      <c r="EO5">
        <v>86</v>
      </c>
      <c r="EP5">
        <v>233</v>
      </c>
      <c r="EQ5">
        <v>96</v>
      </c>
      <c r="ER5">
        <v>245</v>
      </c>
      <c r="ES5">
        <v>155</v>
      </c>
      <c r="ET5">
        <v>110</v>
      </c>
      <c r="EU5">
        <v>58</v>
      </c>
      <c r="EV5">
        <v>24</v>
      </c>
      <c r="EW5">
        <v>25</v>
      </c>
      <c r="EX5">
        <v>103</v>
      </c>
      <c r="EY5">
        <v>64</v>
      </c>
      <c r="EZ5">
        <v>100</v>
      </c>
      <c r="FA5">
        <v>60</v>
      </c>
      <c r="FB5">
        <v>90</v>
      </c>
      <c r="FC5">
        <v>76</v>
      </c>
      <c r="FD5">
        <v>12</v>
      </c>
      <c r="FE5">
        <v>14</v>
      </c>
      <c r="FF5">
        <v>57</v>
      </c>
      <c r="FG5">
        <v>48</v>
      </c>
      <c r="FH5">
        <v>47</v>
      </c>
      <c r="FI5">
        <v>47</v>
      </c>
      <c r="FJ5">
        <v>91</v>
      </c>
      <c r="FK5">
        <v>88</v>
      </c>
      <c r="FL5">
        <v>114</v>
      </c>
      <c r="FM5">
        <v>96</v>
      </c>
      <c r="FN5">
        <v>79</v>
      </c>
      <c r="FO5">
        <v>67</v>
      </c>
      <c r="FP5">
        <v>232</v>
      </c>
      <c r="FQ5">
        <v>85</v>
      </c>
      <c r="FR5">
        <v>337</v>
      </c>
      <c r="FS5">
        <v>157</v>
      </c>
      <c r="FT5">
        <v>259</v>
      </c>
      <c r="FU5">
        <v>130</v>
      </c>
      <c r="FV5">
        <v>113</v>
      </c>
      <c r="FW5">
        <v>69</v>
      </c>
      <c r="FX5">
        <v>108</v>
      </c>
      <c r="FY5">
        <v>54</v>
      </c>
      <c r="FZ5">
        <v>112</v>
      </c>
      <c r="GA5">
        <v>70</v>
      </c>
      <c r="GB5">
        <v>364</v>
      </c>
      <c r="GC5">
        <v>122</v>
      </c>
      <c r="GD5">
        <v>210</v>
      </c>
      <c r="GE5">
        <v>97</v>
      </c>
      <c r="GF5">
        <v>37</v>
      </c>
      <c r="GG5">
        <v>27</v>
      </c>
      <c r="GH5">
        <v>13</v>
      </c>
      <c r="GI5">
        <v>17</v>
      </c>
      <c r="GJ5">
        <v>44</v>
      </c>
      <c r="GK5">
        <v>43</v>
      </c>
      <c r="GL5">
        <v>155</v>
      </c>
      <c r="GM5">
        <v>81</v>
      </c>
      <c r="GN5">
        <v>71</v>
      </c>
      <c r="GO5">
        <v>51</v>
      </c>
      <c r="GP5">
        <v>117</v>
      </c>
      <c r="GQ5">
        <v>71</v>
      </c>
      <c r="GR5">
        <v>191</v>
      </c>
      <c r="GS5">
        <v>85</v>
      </c>
      <c r="GT5">
        <v>208</v>
      </c>
      <c r="GU5">
        <v>95</v>
      </c>
      <c r="GV5">
        <v>277</v>
      </c>
      <c r="GW5">
        <v>108</v>
      </c>
      <c r="GX5">
        <v>255</v>
      </c>
      <c r="GY5">
        <v>120</v>
      </c>
      <c r="GZ5">
        <v>133</v>
      </c>
      <c r="HA5">
        <v>74</v>
      </c>
      <c r="HB5">
        <v>323</v>
      </c>
      <c r="HC5">
        <v>159</v>
      </c>
      <c r="HD5">
        <v>108</v>
      </c>
      <c r="HE5">
        <v>85</v>
      </c>
      <c r="HF5">
        <v>68</v>
      </c>
      <c r="HG5">
        <v>52</v>
      </c>
      <c r="HH5">
        <v>76</v>
      </c>
      <c r="HI5">
        <v>69</v>
      </c>
      <c r="HJ5">
        <v>14</v>
      </c>
      <c r="HK5">
        <v>22</v>
      </c>
      <c r="HL5">
        <v>79</v>
      </c>
      <c r="HM5">
        <v>74</v>
      </c>
      <c r="HN5">
        <v>47</v>
      </c>
      <c r="HO5">
        <v>37</v>
      </c>
      <c r="HP5">
        <v>82</v>
      </c>
      <c r="HQ5">
        <v>63</v>
      </c>
      <c r="HR5">
        <v>0</v>
      </c>
      <c r="HS5">
        <v>12</v>
      </c>
      <c r="HT5">
        <v>30</v>
      </c>
      <c r="HU5">
        <v>29</v>
      </c>
      <c r="HV5">
        <v>18</v>
      </c>
      <c r="HW5">
        <v>20</v>
      </c>
      <c r="HX5">
        <v>146</v>
      </c>
      <c r="HY5">
        <v>87</v>
      </c>
      <c r="HZ5">
        <v>78</v>
      </c>
      <c r="IA5">
        <v>63</v>
      </c>
      <c r="IB5">
        <v>58</v>
      </c>
      <c r="IC5">
        <v>54</v>
      </c>
      <c r="ID5">
        <v>59</v>
      </c>
      <c r="IE5">
        <v>73</v>
      </c>
      <c r="IF5">
        <v>95</v>
      </c>
      <c r="IG5">
        <v>68</v>
      </c>
      <c r="IH5">
        <v>8</v>
      </c>
      <c r="II5">
        <v>13</v>
      </c>
      <c r="IJ5">
        <v>16</v>
      </c>
      <c r="IK5">
        <v>26</v>
      </c>
      <c r="IL5">
        <v>171</v>
      </c>
      <c r="IM5">
        <v>93</v>
      </c>
      <c r="IN5">
        <v>17</v>
      </c>
      <c r="IO5">
        <v>28</v>
      </c>
      <c r="IP5">
        <v>98</v>
      </c>
      <c r="IQ5">
        <v>61</v>
      </c>
      <c r="IR5">
        <v>33</v>
      </c>
      <c r="IS5">
        <v>37</v>
      </c>
      <c r="IT5">
        <v>70</v>
      </c>
      <c r="IU5">
        <v>49</v>
      </c>
      <c r="IV5">
        <v>25</v>
      </c>
      <c r="IW5">
        <v>17</v>
      </c>
      <c r="IX5">
        <v>67</v>
      </c>
      <c r="IY5">
        <v>33</v>
      </c>
      <c r="IZ5">
        <v>9</v>
      </c>
      <c r="JA5">
        <v>9</v>
      </c>
      <c r="JB5">
        <v>36</v>
      </c>
      <c r="JC5">
        <v>32</v>
      </c>
      <c r="JD5">
        <v>36</v>
      </c>
      <c r="JE5">
        <v>31</v>
      </c>
      <c r="JF5">
        <v>61</v>
      </c>
      <c r="JG5">
        <v>61</v>
      </c>
      <c r="JH5">
        <v>41</v>
      </c>
      <c r="JI5">
        <v>28</v>
      </c>
      <c r="JJ5">
        <v>15</v>
      </c>
      <c r="JK5">
        <v>16</v>
      </c>
      <c r="JL5">
        <v>23</v>
      </c>
      <c r="JM5">
        <v>17</v>
      </c>
      <c r="JN5">
        <v>72</v>
      </c>
      <c r="JO5">
        <v>52</v>
      </c>
      <c r="JP5">
        <v>4</v>
      </c>
      <c r="JQ5">
        <v>7</v>
      </c>
      <c r="JR5">
        <v>22</v>
      </c>
      <c r="JS5">
        <v>20</v>
      </c>
      <c r="JT5">
        <v>216</v>
      </c>
      <c r="JU5">
        <v>106</v>
      </c>
      <c r="JV5">
        <v>336</v>
      </c>
      <c r="JW5">
        <v>141</v>
      </c>
      <c r="JX5">
        <v>180</v>
      </c>
      <c r="JY5">
        <v>88</v>
      </c>
      <c r="JZ5">
        <v>311</v>
      </c>
      <c r="KA5">
        <v>132</v>
      </c>
      <c r="KB5">
        <v>191</v>
      </c>
      <c r="KC5">
        <v>85</v>
      </c>
      <c r="KD5">
        <v>218</v>
      </c>
      <c r="KE5">
        <v>109</v>
      </c>
      <c r="KF5">
        <v>154</v>
      </c>
      <c r="KG5">
        <v>106</v>
      </c>
      <c r="KH5">
        <v>131</v>
      </c>
      <c r="KI5">
        <v>65</v>
      </c>
      <c r="KJ5">
        <v>153</v>
      </c>
      <c r="KK5">
        <v>83</v>
      </c>
      <c r="KL5">
        <v>439</v>
      </c>
      <c r="KM5">
        <v>154</v>
      </c>
      <c r="KN5">
        <v>1197</v>
      </c>
      <c r="KO5">
        <v>376</v>
      </c>
      <c r="KP5">
        <v>689</v>
      </c>
      <c r="KQ5">
        <v>170</v>
      </c>
      <c r="KR5">
        <v>210</v>
      </c>
      <c r="KS5">
        <v>122</v>
      </c>
      <c r="KT5">
        <v>307</v>
      </c>
      <c r="KU5">
        <v>141</v>
      </c>
      <c r="KV5">
        <v>730</v>
      </c>
      <c r="KW5">
        <v>187</v>
      </c>
      <c r="KX5">
        <v>620</v>
      </c>
      <c r="KY5">
        <v>180</v>
      </c>
      <c r="KZ5">
        <v>334</v>
      </c>
      <c r="LA5">
        <v>144</v>
      </c>
      <c r="LB5">
        <v>320</v>
      </c>
      <c r="LC5">
        <v>129</v>
      </c>
      <c r="LD5">
        <v>393</v>
      </c>
      <c r="LE5">
        <v>175</v>
      </c>
      <c r="LF5">
        <v>275</v>
      </c>
      <c r="LG5">
        <v>120</v>
      </c>
      <c r="LH5">
        <v>284</v>
      </c>
      <c r="LI5">
        <v>139</v>
      </c>
      <c r="LJ5">
        <v>269</v>
      </c>
      <c r="LK5">
        <v>129</v>
      </c>
      <c r="LL5">
        <v>532</v>
      </c>
      <c r="LM5">
        <v>196</v>
      </c>
      <c r="LN5">
        <v>281</v>
      </c>
      <c r="LO5">
        <v>129</v>
      </c>
      <c r="LP5">
        <v>576</v>
      </c>
      <c r="LQ5">
        <v>182</v>
      </c>
      <c r="LR5">
        <v>1232</v>
      </c>
      <c r="LS5">
        <v>208</v>
      </c>
      <c r="LT5">
        <v>222</v>
      </c>
      <c r="LU5">
        <v>101</v>
      </c>
      <c r="LV5">
        <v>1697</v>
      </c>
      <c r="LW5">
        <v>326</v>
      </c>
      <c r="LX5">
        <v>768</v>
      </c>
      <c r="LY5">
        <v>302</v>
      </c>
      <c r="LZ5">
        <v>1250</v>
      </c>
      <c r="MA5">
        <v>279</v>
      </c>
      <c r="MB5">
        <v>255</v>
      </c>
      <c r="MC5">
        <v>115</v>
      </c>
      <c r="MD5">
        <v>320</v>
      </c>
      <c r="ME5">
        <v>126</v>
      </c>
      <c r="MF5">
        <v>336</v>
      </c>
      <c r="MG5">
        <v>119</v>
      </c>
      <c r="MH5">
        <v>220</v>
      </c>
      <c r="MI5">
        <v>99</v>
      </c>
      <c r="MJ5">
        <v>323</v>
      </c>
      <c r="MK5">
        <v>105</v>
      </c>
      <c r="ML5">
        <v>401</v>
      </c>
      <c r="MM5">
        <v>134</v>
      </c>
      <c r="MN5">
        <v>340</v>
      </c>
      <c r="MO5">
        <v>138</v>
      </c>
      <c r="MP5">
        <v>246</v>
      </c>
      <c r="MQ5">
        <v>139</v>
      </c>
      <c r="MR5">
        <v>267</v>
      </c>
      <c r="MS5">
        <v>107</v>
      </c>
      <c r="MT5">
        <v>206</v>
      </c>
      <c r="MU5">
        <v>102</v>
      </c>
      <c r="MV5">
        <v>454</v>
      </c>
      <c r="MW5">
        <v>184</v>
      </c>
      <c r="MX5">
        <v>293</v>
      </c>
      <c r="MY5">
        <v>130</v>
      </c>
      <c r="MZ5">
        <v>112</v>
      </c>
      <c r="NA5">
        <v>59</v>
      </c>
      <c r="NB5">
        <v>207</v>
      </c>
      <c r="NC5">
        <v>130</v>
      </c>
      <c r="ND5">
        <v>20</v>
      </c>
      <c r="NE5">
        <v>18</v>
      </c>
      <c r="NF5">
        <v>41</v>
      </c>
      <c r="NG5">
        <v>30</v>
      </c>
      <c r="NH5">
        <v>63</v>
      </c>
      <c r="NI5">
        <v>34</v>
      </c>
      <c r="NJ5">
        <v>40</v>
      </c>
      <c r="NK5">
        <v>19</v>
      </c>
      <c r="NL5">
        <v>34</v>
      </c>
      <c r="NM5">
        <v>27</v>
      </c>
      <c r="NN5">
        <v>21</v>
      </c>
      <c r="NO5">
        <v>18</v>
      </c>
      <c r="NP5">
        <v>47</v>
      </c>
      <c r="NQ5">
        <v>45</v>
      </c>
      <c r="NR5">
        <v>54</v>
      </c>
      <c r="NS5">
        <v>33</v>
      </c>
      <c r="NT5">
        <v>17</v>
      </c>
      <c r="NU5">
        <v>12</v>
      </c>
      <c r="NV5">
        <v>180</v>
      </c>
      <c r="NW5">
        <v>108</v>
      </c>
      <c r="NX5">
        <v>52</v>
      </c>
      <c r="NY5">
        <v>31</v>
      </c>
      <c r="NZ5">
        <v>167</v>
      </c>
      <c r="OA5">
        <v>108</v>
      </c>
      <c r="OB5">
        <v>7</v>
      </c>
      <c r="OC5">
        <v>11</v>
      </c>
      <c r="OD5">
        <v>155</v>
      </c>
      <c r="OE5">
        <v>98</v>
      </c>
      <c r="OF5">
        <v>63</v>
      </c>
      <c r="OG5">
        <v>39</v>
      </c>
      <c r="OH5">
        <v>103</v>
      </c>
      <c r="OI5">
        <v>91</v>
      </c>
      <c r="OJ5">
        <v>61</v>
      </c>
      <c r="OK5">
        <v>39</v>
      </c>
      <c r="OL5">
        <v>52</v>
      </c>
      <c r="OM5">
        <v>36</v>
      </c>
      <c r="ON5">
        <v>158</v>
      </c>
      <c r="OO5">
        <v>77</v>
      </c>
      <c r="OP5">
        <v>136</v>
      </c>
      <c r="OQ5">
        <v>97</v>
      </c>
      <c r="OR5">
        <v>89</v>
      </c>
      <c r="OS5">
        <v>84</v>
      </c>
      <c r="OT5">
        <v>3</v>
      </c>
      <c r="OU5">
        <v>5</v>
      </c>
      <c r="OV5">
        <v>43</v>
      </c>
      <c r="OW5">
        <v>40</v>
      </c>
      <c r="OX5">
        <v>83</v>
      </c>
      <c r="OY5">
        <v>75</v>
      </c>
      <c r="OZ5">
        <v>118</v>
      </c>
      <c r="PA5">
        <v>84</v>
      </c>
      <c r="PB5">
        <v>167</v>
      </c>
      <c r="PC5">
        <v>106</v>
      </c>
      <c r="PD5">
        <v>97</v>
      </c>
      <c r="PE5">
        <v>53</v>
      </c>
      <c r="PF5">
        <v>115</v>
      </c>
      <c r="PG5">
        <v>79</v>
      </c>
      <c r="PH5">
        <v>120</v>
      </c>
      <c r="PI5">
        <v>64</v>
      </c>
      <c r="PJ5">
        <v>208</v>
      </c>
      <c r="PK5">
        <v>111</v>
      </c>
      <c r="PL5">
        <v>114</v>
      </c>
      <c r="PM5">
        <v>58</v>
      </c>
      <c r="PN5">
        <v>25</v>
      </c>
      <c r="PO5">
        <v>27</v>
      </c>
      <c r="PP5">
        <v>43</v>
      </c>
      <c r="PQ5">
        <v>47</v>
      </c>
      <c r="PR5">
        <v>573</v>
      </c>
      <c r="PS5">
        <v>218</v>
      </c>
      <c r="PT5">
        <v>120</v>
      </c>
      <c r="PU5">
        <v>104</v>
      </c>
      <c r="PV5">
        <v>99</v>
      </c>
      <c r="PW5">
        <v>73</v>
      </c>
      <c r="PX5">
        <v>86</v>
      </c>
      <c r="PY5">
        <v>61</v>
      </c>
      <c r="PZ5">
        <v>58</v>
      </c>
      <c r="QA5">
        <v>58</v>
      </c>
      <c r="QB5">
        <v>293</v>
      </c>
      <c r="QC5">
        <v>109</v>
      </c>
      <c r="QD5">
        <v>65</v>
      </c>
      <c r="QE5">
        <v>43</v>
      </c>
      <c r="QF5">
        <v>304</v>
      </c>
      <c r="QG5">
        <v>111</v>
      </c>
      <c r="QH5">
        <v>23</v>
      </c>
      <c r="QI5">
        <v>25</v>
      </c>
      <c r="QJ5">
        <v>188</v>
      </c>
      <c r="QK5">
        <v>72</v>
      </c>
      <c r="QL5">
        <v>27</v>
      </c>
      <c r="QM5">
        <v>25</v>
      </c>
      <c r="QN5">
        <v>111</v>
      </c>
      <c r="QO5">
        <v>57</v>
      </c>
      <c r="QP5">
        <v>75</v>
      </c>
      <c r="QQ5">
        <v>52</v>
      </c>
      <c r="QR5">
        <v>308</v>
      </c>
      <c r="QS5">
        <v>95</v>
      </c>
      <c r="QT5">
        <v>114</v>
      </c>
      <c r="QU5">
        <v>74</v>
      </c>
      <c r="QV5">
        <v>48</v>
      </c>
      <c r="QW5">
        <v>47</v>
      </c>
      <c r="QX5">
        <v>76</v>
      </c>
      <c r="QY5">
        <v>67</v>
      </c>
      <c r="QZ5">
        <v>173</v>
      </c>
      <c r="RA5">
        <v>104</v>
      </c>
      <c r="RB5">
        <v>184</v>
      </c>
      <c r="RC5">
        <v>90</v>
      </c>
      <c r="RD5">
        <v>124</v>
      </c>
      <c r="RE5">
        <v>68</v>
      </c>
      <c r="RF5">
        <v>55</v>
      </c>
      <c r="RG5">
        <v>32</v>
      </c>
      <c r="RH5">
        <v>219</v>
      </c>
      <c r="RI5">
        <v>99</v>
      </c>
      <c r="RJ5">
        <v>71</v>
      </c>
      <c r="RK5">
        <v>48</v>
      </c>
      <c r="RL5">
        <v>100</v>
      </c>
      <c r="RM5">
        <v>52</v>
      </c>
      <c r="RN5">
        <v>89</v>
      </c>
      <c r="RO5">
        <v>63</v>
      </c>
      <c r="RP5">
        <v>211</v>
      </c>
      <c r="RQ5">
        <v>74</v>
      </c>
      <c r="RR5">
        <v>34</v>
      </c>
      <c r="RS5">
        <v>33</v>
      </c>
      <c r="RT5">
        <v>47</v>
      </c>
      <c r="RU5">
        <v>45</v>
      </c>
      <c r="RV5">
        <v>126</v>
      </c>
      <c r="RW5">
        <v>114</v>
      </c>
      <c r="RX5">
        <v>154</v>
      </c>
      <c r="RY5">
        <v>91</v>
      </c>
      <c r="RZ5">
        <v>113</v>
      </c>
      <c r="SA5">
        <v>94</v>
      </c>
      <c r="SB5">
        <v>98</v>
      </c>
      <c r="SC5">
        <v>89</v>
      </c>
      <c r="SD5">
        <v>82</v>
      </c>
      <c r="SE5">
        <v>54</v>
      </c>
      <c r="SF5">
        <v>27</v>
      </c>
      <c r="SG5">
        <v>36</v>
      </c>
      <c r="SH5">
        <v>20</v>
      </c>
      <c r="SI5">
        <v>31</v>
      </c>
      <c r="SJ5">
        <v>256</v>
      </c>
      <c r="SK5">
        <v>173</v>
      </c>
      <c r="SL5">
        <v>127</v>
      </c>
      <c r="SM5">
        <v>125</v>
      </c>
      <c r="SN5">
        <v>18</v>
      </c>
      <c r="SO5">
        <v>28</v>
      </c>
      <c r="SP5">
        <v>72</v>
      </c>
      <c r="SQ5">
        <v>73</v>
      </c>
      <c r="SR5">
        <v>42</v>
      </c>
      <c r="SS5">
        <v>37</v>
      </c>
      <c r="ST5">
        <v>15</v>
      </c>
      <c r="SU5">
        <v>21</v>
      </c>
      <c r="SV5">
        <v>102</v>
      </c>
      <c r="SW5">
        <v>43</v>
      </c>
      <c r="SX5">
        <v>47</v>
      </c>
      <c r="SY5">
        <v>27</v>
      </c>
      <c r="SZ5">
        <v>10</v>
      </c>
      <c r="TA5">
        <v>16</v>
      </c>
      <c r="TB5">
        <v>176</v>
      </c>
      <c r="TC5">
        <v>69</v>
      </c>
      <c r="TD5">
        <v>68</v>
      </c>
      <c r="TE5">
        <v>38</v>
      </c>
      <c r="TF5">
        <v>66</v>
      </c>
      <c r="TG5">
        <v>40</v>
      </c>
      <c r="TH5">
        <v>128</v>
      </c>
      <c r="TI5">
        <v>91</v>
      </c>
      <c r="TJ5">
        <v>77</v>
      </c>
      <c r="TK5">
        <v>77</v>
      </c>
      <c r="TL5">
        <v>30</v>
      </c>
      <c r="TM5">
        <v>36</v>
      </c>
      <c r="TN5">
        <v>247</v>
      </c>
      <c r="TO5">
        <v>97</v>
      </c>
      <c r="TP5">
        <v>159</v>
      </c>
      <c r="TQ5">
        <v>77</v>
      </c>
      <c r="TR5">
        <v>167</v>
      </c>
      <c r="TS5">
        <v>62</v>
      </c>
      <c r="TT5">
        <v>189</v>
      </c>
      <c r="TU5">
        <v>75</v>
      </c>
      <c r="TV5">
        <v>73</v>
      </c>
      <c r="TW5">
        <v>44</v>
      </c>
      <c r="TX5">
        <v>79</v>
      </c>
      <c r="TY5">
        <v>48</v>
      </c>
      <c r="TZ5">
        <v>75</v>
      </c>
      <c r="UA5">
        <v>63</v>
      </c>
      <c r="UB5">
        <v>251</v>
      </c>
      <c r="UC5">
        <v>95</v>
      </c>
      <c r="UD5">
        <v>322</v>
      </c>
      <c r="UE5">
        <v>140</v>
      </c>
      <c r="UF5">
        <v>306</v>
      </c>
      <c r="UG5">
        <v>148</v>
      </c>
      <c r="UH5">
        <v>358</v>
      </c>
      <c r="UI5">
        <v>177</v>
      </c>
      <c r="UJ5">
        <v>127</v>
      </c>
      <c r="UK5">
        <v>75</v>
      </c>
      <c r="UL5">
        <v>371</v>
      </c>
      <c r="UM5">
        <v>126</v>
      </c>
      <c r="UN5">
        <v>491</v>
      </c>
      <c r="UO5">
        <v>144</v>
      </c>
      <c r="UP5">
        <v>188</v>
      </c>
      <c r="UQ5">
        <v>93</v>
      </c>
      <c r="UR5">
        <v>219</v>
      </c>
      <c r="US5">
        <v>80</v>
      </c>
      <c r="UT5">
        <v>212</v>
      </c>
      <c r="UU5">
        <v>96</v>
      </c>
      <c r="UV5">
        <v>167</v>
      </c>
      <c r="UW5">
        <v>99</v>
      </c>
      <c r="UX5">
        <v>177</v>
      </c>
      <c r="UY5">
        <v>99</v>
      </c>
      <c r="UZ5">
        <v>239</v>
      </c>
      <c r="VA5">
        <v>140</v>
      </c>
      <c r="VB5">
        <v>264</v>
      </c>
      <c r="VC5">
        <v>100</v>
      </c>
      <c r="VD5">
        <v>153</v>
      </c>
      <c r="VE5">
        <v>113</v>
      </c>
      <c r="VF5">
        <v>185</v>
      </c>
      <c r="VG5">
        <v>111</v>
      </c>
      <c r="VH5">
        <v>101</v>
      </c>
      <c r="VI5">
        <v>69</v>
      </c>
      <c r="VJ5">
        <v>28</v>
      </c>
      <c r="VK5">
        <v>31</v>
      </c>
      <c r="VL5">
        <v>46</v>
      </c>
      <c r="VM5">
        <v>42</v>
      </c>
      <c r="VN5">
        <v>10</v>
      </c>
      <c r="VO5">
        <v>16</v>
      </c>
      <c r="VP5">
        <v>430</v>
      </c>
      <c r="VQ5">
        <v>131</v>
      </c>
      <c r="VR5">
        <v>68</v>
      </c>
      <c r="VS5">
        <v>48</v>
      </c>
      <c r="VT5">
        <v>0</v>
      </c>
      <c r="VU5">
        <v>12</v>
      </c>
      <c r="VV5">
        <v>39</v>
      </c>
      <c r="VW5">
        <v>31</v>
      </c>
      <c r="VX5">
        <v>721</v>
      </c>
      <c r="VY5">
        <v>215</v>
      </c>
      <c r="VZ5">
        <v>619</v>
      </c>
      <c r="WA5">
        <v>184</v>
      </c>
      <c r="WB5">
        <v>688</v>
      </c>
      <c r="WC5">
        <v>196</v>
      </c>
      <c r="WD5">
        <v>1998</v>
      </c>
      <c r="WE5">
        <v>263</v>
      </c>
      <c r="WF5">
        <v>1064</v>
      </c>
      <c r="WG5">
        <v>260</v>
      </c>
      <c r="WH5">
        <v>1540</v>
      </c>
      <c r="WI5">
        <v>253</v>
      </c>
      <c r="WJ5">
        <v>459</v>
      </c>
      <c r="WK5">
        <v>169</v>
      </c>
      <c r="WL5">
        <v>1022</v>
      </c>
      <c r="WM5">
        <v>239</v>
      </c>
      <c r="WN5">
        <v>534</v>
      </c>
      <c r="WO5">
        <v>238</v>
      </c>
      <c r="WP5">
        <v>46</v>
      </c>
      <c r="WQ5">
        <v>33</v>
      </c>
      <c r="WR5">
        <v>20</v>
      </c>
      <c r="WS5">
        <v>31</v>
      </c>
      <c r="WT5">
        <v>49</v>
      </c>
      <c r="WU5">
        <v>37</v>
      </c>
      <c r="WV5">
        <v>18</v>
      </c>
      <c r="WW5">
        <v>22</v>
      </c>
      <c r="WX5">
        <v>74</v>
      </c>
      <c r="WY5">
        <v>45</v>
      </c>
      <c r="WZ5">
        <v>114</v>
      </c>
      <c r="XA5">
        <v>37</v>
      </c>
      <c r="XB5">
        <v>77</v>
      </c>
      <c r="XC5">
        <v>41</v>
      </c>
      <c r="XD5">
        <v>288</v>
      </c>
      <c r="XE5">
        <v>135</v>
      </c>
      <c r="XF5">
        <v>107</v>
      </c>
      <c r="XG5">
        <v>71</v>
      </c>
      <c r="XH5">
        <v>30</v>
      </c>
      <c r="XI5">
        <v>21</v>
      </c>
      <c r="XJ5">
        <v>13</v>
      </c>
      <c r="XK5">
        <v>13</v>
      </c>
      <c r="XL5">
        <v>197</v>
      </c>
      <c r="XM5">
        <v>92</v>
      </c>
      <c r="XN5">
        <v>90</v>
      </c>
      <c r="XO5">
        <v>54</v>
      </c>
      <c r="XP5">
        <v>60</v>
      </c>
      <c r="XQ5">
        <v>47</v>
      </c>
      <c r="XR5">
        <v>46</v>
      </c>
      <c r="XS5">
        <v>32</v>
      </c>
      <c r="XT5">
        <v>102</v>
      </c>
      <c r="XU5">
        <v>74</v>
      </c>
      <c r="XV5">
        <v>86</v>
      </c>
      <c r="XW5">
        <v>77</v>
      </c>
      <c r="XX5">
        <v>63</v>
      </c>
      <c r="XY5">
        <v>49</v>
      </c>
      <c r="XZ5">
        <v>131</v>
      </c>
      <c r="YA5">
        <v>73</v>
      </c>
      <c r="YB5">
        <v>106</v>
      </c>
      <c r="YC5">
        <v>43</v>
      </c>
      <c r="YD5">
        <v>57</v>
      </c>
      <c r="YE5">
        <v>44</v>
      </c>
      <c r="YF5">
        <v>28</v>
      </c>
      <c r="YG5">
        <v>35</v>
      </c>
      <c r="YH5">
        <v>86</v>
      </c>
      <c r="YI5">
        <v>58</v>
      </c>
      <c r="YJ5">
        <v>243</v>
      </c>
      <c r="YK5">
        <v>105</v>
      </c>
      <c r="YL5">
        <v>52</v>
      </c>
      <c r="YM5">
        <v>40</v>
      </c>
      <c r="YN5">
        <v>247</v>
      </c>
      <c r="YO5">
        <v>114</v>
      </c>
      <c r="YP5">
        <v>330</v>
      </c>
      <c r="YQ5">
        <v>146</v>
      </c>
      <c r="YR5">
        <v>261</v>
      </c>
      <c r="YS5">
        <v>119</v>
      </c>
      <c r="YT5">
        <v>178</v>
      </c>
      <c r="YU5">
        <v>89</v>
      </c>
      <c r="YV5">
        <v>228</v>
      </c>
      <c r="YW5">
        <v>122</v>
      </c>
      <c r="YX5">
        <v>375</v>
      </c>
      <c r="YY5">
        <v>128</v>
      </c>
      <c r="YZ5">
        <v>420</v>
      </c>
      <c r="ZA5">
        <v>153</v>
      </c>
      <c r="ZB5">
        <v>196</v>
      </c>
      <c r="ZC5">
        <v>95</v>
      </c>
      <c r="ZD5">
        <v>84</v>
      </c>
      <c r="ZE5">
        <v>44</v>
      </c>
      <c r="ZF5">
        <v>71</v>
      </c>
      <c r="ZG5">
        <v>47</v>
      </c>
      <c r="ZH5">
        <v>78</v>
      </c>
      <c r="ZI5">
        <v>56</v>
      </c>
      <c r="ZJ5">
        <v>24</v>
      </c>
      <c r="ZK5">
        <v>21</v>
      </c>
      <c r="ZL5">
        <v>8</v>
      </c>
      <c r="ZM5">
        <v>11</v>
      </c>
      <c r="ZN5">
        <v>117</v>
      </c>
      <c r="ZO5">
        <v>68</v>
      </c>
      <c r="ZP5">
        <v>46</v>
      </c>
      <c r="ZQ5">
        <v>26</v>
      </c>
      <c r="ZR5">
        <v>224</v>
      </c>
      <c r="ZS5">
        <v>84</v>
      </c>
      <c r="ZT5">
        <v>71</v>
      </c>
      <c r="ZU5">
        <v>65</v>
      </c>
      <c r="ZV5">
        <v>117</v>
      </c>
      <c r="ZW5">
        <v>84</v>
      </c>
      <c r="ZX5">
        <v>44</v>
      </c>
      <c r="ZY5">
        <v>40</v>
      </c>
      <c r="ZZ5">
        <v>53</v>
      </c>
      <c r="AAA5">
        <v>46</v>
      </c>
      <c r="AAB5">
        <v>202</v>
      </c>
      <c r="AAC5">
        <v>152</v>
      </c>
      <c r="AAD5">
        <v>184</v>
      </c>
      <c r="AAE5">
        <v>107</v>
      </c>
      <c r="AAF5">
        <v>130</v>
      </c>
      <c r="AAG5">
        <v>105</v>
      </c>
      <c r="AAH5">
        <v>119</v>
      </c>
      <c r="AAI5">
        <v>57</v>
      </c>
      <c r="AAJ5">
        <v>113</v>
      </c>
      <c r="AAK5">
        <v>48</v>
      </c>
      <c r="AAL5">
        <v>134</v>
      </c>
      <c r="AAM5">
        <v>65</v>
      </c>
      <c r="AAN5">
        <v>176</v>
      </c>
      <c r="AAO5">
        <v>116</v>
      </c>
      <c r="AAP5">
        <v>282</v>
      </c>
      <c r="AAQ5">
        <v>80</v>
      </c>
      <c r="AAR5">
        <v>279</v>
      </c>
      <c r="AAS5">
        <v>130</v>
      </c>
      <c r="AAT5">
        <v>122</v>
      </c>
      <c r="AAU5">
        <v>82</v>
      </c>
      <c r="AAV5">
        <v>29</v>
      </c>
      <c r="AAW5">
        <v>34</v>
      </c>
      <c r="AAX5">
        <v>0</v>
      </c>
      <c r="AAY5">
        <v>12</v>
      </c>
      <c r="AAZ5">
        <v>65</v>
      </c>
      <c r="ABA5">
        <v>100</v>
      </c>
      <c r="ABB5">
        <v>91</v>
      </c>
      <c r="ABC5">
        <v>91</v>
      </c>
      <c r="ABD5">
        <v>92</v>
      </c>
      <c r="ABE5">
        <v>67</v>
      </c>
      <c r="ABF5">
        <v>88</v>
      </c>
      <c r="ABG5">
        <v>49</v>
      </c>
      <c r="ABH5">
        <v>99</v>
      </c>
      <c r="ABI5">
        <v>65</v>
      </c>
      <c r="ABJ5">
        <v>49</v>
      </c>
      <c r="ABK5">
        <v>34</v>
      </c>
      <c r="ABL5">
        <v>50</v>
      </c>
      <c r="ABM5">
        <v>28</v>
      </c>
      <c r="ABN5">
        <v>39</v>
      </c>
      <c r="ABO5">
        <v>29</v>
      </c>
      <c r="ABP5">
        <v>19</v>
      </c>
      <c r="ABQ5">
        <v>18</v>
      </c>
      <c r="ABR5">
        <v>6</v>
      </c>
      <c r="ABS5">
        <v>9</v>
      </c>
      <c r="ABT5">
        <v>91</v>
      </c>
      <c r="ABU5">
        <v>56</v>
      </c>
      <c r="ABV5">
        <v>40</v>
      </c>
      <c r="ABW5">
        <v>23</v>
      </c>
      <c r="ABX5">
        <v>63</v>
      </c>
      <c r="ABY5">
        <v>45</v>
      </c>
      <c r="ABZ5">
        <v>94</v>
      </c>
      <c r="ACA5">
        <v>85</v>
      </c>
      <c r="ACB5">
        <v>61</v>
      </c>
      <c r="ACC5">
        <v>68</v>
      </c>
      <c r="ACD5">
        <v>104</v>
      </c>
      <c r="ACE5">
        <v>65</v>
      </c>
      <c r="ACF5">
        <v>59</v>
      </c>
      <c r="ACG5">
        <v>40</v>
      </c>
      <c r="ACH5">
        <v>128</v>
      </c>
      <c r="ACI5">
        <v>81</v>
      </c>
      <c r="ACJ5">
        <v>83</v>
      </c>
      <c r="ACK5">
        <v>42</v>
      </c>
      <c r="ACL5">
        <v>102</v>
      </c>
      <c r="ACM5">
        <v>52</v>
      </c>
      <c r="ACN5">
        <v>89</v>
      </c>
      <c r="ACO5">
        <v>77</v>
      </c>
      <c r="ACP5">
        <v>12</v>
      </c>
      <c r="ACQ5">
        <v>15</v>
      </c>
      <c r="ACR5">
        <v>63</v>
      </c>
      <c r="ACS5">
        <v>42</v>
      </c>
      <c r="ACT5">
        <v>80</v>
      </c>
      <c r="ACU5">
        <v>45</v>
      </c>
      <c r="ACV5">
        <v>45</v>
      </c>
      <c r="ACW5">
        <v>28</v>
      </c>
      <c r="ACX5">
        <v>31</v>
      </c>
      <c r="ACY5">
        <v>36</v>
      </c>
      <c r="ACZ5">
        <v>153</v>
      </c>
      <c r="ADA5">
        <v>63</v>
      </c>
      <c r="ADB5">
        <v>154</v>
      </c>
      <c r="ADC5">
        <v>96</v>
      </c>
      <c r="ADD5">
        <v>47</v>
      </c>
      <c r="ADE5">
        <v>32</v>
      </c>
      <c r="ADF5">
        <v>29</v>
      </c>
      <c r="ADG5">
        <v>33</v>
      </c>
      <c r="ADH5">
        <v>149</v>
      </c>
      <c r="ADI5">
        <v>61</v>
      </c>
      <c r="ADJ5">
        <v>72</v>
      </c>
      <c r="ADK5">
        <v>55</v>
      </c>
      <c r="ADL5">
        <v>148</v>
      </c>
      <c r="ADM5">
        <v>82</v>
      </c>
      <c r="ADN5">
        <v>179</v>
      </c>
      <c r="ADO5">
        <v>111</v>
      </c>
      <c r="ADP5">
        <v>228</v>
      </c>
      <c r="ADQ5">
        <v>101</v>
      </c>
      <c r="ADR5">
        <v>37</v>
      </c>
      <c r="ADS5">
        <v>44</v>
      </c>
      <c r="ADT5">
        <v>247</v>
      </c>
      <c r="ADU5">
        <v>130</v>
      </c>
      <c r="ADV5">
        <v>88</v>
      </c>
      <c r="ADW5">
        <v>65</v>
      </c>
      <c r="ADX5">
        <v>46</v>
      </c>
      <c r="ADY5">
        <v>37</v>
      </c>
      <c r="ADZ5">
        <v>72</v>
      </c>
      <c r="AEA5">
        <v>57</v>
      </c>
      <c r="AEB5">
        <v>160</v>
      </c>
      <c r="AEC5">
        <v>62</v>
      </c>
      <c r="AED5">
        <v>4149</v>
      </c>
      <c r="AEE5">
        <v>468</v>
      </c>
      <c r="AEF5">
        <v>1930</v>
      </c>
      <c r="AEG5">
        <v>299</v>
      </c>
      <c r="AEH5">
        <v>940</v>
      </c>
      <c r="AEI5">
        <v>191</v>
      </c>
      <c r="AEJ5">
        <v>1244</v>
      </c>
      <c r="AEK5">
        <v>240</v>
      </c>
      <c r="AEL5">
        <v>431</v>
      </c>
      <c r="AEM5">
        <v>154</v>
      </c>
      <c r="AEN5">
        <v>906</v>
      </c>
      <c r="AEO5">
        <v>235</v>
      </c>
      <c r="AEP5">
        <v>1142</v>
      </c>
      <c r="AEQ5">
        <v>266</v>
      </c>
      <c r="AER5">
        <v>859</v>
      </c>
      <c r="AES5">
        <v>197</v>
      </c>
      <c r="AET5">
        <v>1651</v>
      </c>
      <c r="AEU5">
        <v>278</v>
      </c>
      <c r="AEV5">
        <v>0</v>
      </c>
      <c r="AEW5">
        <v>12</v>
      </c>
      <c r="AEX5">
        <v>221</v>
      </c>
      <c r="AEY5">
        <v>76</v>
      </c>
      <c r="AEZ5">
        <v>135</v>
      </c>
      <c r="AFA5">
        <v>50</v>
      </c>
      <c r="AFB5">
        <v>129</v>
      </c>
      <c r="AFC5">
        <v>52</v>
      </c>
      <c r="AFD5">
        <v>116</v>
      </c>
      <c r="AFE5">
        <v>56</v>
      </c>
      <c r="AFF5">
        <v>122</v>
      </c>
      <c r="AFG5">
        <v>68</v>
      </c>
      <c r="AFH5">
        <v>242</v>
      </c>
      <c r="AFI5">
        <v>114</v>
      </c>
      <c r="AFJ5">
        <v>47</v>
      </c>
      <c r="AFK5">
        <v>44</v>
      </c>
      <c r="AFL5">
        <v>58</v>
      </c>
      <c r="AFM5">
        <v>37</v>
      </c>
      <c r="AFN5">
        <v>88</v>
      </c>
      <c r="AFO5">
        <v>41</v>
      </c>
      <c r="AFP5">
        <v>125</v>
      </c>
      <c r="AFQ5">
        <v>53</v>
      </c>
      <c r="AFR5">
        <v>92</v>
      </c>
      <c r="AFS5">
        <v>34</v>
      </c>
      <c r="AFT5">
        <v>28</v>
      </c>
      <c r="AFU5">
        <v>23</v>
      </c>
      <c r="AFV5">
        <v>23</v>
      </c>
      <c r="AFW5">
        <v>26</v>
      </c>
      <c r="AFX5">
        <v>35</v>
      </c>
      <c r="AFY5">
        <v>42</v>
      </c>
      <c r="AFZ5">
        <v>73</v>
      </c>
      <c r="AGA5">
        <v>64</v>
      </c>
      <c r="AGB5">
        <v>94</v>
      </c>
      <c r="AGC5">
        <v>59</v>
      </c>
      <c r="AGD5">
        <v>27</v>
      </c>
      <c r="AGE5">
        <v>31</v>
      </c>
      <c r="AGF5">
        <v>62</v>
      </c>
      <c r="AGG5">
        <v>46</v>
      </c>
      <c r="AGH5">
        <v>115</v>
      </c>
      <c r="AGI5">
        <v>87</v>
      </c>
      <c r="AGJ5">
        <v>32</v>
      </c>
      <c r="AGK5">
        <v>31</v>
      </c>
      <c r="AGL5">
        <v>59</v>
      </c>
      <c r="AGM5">
        <v>44</v>
      </c>
      <c r="AGN5">
        <v>97</v>
      </c>
      <c r="AGO5">
        <v>63</v>
      </c>
      <c r="AGP5">
        <v>16</v>
      </c>
      <c r="AGQ5">
        <v>19</v>
      </c>
      <c r="AGR5">
        <v>78</v>
      </c>
      <c r="AGS5">
        <v>64</v>
      </c>
      <c r="AGT5">
        <v>30</v>
      </c>
      <c r="AGU5">
        <v>33</v>
      </c>
      <c r="AGV5">
        <v>156</v>
      </c>
      <c r="AGW5">
        <v>69</v>
      </c>
      <c r="AGX5">
        <v>183</v>
      </c>
      <c r="AGY5">
        <v>95</v>
      </c>
      <c r="AGZ5">
        <v>51</v>
      </c>
      <c r="AHA5">
        <v>51</v>
      </c>
      <c r="AHB5">
        <v>42</v>
      </c>
      <c r="AHC5">
        <v>42</v>
      </c>
      <c r="AHD5">
        <v>37</v>
      </c>
      <c r="AHE5">
        <v>48</v>
      </c>
      <c r="AHF5">
        <v>11</v>
      </c>
      <c r="AHG5">
        <v>19</v>
      </c>
      <c r="AHH5">
        <v>108</v>
      </c>
      <c r="AHI5">
        <v>101</v>
      </c>
      <c r="AHJ5">
        <v>18</v>
      </c>
      <c r="AHK5">
        <v>31</v>
      </c>
      <c r="AHL5">
        <v>81</v>
      </c>
      <c r="AHM5">
        <v>81</v>
      </c>
      <c r="AHN5">
        <v>0</v>
      </c>
      <c r="AHO5">
        <v>12</v>
      </c>
      <c r="AHP5">
        <v>0</v>
      </c>
      <c r="AHQ5">
        <v>12</v>
      </c>
      <c r="AHR5">
        <v>35</v>
      </c>
      <c r="AHS5">
        <v>58</v>
      </c>
      <c r="AHT5">
        <v>63</v>
      </c>
      <c r="AHU5">
        <v>49</v>
      </c>
      <c r="AHV5">
        <v>75</v>
      </c>
      <c r="AHW5">
        <v>31</v>
      </c>
      <c r="AHX5">
        <v>103</v>
      </c>
      <c r="AHY5">
        <v>79</v>
      </c>
      <c r="AHZ5">
        <v>66</v>
      </c>
      <c r="AIA5">
        <v>52</v>
      </c>
      <c r="AIB5">
        <v>367</v>
      </c>
      <c r="AIC5">
        <v>152</v>
      </c>
      <c r="AID5">
        <v>74</v>
      </c>
      <c r="AIE5">
        <v>54</v>
      </c>
      <c r="AIF5">
        <v>18</v>
      </c>
      <c r="AIG5">
        <v>30</v>
      </c>
      <c r="AIH5">
        <v>52</v>
      </c>
      <c r="AII5">
        <v>51</v>
      </c>
      <c r="AIJ5">
        <v>164</v>
      </c>
      <c r="AIK5">
        <v>74</v>
      </c>
      <c r="AIL5">
        <v>458</v>
      </c>
      <c r="AIM5">
        <v>201</v>
      </c>
      <c r="AIN5">
        <v>85</v>
      </c>
      <c r="AIO5">
        <v>56</v>
      </c>
      <c r="AIP5">
        <v>96</v>
      </c>
      <c r="AIQ5">
        <v>44</v>
      </c>
      <c r="AIR5">
        <v>133</v>
      </c>
      <c r="AIS5">
        <v>66</v>
      </c>
      <c r="AIT5">
        <v>70</v>
      </c>
      <c r="AIU5">
        <v>76</v>
      </c>
      <c r="AIV5">
        <v>147</v>
      </c>
      <c r="AIW5">
        <v>98</v>
      </c>
      <c r="AIX5">
        <v>632</v>
      </c>
      <c r="AIY5">
        <v>186</v>
      </c>
      <c r="AIZ5">
        <v>244</v>
      </c>
      <c r="AJA5">
        <v>112</v>
      </c>
      <c r="AJB5">
        <v>352</v>
      </c>
      <c r="AJC5">
        <v>100</v>
      </c>
      <c r="AJD5">
        <v>252</v>
      </c>
      <c r="AJE5">
        <v>101</v>
      </c>
      <c r="AJF5">
        <v>291</v>
      </c>
      <c r="AJG5">
        <v>138</v>
      </c>
      <c r="AJH5">
        <v>136</v>
      </c>
      <c r="AJI5">
        <v>57</v>
      </c>
      <c r="AJJ5">
        <v>136</v>
      </c>
      <c r="AJK5">
        <v>55</v>
      </c>
      <c r="AJL5">
        <v>139</v>
      </c>
      <c r="AJM5">
        <v>102</v>
      </c>
      <c r="AJN5">
        <v>74</v>
      </c>
      <c r="AJO5">
        <v>55</v>
      </c>
      <c r="AJP5">
        <v>115</v>
      </c>
      <c r="AJQ5">
        <v>46</v>
      </c>
      <c r="AJR5">
        <v>119</v>
      </c>
      <c r="AJS5">
        <v>77</v>
      </c>
      <c r="AJT5">
        <v>56</v>
      </c>
      <c r="AJU5">
        <v>29</v>
      </c>
      <c r="AJV5">
        <v>141</v>
      </c>
      <c r="AJW5">
        <v>87</v>
      </c>
      <c r="AJX5">
        <v>68</v>
      </c>
      <c r="AJY5">
        <v>62</v>
      </c>
      <c r="AJZ5">
        <v>52</v>
      </c>
      <c r="AKA5">
        <v>55</v>
      </c>
      <c r="AKB5">
        <v>26</v>
      </c>
      <c r="AKC5">
        <v>31</v>
      </c>
      <c r="AKD5">
        <v>62</v>
      </c>
      <c r="AKE5">
        <v>54</v>
      </c>
      <c r="AKF5">
        <v>80</v>
      </c>
      <c r="AKG5">
        <v>72</v>
      </c>
      <c r="AKH5">
        <v>69</v>
      </c>
      <c r="AKI5">
        <v>65</v>
      </c>
      <c r="AKJ5">
        <v>0</v>
      </c>
      <c r="AKK5">
        <v>12</v>
      </c>
      <c r="AKL5">
        <v>40</v>
      </c>
      <c r="AKM5">
        <v>34</v>
      </c>
      <c r="AKN5">
        <v>14</v>
      </c>
      <c r="AKO5">
        <v>24</v>
      </c>
      <c r="AKP5">
        <v>507</v>
      </c>
      <c r="AKQ5">
        <v>125</v>
      </c>
      <c r="AKR5">
        <v>477</v>
      </c>
      <c r="AKS5">
        <v>153</v>
      </c>
      <c r="AKT5">
        <v>189</v>
      </c>
      <c r="AKU5">
        <v>92</v>
      </c>
      <c r="AKV5">
        <v>235</v>
      </c>
      <c r="AKW5">
        <v>163</v>
      </c>
      <c r="AKX5">
        <v>762</v>
      </c>
      <c r="AKY5">
        <v>171</v>
      </c>
      <c r="AKZ5">
        <v>101</v>
      </c>
      <c r="ALA5">
        <v>78</v>
      </c>
      <c r="ALB5">
        <v>532</v>
      </c>
      <c r="ALC5">
        <v>152</v>
      </c>
      <c r="ALD5">
        <v>93</v>
      </c>
      <c r="ALE5">
        <v>50</v>
      </c>
      <c r="ALF5">
        <v>121</v>
      </c>
      <c r="ALG5">
        <v>67</v>
      </c>
      <c r="ALH5">
        <v>253</v>
      </c>
      <c r="ALI5">
        <v>99</v>
      </c>
      <c r="ALJ5">
        <v>284</v>
      </c>
      <c r="ALK5">
        <v>126</v>
      </c>
      <c r="ALL5">
        <v>75</v>
      </c>
      <c r="ALM5">
        <v>53</v>
      </c>
      <c r="ALN5">
        <v>297</v>
      </c>
      <c r="ALO5">
        <v>136</v>
      </c>
      <c r="ALP5">
        <v>220</v>
      </c>
      <c r="ALQ5">
        <v>120</v>
      </c>
      <c r="ALR5">
        <v>189</v>
      </c>
      <c r="ALS5">
        <v>108</v>
      </c>
      <c r="ALT5">
        <v>85</v>
      </c>
      <c r="ALU5">
        <v>54</v>
      </c>
      <c r="ALV5">
        <v>0</v>
      </c>
      <c r="ALW5">
        <v>12</v>
      </c>
      <c r="ALX5">
        <v>35</v>
      </c>
      <c r="ALY5">
        <v>35</v>
      </c>
      <c r="ALZ5">
        <v>117</v>
      </c>
      <c r="AMA5">
        <v>66</v>
      </c>
      <c r="AMB5">
        <v>84</v>
      </c>
      <c r="AMC5">
        <v>64</v>
      </c>
      <c r="AMD5">
        <v>55</v>
      </c>
      <c r="AME5">
        <v>53</v>
      </c>
      <c r="AMF5">
        <v>167</v>
      </c>
      <c r="AMG5">
        <v>80</v>
      </c>
      <c r="AMH5">
        <v>71</v>
      </c>
      <c r="AMI5">
        <v>60</v>
      </c>
      <c r="AMJ5">
        <v>104</v>
      </c>
      <c r="AMK5">
        <v>69</v>
      </c>
      <c r="AML5">
        <v>184</v>
      </c>
      <c r="AMM5">
        <v>102</v>
      </c>
      <c r="AMN5">
        <v>352</v>
      </c>
      <c r="AMO5">
        <v>147</v>
      </c>
      <c r="AMP5">
        <v>270</v>
      </c>
      <c r="AMQ5">
        <v>104</v>
      </c>
      <c r="AMR5">
        <v>112</v>
      </c>
      <c r="AMS5">
        <v>99</v>
      </c>
      <c r="AMT5">
        <v>120</v>
      </c>
      <c r="AMU5">
        <v>86</v>
      </c>
      <c r="AMV5">
        <v>56</v>
      </c>
      <c r="AMW5">
        <v>47</v>
      </c>
      <c r="AMX5">
        <v>92</v>
      </c>
      <c r="AMY5">
        <v>50</v>
      </c>
      <c r="AMZ5">
        <v>102</v>
      </c>
      <c r="ANA5">
        <v>55</v>
      </c>
      <c r="ANB5">
        <v>22</v>
      </c>
      <c r="ANC5">
        <v>37</v>
      </c>
      <c r="AND5">
        <v>357</v>
      </c>
      <c r="ANE5">
        <v>126</v>
      </c>
      <c r="ANF5">
        <v>169</v>
      </c>
      <c r="ANG5">
        <v>118</v>
      </c>
      <c r="ANH5">
        <v>54</v>
      </c>
      <c r="ANI5">
        <v>46</v>
      </c>
      <c r="ANJ5">
        <v>43</v>
      </c>
      <c r="ANK5">
        <v>34</v>
      </c>
      <c r="ANL5">
        <v>138</v>
      </c>
      <c r="ANM5">
        <v>55</v>
      </c>
      <c r="ANN5">
        <v>57</v>
      </c>
      <c r="ANO5">
        <v>37</v>
      </c>
      <c r="ANP5">
        <v>93</v>
      </c>
      <c r="ANQ5">
        <v>51</v>
      </c>
      <c r="ANR5">
        <v>356</v>
      </c>
      <c r="ANS5">
        <v>159</v>
      </c>
      <c r="ANT5">
        <v>395</v>
      </c>
      <c r="ANU5">
        <v>168</v>
      </c>
      <c r="ANV5">
        <v>439</v>
      </c>
      <c r="ANW5">
        <v>155</v>
      </c>
      <c r="ANX5">
        <v>109</v>
      </c>
      <c r="ANY5">
        <v>80</v>
      </c>
      <c r="ANZ5">
        <v>311</v>
      </c>
      <c r="AOA5">
        <v>159</v>
      </c>
      <c r="AOB5">
        <v>104</v>
      </c>
      <c r="AOC5">
        <v>66</v>
      </c>
      <c r="AOD5">
        <v>65</v>
      </c>
      <c r="AOE5">
        <v>54</v>
      </c>
      <c r="AOF5">
        <v>195</v>
      </c>
      <c r="AOG5">
        <v>100</v>
      </c>
      <c r="AOH5">
        <v>573</v>
      </c>
      <c r="AOI5">
        <v>169</v>
      </c>
      <c r="AOJ5">
        <v>87</v>
      </c>
      <c r="AOK5">
        <v>65</v>
      </c>
      <c r="AOL5">
        <v>134</v>
      </c>
      <c r="AOM5">
        <v>109</v>
      </c>
      <c r="AON5">
        <v>286</v>
      </c>
      <c r="AOO5">
        <v>160</v>
      </c>
      <c r="AOP5">
        <v>477</v>
      </c>
      <c r="AOQ5">
        <v>168</v>
      </c>
      <c r="AOR5">
        <v>201</v>
      </c>
      <c r="AOS5">
        <v>80</v>
      </c>
      <c r="AOT5">
        <v>274</v>
      </c>
      <c r="AOU5">
        <v>126</v>
      </c>
      <c r="AOV5">
        <v>150</v>
      </c>
      <c r="AOW5">
        <v>92</v>
      </c>
      <c r="AOX5">
        <v>359</v>
      </c>
      <c r="AOY5">
        <v>113</v>
      </c>
      <c r="AOZ5">
        <v>191</v>
      </c>
      <c r="APA5">
        <v>108</v>
      </c>
      <c r="APB5">
        <v>37</v>
      </c>
      <c r="APC5">
        <v>43</v>
      </c>
      <c r="APD5">
        <v>270</v>
      </c>
      <c r="APE5">
        <v>122</v>
      </c>
      <c r="APF5">
        <v>216</v>
      </c>
      <c r="APG5">
        <v>140</v>
      </c>
      <c r="APH5">
        <v>67</v>
      </c>
      <c r="API5">
        <v>56</v>
      </c>
      <c r="APJ5">
        <v>247</v>
      </c>
      <c r="APK5">
        <v>105</v>
      </c>
      <c r="APL5">
        <v>232</v>
      </c>
      <c r="APM5">
        <v>112</v>
      </c>
      <c r="APN5">
        <v>215</v>
      </c>
      <c r="APO5">
        <v>109</v>
      </c>
      <c r="APP5">
        <v>44</v>
      </c>
      <c r="APQ5">
        <v>51</v>
      </c>
      <c r="APR5">
        <v>19</v>
      </c>
      <c r="APS5">
        <v>21</v>
      </c>
      <c r="APT5">
        <v>0</v>
      </c>
      <c r="APU5">
        <v>12</v>
      </c>
      <c r="APV5">
        <v>59</v>
      </c>
      <c r="APW5">
        <v>50</v>
      </c>
      <c r="APX5">
        <v>9</v>
      </c>
      <c r="APY5">
        <v>13</v>
      </c>
      <c r="APZ5">
        <v>61</v>
      </c>
      <c r="AQA5">
        <v>51</v>
      </c>
      <c r="AQB5">
        <v>70</v>
      </c>
      <c r="AQC5">
        <v>40</v>
      </c>
      <c r="AQD5">
        <v>108</v>
      </c>
      <c r="AQE5">
        <v>44</v>
      </c>
      <c r="AQF5">
        <v>178</v>
      </c>
      <c r="AQG5">
        <v>110</v>
      </c>
      <c r="AQH5">
        <v>133</v>
      </c>
      <c r="AQI5">
        <v>51</v>
      </c>
      <c r="AQJ5">
        <v>41</v>
      </c>
      <c r="AQK5">
        <v>52</v>
      </c>
      <c r="AQL5">
        <v>189</v>
      </c>
      <c r="AQM5">
        <v>62</v>
      </c>
      <c r="AQN5">
        <v>115</v>
      </c>
      <c r="AQO5">
        <v>56</v>
      </c>
      <c r="AQP5">
        <v>93</v>
      </c>
      <c r="AQQ5">
        <v>49</v>
      </c>
      <c r="AQR5">
        <v>369</v>
      </c>
      <c r="AQS5">
        <v>155</v>
      </c>
      <c r="AQT5">
        <v>106</v>
      </c>
      <c r="AQU5">
        <v>37</v>
      </c>
      <c r="AQV5">
        <v>123</v>
      </c>
      <c r="AQW5">
        <v>49</v>
      </c>
      <c r="AQX5">
        <v>140</v>
      </c>
      <c r="AQY5">
        <v>79</v>
      </c>
      <c r="AQZ5">
        <v>284</v>
      </c>
      <c r="ARA5">
        <v>102</v>
      </c>
      <c r="ARB5">
        <v>139</v>
      </c>
      <c r="ARC5">
        <v>73</v>
      </c>
      <c r="ARD5">
        <v>118</v>
      </c>
      <c r="ARE5">
        <v>56</v>
      </c>
      <c r="ARF5">
        <v>87</v>
      </c>
      <c r="ARG5">
        <v>52</v>
      </c>
      <c r="ARH5">
        <v>121</v>
      </c>
      <c r="ARI5">
        <v>64</v>
      </c>
      <c r="ARJ5">
        <v>34</v>
      </c>
      <c r="ARK5">
        <v>42</v>
      </c>
      <c r="ARL5">
        <v>90</v>
      </c>
      <c r="ARM5">
        <v>64</v>
      </c>
      <c r="ARN5">
        <v>98</v>
      </c>
      <c r="ARO5">
        <v>88</v>
      </c>
      <c r="ARP5">
        <v>43</v>
      </c>
      <c r="ARQ5">
        <v>41</v>
      </c>
      <c r="ARR5">
        <v>124</v>
      </c>
      <c r="ARS5">
        <v>51</v>
      </c>
      <c r="ART5">
        <v>63</v>
      </c>
      <c r="ARU5">
        <v>46</v>
      </c>
      <c r="ARV5">
        <v>66</v>
      </c>
      <c r="ARW5">
        <v>59</v>
      </c>
      <c r="ARX5">
        <v>19</v>
      </c>
      <c r="ARY5">
        <v>19</v>
      </c>
      <c r="ARZ5">
        <v>91</v>
      </c>
      <c r="ASA5">
        <v>60</v>
      </c>
      <c r="ASB5">
        <v>0</v>
      </c>
      <c r="ASC5">
        <v>12</v>
      </c>
      <c r="ASD5">
        <v>175</v>
      </c>
      <c r="ASE5">
        <v>64</v>
      </c>
      <c r="ASF5">
        <v>73</v>
      </c>
      <c r="ASG5">
        <v>42</v>
      </c>
      <c r="ASH5">
        <v>202</v>
      </c>
      <c r="ASI5">
        <v>91</v>
      </c>
      <c r="ASJ5">
        <v>190</v>
      </c>
      <c r="ASK5">
        <v>91</v>
      </c>
      <c r="ASL5">
        <v>157</v>
      </c>
      <c r="ASM5">
        <v>83</v>
      </c>
      <c r="ASN5">
        <v>716</v>
      </c>
      <c r="ASO5">
        <v>223</v>
      </c>
      <c r="ASP5">
        <v>116</v>
      </c>
      <c r="ASQ5">
        <v>62</v>
      </c>
      <c r="ASR5">
        <v>120</v>
      </c>
      <c r="ASS5">
        <v>80</v>
      </c>
      <c r="AST5">
        <v>419</v>
      </c>
      <c r="ASU5">
        <v>193</v>
      </c>
      <c r="ASV5">
        <v>72</v>
      </c>
      <c r="ASW5">
        <v>69</v>
      </c>
      <c r="ASX5">
        <v>197</v>
      </c>
      <c r="ASY5">
        <v>85</v>
      </c>
      <c r="ASZ5">
        <v>86</v>
      </c>
      <c r="ATA5">
        <v>86</v>
      </c>
      <c r="ATB5">
        <v>375</v>
      </c>
      <c r="ATC5">
        <v>129</v>
      </c>
      <c r="ATD5">
        <v>173</v>
      </c>
      <c r="ATE5">
        <v>72</v>
      </c>
      <c r="ATF5">
        <v>374</v>
      </c>
      <c r="ATG5">
        <v>173</v>
      </c>
      <c r="ATH5">
        <v>184</v>
      </c>
      <c r="ATI5">
        <v>124</v>
      </c>
      <c r="ATJ5">
        <v>152</v>
      </c>
      <c r="ATK5">
        <v>79</v>
      </c>
      <c r="ATL5">
        <v>71</v>
      </c>
      <c r="ATM5">
        <v>64</v>
      </c>
      <c r="ATN5">
        <v>94</v>
      </c>
      <c r="ATO5">
        <v>76</v>
      </c>
      <c r="ATP5">
        <v>185</v>
      </c>
      <c r="ATQ5">
        <v>123</v>
      </c>
      <c r="ATR5">
        <v>165</v>
      </c>
      <c r="ATS5">
        <v>85</v>
      </c>
      <c r="ATT5">
        <v>65</v>
      </c>
      <c r="ATU5">
        <v>61</v>
      </c>
      <c r="ATV5">
        <v>47</v>
      </c>
      <c r="ATW5">
        <v>51</v>
      </c>
      <c r="ATX5">
        <v>131</v>
      </c>
      <c r="ATY5">
        <v>104</v>
      </c>
      <c r="ATZ5">
        <v>281</v>
      </c>
      <c r="AUA5">
        <v>103</v>
      </c>
      <c r="AUB5">
        <v>498</v>
      </c>
      <c r="AUC5">
        <v>171</v>
      </c>
      <c r="AUD5">
        <v>42</v>
      </c>
      <c r="AUE5">
        <v>41</v>
      </c>
      <c r="AUF5">
        <v>177</v>
      </c>
      <c r="AUG5">
        <v>135</v>
      </c>
      <c r="AUH5">
        <v>86</v>
      </c>
      <c r="AUI5">
        <v>83</v>
      </c>
      <c r="AUJ5">
        <v>223</v>
      </c>
      <c r="AUK5">
        <v>91</v>
      </c>
      <c r="AUL5">
        <v>236</v>
      </c>
      <c r="AUM5">
        <v>130</v>
      </c>
      <c r="AUN5">
        <v>44</v>
      </c>
      <c r="AUO5">
        <v>30</v>
      </c>
      <c r="AUP5">
        <v>83</v>
      </c>
      <c r="AUQ5">
        <v>53</v>
      </c>
      <c r="AUR5">
        <v>55</v>
      </c>
      <c r="AUS5">
        <v>53</v>
      </c>
      <c r="AUT5">
        <v>50</v>
      </c>
      <c r="AUU5">
        <v>38</v>
      </c>
      <c r="AUV5">
        <v>147</v>
      </c>
      <c r="AUW5">
        <v>103</v>
      </c>
      <c r="AUX5">
        <v>0</v>
      </c>
      <c r="AUY5">
        <v>17</v>
      </c>
      <c r="AUZ5">
        <v>29</v>
      </c>
      <c r="AVA5">
        <v>25</v>
      </c>
      <c r="AVB5">
        <v>32</v>
      </c>
      <c r="AVC5">
        <v>36</v>
      </c>
      <c r="AVD5">
        <v>103</v>
      </c>
      <c r="AVE5">
        <v>52</v>
      </c>
      <c r="AVF5">
        <v>83</v>
      </c>
      <c r="AVG5">
        <v>43</v>
      </c>
      <c r="AVH5">
        <v>116</v>
      </c>
      <c r="AVI5">
        <v>106</v>
      </c>
      <c r="AVJ5">
        <v>406</v>
      </c>
      <c r="AVK5">
        <v>123</v>
      </c>
      <c r="AVL5">
        <v>56</v>
      </c>
      <c r="AVM5">
        <v>47</v>
      </c>
      <c r="AVN5">
        <v>284</v>
      </c>
      <c r="AVO5">
        <v>175</v>
      </c>
      <c r="AVP5">
        <v>228</v>
      </c>
      <c r="AVQ5">
        <v>122</v>
      </c>
      <c r="AVR5">
        <v>302</v>
      </c>
      <c r="AVS5">
        <v>120</v>
      </c>
      <c r="AVT5">
        <v>143</v>
      </c>
      <c r="AVU5">
        <v>84</v>
      </c>
      <c r="AVV5">
        <v>200</v>
      </c>
      <c r="AVW5">
        <v>108</v>
      </c>
      <c r="AVX5">
        <v>255</v>
      </c>
      <c r="AVY5">
        <v>130</v>
      </c>
      <c r="AVZ5">
        <v>115</v>
      </c>
      <c r="AWA5">
        <v>65</v>
      </c>
      <c r="AWB5">
        <v>47</v>
      </c>
      <c r="AWC5">
        <v>44</v>
      </c>
      <c r="AWD5">
        <v>73</v>
      </c>
      <c r="AWE5">
        <v>79</v>
      </c>
      <c r="AWF5">
        <v>269</v>
      </c>
      <c r="AWG5">
        <v>123</v>
      </c>
      <c r="AWH5">
        <v>189</v>
      </c>
      <c r="AWI5">
        <v>105</v>
      </c>
      <c r="AWJ5">
        <v>139</v>
      </c>
      <c r="AWK5">
        <v>82</v>
      </c>
      <c r="AWL5">
        <v>200</v>
      </c>
      <c r="AWM5">
        <v>124</v>
      </c>
      <c r="AWN5">
        <v>281</v>
      </c>
      <c r="AWO5">
        <v>153</v>
      </c>
      <c r="AWP5">
        <v>311</v>
      </c>
      <c r="AWQ5">
        <v>158</v>
      </c>
      <c r="AWR5">
        <v>532</v>
      </c>
      <c r="AWS5">
        <v>174</v>
      </c>
      <c r="AWT5">
        <v>436</v>
      </c>
      <c r="AWU5">
        <v>144</v>
      </c>
      <c r="AWV5">
        <v>65</v>
      </c>
      <c r="AWW5">
        <v>60</v>
      </c>
      <c r="AWX5">
        <v>66</v>
      </c>
      <c r="AWY5">
        <v>62</v>
      </c>
      <c r="AWZ5">
        <v>199</v>
      </c>
      <c r="AXA5">
        <v>78</v>
      </c>
      <c r="AXB5">
        <v>153</v>
      </c>
      <c r="AXC5">
        <v>62</v>
      </c>
      <c r="AXD5">
        <v>100</v>
      </c>
      <c r="AXE5">
        <v>59</v>
      </c>
      <c r="AXF5">
        <v>128</v>
      </c>
      <c r="AXG5">
        <v>60</v>
      </c>
      <c r="AXH5">
        <v>118</v>
      </c>
      <c r="AXI5">
        <v>91</v>
      </c>
      <c r="AXJ5">
        <v>69</v>
      </c>
      <c r="AXK5">
        <v>37</v>
      </c>
      <c r="AXL5">
        <v>260</v>
      </c>
      <c r="AXM5">
        <v>149</v>
      </c>
      <c r="AXN5">
        <v>188</v>
      </c>
      <c r="AXO5">
        <v>125</v>
      </c>
      <c r="AXP5">
        <v>0</v>
      </c>
      <c r="AXQ5">
        <v>12</v>
      </c>
      <c r="AXR5">
        <v>40</v>
      </c>
      <c r="AXS5">
        <v>40</v>
      </c>
      <c r="AXT5">
        <v>89</v>
      </c>
      <c r="AXU5">
        <v>89</v>
      </c>
      <c r="AXV5">
        <v>0</v>
      </c>
      <c r="AXW5">
        <v>12</v>
      </c>
      <c r="AXX5">
        <v>14</v>
      </c>
      <c r="AXY5">
        <v>21</v>
      </c>
      <c r="AXZ5">
        <v>52</v>
      </c>
      <c r="AYA5">
        <v>52</v>
      </c>
      <c r="AYB5">
        <v>40</v>
      </c>
      <c r="AYC5">
        <v>46</v>
      </c>
      <c r="AYD5">
        <v>22</v>
      </c>
      <c r="AYE5">
        <v>25</v>
      </c>
      <c r="AYF5">
        <v>54</v>
      </c>
      <c r="AYG5">
        <v>34</v>
      </c>
      <c r="AYH5">
        <v>93</v>
      </c>
      <c r="AYI5">
        <v>85</v>
      </c>
      <c r="AYJ5">
        <v>232</v>
      </c>
      <c r="AYK5">
        <v>117</v>
      </c>
      <c r="AYL5">
        <v>91</v>
      </c>
      <c r="AYM5">
        <v>96</v>
      </c>
      <c r="AYN5">
        <v>279</v>
      </c>
      <c r="AYO5">
        <v>163</v>
      </c>
      <c r="AYP5">
        <v>343</v>
      </c>
      <c r="AYQ5">
        <v>132</v>
      </c>
      <c r="AYR5">
        <v>149</v>
      </c>
      <c r="AYS5">
        <v>117</v>
      </c>
      <c r="AYT5">
        <v>157</v>
      </c>
      <c r="AYU5">
        <v>86</v>
      </c>
      <c r="AYV5">
        <v>152</v>
      </c>
      <c r="AYW5">
        <v>78</v>
      </c>
      <c r="AYX5">
        <v>40</v>
      </c>
      <c r="AYY5">
        <v>37</v>
      </c>
      <c r="AYZ5">
        <v>260</v>
      </c>
      <c r="AZA5">
        <v>144</v>
      </c>
      <c r="AZB5">
        <v>225</v>
      </c>
      <c r="AZC5">
        <v>131</v>
      </c>
      <c r="AZD5">
        <v>1047</v>
      </c>
      <c r="AZE5">
        <v>311</v>
      </c>
      <c r="AZF5">
        <v>830</v>
      </c>
      <c r="AZG5">
        <v>366</v>
      </c>
      <c r="AZH5">
        <v>602</v>
      </c>
      <c r="AZI5">
        <v>230</v>
      </c>
      <c r="AZJ5">
        <v>1122</v>
      </c>
      <c r="AZK5">
        <v>333</v>
      </c>
      <c r="AZL5">
        <v>1178</v>
      </c>
      <c r="AZM5">
        <v>219</v>
      </c>
      <c r="AZN5">
        <v>2853</v>
      </c>
      <c r="AZO5">
        <v>498</v>
      </c>
      <c r="AZP5">
        <v>4339</v>
      </c>
      <c r="AZQ5">
        <v>491</v>
      </c>
      <c r="AZR5">
        <v>5362</v>
      </c>
      <c r="AZS5">
        <v>454</v>
      </c>
      <c r="AZT5">
        <v>3958</v>
      </c>
      <c r="AZU5">
        <v>500</v>
      </c>
      <c r="AZV5">
        <v>1916</v>
      </c>
      <c r="AZW5">
        <v>338</v>
      </c>
      <c r="AZX5">
        <v>2828</v>
      </c>
      <c r="AZY5">
        <v>397</v>
      </c>
      <c r="AZZ5">
        <v>2366</v>
      </c>
      <c r="BAA5">
        <v>345</v>
      </c>
      <c r="BAB5">
        <v>1733</v>
      </c>
      <c r="BAC5">
        <v>376</v>
      </c>
      <c r="BAD5">
        <v>122</v>
      </c>
      <c r="BAE5">
        <v>75</v>
      </c>
      <c r="BAF5">
        <v>69</v>
      </c>
      <c r="BAG5">
        <v>52</v>
      </c>
      <c r="BAH5">
        <v>42</v>
      </c>
      <c r="BAI5">
        <v>47</v>
      </c>
      <c r="BAJ5">
        <v>51</v>
      </c>
      <c r="BAK5">
        <v>61</v>
      </c>
      <c r="BAL5">
        <v>39</v>
      </c>
      <c r="BAM5">
        <v>29</v>
      </c>
      <c r="BAN5">
        <v>88</v>
      </c>
      <c r="BAO5">
        <v>41</v>
      </c>
      <c r="BAP5">
        <v>64</v>
      </c>
      <c r="BAQ5">
        <v>38</v>
      </c>
      <c r="BAR5">
        <v>46</v>
      </c>
      <c r="BAS5">
        <v>27</v>
      </c>
      <c r="BAT5">
        <v>28</v>
      </c>
      <c r="BAU5">
        <v>33</v>
      </c>
      <c r="BAV5">
        <v>106</v>
      </c>
      <c r="BAW5">
        <v>90</v>
      </c>
      <c r="BAX5">
        <v>0</v>
      </c>
      <c r="BAY5">
        <v>12</v>
      </c>
      <c r="BAZ5">
        <v>38</v>
      </c>
      <c r="BBA5">
        <v>33</v>
      </c>
      <c r="BBB5">
        <v>32</v>
      </c>
      <c r="BBC5">
        <v>29</v>
      </c>
      <c r="BBD5">
        <v>72</v>
      </c>
      <c r="BBE5">
        <v>31</v>
      </c>
      <c r="BBF5">
        <v>41</v>
      </c>
      <c r="BBG5">
        <v>28</v>
      </c>
      <c r="BBH5">
        <v>174</v>
      </c>
      <c r="BBI5">
        <v>89</v>
      </c>
      <c r="BBJ5">
        <v>792</v>
      </c>
      <c r="BBK5">
        <v>183</v>
      </c>
      <c r="BBL5">
        <v>205</v>
      </c>
      <c r="BBM5">
        <v>84</v>
      </c>
      <c r="BBN5">
        <v>365</v>
      </c>
      <c r="BBO5">
        <v>151</v>
      </c>
      <c r="BBP5">
        <v>261</v>
      </c>
      <c r="BBQ5">
        <v>91</v>
      </c>
      <c r="BBR5">
        <v>595</v>
      </c>
      <c r="BBS5">
        <v>168</v>
      </c>
      <c r="BBT5">
        <v>194</v>
      </c>
      <c r="BBU5">
        <v>84</v>
      </c>
      <c r="BBV5">
        <v>355</v>
      </c>
      <c r="BBW5">
        <v>145</v>
      </c>
      <c r="BBX5">
        <v>567</v>
      </c>
      <c r="BBY5">
        <v>171</v>
      </c>
      <c r="BBZ5">
        <v>441</v>
      </c>
      <c r="BCA5">
        <v>134</v>
      </c>
      <c r="BCB5">
        <v>966</v>
      </c>
      <c r="BCC5">
        <v>194</v>
      </c>
      <c r="BCD5">
        <v>360</v>
      </c>
      <c r="BCE5">
        <v>104</v>
      </c>
      <c r="BCF5">
        <v>215</v>
      </c>
      <c r="BCG5">
        <v>87</v>
      </c>
      <c r="BCH5">
        <v>232</v>
      </c>
      <c r="BCI5">
        <v>76</v>
      </c>
      <c r="BCJ5">
        <v>323</v>
      </c>
      <c r="BCK5">
        <v>122</v>
      </c>
      <c r="BCL5">
        <v>348</v>
      </c>
      <c r="BCM5">
        <v>130</v>
      </c>
      <c r="BCN5">
        <v>106</v>
      </c>
      <c r="BCO5">
        <v>84</v>
      </c>
      <c r="BCP5">
        <v>217</v>
      </c>
      <c r="BCQ5">
        <v>104</v>
      </c>
      <c r="BCR5">
        <v>159</v>
      </c>
      <c r="BCS5">
        <v>65</v>
      </c>
      <c r="BCT5">
        <v>51</v>
      </c>
      <c r="BCU5">
        <v>60</v>
      </c>
      <c r="BCV5">
        <v>289</v>
      </c>
      <c r="BCW5">
        <v>127</v>
      </c>
      <c r="BCX5">
        <v>151</v>
      </c>
      <c r="BCY5">
        <v>79</v>
      </c>
      <c r="BCZ5">
        <v>100</v>
      </c>
      <c r="BDA5">
        <v>47</v>
      </c>
      <c r="BDB5">
        <v>357</v>
      </c>
      <c r="BDC5">
        <v>162</v>
      </c>
      <c r="BDD5">
        <v>173</v>
      </c>
      <c r="BDE5">
        <v>66</v>
      </c>
      <c r="BDF5">
        <v>169</v>
      </c>
      <c r="BDG5">
        <v>87</v>
      </c>
      <c r="BDH5">
        <v>26</v>
      </c>
      <c r="BDI5">
        <v>30</v>
      </c>
      <c r="BDJ5">
        <v>143</v>
      </c>
      <c r="BDK5">
        <v>108</v>
      </c>
      <c r="BDL5">
        <v>123</v>
      </c>
      <c r="BDM5">
        <v>79</v>
      </c>
      <c r="BDN5">
        <v>112</v>
      </c>
      <c r="BDO5">
        <v>45</v>
      </c>
      <c r="BDP5">
        <v>94</v>
      </c>
      <c r="BDQ5">
        <v>85</v>
      </c>
      <c r="BDR5">
        <v>96</v>
      </c>
      <c r="BDS5">
        <v>90</v>
      </c>
      <c r="BDT5">
        <v>4</v>
      </c>
      <c r="BDU5">
        <v>6</v>
      </c>
      <c r="BDV5">
        <v>39</v>
      </c>
      <c r="BDW5">
        <v>45</v>
      </c>
      <c r="BDX5">
        <v>13</v>
      </c>
      <c r="BDY5">
        <v>26</v>
      </c>
      <c r="BDZ5">
        <v>9</v>
      </c>
      <c r="BEA5">
        <v>18</v>
      </c>
      <c r="BEB5">
        <v>0</v>
      </c>
      <c r="BEC5">
        <v>12</v>
      </c>
      <c r="BED5">
        <v>0</v>
      </c>
      <c r="BEE5">
        <v>12</v>
      </c>
      <c r="BEF5">
        <v>55</v>
      </c>
      <c r="BEG5">
        <v>47</v>
      </c>
      <c r="BEH5">
        <v>0</v>
      </c>
      <c r="BEI5">
        <v>12</v>
      </c>
      <c r="BEJ5">
        <v>9</v>
      </c>
      <c r="BEK5">
        <v>11</v>
      </c>
      <c r="BEL5">
        <v>14</v>
      </c>
      <c r="BEM5">
        <v>27</v>
      </c>
      <c r="BEN5">
        <v>222</v>
      </c>
      <c r="BEO5">
        <v>97</v>
      </c>
      <c r="BEP5">
        <v>222</v>
      </c>
      <c r="BEQ5">
        <v>88</v>
      </c>
      <c r="BER5">
        <v>216</v>
      </c>
      <c r="BES5">
        <v>105</v>
      </c>
      <c r="BET5">
        <v>175</v>
      </c>
      <c r="BEU5">
        <v>86</v>
      </c>
      <c r="BEV5">
        <v>67</v>
      </c>
      <c r="BEW5">
        <v>42</v>
      </c>
      <c r="BEX5">
        <v>81</v>
      </c>
      <c r="BEY5">
        <v>55</v>
      </c>
      <c r="BEZ5">
        <v>49</v>
      </c>
      <c r="BFA5">
        <v>48</v>
      </c>
      <c r="BFB5">
        <v>123</v>
      </c>
      <c r="BFC5">
        <v>66</v>
      </c>
      <c r="BFD5">
        <v>50</v>
      </c>
      <c r="BFE5">
        <v>44</v>
      </c>
      <c r="BFF5">
        <v>36</v>
      </c>
      <c r="BFG5">
        <v>25</v>
      </c>
      <c r="BFH5">
        <v>34</v>
      </c>
      <c r="BFI5">
        <v>25</v>
      </c>
      <c r="BFJ5">
        <v>7</v>
      </c>
      <c r="BFK5">
        <v>12</v>
      </c>
      <c r="BFL5">
        <v>45</v>
      </c>
      <c r="BFM5">
        <v>36</v>
      </c>
      <c r="BFN5">
        <v>44</v>
      </c>
      <c r="BFO5">
        <v>39</v>
      </c>
      <c r="BFP5">
        <v>31</v>
      </c>
      <c r="BFQ5">
        <v>22</v>
      </c>
      <c r="BFR5">
        <v>119</v>
      </c>
      <c r="BFS5">
        <v>93</v>
      </c>
      <c r="BFT5">
        <v>0</v>
      </c>
      <c r="BFU5">
        <v>12</v>
      </c>
      <c r="BFV5">
        <v>251</v>
      </c>
      <c r="BFW5">
        <v>108</v>
      </c>
      <c r="BFX5">
        <v>93</v>
      </c>
      <c r="BFY5">
        <v>75</v>
      </c>
      <c r="BFZ5">
        <v>136</v>
      </c>
      <c r="BGA5">
        <v>63</v>
      </c>
      <c r="BGB5">
        <v>176</v>
      </c>
      <c r="BGC5">
        <v>90</v>
      </c>
      <c r="BGD5">
        <v>137</v>
      </c>
      <c r="BGE5">
        <v>73</v>
      </c>
      <c r="BGF5">
        <v>102</v>
      </c>
      <c r="BGG5">
        <v>50</v>
      </c>
      <c r="BGH5">
        <v>92</v>
      </c>
      <c r="BGI5">
        <v>52</v>
      </c>
      <c r="BGJ5">
        <v>59</v>
      </c>
      <c r="BGK5">
        <v>40</v>
      </c>
      <c r="BGL5">
        <v>68</v>
      </c>
      <c r="BGM5">
        <v>65</v>
      </c>
      <c r="BGN5">
        <v>53</v>
      </c>
      <c r="BGO5">
        <v>51</v>
      </c>
      <c r="BGP5">
        <v>255</v>
      </c>
      <c r="BGQ5">
        <v>167</v>
      </c>
      <c r="BGR5">
        <v>948</v>
      </c>
      <c r="BGS5">
        <v>302</v>
      </c>
      <c r="BGT5">
        <v>552</v>
      </c>
      <c r="BGU5">
        <v>174</v>
      </c>
      <c r="BGV5">
        <v>839</v>
      </c>
      <c r="BGW5">
        <v>183</v>
      </c>
      <c r="BGX5">
        <v>688</v>
      </c>
      <c r="BGY5">
        <v>189</v>
      </c>
      <c r="BGZ5">
        <v>258</v>
      </c>
      <c r="BHA5">
        <v>95</v>
      </c>
      <c r="BHB5">
        <v>274</v>
      </c>
      <c r="BHC5">
        <v>120</v>
      </c>
      <c r="BHD5">
        <v>128</v>
      </c>
      <c r="BHE5">
        <v>87</v>
      </c>
      <c r="BHF5">
        <v>297</v>
      </c>
      <c r="BHG5">
        <v>148</v>
      </c>
      <c r="BHH5">
        <v>145</v>
      </c>
      <c r="BHI5">
        <v>82</v>
      </c>
      <c r="BHJ5">
        <v>114</v>
      </c>
      <c r="BHK5">
        <v>72</v>
      </c>
      <c r="BHL5">
        <v>31</v>
      </c>
      <c r="BHM5">
        <v>27</v>
      </c>
      <c r="BHN5">
        <v>60</v>
      </c>
      <c r="BHO5">
        <v>43</v>
      </c>
      <c r="BHP5">
        <v>138</v>
      </c>
      <c r="BHQ5">
        <v>58</v>
      </c>
      <c r="BHR5">
        <v>51</v>
      </c>
      <c r="BHS5">
        <v>41</v>
      </c>
      <c r="BHT5">
        <v>139</v>
      </c>
      <c r="BHU5">
        <v>63</v>
      </c>
      <c r="BHV5">
        <v>17</v>
      </c>
      <c r="BHW5">
        <v>27</v>
      </c>
      <c r="BHX5">
        <v>73</v>
      </c>
      <c r="BHY5">
        <v>33</v>
      </c>
      <c r="BHZ5">
        <v>176</v>
      </c>
      <c r="BIA5">
        <v>77</v>
      </c>
      <c r="BIB5">
        <v>117</v>
      </c>
      <c r="BIC5">
        <v>53</v>
      </c>
      <c r="BID5">
        <v>128</v>
      </c>
      <c r="BIE5">
        <v>58</v>
      </c>
      <c r="BIF5">
        <v>221</v>
      </c>
      <c r="BIG5">
        <v>92</v>
      </c>
      <c r="BIH5">
        <v>165</v>
      </c>
      <c r="BII5">
        <v>74</v>
      </c>
      <c r="BIJ5">
        <v>91</v>
      </c>
      <c r="BIK5">
        <v>69</v>
      </c>
      <c r="BIL5">
        <v>191</v>
      </c>
      <c r="BIM5">
        <v>85</v>
      </c>
      <c r="BIN5">
        <v>55</v>
      </c>
      <c r="BIO5">
        <v>51</v>
      </c>
      <c r="BIP5">
        <v>125</v>
      </c>
      <c r="BIQ5">
        <v>71</v>
      </c>
      <c r="BIR5">
        <v>51</v>
      </c>
      <c r="BIS5">
        <v>49</v>
      </c>
      <c r="BIT5">
        <v>151</v>
      </c>
      <c r="BIU5">
        <v>101</v>
      </c>
      <c r="BIV5">
        <v>135</v>
      </c>
      <c r="BIW5">
        <v>81</v>
      </c>
      <c r="BIX5">
        <v>98</v>
      </c>
      <c r="BIY5">
        <v>42</v>
      </c>
      <c r="BIZ5">
        <v>165</v>
      </c>
      <c r="BJA5">
        <v>82</v>
      </c>
      <c r="BJB5">
        <v>82</v>
      </c>
      <c r="BJC5">
        <v>54</v>
      </c>
      <c r="BJD5">
        <v>236</v>
      </c>
      <c r="BJE5">
        <v>123</v>
      </c>
      <c r="BJF5">
        <v>161</v>
      </c>
      <c r="BJG5">
        <v>83</v>
      </c>
      <c r="BJH5">
        <v>18</v>
      </c>
      <c r="BJI5">
        <v>32</v>
      </c>
      <c r="BJJ5">
        <v>156</v>
      </c>
      <c r="BJK5">
        <v>107</v>
      </c>
      <c r="BJL5">
        <v>169</v>
      </c>
      <c r="BJM5">
        <v>111</v>
      </c>
      <c r="BJN5">
        <v>73</v>
      </c>
      <c r="BJO5">
        <v>53</v>
      </c>
      <c r="BJP5">
        <v>126</v>
      </c>
      <c r="BJQ5">
        <v>74</v>
      </c>
      <c r="BJR5">
        <v>66</v>
      </c>
      <c r="BJS5">
        <v>41</v>
      </c>
      <c r="BJT5">
        <v>77</v>
      </c>
      <c r="BJU5">
        <v>54</v>
      </c>
      <c r="BJV5">
        <v>164</v>
      </c>
      <c r="BJW5">
        <v>108</v>
      </c>
      <c r="BJX5">
        <v>282</v>
      </c>
      <c r="BJY5">
        <v>120</v>
      </c>
      <c r="BJZ5">
        <v>271</v>
      </c>
      <c r="BKA5">
        <v>175</v>
      </c>
      <c r="BKB5">
        <v>34</v>
      </c>
      <c r="BKC5">
        <v>39</v>
      </c>
      <c r="BKD5">
        <v>61</v>
      </c>
      <c r="BKE5">
        <v>47</v>
      </c>
      <c r="BKF5">
        <v>149</v>
      </c>
      <c r="BKG5">
        <v>127</v>
      </c>
      <c r="BKH5">
        <v>96</v>
      </c>
      <c r="BKI5">
        <v>95</v>
      </c>
      <c r="BKJ5">
        <v>68</v>
      </c>
      <c r="BKK5">
        <v>49</v>
      </c>
      <c r="BKL5">
        <v>30</v>
      </c>
      <c r="BKM5">
        <v>34</v>
      </c>
      <c r="BKN5">
        <v>105</v>
      </c>
      <c r="BKO5">
        <v>64</v>
      </c>
      <c r="BKP5">
        <v>36</v>
      </c>
      <c r="BKQ5">
        <v>54</v>
      </c>
      <c r="BKR5">
        <v>149</v>
      </c>
      <c r="BKS5">
        <v>82</v>
      </c>
      <c r="BKT5">
        <v>43</v>
      </c>
      <c r="BKU5">
        <v>30</v>
      </c>
      <c r="BKV5">
        <v>128</v>
      </c>
      <c r="BKW5">
        <v>70</v>
      </c>
      <c r="BKX5">
        <v>74</v>
      </c>
      <c r="BKY5">
        <v>51</v>
      </c>
      <c r="BKZ5">
        <v>23</v>
      </c>
      <c r="BLA5">
        <v>26</v>
      </c>
      <c r="BLB5">
        <v>105</v>
      </c>
      <c r="BLC5">
        <v>85</v>
      </c>
      <c r="BLD5">
        <v>11</v>
      </c>
      <c r="BLE5">
        <v>20</v>
      </c>
      <c r="BLF5">
        <v>50</v>
      </c>
      <c r="BLG5">
        <v>58</v>
      </c>
      <c r="BLH5">
        <v>47</v>
      </c>
      <c r="BLI5">
        <v>39</v>
      </c>
      <c r="BLJ5">
        <v>16</v>
      </c>
      <c r="BLK5">
        <v>18</v>
      </c>
      <c r="BLL5">
        <v>168</v>
      </c>
      <c r="BLM5">
        <v>127</v>
      </c>
      <c r="BLN5">
        <v>114</v>
      </c>
      <c r="BLO5">
        <v>69</v>
      </c>
      <c r="BLP5">
        <v>55</v>
      </c>
      <c r="BLQ5">
        <v>48</v>
      </c>
      <c r="BLR5">
        <v>135</v>
      </c>
      <c r="BLS5">
        <v>114</v>
      </c>
      <c r="BLT5">
        <v>20</v>
      </c>
      <c r="BLU5">
        <v>34</v>
      </c>
      <c r="BLV5">
        <v>54</v>
      </c>
      <c r="BLW5">
        <v>35</v>
      </c>
      <c r="BLX5">
        <v>24</v>
      </c>
      <c r="BLY5">
        <v>28</v>
      </c>
    </row>
    <row r="6" spans="1:1689" x14ac:dyDescent="0.3">
      <c r="A6" s="3" t="s">
        <v>850</v>
      </c>
      <c r="B6">
        <v>190</v>
      </c>
      <c r="C6">
        <v>105</v>
      </c>
      <c r="D6">
        <v>406</v>
      </c>
      <c r="E6">
        <v>171</v>
      </c>
      <c r="F6">
        <v>119</v>
      </c>
      <c r="G6">
        <v>65</v>
      </c>
      <c r="H6">
        <v>251</v>
      </c>
      <c r="I6">
        <v>115</v>
      </c>
      <c r="J6">
        <v>163</v>
      </c>
      <c r="K6">
        <v>110</v>
      </c>
      <c r="L6">
        <v>235</v>
      </c>
      <c r="M6">
        <v>98</v>
      </c>
      <c r="N6">
        <v>241</v>
      </c>
      <c r="O6">
        <v>128</v>
      </c>
      <c r="P6">
        <v>66</v>
      </c>
      <c r="Q6">
        <v>48</v>
      </c>
      <c r="R6">
        <v>53</v>
      </c>
      <c r="S6">
        <v>36</v>
      </c>
      <c r="T6">
        <v>91</v>
      </c>
      <c r="U6">
        <v>97</v>
      </c>
      <c r="V6">
        <v>106</v>
      </c>
      <c r="W6">
        <v>81</v>
      </c>
      <c r="X6">
        <v>73</v>
      </c>
      <c r="Y6">
        <v>43</v>
      </c>
      <c r="Z6">
        <v>37</v>
      </c>
      <c r="AA6">
        <v>40</v>
      </c>
      <c r="AB6">
        <v>138</v>
      </c>
      <c r="AC6">
        <v>96</v>
      </c>
      <c r="AD6">
        <v>27</v>
      </c>
      <c r="AE6">
        <v>33</v>
      </c>
      <c r="AF6">
        <v>117</v>
      </c>
      <c r="AG6">
        <v>96</v>
      </c>
      <c r="AH6">
        <v>90</v>
      </c>
      <c r="AI6">
        <v>68</v>
      </c>
      <c r="AJ6">
        <v>64</v>
      </c>
      <c r="AK6">
        <v>33</v>
      </c>
      <c r="AL6">
        <v>73</v>
      </c>
      <c r="AM6">
        <v>41</v>
      </c>
      <c r="AN6">
        <v>133</v>
      </c>
      <c r="AO6">
        <v>72</v>
      </c>
      <c r="AP6">
        <v>150</v>
      </c>
      <c r="AQ6">
        <v>69</v>
      </c>
      <c r="AR6">
        <v>87</v>
      </c>
      <c r="AS6">
        <v>62</v>
      </c>
      <c r="AT6">
        <v>84</v>
      </c>
      <c r="AU6">
        <v>43</v>
      </c>
      <c r="AV6">
        <v>52</v>
      </c>
      <c r="AW6">
        <v>56</v>
      </c>
      <c r="AX6">
        <v>14</v>
      </c>
      <c r="AY6">
        <v>17</v>
      </c>
      <c r="AZ6">
        <v>82</v>
      </c>
      <c r="BA6">
        <v>70</v>
      </c>
      <c r="BB6">
        <v>105</v>
      </c>
      <c r="BC6">
        <v>45</v>
      </c>
      <c r="BD6">
        <v>93</v>
      </c>
      <c r="BE6">
        <v>61</v>
      </c>
      <c r="BF6">
        <v>15</v>
      </c>
      <c r="BG6">
        <v>24</v>
      </c>
      <c r="BH6">
        <v>316</v>
      </c>
      <c r="BI6">
        <v>123</v>
      </c>
      <c r="BJ6">
        <v>262</v>
      </c>
      <c r="BK6">
        <v>122</v>
      </c>
      <c r="BL6">
        <v>182</v>
      </c>
      <c r="BM6">
        <v>86</v>
      </c>
      <c r="BN6">
        <v>124</v>
      </c>
      <c r="BO6">
        <v>60</v>
      </c>
      <c r="BP6">
        <v>169</v>
      </c>
      <c r="BQ6">
        <v>100</v>
      </c>
      <c r="BR6">
        <v>238</v>
      </c>
      <c r="BS6">
        <v>131</v>
      </c>
      <c r="BT6">
        <v>267</v>
      </c>
      <c r="BU6">
        <v>109</v>
      </c>
      <c r="BV6">
        <v>262</v>
      </c>
      <c r="BW6">
        <v>120</v>
      </c>
      <c r="BX6">
        <v>299</v>
      </c>
      <c r="BY6">
        <v>141</v>
      </c>
      <c r="BZ6">
        <v>158</v>
      </c>
      <c r="CA6">
        <v>68</v>
      </c>
      <c r="CB6">
        <v>360</v>
      </c>
      <c r="CC6">
        <v>182</v>
      </c>
      <c r="CD6">
        <v>204</v>
      </c>
      <c r="CE6">
        <v>135</v>
      </c>
      <c r="CF6">
        <v>433</v>
      </c>
      <c r="CG6">
        <v>150</v>
      </c>
      <c r="CH6">
        <v>182</v>
      </c>
      <c r="CI6">
        <v>71</v>
      </c>
      <c r="CJ6">
        <v>532</v>
      </c>
      <c r="CK6">
        <v>170</v>
      </c>
      <c r="CL6">
        <v>633</v>
      </c>
      <c r="CM6">
        <v>188</v>
      </c>
      <c r="CN6">
        <v>196</v>
      </c>
      <c r="CO6">
        <v>94</v>
      </c>
      <c r="CP6">
        <v>268</v>
      </c>
      <c r="CQ6">
        <v>112</v>
      </c>
      <c r="CR6">
        <v>260</v>
      </c>
      <c r="CS6">
        <v>112</v>
      </c>
      <c r="CT6">
        <v>257</v>
      </c>
      <c r="CU6">
        <v>123</v>
      </c>
      <c r="CV6">
        <v>203</v>
      </c>
      <c r="CW6">
        <v>88</v>
      </c>
      <c r="CX6">
        <v>310</v>
      </c>
      <c r="CY6">
        <v>96</v>
      </c>
      <c r="CZ6">
        <v>65</v>
      </c>
      <c r="DA6">
        <v>59</v>
      </c>
      <c r="DB6">
        <v>68</v>
      </c>
      <c r="DC6">
        <v>38</v>
      </c>
      <c r="DD6">
        <v>52</v>
      </c>
      <c r="DE6">
        <v>42</v>
      </c>
      <c r="DF6">
        <v>0</v>
      </c>
      <c r="DG6">
        <v>12</v>
      </c>
      <c r="DH6">
        <v>92</v>
      </c>
      <c r="DI6">
        <v>49</v>
      </c>
      <c r="DJ6">
        <v>92</v>
      </c>
      <c r="DK6">
        <v>46</v>
      </c>
      <c r="DL6">
        <v>41</v>
      </c>
      <c r="DM6">
        <v>21</v>
      </c>
      <c r="DN6">
        <v>79</v>
      </c>
      <c r="DO6">
        <v>43</v>
      </c>
      <c r="DP6">
        <v>93</v>
      </c>
      <c r="DQ6">
        <v>62</v>
      </c>
      <c r="DR6">
        <v>125</v>
      </c>
      <c r="DS6">
        <v>85</v>
      </c>
      <c r="DT6">
        <v>50</v>
      </c>
      <c r="DU6">
        <v>26</v>
      </c>
      <c r="DV6">
        <v>33</v>
      </c>
      <c r="DW6">
        <v>39</v>
      </c>
      <c r="DX6">
        <v>87</v>
      </c>
      <c r="DY6">
        <v>63</v>
      </c>
      <c r="DZ6">
        <v>29</v>
      </c>
      <c r="EA6">
        <v>26</v>
      </c>
      <c r="EB6">
        <v>206</v>
      </c>
      <c r="EC6">
        <v>124</v>
      </c>
      <c r="ED6">
        <v>284</v>
      </c>
      <c r="EE6">
        <v>105</v>
      </c>
      <c r="EF6">
        <v>405</v>
      </c>
      <c r="EG6">
        <v>114</v>
      </c>
      <c r="EH6">
        <v>251</v>
      </c>
      <c r="EI6">
        <v>113</v>
      </c>
      <c r="EJ6">
        <v>184</v>
      </c>
      <c r="EK6">
        <v>78</v>
      </c>
      <c r="EL6">
        <v>316</v>
      </c>
      <c r="EM6">
        <v>115</v>
      </c>
      <c r="EN6">
        <v>199</v>
      </c>
      <c r="EO6">
        <v>68</v>
      </c>
      <c r="EP6">
        <v>253</v>
      </c>
      <c r="EQ6">
        <v>141</v>
      </c>
      <c r="ER6">
        <v>115</v>
      </c>
      <c r="ES6">
        <v>68</v>
      </c>
      <c r="ET6">
        <v>48</v>
      </c>
      <c r="EU6">
        <v>38</v>
      </c>
      <c r="EV6">
        <v>62</v>
      </c>
      <c r="EW6">
        <v>49</v>
      </c>
      <c r="EX6">
        <v>72</v>
      </c>
      <c r="EY6">
        <v>53</v>
      </c>
      <c r="EZ6">
        <v>76</v>
      </c>
      <c r="FA6">
        <v>55</v>
      </c>
      <c r="FB6">
        <v>114</v>
      </c>
      <c r="FC6">
        <v>99</v>
      </c>
      <c r="FD6">
        <v>29</v>
      </c>
      <c r="FE6">
        <v>27</v>
      </c>
      <c r="FF6">
        <v>78</v>
      </c>
      <c r="FG6">
        <v>98</v>
      </c>
      <c r="FH6">
        <v>41</v>
      </c>
      <c r="FI6">
        <v>35</v>
      </c>
      <c r="FJ6">
        <v>50</v>
      </c>
      <c r="FK6">
        <v>52</v>
      </c>
      <c r="FL6">
        <v>113</v>
      </c>
      <c r="FM6">
        <v>82</v>
      </c>
      <c r="FN6">
        <v>50</v>
      </c>
      <c r="FO6">
        <v>43</v>
      </c>
      <c r="FP6">
        <v>153</v>
      </c>
      <c r="FQ6">
        <v>79</v>
      </c>
      <c r="FR6">
        <v>161</v>
      </c>
      <c r="FS6">
        <v>91</v>
      </c>
      <c r="FT6">
        <v>139</v>
      </c>
      <c r="FU6">
        <v>82</v>
      </c>
      <c r="FV6">
        <v>85</v>
      </c>
      <c r="FW6">
        <v>73</v>
      </c>
      <c r="FX6">
        <v>100</v>
      </c>
      <c r="FY6">
        <v>81</v>
      </c>
      <c r="FZ6">
        <v>97</v>
      </c>
      <c r="GA6">
        <v>70</v>
      </c>
      <c r="GB6">
        <v>99</v>
      </c>
      <c r="GC6">
        <v>52</v>
      </c>
      <c r="GD6">
        <v>86</v>
      </c>
      <c r="GE6">
        <v>46</v>
      </c>
      <c r="GF6">
        <v>19</v>
      </c>
      <c r="GG6">
        <v>22</v>
      </c>
      <c r="GH6">
        <v>23</v>
      </c>
      <c r="GI6">
        <v>22</v>
      </c>
      <c r="GJ6">
        <v>85</v>
      </c>
      <c r="GK6">
        <v>51</v>
      </c>
      <c r="GL6">
        <v>96</v>
      </c>
      <c r="GM6">
        <v>41</v>
      </c>
      <c r="GN6">
        <v>16</v>
      </c>
      <c r="GO6">
        <v>23</v>
      </c>
      <c r="GP6">
        <v>52</v>
      </c>
      <c r="GQ6">
        <v>57</v>
      </c>
      <c r="GR6">
        <v>213</v>
      </c>
      <c r="GS6">
        <v>109</v>
      </c>
      <c r="GT6">
        <v>235</v>
      </c>
      <c r="GU6">
        <v>107</v>
      </c>
      <c r="GV6">
        <v>171</v>
      </c>
      <c r="GW6">
        <v>102</v>
      </c>
      <c r="GX6">
        <v>69</v>
      </c>
      <c r="GY6">
        <v>56</v>
      </c>
      <c r="GZ6">
        <v>170</v>
      </c>
      <c r="HA6">
        <v>106</v>
      </c>
      <c r="HB6">
        <v>308</v>
      </c>
      <c r="HC6">
        <v>154</v>
      </c>
      <c r="HD6">
        <v>248</v>
      </c>
      <c r="HE6">
        <v>105</v>
      </c>
      <c r="HF6">
        <v>141</v>
      </c>
      <c r="HG6">
        <v>90</v>
      </c>
      <c r="HH6">
        <v>58</v>
      </c>
      <c r="HI6">
        <v>69</v>
      </c>
      <c r="HJ6">
        <v>79</v>
      </c>
      <c r="HK6">
        <v>89</v>
      </c>
      <c r="HL6">
        <v>29</v>
      </c>
      <c r="HM6">
        <v>32</v>
      </c>
      <c r="HN6">
        <v>54</v>
      </c>
      <c r="HO6">
        <v>48</v>
      </c>
      <c r="HP6">
        <v>14</v>
      </c>
      <c r="HQ6">
        <v>16</v>
      </c>
      <c r="HR6">
        <v>51</v>
      </c>
      <c r="HS6">
        <v>34</v>
      </c>
      <c r="HT6">
        <v>24</v>
      </c>
      <c r="HU6">
        <v>30</v>
      </c>
      <c r="HV6">
        <v>30</v>
      </c>
      <c r="HW6">
        <v>28</v>
      </c>
      <c r="HX6">
        <v>28</v>
      </c>
      <c r="HY6">
        <v>21</v>
      </c>
      <c r="HZ6">
        <v>58</v>
      </c>
      <c r="IA6">
        <v>46</v>
      </c>
      <c r="IB6">
        <v>0</v>
      </c>
      <c r="IC6">
        <v>12</v>
      </c>
      <c r="ID6">
        <v>14</v>
      </c>
      <c r="IE6">
        <v>23</v>
      </c>
      <c r="IF6">
        <v>36</v>
      </c>
      <c r="IG6">
        <v>40</v>
      </c>
      <c r="IH6">
        <v>26</v>
      </c>
      <c r="II6">
        <v>24</v>
      </c>
      <c r="IJ6">
        <v>0</v>
      </c>
      <c r="IK6">
        <v>12</v>
      </c>
      <c r="IL6">
        <v>129</v>
      </c>
      <c r="IM6">
        <v>77</v>
      </c>
      <c r="IN6">
        <v>83</v>
      </c>
      <c r="IO6">
        <v>65</v>
      </c>
      <c r="IP6">
        <v>172</v>
      </c>
      <c r="IQ6">
        <v>96</v>
      </c>
      <c r="IR6">
        <v>13</v>
      </c>
      <c r="IS6">
        <v>22</v>
      </c>
      <c r="IT6">
        <v>59</v>
      </c>
      <c r="IU6">
        <v>66</v>
      </c>
      <c r="IV6">
        <v>53</v>
      </c>
      <c r="IW6">
        <v>27</v>
      </c>
      <c r="IX6">
        <v>29</v>
      </c>
      <c r="IY6">
        <v>19</v>
      </c>
      <c r="IZ6">
        <v>26</v>
      </c>
      <c r="JA6">
        <v>19</v>
      </c>
      <c r="JB6">
        <v>46</v>
      </c>
      <c r="JC6">
        <v>40</v>
      </c>
      <c r="JD6">
        <v>28</v>
      </c>
      <c r="JE6">
        <v>21</v>
      </c>
      <c r="JF6">
        <v>63</v>
      </c>
      <c r="JG6">
        <v>40</v>
      </c>
      <c r="JH6">
        <v>25</v>
      </c>
      <c r="JI6">
        <v>29</v>
      </c>
      <c r="JJ6">
        <v>33</v>
      </c>
      <c r="JK6">
        <v>32</v>
      </c>
      <c r="JL6">
        <v>11</v>
      </c>
      <c r="JM6">
        <v>10</v>
      </c>
      <c r="JN6">
        <v>15</v>
      </c>
      <c r="JO6">
        <v>23</v>
      </c>
      <c r="JP6">
        <v>35</v>
      </c>
      <c r="JQ6">
        <v>43</v>
      </c>
      <c r="JR6">
        <v>14</v>
      </c>
      <c r="JS6">
        <v>12</v>
      </c>
      <c r="JT6">
        <v>305</v>
      </c>
      <c r="JU6">
        <v>161</v>
      </c>
      <c r="JV6">
        <v>301</v>
      </c>
      <c r="JW6">
        <v>143</v>
      </c>
      <c r="JX6">
        <v>92</v>
      </c>
      <c r="JY6">
        <v>59</v>
      </c>
      <c r="JZ6">
        <v>132</v>
      </c>
      <c r="KA6">
        <v>103</v>
      </c>
      <c r="KB6">
        <v>132</v>
      </c>
      <c r="KC6">
        <v>60</v>
      </c>
      <c r="KD6">
        <v>332</v>
      </c>
      <c r="KE6">
        <v>115</v>
      </c>
      <c r="KF6">
        <v>60</v>
      </c>
      <c r="KG6">
        <v>38</v>
      </c>
      <c r="KH6">
        <v>80</v>
      </c>
      <c r="KI6">
        <v>35</v>
      </c>
      <c r="KJ6">
        <v>61</v>
      </c>
      <c r="KK6">
        <v>64</v>
      </c>
      <c r="KL6">
        <v>376</v>
      </c>
      <c r="KM6">
        <v>128</v>
      </c>
      <c r="KN6">
        <v>553</v>
      </c>
      <c r="KO6">
        <v>209</v>
      </c>
      <c r="KP6">
        <v>325</v>
      </c>
      <c r="KQ6">
        <v>117</v>
      </c>
      <c r="KR6">
        <v>151</v>
      </c>
      <c r="KS6">
        <v>95</v>
      </c>
      <c r="KT6">
        <v>240</v>
      </c>
      <c r="KU6">
        <v>96</v>
      </c>
      <c r="KV6">
        <v>527</v>
      </c>
      <c r="KW6">
        <v>187</v>
      </c>
      <c r="KX6">
        <v>359</v>
      </c>
      <c r="KY6">
        <v>133</v>
      </c>
      <c r="KZ6">
        <v>276</v>
      </c>
      <c r="LA6">
        <v>126</v>
      </c>
      <c r="LB6">
        <v>568</v>
      </c>
      <c r="LC6">
        <v>183</v>
      </c>
      <c r="LD6">
        <v>237</v>
      </c>
      <c r="LE6">
        <v>113</v>
      </c>
      <c r="LF6">
        <v>237</v>
      </c>
      <c r="LG6">
        <v>126</v>
      </c>
      <c r="LH6">
        <v>245</v>
      </c>
      <c r="LI6">
        <v>198</v>
      </c>
      <c r="LJ6">
        <v>315</v>
      </c>
      <c r="LK6">
        <v>136</v>
      </c>
      <c r="LL6">
        <v>245</v>
      </c>
      <c r="LM6">
        <v>93</v>
      </c>
      <c r="LN6">
        <v>183</v>
      </c>
      <c r="LO6">
        <v>83</v>
      </c>
      <c r="LP6">
        <v>463</v>
      </c>
      <c r="LQ6">
        <v>147</v>
      </c>
      <c r="LR6">
        <v>438</v>
      </c>
      <c r="LS6">
        <v>124</v>
      </c>
      <c r="LT6">
        <v>182</v>
      </c>
      <c r="LU6">
        <v>85</v>
      </c>
      <c r="LV6">
        <v>426</v>
      </c>
      <c r="LW6">
        <v>161</v>
      </c>
      <c r="LX6">
        <v>410</v>
      </c>
      <c r="LY6">
        <v>171</v>
      </c>
      <c r="LZ6">
        <v>695</v>
      </c>
      <c r="MA6">
        <v>229</v>
      </c>
      <c r="MB6">
        <v>308</v>
      </c>
      <c r="MC6">
        <v>132</v>
      </c>
      <c r="MD6">
        <v>224</v>
      </c>
      <c r="ME6">
        <v>117</v>
      </c>
      <c r="MF6">
        <v>329</v>
      </c>
      <c r="MG6">
        <v>125</v>
      </c>
      <c r="MH6">
        <v>145</v>
      </c>
      <c r="MI6">
        <v>75</v>
      </c>
      <c r="MJ6">
        <v>305</v>
      </c>
      <c r="MK6">
        <v>136</v>
      </c>
      <c r="ML6">
        <v>387</v>
      </c>
      <c r="MM6">
        <v>183</v>
      </c>
      <c r="MN6">
        <v>264</v>
      </c>
      <c r="MO6">
        <v>114</v>
      </c>
      <c r="MP6">
        <v>259</v>
      </c>
      <c r="MQ6">
        <v>124</v>
      </c>
      <c r="MR6">
        <v>157</v>
      </c>
      <c r="MS6">
        <v>78</v>
      </c>
      <c r="MT6">
        <v>155</v>
      </c>
      <c r="MU6">
        <v>97</v>
      </c>
      <c r="MV6">
        <v>358</v>
      </c>
      <c r="MW6">
        <v>169</v>
      </c>
      <c r="MX6">
        <v>94</v>
      </c>
      <c r="MY6">
        <v>72</v>
      </c>
      <c r="MZ6">
        <v>91</v>
      </c>
      <c r="NA6">
        <v>73</v>
      </c>
      <c r="NB6">
        <v>56</v>
      </c>
      <c r="NC6">
        <v>36</v>
      </c>
      <c r="ND6">
        <v>31</v>
      </c>
      <c r="NE6">
        <v>27</v>
      </c>
      <c r="NF6">
        <v>54</v>
      </c>
      <c r="NG6">
        <v>57</v>
      </c>
      <c r="NH6">
        <v>73</v>
      </c>
      <c r="NI6">
        <v>50</v>
      </c>
      <c r="NJ6">
        <v>32</v>
      </c>
      <c r="NK6">
        <v>21</v>
      </c>
      <c r="NL6">
        <v>29</v>
      </c>
      <c r="NM6">
        <v>19</v>
      </c>
      <c r="NN6">
        <v>60</v>
      </c>
      <c r="NO6">
        <v>34</v>
      </c>
      <c r="NP6">
        <v>44</v>
      </c>
      <c r="NQ6">
        <v>35</v>
      </c>
      <c r="NR6">
        <v>108</v>
      </c>
      <c r="NS6">
        <v>75</v>
      </c>
      <c r="NT6">
        <v>33</v>
      </c>
      <c r="NU6">
        <v>29</v>
      </c>
      <c r="NV6">
        <v>35</v>
      </c>
      <c r="NW6">
        <v>25</v>
      </c>
      <c r="NX6">
        <v>71</v>
      </c>
      <c r="NY6">
        <v>48</v>
      </c>
      <c r="NZ6">
        <v>140</v>
      </c>
      <c r="OA6">
        <v>97</v>
      </c>
      <c r="OB6">
        <v>25</v>
      </c>
      <c r="OC6">
        <v>41</v>
      </c>
      <c r="OD6">
        <v>38</v>
      </c>
      <c r="OE6">
        <v>28</v>
      </c>
      <c r="OF6">
        <v>103</v>
      </c>
      <c r="OG6">
        <v>59</v>
      </c>
      <c r="OH6">
        <v>5</v>
      </c>
      <c r="OI6">
        <v>9</v>
      </c>
      <c r="OJ6">
        <v>37</v>
      </c>
      <c r="OK6">
        <v>33</v>
      </c>
      <c r="OL6">
        <v>79</v>
      </c>
      <c r="OM6">
        <v>57</v>
      </c>
      <c r="ON6">
        <v>67</v>
      </c>
      <c r="OO6">
        <v>31</v>
      </c>
      <c r="OP6">
        <v>188</v>
      </c>
      <c r="OQ6">
        <v>80</v>
      </c>
      <c r="OR6">
        <v>66</v>
      </c>
      <c r="OS6">
        <v>63</v>
      </c>
      <c r="OT6">
        <v>13</v>
      </c>
      <c r="OU6">
        <v>10</v>
      </c>
      <c r="OV6">
        <v>30</v>
      </c>
      <c r="OW6">
        <v>35</v>
      </c>
      <c r="OX6">
        <v>204</v>
      </c>
      <c r="OY6">
        <v>96</v>
      </c>
      <c r="OZ6">
        <v>99</v>
      </c>
      <c r="PA6">
        <v>53</v>
      </c>
      <c r="PB6">
        <v>22</v>
      </c>
      <c r="PC6">
        <v>34</v>
      </c>
      <c r="PD6">
        <v>90</v>
      </c>
      <c r="PE6">
        <v>50</v>
      </c>
      <c r="PF6">
        <v>35</v>
      </c>
      <c r="PG6">
        <v>36</v>
      </c>
      <c r="PH6">
        <v>92</v>
      </c>
      <c r="PI6">
        <v>68</v>
      </c>
      <c r="PJ6">
        <v>97</v>
      </c>
      <c r="PK6">
        <v>75</v>
      </c>
      <c r="PL6">
        <v>51</v>
      </c>
      <c r="PM6">
        <v>28</v>
      </c>
      <c r="PN6">
        <v>50</v>
      </c>
      <c r="PO6">
        <v>35</v>
      </c>
      <c r="PP6">
        <v>63</v>
      </c>
      <c r="PQ6">
        <v>49</v>
      </c>
      <c r="PR6">
        <v>151</v>
      </c>
      <c r="PS6">
        <v>101</v>
      </c>
      <c r="PT6">
        <v>68</v>
      </c>
      <c r="PU6">
        <v>65</v>
      </c>
      <c r="PV6">
        <v>129</v>
      </c>
      <c r="PW6">
        <v>82</v>
      </c>
      <c r="PX6">
        <v>88</v>
      </c>
      <c r="PY6">
        <v>70</v>
      </c>
      <c r="PZ6">
        <v>86</v>
      </c>
      <c r="QA6">
        <v>59</v>
      </c>
      <c r="QB6">
        <v>124</v>
      </c>
      <c r="QC6">
        <v>72</v>
      </c>
      <c r="QD6">
        <v>99</v>
      </c>
      <c r="QE6">
        <v>62</v>
      </c>
      <c r="QF6">
        <v>114</v>
      </c>
      <c r="QG6">
        <v>54</v>
      </c>
      <c r="QH6">
        <v>62</v>
      </c>
      <c r="QI6">
        <v>49</v>
      </c>
      <c r="QJ6">
        <v>74</v>
      </c>
      <c r="QK6">
        <v>46</v>
      </c>
      <c r="QL6">
        <v>45</v>
      </c>
      <c r="QM6">
        <v>37</v>
      </c>
      <c r="QN6">
        <v>70</v>
      </c>
      <c r="QO6">
        <v>42</v>
      </c>
      <c r="QP6">
        <v>38</v>
      </c>
      <c r="QQ6">
        <v>45</v>
      </c>
      <c r="QR6">
        <v>172</v>
      </c>
      <c r="QS6">
        <v>67</v>
      </c>
      <c r="QT6">
        <v>55</v>
      </c>
      <c r="QU6">
        <v>32</v>
      </c>
      <c r="QV6">
        <v>52</v>
      </c>
      <c r="QW6">
        <v>49</v>
      </c>
      <c r="QX6">
        <v>128</v>
      </c>
      <c r="QY6">
        <v>77</v>
      </c>
      <c r="QZ6">
        <v>140</v>
      </c>
      <c r="RA6">
        <v>70</v>
      </c>
      <c r="RB6">
        <v>74</v>
      </c>
      <c r="RC6">
        <v>55</v>
      </c>
      <c r="RD6">
        <v>113</v>
      </c>
      <c r="RE6">
        <v>84</v>
      </c>
      <c r="RF6">
        <v>110</v>
      </c>
      <c r="RG6">
        <v>45</v>
      </c>
      <c r="RH6">
        <v>198</v>
      </c>
      <c r="RI6">
        <v>89</v>
      </c>
      <c r="RJ6">
        <v>62</v>
      </c>
      <c r="RK6">
        <v>40</v>
      </c>
      <c r="RL6">
        <v>207</v>
      </c>
      <c r="RM6">
        <v>85</v>
      </c>
      <c r="RN6">
        <v>197</v>
      </c>
      <c r="RO6">
        <v>139</v>
      </c>
      <c r="RP6">
        <v>160</v>
      </c>
      <c r="RQ6">
        <v>81</v>
      </c>
      <c r="RR6">
        <v>76</v>
      </c>
      <c r="RS6">
        <v>86</v>
      </c>
      <c r="RT6">
        <v>162</v>
      </c>
      <c r="RU6">
        <v>141</v>
      </c>
      <c r="RV6">
        <v>0</v>
      </c>
      <c r="RW6">
        <v>12</v>
      </c>
      <c r="RX6">
        <v>72</v>
      </c>
      <c r="RY6">
        <v>50</v>
      </c>
      <c r="RZ6">
        <v>68</v>
      </c>
      <c r="SA6">
        <v>54</v>
      </c>
      <c r="SB6">
        <v>100</v>
      </c>
      <c r="SC6">
        <v>87</v>
      </c>
      <c r="SD6">
        <v>54</v>
      </c>
      <c r="SE6">
        <v>50</v>
      </c>
      <c r="SF6">
        <v>21</v>
      </c>
      <c r="SG6">
        <v>21</v>
      </c>
      <c r="SH6">
        <v>23</v>
      </c>
      <c r="SI6">
        <v>25</v>
      </c>
      <c r="SJ6">
        <v>181</v>
      </c>
      <c r="SK6">
        <v>123</v>
      </c>
      <c r="SL6">
        <v>119</v>
      </c>
      <c r="SM6">
        <v>66</v>
      </c>
      <c r="SN6">
        <v>48</v>
      </c>
      <c r="SO6">
        <v>46</v>
      </c>
      <c r="SP6">
        <v>133</v>
      </c>
      <c r="SQ6">
        <v>97</v>
      </c>
      <c r="SR6">
        <v>165</v>
      </c>
      <c r="SS6">
        <v>158</v>
      </c>
      <c r="ST6">
        <v>84</v>
      </c>
      <c r="SU6">
        <v>62</v>
      </c>
      <c r="SV6">
        <v>68</v>
      </c>
      <c r="SW6">
        <v>30</v>
      </c>
      <c r="SX6">
        <v>27</v>
      </c>
      <c r="SY6">
        <v>20</v>
      </c>
      <c r="SZ6">
        <v>20</v>
      </c>
      <c r="TA6">
        <v>21</v>
      </c>
      <c r="TB6">
        <v>126</v>
      </c>
      <c r="TC6">
        <v>54</v>
      </c>
      <c r="TD6">
        <v>100</v>
      </c>
      <c r="TE6">
        <v>39</v>
      </c>
      <c r="TF6">
        <v>86</v>
      </c>
      <c r="TG6">
        <v>51</v>
      </c>
      <c r="TH6">
        <v>103</v>
      </c>
      <c r="TI6">
        <v>68</v>
      </c>
      <c r="TJ6">
        <v>66</v>
      </c>
      <c r="TK6">
        <v>35</v>
      </c>
      <c r="TL6">
        <v>62</v>
      </c>
      <c r="TM6">
        <v>48</v>
      </c>
      <c r="TN6">
        <v>45</v>
      </c>
      <c r="TO6">
        <v>31</v>
      </c>
      <c r="TP6">
        <v>222</v>
      </c>
      <c r="TQ6">
        <v>91</v>
      </c>
      <c r="TR6">
        <v>167</v>
      </c>
      <c r="TS6">
        <v>84</v>
      </c>
      <c r="TT6">
        <v>135</v>
      </c>
      <c r="TU6">
        <v>73</v>
      </c>
      <c r="TV6">
        <v>71</v>
      </c>
      <c r="TW6">
        <v>50</v>
      </c>
      <c r="TX6">
        <v>105</v>
      </c>
      <c r="TY6">
        <v>51</v>
      </c>
      <c r="TZ6">
        <v>238</v>
      </c>
      <c r="UA6">
        <v>97</v>
      </c>
      <c r="UB6">
        <v>362</v>
      </c>
      <c r="UC6">
        <v>134</v>
      </c>
      <c r="UD6">
        <v>265</v>
      </c>
      <c r="UE6">
        <v>129</v>
      </c>
      <c r="UF6">
        <v>244</v>
      </c>
      <c r="UG6">
        <v>146</v>
      </c>
      <c r="UH6">
        <v>304</v>
      </c>
      <c r="UI6">
        <v>128</v>
      </c>
      <c r="UJ6">
        <v>274</v>
      </c>
      <c r="UK6">
        <v>103</v>
      </c>
      <c r="UL6">
        <v>181</v>
      </c>
      <c r="UM6">
        <v>93</v>
      </c>
      <c r="UN6">
        <v>290</v>
      </c>
      <c r="UO6">
        <v>99</v>
      </c>
      <c r="UP6">
        <v>135</v>
      </c>
      <c r="UQ6">
        <v>64</v>
      </c>
      <c r="UR6">
        <v>143</v>
      </c>
      <c r="US6">
        <v>58</v>
      </c>
      <c r="UT6">
        <v>127</v>
      </c>
      <c r="UU6">
        <v>49</v>
      </c>
      <c r="UV6">
        <v>140</v>
      </c>
      <c r="UW6">
        <v>89</v>
      </c>
      <c r="UX6">
        <v>230</v>
      </c>
      <c r="UY6">
        <v>135</v>
      </c>
      <c r="UZ6">
        <v>61</v>
      </c>
      <c r="VA6">
        <v>52</v>
      </c>
      <c r="VB6">
        <v>203</v>
      </c>
      <c r="VC6">
        <v>100</v>
      </c>
      <c r="VD6">
        <v>83</v>
      </c>
      <c r="VE6">
        <v>56</v>
      </c>
      <c r="VF6">
        <v>205</v>
      </c>
      <c r="VG6">
        <v>177</v>
      </c>
      <c r="VH6">
        <v>90</v>
      </c>
      <c r="VI6">
        <v>87</v>
      </c>
      <c r="VJ6">
        <v>39</v>
      </c>
      <c r="VK6">
        <v>45</v>
      </c>
      <c r="VL6">
        <v>142</v>
      </c>
      <c r="VM6">
        <v>83</v>
      </c>
      <c r="VN6">
        <v>58</v>
      </c>
      <c r="VO6">
        <v>70</v>
      </c>
      <c r="VP6">
        <v>147</v>
      </c>
      <c r="VQ6">
        <v>81</v>
      </c>
      <c r="VR6">
        <v>86</v>
      </c>
      <c r="VS6">
        <v>61</v>
      </c>
      <c r="VT6">
        <v>0</v>
      </c>
      <c r="VU6">
        <v>12</v>
      </c>
      <c r="VV6">
        <v>7</v>
      </c>
      <c r="VW6">
        <v>13</v>
      </c>
      <c r="VX6">
        <v>822</v>
      </c>
      <c r="VY6">
        <v>215</v>
      </c>
      <c r="VZ6">
        <v>469</v>
      </c>
      <c r="WA6">
        <v>150</v>
      </c>
      <c r="WB6">
        <v>634</v>
      </c>
      <c r="WC6">
        <v>227</v>
      </c>
      <c r="WD6">
        <v>1428</v>
      </c>
      <c r="WE6">
        <v>242</v>
      </c>
      <c r="WF6">
        <v>1249</v>
      </c>
      <c r="WG6">
        <v>328</v>
      </c>
      <c r="WH6">
        <v>995</v>
      </c>
      <c r="WI6">
        <v>199</v>
      </c>
      <c r="WJ6">
        <v>513</v>
      </c>
      <c r="WK6">
        <v>191</v>
      </c>
      <c r="WL6">
        <v>847</v>
      </c>
      <c r="WM6">
        <v>227</v>
      </c>
      <c r="WN6">
        <v>535</v>
      </c>
      <c r="WO6">
        <v>242</v>
      </c>
      <c r="WP6">
        <v>20</v>
      </c>
      <c r="WQ6">
        <v>23</v>
      </c>
      <c r="WR6">
        <v>19</v>
      </c>
      <c r="WS6">
        <v>19</v>
      </c>
      <c r="WT6">
        <v>17</v>
      </c>
      <c r="WU6">
        <v>20</v>
      </c>
      <c r="WV6">
        <v>0</v>
      </c>
      <c r="WW6">
        <v>12</v>
      </c>
      <c r="WX6">
        <v>50</v>
      </c>
      <c r="WY6">
        <v>43</v>
      </c>
      <c r="WZ6">
        <v>75</v>
      </c>
      <c r="XA6">
        <v>38</v>
      </c>
      <c r="XB6">
        <v>38</v>
      </c>
      <c r="XC6">
        <v>33</v>
      </c>
      <c r="XD6">
        <v>309</v>
      </c>
      <c r="XE6">
        <v>111</v>
      </c>
      <c r="XF6">
        <v>82</v>
      </c>
      <c r="XG6">
        <v>72</v>
      </c>
      <c r="XH6">
        <v>34</v>
      </c>
      <c r="XI6">
        <v>19</v>
      </c>
      <c r="XJ6">
        <v>0</v>
      </c>
      <c r="XK6">
        <v>12</v>
      </c>
      <c r="XL6">
        <v>107</v>
      </c>
      <c r="XM6">
        <v>60</v>
      </c>
      <c r="XN6">
        <v>39</v>
      </c>
      <c r="XO6">
        <v>27</v>
      </c>
      <c r="XP6">
        <v>79</v>
      </c>
      <c r="XQ6">
        <v>50</v>
      </c>
      <c r="XR6">
        <v>74</v>
      </c>
      <c r="XS6">
        <v>38</v>
      </c>
      <c r="XT6">
        <v>37</v>
      </c>
      <c r="XU6">
        <v>31</v>
      </c>
      <c r="XV6">
        <v>109</v>
      </c>
      <c r="XW6">
        <v>88</v>
      </c>
      <c r="XX6">
        <v>102</v>
      </c>
      <c r="XY6">
        <v>65</v>
      </c>
      <c r="XZ6">
        <v>110</v>
      </c>
      <c r="YA6">
        <v>57</v>
      </c>
      <c r="YB6">
        <v>17</v>
      </c>
      <c r="YC6">
        <v>13</v>
      </c>
      <c r="YD6">
        <v>0</v>
      </c>
      <c r="YE6">
        <v>12</v>
      </c>
      <c r="YF6">
        <v>61</v>
      </c>
      <c r="YG6">
        <v>50</v>
      </c>
      <c r="YH6">
        <v>15</v>
      </c>
      <c r="YI6">
        <v>20</v>
      </c>
      <c r="YJ6">
        <v>122</v>
      </c>
      <c r="YK6">
        <v>87</v>
      </c>
      <c r="YL6">
        <v>49</v>
      </c>
      <c r="YM6">
        <v>45</v>
      </c>
      <c r="YN6">
        <v>200</v>
      </c>
      <c r="YO6">
        <v>88</v>
      </c>
      <c r="YP6">
        <v>241</v>
      </c>
      <c r="YQ6">
        <v>129</v>
      </c>
      <c r="YR6">
        <v>176</v>
      </c>
      <c r="YS6">
        <v>84</v>
      </c>
      <c r="YT6">
        <v>193</v>
      </c>
      <c r="YU6">
        <v>80</v>
      </c>
      <c r="YV6">
        <v>243</v>
      </c>
      <c r="YW6">
        <v>115</v>
      </c>
      <c r="YX6">
        <v>171</v>
      </c>
      <c r="YY6">
        <v>93</v>
      </c>
      <c r="YZ6">
        <v>196</v>
      </c>
      <c r="ZA6">
        <v>73</v>
      </c>
      <c r="ZB6">
        <v>73</v>
      </c>
      <c r="ZC6">
        <v>62</v>
      </c>
      <c r="ZD6">
        <v>32</v>
      </c>
      <c r="ZE6">
        <v>37</v>
      </c>
      <c r="ZF6">
        <v>34</v>
      </c>
      <c r="ZG6">
        <v>46</v>
      </c>
      <c r="ZH6">
        <v>34</v>
      </c>
      <c r="ZI6">
        <v>44</v>
      </c>
      <c r="ZJ6">
        <v>21</v>
      </c>
      <c r="ZK6">
        <v>26</v>
      </c>
      <c r="ZL6">
        <v>49</v>
      </c>
      <c r="ZM6">
        <v>46</v>
      </c>
      <c r="ZN6">
        <v>36</v>
      </c>
      <c r="ZO6">
        <v>35</v>
      </c>
      <c r="ZP6">
        <v>79</v>
      </c>
      <c r="ZQ6">
        <v>59</v>
      </c>
      <c r="ZR6">
        <v>12</v>
      </c>
      <c r="ZS6">
        <v>14</v>
      </c>
      <c r="ZT6">
        <v>15</v>
      </c>
      <c r="ZU6">
        <v>19</v>
      </c>
      <c r="ZV6">
        <v>113</v>
      </c>
      <c r="ZW6">
        <v>68</v>
      </c>
      <c r="ZX6">
        <v>98</v>
      </c>
      <c r="ZY6">
        <v>76</v>
      </c>
      <c r="ZZ6">
        <v>154</v>
      </c>
      <c r="AAA6">
        <v>91</v>
      </c>
      <c r="AAB6">
        <v>48</v>
      </c>
      <c r="AAC6">
        <v>46</v>
      </c>
      <c r="AAD6">
        <v>135</v>
      </c>
      <c r="AAE6">
        <v>101</v>
      </c>
      <c r="AAF6">
        <v>101</v>
      </c>
      <c r="AAG6">
        <v>79</v>
      </c>
      <c r="AAH6">
        <v>150</v>
      </c>
      <c r="AAI6">
        <v>72</v>
      </c>
      <c r="AAJ6">
        <v>246</v>
      </c>
      <c r="AAK6">
        <v>97</v>
      </c>
      <c r="AAL6">
        <v>211</v>
      </c>
      <c r="AAM6">
        <v>87</v>
      </c>
      <c r="AAN6">
        <v>140</v>
      </c>
      <c r="AAO6">
        <v>73</v>
      </c>
      <c r="AAP6">
        <v>202</v>
      </c>
      <c r="AAQ6">
        <v>79</v>
      </c>
      <c r="AAR6">
        <v>257</v>
      </c>
      <c r="AAS6">
        <v>135</v>
      </c>
      <c r="AAT6">
        <v>181</v>
      </c>
      <c r="AAU6">
        <v>117</v>
      </c>
      <c r="AAV6">
        <v>28</v>
      </c>
      <c r="AAW6">
        <v>40</v>
      </c>
      <c r="AAX6">
        <v>74</v>
      </c>
      <c r="AAY6">
        <v>70</v>
      </c>
      <c r="AAZ6">
        <v>15</v>
      </c>
      <c r="ABA6">
        <v>24</v>
      </c>
      <c r="ABB6">
        <v>75</v>
      </c>
      <c r="ABC6">
        <v>61</v>
      </c>
      <c r="ABD6">
        <v>195</v>
      </c>
      <c r="ABE6">
        <v>93</v>
      </c>
      <c r="ABF6">
        <v>105</v>
      </c>
      <c r="ABG6">
        <v>65</v>
      </c>
      <c r="ABH6">
        <v>35</v>
      </c>
      <c r="ABI6">
        <v>26</v>
      </c>
      <c r="ABJ6">
        <v>26</v>
      </c>
      <c r="ABK6">
        <v>21</v>
      </c>
      <c r="ABL6">
        <v>46</v>
      </c>
      <c r="ABM6">
        <v>25</v>
      </c>
      <c r="ABN6">
        <v>42</v>
      </c>
      <c r="ABO6">
        <v>25</v>
      </c>
      <c r="ABP6">
        <v>15</v>
      </c>
      <c r="ABQ6">
        <v>22</v>
      </c>
      <c r="ABR6">
        <v>17</v>
      </c>
      <c r="ABS6">
        <v>16</v>
      </c>
      <c r="ABT6">
        <v>0</v>
      </c>
      <c r="ABU6">
        <v>12</v>
      </c>
      <c r="ABV6">
        <v>29</v>
      </c>
      <c r="ABW6">
        <v>21</v>
      </c>
      <c r="ABX6">
        <v>72</v>
      </c>
      <c r="ABY6">
        <v>39</v>
      </c>
      <c r="ABZ6">
        <v>117</v>
      </c>
      <c r="ACA6">
        <v>97</v>
      </c>
      <c r="ACB6">
        <v>38</v>
      </c>
      <c r="ACC6">
        <v>34</v>
      </c>
      <c r="ACD6">
        <v>19</v>
      </c>
      <c r="ACE6">
        <v>22</v>
      </c>
      <c r="ACF6">
        <v>74</v>
      </c>
      <c r="ACG6">
        <v>57</v>
      </c>
      <c r="ACH6">
        <v>62</v>
      </c>
      <c r="ACI6">
        <v>44</v>
      </c>
      <c r="ACJ6">
        <v>89</v>
      </c>
      <c r="ACK6">
        <v>65</v>
      </c>
      <c r="ACL6">
        <v>64</v>
      </c>
      <c r="ACM6">
        <v>33</v>
      </c>
      <c r="ACN6">
        <v>113</v>
      </c>
      <c r="ACO6">
        <v>77</v>
      </c>
      <c r="ACP6">
        <v>61</v>
      </c>
      <c r="ACQ6">
        <v>59</v>
      </c>
      <c r="ACR6">
        <v>66</v>
      </c>
      <c r="ACS6">
        <v>53</v>
      </c>
      <c r="ACT6">
        <v>65</v>
      </c>
      <c r="ACU6">
        <v>35</v>
      </c>
      <c r="ACV6">
        <v>83</v>
      </c>
      <c r="ACW6">
        <v>43</v>
      </c>
      <c r="ACX6">
        <v>66</v>
      </c>
      <c r="ACY6">
        <v>84</v>
      </c>
      <c r="ACZ6">
        <v>236</v>
      </c>
      <c r="ADA6">
        <v>95</v>
      </c>
      <c r="ADB6">
        <v>130</v>
      </c>
      <c r="ADC6">
        <v>51</v>
      </c>
      <c r="ADD6">
        <v>63</v>
      </c>
      <c r="ADE6">
        <v>44</v>
      </c>
      <c r="ADF6">
        <v>55</v>
      </c>
      <c r="ADG6">
        <v>52</v>
      </c>
      <c r="ADH6">
        <v>95</v>
      </c>
      <c r="ADI6">
        <v>75</v>
      </c>
      <c r="ADJ6">
        <v>89</v>
      </c>
      <c r="ADK6">
        <v>59</v>
      </c>
      <c r="ADL6">
        <v>154</v>
      </c>
      <c r="ADM6">
        <v>68</v>
      </c>
      <c r="ADN6">
        <v>56</v>
      </c>
      <c r="ADO6">
        <v>64</v>
      </c>
      <c r="ADP6">
        <v>192</v>
      </c>
      <c r="ADQ6">
        <v>130</v>
      </c>
      <c r="ADR6">
        <v>29</v>
      </c>
      <c r="ADS6">
        <v>40</v>
      </c>
      <c r="ADT6">
        <v>162</v>
      </c>
      <c r="ADU6">
        <v>105</v>
      </c>
      <c r="ADV6">
        <v>22</v>
      </c>
      <c r="ADW6">
        <v>19</v>
      </c>
      <c r="ADX6">
        <v>28</v>
      </c>
      <c r="ADY6">
        <v>31</v>
      </c>
      <c r="ADZ6">
        <v>73</v>
      </c>
      <c r="AEA6">
        <v>44</v>
      </c>
      <c r="AEB6">
        <v>119</v>
      </c>
      <c r="AEC6">
        <v>55</v>
      </c>
      <c r="AED6">
        <v>1860</v>
      </c>
      <c r="AEE6">
        <v>288</v>
      </c>
      <c r="AEF6">
        <v>1645</v>
      </c>
      <c r="AEG6">
        <v>270</v>
      </c>
      <c r="AEH6">
        <v>857</v>
      </c>
      <c r="AEI6">
        <v>217</v>
      </c>
      <c r="AEJ6">
        <v>697</v>
      </c>
      <c r="AEK6">
        <v>168</v>
      </c>
      <c r="AEL6">
        <v>342</v>
      </c>
      <c r="AEM6">
        <v>122</v>
      </c>
      <c r="AEN6">
        <v>450</v>
      </c>
      <c r="AEO6">
        <v>149</v>
      </c>
      <c r="AEP6">
        <v>707</v>
      </c>
      <c r="AEQ6">
        <v>232</v>
      </c>
      <c r="AER6">
        <v>656</v>
      </c>
      <c r="AES6">
        <v>155</v>
      </c>
      <c r="AET6">
        <v>1153</v>
      </c>
      <c r="AEU6">
        <v>214</v>
      </c>
      <c r="AEV6">
        <v>0</v>
      </c>
      <c r="AEW6">
        <v>12</v>
      </c>
      <c r="AEX6">
        <v>155</v>
      </c>
      <c r="AEY6">
        <v>71</v>
      </c>
      <c r="AEZ6">
        <v>61</v>
      </c>
      <c r="AFA6">
        <v>36</v>
      </c>
      <c r="AFB6">
        <v>77</v>
      </c>
      <c r="AFC6">
        <v>37</v>
      </c>
      <c r="AFD6">
        <v>135</v>
      </c>
      <c r="AFE6">
        <v>72</v>
      </c>
      <c r="AFF6">
        <v>152</v>
      </c>
      <c r="AFG6">
        <v>101</v>
      </c>
      <c r="AFH6">
        <v>96</v>
      </c>
      <c r="AFI6">
        <v>65</v>
      </c>
      <c r="AFJ6">
        <v>9</v>
      </c>
      <c r="AFK6">
        <v>13</v>
      </c>
      <c r="AFL6">
        <v>46</v>
      </c>
      <c r="AFM6">
        <v>33</v>
      </c>
      <c r="AFN6">
        <v>131</v>
      </c>
      <c r="AFO6">
        <v>95</v>
      </c>
      <c r="AFP6">
        <v>162</v>
      </c>
      <c r="AFQ6">
        <v>68</v>
      </c>
      <c r="AFR6">
        <v>69</v>
      </c>
      <c r="AFS6">
        <v>31</v>
      </c>
      <c r="AFT6">
        <v>56</v>
      </c>
      <c r="AFU6">
        <v>42</v>
      </c>
      <c r="AFV6">
        <v>43</v>
      </c>
      <c r="AFW6">
        <v>29</v>
      </c>
      <c r="AFX6">
        <v>32</v>
      </c>
      <c r="AFY6">
        <v>29</v>
      </c>
      <c r="AFZ6">
        <v>53</v>
      </c>
      <c r="AGA6">
        <v>55</v>
      </c>
      <c r="AGB6">
        <v>27</v>
      </c>
      <c r="AGC6">
        <v>14</v>
      </c>
      <c r="AGD6">
        <v>38</v>
      </c>
      <c r="AGE6">
        <v>29</v>
      </c>
      <c r="AGF6">
        <v>24</v>
      </c>
      <c r="AGG6">
        <v>34</v>
      </c>
      <c r="AGH6">
        <v>84</v>
      </c>
      <c r="AGI6">
        <v>42</v>
      </c>
      <c r="AGJ6">
        <v>55</v>
      </c>
      <c r="AGK6">
        <v>51</v>
      </c>
      <c r="AGL6">
        <v>7</v>
      </c>
      <c r="AGM6">
        <v>11</v>
      </c>
      <c r="AGN6">
        <v>31</v>
      </c>
      <c r="AGO6">
        <v>27</v>
      </c>
      <c r="AGP6">
        <v>44</v>
      </c>
      <c r="AGQ6">
        <v>31</v>
      </c>
      <c r="AGR6">
        <v>60</v>
      </c>
      <c r="AGS6">
        <v>51</v>
      </c>
      <c r="AGT6">
        <v>82</v>
      </c>
      <c r="AGU6">
        <v>51</v>
      </c>
      <c r="AGV6">
        <v>138</v>
      </c>
      <c r="AGW6">
        <v>85</v>
      </c>
      <c r="AGX6">
        <v>228</v>
      </c>
      <c r="AGY6">
        <v>105</v>
      </c>
      <c r="AGZ6">
        <v>64</v>
      </c>
      <c r="AHA6">
        <v>66</v>
      </c>
      <c r="AHB6">
        <v>7</v>
      </c>
      <c r="AHC6">
        <v>14</v>
      </c>
      <c r="AHD6">
        <v>0</v>
      </c>
      <c r="AHE6">
        <v>12</v>
      </c>
      <c r="AHF6">
        <v>25</v>
      </c>
      <c r="AHG6">
        <v>38</v>
      </c>
      <c r="AHH6">
        <v>0</v>
      </c>
      <c r="AHI6">
        <v>12</v>
      </c>
      <c r="AHJ6">
        <v>45</v>
      </c>
      <c r="AHK6">
        <v>39</v>
      </c>
      <c r="AHL6">
        <v>101</v>
      </c>
      <c r="AHM6">
        <v>90</v>
      </c>
      <c r="AHN6">
        <v>23</v>
      </c>
      <c r="AHO6">
        <v>28</v>
      </c>
      <c r="AHP6">
        <v>44</v>
      </c>
      <c r="AHQ6">
        <v>58</v>
      </c>
      <c r="AHR6">
        <v>140</v>
      </c>
      <c r="AHS6">
        <v>90</v>
      </c>
      <c r="AHT6">
        <v>77</v>
      </c>
      <c r="AHU6">
        <v>68</v>
      </c>
      <c r="AHV6">
        <v>56</v>
      </c>
      <c r="AHW6">
        <v>30</v>
      </c>
      <c r="AHX6">
        <v>113</v>
      </c>
      <c r="AHY6">
        <v>59</v>
      </c>
      <c r="AHZ6">
        <v>115</v>
      </c>
      <c r="AIA6">
        <v>63</v>
      </c>
      <c r="AIB6">
        <v>144</v>
      </c>
      <c r="AIC6">
        <v>92</v>
      </c>
      <c r="AID6">
        <v>150</v>
      </c>
      <c r="AIE6">
        <v>75</v>
      </c>
      <c r="AIF6">
        <v>73</v>
      </c>
      <c r="AIG6">
        <v>62</v>
      </c>
      <c r="AIH6">
        <v>37</v>
      </c>
      <c r="AII6">
        <v>48</v>
      </c>
      <c r="AIJ6">
        <v>212</v>
      </c>
      <c r="AIK6">
        <v>120</v>
      </c>
      <c r="AIL6">
        <v>428</v>
      </c>
      <c r="AIM6">
        <v>178</v>
      </c>
      <c r="AIN6">
        <v>23</v>
      </c>
      <c r="AIO6">
        <v>23</v>
      </c>
      <c r="AIP6">
        <v>110</v>
      </c>
      <c r="AIQ6">
        <v>69</v>
      </c>
      <c r="AIR6">
        <v>184</v>
      </c>
      <c r="AIS6">
        <v>84</v>
      </c>
      <c r="AIT6">
        <v>15</v>
      </c>
      <c r="AIU6">
        <v>24</v>
      </c>
      <c r="AIV6">
        <v>59</v>
      </c>
      <c r="AIW6">
        <v>72</v>
      </c>
      <c r="AIX6">
        <v>376</v>
      </c>
      <c r="AIY6">
        <v>155</v>
      </c>
      <c r="AIZ6">
        <v>317</v>
      </c>
      <c r="AJA6">
        <v>132</v>
      </c>
      <c r="AJB6">
        <v>213</v>
      </c>
      <c r="AJC6">
        <v>92</v>
      </c>
      <c r="AJD6">
        <v>373</v>
      </c>
      <c r="AJE6">
        <v>125</v>
      </c>
      <c r="AJF6">
        <v>197</v>
      </c>
      <c r="AJG6">
        <v>108</v>
      </c>
      <c r="AJH6">
        <v>106</v>
      </c>
      <c r="AJI6">
        <v>50</v>
      </c>
      <c r="AJJ6">
        <v>103</v>
      </c>
      <c r="AJK6">
        <v>43</v>
      </c>
      <c r="AJL6">
        <v>110</v>
      </c>
      <c r="AJM6">
        <v>82</v>
      </c>
      <c r="AJN6">
        <v>108</v>
      </c>
      <c r="AJO6">
        <v>88</v>
      </c>
      <c r="AJP6">
        <v>61</v>
      </c>
      <c r="AJQ6">
        <v>39</v>
      </c>
      <c r="AJR6">
        <v>99</v>
      </c>
      <c r="AJS6">
        <v>89</v>
      </c>
      <c r="AJT6">
        <v>106</v>
      </c>
      <c r="AJU6">
        <v>43</v>
      </c>
      <c r="AJV6">
        <v>73</v>
      </c>
      <c r="AJW6">
        <v>36</v>
      </c>
      <c r="AJX6">
        <v>122</v>
      </c>
      <c r="AJY6">
        <v>83</v>
      </c>
      <c r="AJZ6">
        <v>86</v>
      </c>
      <c r="AKA6">
        <v>64</v>
      </c>
      <c r="AKB6">
        <v>114</v>
      </c>
      <c r="AKC6">
        <v>99</v>
      </c>
      <c r="AKD6">
        <v>33</v>
      </c>
      <c r="AKE6">
        <v>31</v>
      </c>
      <c r="AKF6">
        <v>47</v>
      </c>
      <c r="AKG6">
        <v>35</v>
      </c>
      <c r="AKH6">
        <v>88</v>
      </c>
      <c r="AKI6">
        <v>72</v>
      </c>
      <c r="AKJ6">
        <v>17</v>
      </c>
      <c r="AKK6">
        <v>26</v>
      </c>
      <c r="AKL6">
        <v>115</v>
      </c>
      <c r="AKM6">
        <v>105</v>
      </c>
      <c r="AKN6">
        <v>117</v>
      </c>
      <c r="AKO6">
        <v>93</v>
      </c>
      <c r="AKP6">
        <v>403</v>
      </c>
      <c r="AKQ6">
        <v>109</v>
      </c>
      <c r="AKR6">
        <v>242</v>
      </c>
      <c r="AKS6">
        <v>93</v>
      </c>
      <c r="AKT6">
        <v>34</v>
      </c>
      <c r="AKU6">
        <v>27</v>
      </c>
      <c r="AKV6">
        <v>150</v>
      </c>
      <c r="AKW6">
        <v>108</v>
      </c>
      <c r="AKX6">
        <v>327</v>
      </c>
      <c r="AKY6">
        <v>109</v>
      </c>
      <c r="AKZ6">
        <v>112</v>
      </c>
      <c r="ALA6">
        <v>87</v>
      </c>
      <c r="ALB6">
        <v>280</v>
      </c>
      <c r="ALC6">
        <v>163</v>
      </c>
      <c r="ALD6">
        <v>83</v>
      </c>
      <c r="ALE6">
        <v>43</v>
      </c>
      <c r="ALF6">
        <v>112</v>
      </c>
      <c r="ALG6">
        <v>85</v>
      </c>
      <c r="ALH6">
        <v>210</v>
      </c>
      <c r="ALI6">
        <v>107</v>
      </c>
      <c r="ALJ6">
        <v>170</v>
      </c>
      <c r="ALK6">
        <v>83</v>
      </c>
      <c r="ALL6">
        <v>159</v>
      </c>
      <c r="ALM6">
        <v>112</v>
      </c>
      <c r="ALN6">
        <v>168</v>
      </c>
      <c r="ALO6">
        <v>98</v>
      </c>
      <c r="ALP6">
        <v>46</v>
      </c>
      <c r="ALQ6">
        <v>45</v>
      </c>
      <c r="ALR6">
        <v>172</v>
      </c>
      <c r="ALS6">
        <v>97</v>
      </c>
      <c r="ALT6">
        <v>38</v>
      </c>
      <c r="ALU6">
        <v>30</v>
      </c>
      <c r="ALV6">
        <v>59</v>
      </c>
      <c r="ALW6">
        <v>47</v>
      </c>
      <c r="ALX6">
        <v>53</v>
      </c>
      <c r="ALY6">
        <v>42</v>
      </c>
      <c r="ALZ6">
        <v>53</v>
      </c>
      <c r="AMA6">
        <v>29</v>
      </c>
      <c r="AMB6">
        <v>47</v>
      </c>
      <c r="AMC6">
        <v>52</v>
      </c>
      <c r="AMD6">
        <v>51</v>
      </c>
      <c r="AME6">
        <v>41</v>
      </c>
      <c r="AMF6">
        <v>47</v>
      </c>
      <c r="AMG6">
        <v>38</v>
      </c>
      <c r="AMH6">
        <v>32</v>
      </c>
      <c r="AMI6">
        <v>37</v>
      </c>
      <c r="AMJ6">
        <v>111</v>
      </c>
      <c r="AMK6">
        <v>70</v>
      </c>
      <c r="AML6">
        <v>236</v>
      </c>
      <c r="AMM6">
        <v>120</v>
      </c>
      <c r="AMN6">
        <v>118</v>
      </c>
      <c r="AMO6">
        <v>68</v>
      </c>
      <c r="AMP6">
        <v>292</v>
      </c>
      <c r="AMQ6">
        <v>116</v>
      </c>
      <c r="AMR6">
        <v>82</v>
      </c>
      <c r="AMS6">
        <v>62</v>
      </c>
      <c r="AMT6">
        <v>158</v>
      </c>
      <c r="AMU6">
        <v>107</v>
      </c>
      <c r="AMV6">
        <v>157</v>
      </c>
      <c r="AMW6">
        <v>79</v>
      </c>
      <c r="AMX6">
        <v>51</v>
      </c>
      <c r="AMY6">
        <v>35</v>
      </c>
      <c r="AMZ6">
        <v>99</v>
      </c>
      <c r="ANA6">
        <v>80</v>
      </c>
      <c r="ANB6">
        <v>98</v>
      </c>
      <c r="ANC6">
        <v>65</v>
      </c>
      <c r="AND6">
        <v>165</v>
      </c>
      <c r="ANE6">
        <v>100</v>
      </c>
      <c r="ANF6">
        <v>40</v>
      </c>
      <c r="ANG6">
        <v>38</v>
      </c>
      <c r="ANH6">
        <v>80</v>
      </c>
      <c r="ANI6">
        <v>52</v>
      </c>
      <c r="ANJ6">
        <v>81</v>
      </c>
      <c r="ANK6">
        <v>53</v>
      </c>
      <c r="ANL6">
        <v>84</v>
      </c>
      <c r="ANM6">
        <v>36</v>
      </c>
      <c r="ANN6">
        <v>75</v>
      </c>
      <c r="ANO6">
        <v>59</v>
      </c>
      <c r="ANP6">
        <v>67</v>
      </c>
      <c r="ANQ6">
        <v>46</v>
      </c>
      <c r="ANR6">
        <v>339</v>
      </c>
      <c r="ANS6">
        <v>119</v>
      </c>
      <c r="ANT6">
        <v>366</v>
      </c>
      <c r="ANU6">
        <v>157</v>
      </c>
      <c r="ANV6">
        <v>434</v>
      </c>
      <c r="ANW6">
        <v>144</v>
      </c>
      <c r="ANX6">
        <v>116</v>
      </c>
      <c r="ANY6">
        <v>72</v>
      </c>
      <c r="ANZ6">
        <v>30</v>
      </c>
      <c r="AOA6">
        <v>36</v>
      </c>
      <c r="AOB6">
        <v>133</v>
      </c>
      <c r="AOC6">
        <v>115</v>
      </c>
      <c r="AOD6">
        <v>92</v>
      </c>
      <c r="AOE6">
        <v>105</v>
      </c>
      <c r="AOF6">
        <v>138</v>
      </c>
      <c r="AOG6">
        <v>106</v>
      </c>
      <c r="AOH6">
        <v>331</v>
      </c>
      <c r="AOI6">
        <v>132</v>
      </c>
      <c r="AOJ6">
        <v>65</v>
      </c>
      <c r="AOK6">
        <v>48</v>
      </c>
      <c r="AOL6">
        <v>153</v>
      </c>
      <c r="AOM6">
        <v>119</v>
      </c>
      <c r="AON6">
        <v>172</v>
      </c>
      <c r="AOO6">
        <v>150</v>
      </c>
      <c r="AOP6">
        <v>103</v>
      </c>
      <c r="AOQ6">
        <v>76</v>
      </c>
      <c r="AOR6">
        <v>91</v>
      </c>
      <c r="AOS6">
        <v>55</v>
      </c>
      <c r="AOT6">
        <v>29</v>
      </c>
      <c r="AOU6">
        <v>34</v>
      </c>
      <c r="AOV6">
        <v>124</v>
      </c>
      <c r="AOW6">
        <v>94</v>
      </c>
      <c r="AOX6">
        <v>121</v>
      </c>
      <c r="AOY6">
        <v>61</v>
      </c>
      <c r="AOZ6">
        <v>140</v>
      </c>
      <c r="APA6">
        <v>103</v>
      </c>
      <c r="APB6">
        <v>62</v>
      </c>
      <c r="APC6">
        <v>63</v>
      </c>
      <c r="APD6">
        <v>136</v>
      </c>
      <c r="APE6">
        <v>104</v>
      </c>
      <c r="APF6">
        <v>79</v>
      </c>
      <c r="APG6">
        <v>68</v>
      </c>
      <c r="APH6">
        <v>24</v>
      </c>
      <c r="API6">
        <v>27</v>
      </c>
      <c r="APJ6">
        <v>87</v>
      </c>
      <c r="APK6">
        <v>56</v>
      </c>
      <c r="APL6">
        <v>74</v>
      </c>
      <c r="APM6">
        <v>50</v>
      </c>
      <c r="APN6">
        <v>120</v>
      </c>
      <c r="APO6">
        <v>55</v>
      </c>
      <c r="APP6">
        <v>10</v>
      </c>
      <c r="APQ6">
        <v>16</v>
      </c>
      <c r="APR6">
        <v>8</v>
      </c>
      <c r="APS6">
        <v>13</v>
      </c>
      <c r="APT6">
        <v>42</v>
      </c>
      <c r="APU6">
        <v>41</v>
      </c>
      <c r="APV6">
        <v>11</v>
      </c>
      <c r="APW6">
        <v>17</v>
      </c>
      <c r="APX6">
        <v>44</v>
      </c>
      <c r="APY6">
        <v>42</v>
      </c>
      <c r="APZ6">
        <v>139</v>
      </c>
      <c r="AQA6">
        <v>84</v>
      </c>
      <c r="AQB6">
        <v>149</v>
      </c>
      <c r="AQC6">
        <v>88</v>
      </c>
      <c r="AQD6">
        <v>71</v>
      </c>
      <c r="AQE6">
        <v>36</v>
      </c>
      <c r="AQF6">
        <v>134</v>
      </c>
      <c r="AQG6">
        <v>64</v>
      </c>
      <c r="AQH6">
        <v>104</v>
      </c>
      <c r="AQI6">
        <v>45</v>
      </c>
      <c r="AQJ6">
        <v>17</v>
      </c>
      <c r="AQK6">
        <v>19</v>
      </c>
      <c r="AQL6">
        <v>96</v>
      </c>
      <c r="AQM6">
        <v>48</v>
      </c>
      <c r="AQN6">
        <v>80</v>
      </c>
      <c r="AQO6">
        <v>47</v>
      </c>
      <c r="AQP6">
        <v>94</v>
      </c>
      <c r="AQQ6">
        <v>40</v>
      </c>
      <c r="AQR6">
        <v>284</v>
      </c>
      <c r="AQS6">
        <v>136</v>
      </c>
      <c r="AQT6">
        <v>80</v>
      </c>
      <c r="AQU6">
        <v>40</v>
      </c>
      <c r="AQV6">
        <v>174</v>
      </c>
      <c r="AQW6">
        <v>64</v>
      </c>
      <c r="AQX6">
        <v>199</v>
      </c>
      <c r="AQY6">
        <v>128</v>
      </c>
      <c r="AQZ6">
        <v>195</v>
      </c>
      <c r="ARA6">
        <v>79</v>
      </c>
      <c r="ARB6">
        <v>182</v>
      </c>
      <c r="ARC6">
        <v>73</v>
      </c>
      <c r="ARD6">
        <v>193</v>
      </c>
      <c r="ARE6">
        <v>86</v>
      </c>
      <c r="ARF6">
        <v>204</v>
      </c>
      <c r="ARG6">
        <v>108</v>
      </c>
      <c r="ARH6">
        <v>116</v>
      </c>
      <c r="ARI6">
        <v>85</v>
      </c>
      <c r="ARJ6">
        <v>5</v>
      </c>
      <c r="ARK6">
        <v>9</v>
      </c>
      <c r="ARL6">
        <v>28</v>
      </c>
      <c r="ARM6">
        <v>24</v>
      </c>
      <c r="ARN6">
        <v>41</v>
      </c>
      <c r="ARO6">
        <v>39</v>
      </c>
      <c r="ARP6">
        <v>27</v>
      </c>
      <c r="ARQ6">
        <v>23</v>
      </c>
      <c r="ARR6">
        <v>35</v>
      </c>
      <c r="ARS6">
        <v>19</v>
      </c>
      <c r="ART6">
        <v>32</v>
      </c>
      <c r="ARU6">
        <v>22</v>
      </c>
      <c r="ARV6">
        <v>111</v>
      </c>
      <c r="ARW6">
        <v>69</v>
      </c>
      <c r="ARX6">
        <v>25</v>
      </c>
      <c r="ARY6">
        <v>26</v>
      </c>
      <c r="ARZ6">
        <v>82</v>
      </c>
      <c r="ASA6">
        <v>71</v>
      </c>
      <c r="ASB6">
        <v>48</v>
      </c>
      <c r="ASC6">
        <v>50</v>
      </c>
      <c r="ASD6">
        <v>154</v>
      </c>
      <c r="ASE6">
        <v>87</v>
      </c>
      <c r="ASF6">
        <v>85</v>
      </c>
      <c r="ASG6">
        <v>51</v>
      </c>
      <c r="ASH6">
        <v>129</v>
      </c>
      <c r="ASI6">
        <v>56</v>
      </c>
      <c r="ASJ6">
        <v>175</v>
      </c>
      <c r="ASK6">
        <v>129</v>
      </c>
      <c r="ASL6">
        <v>159</v>
      </c>
      <c r="ASM6">
        <v>70</v>
      </c>
      <c r="ASN6">
        <v>177</v>
      </c>
      <c r="ASO6">
        <v>104</v>
      </c>
      <c r="ASP6">
        <v>199</v>
      </c>
      <c r="ASQ6">
        <v>93</v>
      </c>
      <c r="ASR6">
        <v>17</v>
      </c>
      <c r="ASS6">
        <v>19</v>
      </c>
      <c r="AST6">
        <v>193</v>
      </c>
      <c r="ASU6">
        <v>67</v>
      </c>
      <c r="ASV6">
        <v>163</v>
      </c>
      <c r="ASW6">
        <v>99</v>
      </c>
      <c r="ASX6">
        <v>124</v>
      </c>
      <c r="ASY6">
        <v>54</v>
      </c>
      <c r="ASZ6">
        <v>158</v>
      </c>
      <c r="ATA6">
        <v>148</v>
      </c>
      <c r="ATB6">
        <v>177</v>
      </c>
      <c r="ATC6">
        <v>97</v>
      </c>
      <c r="ATD6">
        <v>59</v>
      </c>
      <c r="ATE6">
        <v>45</v>
      </c>
      <c r="ATF6">
        <v>198</v>
      </c>
      <c r="ATG6">
        <v>142</v>
      </c>
      <c r="ATH6">
        <v>72</v>
      </c>
      <c r="ATI6">
        <v>76</v>
      </c>
      <c r="ATJ6">
        <v>129</v>
      </c>
      <c r="ATK6">
        <v>61</v>
      </c>
      <c r="ATL6">
        <v>78</v>
      </c>
      <c r="ATM6">
        <v>60</v>
      </c>
      <c r="ATN6">
        <v>183</v>
      </c>
      <c r="ATO6">
        <v>129</v>
      </c>
      <c r="ATP6">
        <v>74</v>
      </c>
      <c r="ATQ6">
        <v>62</v>
      </c>
      <c r="ATR6">
        <v>54</v>
      </c>
      <c r="ATS6">
        <v>50</v>
      </c>
      <c r="ATT6">
        <v>72</v>
      </c>
      <c r="ATU6">
        <v>54</v>
      </c>
      <c r="ATV6">
        <v>85</v>
      </c>
      <c r="ATW6">
        <v>87</v>
      </c>
      <c r="ATX6">
        <v>111</v>
      </c>
      <c r="ATY6">
        <v>55</v>
      </c>
      <c r="ATZ6">
        <v>407</v>
      </c>
      <c r="AUA6">
        <v>128</v>
      </c>
      <c r="AUB6">
        <v>356</v>
      </c>
      <c r="AUC6">
        <v>141</v>
      </c>
      <c r="AUD6">
        <v>186</v>
      </c>
      <c r="AUE6">
        <v>136</v>
      </c>
      <c r="AUF6">
        <v>136</v>
      </c>
      <c r="AUG6">
        <v>86</v>
      </c>
      <c r="AUH6">
        <v>31</v>
      </c>
      <c r="AUI6">
        <v>51</v>
      </c>
      <c r="AUJ6">
        <v>250</v>
      </c>
      <c r="AUK6">
        <v>125</v>
      </c>
      <c r="AUL6">
        <v>85</v>
      </c>
      <c r="AUM6">
        <v>90</v>
      </c>
      <c r="AUN6">
        <v>115</v>
      </c>
      <c r="AUO6">
        <v>73</v>
      </c>
      <c r="AUP6">
        <v>106</v>
      </c>
      <c r="AUQ6">
        <v>86</v>
      </c>
      <c r="AUR6">
        <v>49</v>
      </c>
      <c r="AUS6">
        <v>40</v>
      </c>
      <c r="AUT6">
        <v>68</v>
      </c>
      <c r="AUU6">
        <v>49</v>
      </c>
      <c r="AUV6">
        <v>56</v>
      </c>
      <c r="AUW6">
        <v>85</v>
      </c>
      <c r="AUX6">
        <v>28</v>
      </c>
      <c r="AUY6">
        <v>33</v>
      </c>
      <c r="AUZ6">
        <v>40</v>
      </c>
      <c r="AVA6">
        <v>36</v>
      </c>
      <c r="AVB6">
        <v>55</v>
      </c>
      <c r="AVC6">
        <v>47</v>
      </c>
      <c r="AVD6">
        <v>41</v>
      </c>
      <c r="AVE6">
        <v>33</v>
      </c>
      <c r="AVF6">
        <v>10</v>
      </c>
      <c r="AVG6">
        <v>16</v>
      </c>
      <c r="AVH6">
        <v>53</v>
      </c>
      <c r="AVI6">
        <v>43</v>
      </c>
      <c r="AVJ6">
        <v>188</v>
      </c>
      <c r="AVK6">
        <v>81</v>
      </c>
      <c r="AVL6">
        <v>87</v>
      </c>
      <c r="AVM6">
        <v>89</v>
      </c>
      <c r="AVN6">
        <v>102</v>
      </c>
      <c r="AVO6">
        <v>81</v>
      </c>
      <c r="AVP6">
        <v>59</v>
      </c>
      <c r="AVQ6">
        <v>41</v>
      </c>
      <c r="AVR6">
        <v>212</v>
      </c>
      <c r="AVS6">
        <v>134</v>
      </c>
      <c r="AVT6">
        <v>149</v>
      </c>
      <c r="AVU6">
        <v>85</v>
      </c>
      <c r="AVV6">
        <v>117</v>
      </c>
      <c r="AVW6">
        <v>73</v>
      </c>
      <c r="AVX6">
        <v>109</v>
      </c>
      <c r="AVY6">
        <v>68</v>
      </c>
      <c r="AVZ6">
        <v>94</v>
      </c>
      <c r="AWA6">
        <v>56</v>
      </c>
      <c r="AWB6">
        <v>73</v>
      </c>
      <c r="AWC6">
        <v>55</v>
      </c>
      <c r="AWD6">
        <v>118</v>
      </c>
      <c r="AWE6">
        <v>85</v>
      </c>
      <c r="AWF6">
        <v>410</v>
      </c>
      <c r="AWG6">
        <v>121</v>
      </c>
      <c r="AWH6">
        <v>176</v>
      </c>
      <c r="AWI6">
        <v>102</v>
      </c>
      <c r="AWJ6">
        <v>129</v>
      </c>
      <c r="AWK6">
        <v>89</v>
      </c>
      <c r="AWL6">
        <v>96</v>
      </c>
      <c r="AWM6">
        <v>91</v>
      </c>
      <c r="AWN6">
        <v>85</v>
      </c>
      <c r="AWO6">
        <v>87</v>
      </c>
      <c r="AWP6">
        <v>304</v>
      </c>
      <c r="AWQ6">
        <v>142</v>
      </c>
      <c r="AWR6">
        <v>225</v>
      </c>
      <c r="AWS6">
        <v>109</v>
      </c>
      <c r="AWT6">
        <v>192</v>
      </c>
      <c r="AWU6">
        <v>81</v>
      </c>
      <c r="AWV6">
        <v>123</v>
      </c>
      <c r="AWW6">
        <v>114</v>
      </c>
      <c r="AWX6">
        <v>40</v>
      </c>
      <c r="AWY6">
        <v>46</v>
      </c>
      <c r="AWZ6">
        <v>406</v>
      </c>
      <c r="AXA6">
        <v>225</v>
      </c>
      <c r="AXB6">
        <v>51</v>
      </c>
      <c r="AXC6">
        <v>31</v>
      </c>
      <c r="AXD6">
        <v>38</v>
      </c>
      <c r="AXE6">
        <v>30</v>
      </c>
      <c r="AXF6">
        <v>97</v>
      </c>
      <c r="AXG6">
        <v>58</v>
      </c>
      <c r="AXH6">
        <v>99</v>
      </c>
      <c r="AXI6">
        <v>76</v>
      </c>
      <c r="AXJ6">
        <v>71</v>
      </c>
      <c r="AXK6">
        <v>42</v>
      </c>
      <c r="AXL6">
        <v>107</v>
      </c>
      <c r="AXM6">
        <v>79</v>
      </c>
      <c r="AXN6">
        <v>91</v>
      </c>
      <c r="AXO6">
        <v>79</v>
      </c>
      <c r="AXP6">
        <v>24</v>
      </c>
      <c r="AXQ6">
        <v>24</v>
      </c>
      <c r="AXR6">
        <v>4</v>
      </c>
      <c r="AXS6">
        <v>6</v>
      </c>
      <c r="AXT6">
        <v>18</v>
      </c>
      <c r="AXU6">
        <v>23</v>
      </c>
      <c r="AXV6">
        <v>31</v>
      </c>
      <c r="AXW6">
        <v>34</v>
      </c>
      <c r="AXX6">
        <v>39</v>
      </c>
      <c r="AXY6">
        <v>44</v>
      </c>
      <c r="AXZ6">
        <v>83</v>
      </c>
      <c r="AYA6">
        <v>49</v>
      </c>
      <c r="AYB6">
        <v>19</v>
      </c>
      <c r="AYC6">
        <v>29</v>
      </c>
      <c r="AYD6">
        <v>23</v>
      </c>
      <c r="AYE6">
        <v>21</v>
      </c>
      <c r="AYF6">
        <v>59</v>
      </c>
      <c r="AYG6">
        <v>31</v>
      </c>
      <c r="AYH6">
        <v>125</v>
      </c>
      <c r="AYI6">
        <v>96</v>
      </c>
      <c r="AYJ6">
        <v>102</v>
      </c>
      <c r="AYK6">
        <v>45</v>
      </c>
      <c r="AYL6">
        <v>124</v>
      </c>
      <c r="AYM6">
        <v>71</v>
      </c>
      <c r="AYN6">
        <v>74</v>
      </c>
      <c r="AYO6">
        <v>52</v>
      </c>
      <c r="AYP6">
        <v>181</v>
      </c>
      <c r="AYQ6">
        <v>93</v>
      </c>
      <c r="AYR6">
        <v>153</v>
      </c>
      <c r="AYS6">
        <v>117</v>
      </c>
      <c r="AYT6">
        <v>120</v>
      </c>
      <c r="AYU6">
        <v>78</v>
      </c>
      <c r="AYV6">
        <v>148</v>
      </c>
      <c r="AYW6">
        <v>66</v>
      </c>
      <c r="AYX6">
        <v>239</v>
      </c>
      <c r="AYY6">
        <v>124</v>
      </c>
      <c r="AYZ6">
        <v>95</v>
      </c>
      <c r="AZA6">
        <v>72</v>
      </c>
      <c r="AZB6">
        <v>313</v>
      </c>
      <c r="AZC6">
        <v>145</v>
      </c>
      <c r="AZD6">
        <v>680</v>
      </c>
      <c r="AZE6">
        <v>155</v>
      </c>
      <c r="AZF6">
        <v>326</v>
      </c>
      <c r="AZG6">
        <v>155</v>
      </c>
      <c r="AZH6">
        <v>503</v>
      </c>
      <c r="AZI6">
        <v>190</v>
      </c>
      <c r="AZJ6">
        <v>347</v>
      </c>
      <c r="AZK6">
        <v>119</v>
      </c>
      <c r="AZL6">
        <v>943</v>
      </c>
      <c r="AZM6">
        <v>220</v>
      </c>
      <c r="AZN6">
        <v>2128</v>
      </c>
      <c r="AZO6">
        <v>371</v>
      </c>
      <c r="AZP6">
        <v>2785</v>
      </c>
      <c r="AZQ6">
        <v>377</v>
      </c>
      <c r="AZR6">
        <v>3181</v>
      </c>
      <c r="AZS6">
        <v>327</v>
      </c>
      <c r="AZT6">
        <v>2821</v>
      </c>
      <c r="AZU6">
        <v>399</v>
      </c>
      <c r="AZV6">
        <v>1505</v>
      </c>
      <c r="AZW6">
        <v>328</v>
      </c>
      <c r="AZX6">
        <v>2443</v>
      </c>
      <c r="AZY6">
        <v>393</v>
      </c>
      <c r="AZZ6">
        <v>2075</v>
      </c>
      <c r="BAA6">
        <v>332</v>
      </c>
      <c r="BAB6">
        <v>922</v>
      </c>
      <c r="BAC6">
        <v>233</v>
      </c>
      <c r="BAD6">
        <v>78</v>
      </c>
      <c r="BAE6">
        <v>53</v>
      </c>
      <c r="BAF6">
        <v>54</v>
      </c>
      <c r="BAG6">
        <v>56</v>
      </c>
      <c r="BAH6">
        <v>30</v>
      </c>
      <c r="BAI6">
        <v>36</v>
      </c>
      <c r="BAJ6">
        <v>69</v>
      </c>
      <c r="BAK6">
        <v>72</v>
      </c>
      <c r="BAL6">
        <v>43</v>
      </c>
      <c r="BAM6">
        <v>27</v>
      </c>
      <c r="BAN6">
        <v>50</v>
      </c>
      <c r="BAO6">
        <v>31</v>
      </c>
      <c r="BAP6">
        <v>64</v>
      </c>
      <c r="BAQ6">
        <v>64</v>
      </c>
      <c r="BAR6">
        <v>46</v>
      </c>
      <c r="BAS6">
        <v>35</v>
      </c>
      <c r="BAT6">
        <v>0</v>
      </c>
      <c r="BAU6">
        <v>12</v>
      </c>
      <c r="BAV6">
        <v>37</v>
      </c>
      <c r="BAW6">
        <v>57</v>
      </c>
      <c r="BAX6">
        <v>13</v>
      </c>
      <c r="BAY6">
        <v>20</v>
      </c>
      <c r="BAZ6">
        <v>36</v>
      </c>
      <c r="BBA6">
        <v>31</v>
      </c>
      <c r="BBB6">
        <v>46</v>
      </c>
      <c r="BBC6">
        <v>27</v>
      </c>
      <c r="BBD6">
        <v>43</v>
      </c>
      <c r="BBE6">
        <v>26</v>
      </c>
      <c r="BBF6">
        <v>43</v>
      </c>
      <c r="BBG6">
        <v>27</v>
      </c>
      <c r="BBH6">
        <v>233</v>
      </c>
      <c r="BBI6">
        <v>106</v>
      </c>
      <c r="BBJ6">
        <v>577</v>
      </c>
      <c r="BBK6">
        <v>163</v>
      </c>
      <c r="BBL6">
        <v>263</v>
      </c>
      <c r="BBM6">
        <v>113</v>
      </c>
      <c r="BBN6">
        <v>361</v>
      </c>
      <c r="BBO6">
        <v>117</v>
      </c>
      <c r="BBP6">
        <v>473</v>
      </c>
      <c r="BBQ6">
        <v>176</v>
      </c>
      <c r="BBR6">
        <v>256</v>
      </c>
      <c r="BBS6">
        <v>130</v>
      </c>
      <c r="BBT6">
        <v>157</v>
      </c>
      <c r="BBU6">
        <v>86</v>
      </c>
      <c r="BBV6">
        <v>241</v>
      </c>
      <c r="BBW6">
        <v>103</v>
      </c>
      <c r="BBX6">
        <v>434</v>
      </c>
      <c r="BBY6">
        <v>142</v>
      </c>
      <c r="BBZ6">
        <v>209</v>
      </c>
      <c r="BCA6">
        <v>92</v>
      </c>
      <c r="BCB6">
        <v>772</v>
      </c>
      <c r="BCC6">
        <v>153</v>
      </c>
      <c r="BCD6">
        <v>217</v>
      </c>
      <c r="BCE6">
        <v>81</v>
      </c>
      <c r="BCF6">
        <v>310</v>
      </c>
      <c r="BCG6">
        <v>113</v>
      </c>
      <c r="BCH6">
        <v>64</v>
      </c>
      <c r="BCI6">
        <v>49</v>
      </c>
      <c r="BCJ6">
        <v>227</v>
      </c>
      <c r="BCK6">
        <v>113</v>
      </c>
      <c r="BCL6">
        <v>407</v>
      </c>
      <c r="BCM6">
        <v>146</v>
      </c>
      <c r="BCN6">
        <v>180</v>
      </c>
      <c r="BCO6">
        <v>111</v>
      </c>
      <c r="BCP6">
        <v>133</v>
      </c>
      <c r="BCQ6">
        <v>55</v>
      </c>
      <c r="BCR6">
        <v>109</v>
      </c>
      <c r="BCS6">
        <v>53</v>
      </c>
      <c r="BCT6">
        <v>31</v>
      </c>
      <c r="BCU6">
        <v>31</v>
      </c>
      <c r="BCV6">
        <v>121</v>
      </c>
      <c r="BCW6">
        <v>117</v>
      </c>
      <c r="BCX6">
        <v>90</v>
      </c>
      <c r="BCY6">
        <v>71</v>
      </c>
      <c r="BCZ6">
        <v>119</v>
      </c>
      <c r="BDA6">
        <v>63</v>
      </c>
      <c r="BDB6">
        <v>151</v>
      </c>
      <c r="BDC6">
        <v>97</v>
      </c>
      <c r="BDD6">
        <v>267</v>
      </c>
      <c r="BDE6">
        <v>133</v>
      </c>
      <c r="BDF6">
        <v>152</v>
      </c>
      <c r="BDG6">
        <v>82</v>
      </c>
      <c r="BDH6">
        <v>24</v>
      </c>
      <c r="BDI6">
        <v>39</v>
      </c>
      <c r="BDJ6">
        <v>0</v>
      </c>
      <c r="BDK6">
        <v>17</v>
      </c>
      <c r="BDL6">
        <v>54</v>
      </c>
      <c r="BDM6">
        <v>49</v>
      </c>
      <c r="BDN6">
        <v>61</v>
      </c>
      <c r="BDO6">
        <v>31</v>
      </c>
      <c r="BDP6">
        <v>112</v>
      </c>
      <c r="BDQ6">
        <v>86</v>
      </c>
      <c r="BDR6">
        <v>72</v>
      </c>
      <c r="BDS6">
        <v>49</v>
      </c>
      <c r="BDT6">
        <v>12</v>
      </c>
      <c r="BDU6">
        <v>20</v>
      </c>
      <c r="BDV6">
        <v>0</v>
      </c>
      <c r="BDW6">
        <v>12</v>
      </c>
      <c r="BDX6">
        <v>0</v>
      </c>
      <c r="BDY6">
        <v>12</v>
      </c>
      <c r="BDZ6">
        <v>2</v>
      </c>
      <c r="BEA6">
        <v>5</v>
      </c>
      <c r="BEB6">
        <v>17</v>
      </c>
      <c r="BEC6">
        <v>29</v>
      </c>
      <c r="BED6">
        <v>12</v>
      </c>
      <c r="BEE6">
        <v>21</v>
      </c>
      <c r="BEF6">
        <v>14</v>
      </c>
      <c r="BEG6">
        <v>23</v>
      </c>
      <c r="BEH6">
        <v>14</v>
      </c>
      <c r="BEI6">
        <v>22</v>
      </c>
      <c r="BEJ6">
        <v>3</v>
      </c>
      <c r="BEK6">
        <v>5</v>
      </c>
      <c r="BEL6">
        <v>51</v>
      </c>
      <c r="BEM6">
        <v>59</v>
      </c>
      <c r="BEN6">
        <v>159</v>
      </c>
      <c r="BEO6">
        <v>63</v>
      </c>
      <c r="BEP6">
        <v>221</v>
      </c>
      <c r="BEQ6">
        <v>114</v>
      </c>
      <c r="BER6">
        <v>144</v>
      </c>
      <c r="BES6">
        <v>99</v>
      </c>
      <c r="BET6">
        <v>107</v>
      </c>
      <c r="BEU6">
        <v>56</v>
      </c>
      <c r="BEV6">
        <v>70</v>
      </c>
      <c r="BEW6">
        <v>39</v>
      </c>
      <c r="BEX6">
        <v>69</v>
      </c>
      <c r="BEY6">
        <v>55</v>
      </c>
      <c r="BEZ6">
        <v>61</v>
      </c>
      <c r="BFA6">
        <v>51</v>
      </c>
      <c r="BFB6">
        <v>132</v>
      </c>
      <c r="BFC6">
        <v>75</v>
      </c>
      <c r="BFD6">
        <v>81</v>
      </c>
      <c r="BFE6">
        <v>65</v>
      </c>
      <c r="BFF6">
        <v>45</v>
      </c>
      <c r="BFG6">
        <v>23</v>
      </c>
      <c r="BFH6">
        <v>45</v>
      </c>
      <c r="BFI6">
        <v>27</v>
      </c>
      <c r="BFJ6">
        <v>7</v>
      </c>
      <c r="BFK6">
        <v>11</v>
      </c>
      <c r="BFL6">
        <v>6</v>
      </c>
      <c r="BFM6">
        <v>9</v>
      </c>
      <c r="BFN6">
        <v>0</v>
      </c>
      <c r="BFO6">
        <v>12</v>
      </c>
      <c r="BFP6">
        <v>36</v>
      </c>
      <c r="BFQ6">
        <v>36</v>
      </c>
      <c r="BFR6">
        <v>111</v>
      </c>
      <c r="BFS6">
        <v>82</v>
      </c>
      <c r="BFT6">
        <v>37</v>
      </c>
      <c r="BFU6">
        <v>30</v>
      </c>
      <c r="BFV6">
        <v>89</v>
      </c>
      <c r="BFW6">
        <v>46</v>
      </c>
      <c r="BFX6">
        <v>122</v>
      </c>
      <c r="BFY6">
        <v>57</v>
      </c>
      <c r="BFZ6">
        <v>156</v>
      </c>
      <c r="BGA6">
        <v>73</v>
      </c>
      <c r="BGB6">
        <v>238</v>
      </c>
      <c r="BGC6">
        <v>125</v>
      </c>
      <c r="BGD6">
        <v>62</v>
      </c>
      <c r="BGE6">
        <v>47</v>
      </c>
      <c r="BGF6">
        <v>148</v>
      </c>
      <c r="BGG6">
        <v>101</v>
      </c>
      <c r="BGH6">
        <v>94</v>
      </c>
      <c r="BGI6">
        <v>87</v>
      </c>
      <c r="BGJ6">
        <v>179</v>
      </c>
      <c r="BGK6">
        <v>88</v>
      </c>
      <c r="BGL6">
        <v>22</v>
      </c>
      <c r="BGM6">
        <v>31</v>
      </c>
      <c r="BGN6">
        <v>154</v>
      </c>
      <c r="BGO6">
        <v>89</v>
      </c>
      <c r="BGP6">
        <v>167</v>
      </c>
      <c r="BGQ6">
        <v>101</v>
      </c>
      <c r="BGR6">
        <v>624</v>
      </c>
      <c r="BGS6">
        <v>196</v>
      </c>
      <c r="BGT6">
        <v>188</v>
      </c>
      <c r="BGU6">
        <v>99</v>
      </c>
      <c r="BGV6">
        <v>620</v>
      </c>
      <c r="BGW6">
        <v>172</v>
      </c>
      <c r="BGX6">
        <v>436</v>
      </c>
      <c r="BGY6">
        <v>178</v>
      </c>
      <c r="BGZ6">
        <v>291</v>
      </c>
      <c r="BHA6">
        <v>114</v>
      </c>
      <c r="BHB6">
        <v>143</v>
      </c>
      <c r="BHC6">
        <v>114</v>
      </c>
      <c r="BHD6">
        <v>320</v>
      </c>
      <c r="BHE6">
        <v>171</v>
      </c>
      <c r="BHF6">
        <v>144</v>
      </c>
      <c r="BHG6">
        <v>93</v>
      </c>
      <c r="BHH6">
        <v>123</v>
      </c>
      <c r="BHI6">
        <v>116</v>
      </c>
      <c r="BHJ6">
        <v>60</v>
      </c>
      <c r="BHK6">
        <v>34</v>
      </c>
      <c r="BHL6">
        <v>21</v>
      </c>
      <c r="BHM6">
        <v>22</v>
      </c>
      <c r="BHN6">
        <v>42</v>
      </c>
      <c r="BHO6">
        <v>33</v>
      </c>
      <c r="BHP6">
        <v>73</v>
      </c>
      <c r="BHQ6">
        <v>42</v>
      </c>
      <c r="BHR6">
        <v>120</v>
      </c>
      <c r="BHS6">
        <v>78</v>
      </c>
      <c r="BHT6">
        <v>94</v>
      </c>
      <c r="BHU6">
        <v>63</v>
      </c>
      <c r="BHV6">
        <v>56</v>
      </c>
      <c r="BHW6">
        <v>52</v>
      </c>
      <c r="BHX6">
        <v>123</v>
      </c>
      <c r="BHY6">
        <v>59</v>
      </c>
      <c r="BHZ6">
        <v>96</v>
      </c>
      <c r="BIA6">
        <v>47</v>
      </c>
      <c r="BIB6">
        <v>208</v>
      </c>
      <c r="BIC6">
        <v>64</v>
      </c>
      <c r="BID6">
        <v>73</v>
      </c>
      <c r="BIE6">
        <v>35</v>
      </c>
      <c r="BIF6">
        <v>80</v>
      </c>
      <c r="BIG6">
        <v>63</v>
      </c>
      <c r="BIH6">
        <v>92</v>
      </c>
      <c r="BII6">
        <v>58</v>
      </c>
      <c r="BIJ6">
        <v>73</v>
      </c>
      <c r="BIK6">
        <v>35</v>
      </c>
      <c r="BIL6">
        <v>128</v>
      </c>
      <c r="BIM6">
        <v>78</v>
      </c>
      <c r="BIN6">
        <v>136</v>
      </c>
      <c r="BIO6">
        <v>103</v>
      </c>
      <c r="BIP6">
        <v>87</v>
      </c>
      <c r="BIQ6">
        <v>44</v>
      </c>
      <c r="BIR6">
        <v>130</v>
      </c>
      <c r="BIS6">
        <v>93</v>
      </c>
      <c r="BIT6">
        <v>98</v>
      </c>
      <c r="BIU6">
        <v>53</v>
      </c>
      <c r="BIV6">
        <v>77</v>
      </c>
      <c r="BIW6">
        <v>45</v>
      </c>
      <c r="BIX6">
        <v>57</v>
      </c>
      <c r="BIY6">
        <v>32</v>
      </c>
      <c r="BIZ6">
        <v>121</v>
      </c>
      <c r="BJA6">
        <v>69</v>
      </c>
      <c r="BJB6">
        <v>64</v>
      </c>
      <c r="BJC6">
        <v>56</v>
      </c>
      <c r="BJD6">
        <v>134</v>
      </c>
      <c r="BJE6">
        <v>59</v>
      </c>
      <c r="BJF6">
        <v>217</v>
      </c>
      <c r="BJG6">
        <v>135</v>
      </c>
      <c r="BJH6">
        <v>70</v>
      </c>
      <c r="BJI6">
        <v>118</v>
      </c>
      <c r="BJJ6">
        <v>28</v>
      </c>
      <c r="BJK6">
        <v>33</v>
      </c>
      <c r="BJL6">
        <v>28</v>
      </c>
      <c r="BJM6">
        <v>25</v>
      </c>
      <c r="BJN6">
        <v>23</v>
      </c>
      <c r="BJO6">
        <v>26</v>
      </c>
      <c r="BJP6">
        <v>26</v>
      </c>
      <c r="BJQ6">
        <v>36</v>
      </c>
      <c r="BJR6">
        <v>102</v>
      </c>
      <c r="BJS6">
        <v>73</v>
      </c>
      <c r="BJT6">
        <v>137</v>
      </c>
      <c r="BJU6">
        <v>116</v>
      </c>
      <c r="BJV6">
        <v>44</v>
      </c>
      <c r="BJW6">
        <v>39</v>
      </c>
      <c r="BJX6">
        <v>72</v>
      </c>
      <c r="BJY6">
        <v>52</v>
      </c>
      <c r="BJZ6">
        <v>170</v>
      </c>
      <c r="BKA6">
        <v>144</v>
      </c>
      <c r="BKB6">
        <v>16</v>
      </c>
      <c r="BKC6">
        <v>27</v>
      </c>
      <c r="BKD6">
        <v>0</v>
      </c>
      <c r="BKE6">
        <v>17</v>
      </c>
      <c r="BKF6">
        <v>0</v>
      </c>
      <c r="BKG6">
        <v>17</v>
      </c>
      <c r="BKH6">
        <v>48</v>
      </c>
      <c r="BKI6">
        <v>43</v>
      </c>
      <c r="BKJ6">
        <v>65</v>
      </c>
      <c r="BKK6">
        <v>54</v>
      </c>
      <c r="BKL6">
        <v>31</v>
      </c>
      <c r="BKM6">
        <v>41</v>
      </c>
      <c r="BKN6">
        <v>116</v>
      </c>
      <c r="BKO6">
        <v>106</v>
      </c>
      <c r="BKP6">
        <v>41</v>
      </c>
      <c r="BKQ6">
        <v>41</v>
      </c>
      <c r="BKR6">
        <v>54</v>
      </c>
      <c r="BKS6">
        <v>34</v>
      </c>
      <c r="BKT6">
        <v>14</v>
      </c>
      <c r="BKU6">
        <v>16</v>
      </c>
      <c r="BKV6">
        <v>121</v>
      </c>
      <c r="BKW6">
        <v>78</v>
      </c>
      <c r="BKX6">
        <v>93</v>
      </c>
      <c r="BKY6">
        <v>70</v>
      </c>
      <c r="BKZ6">
        <v>3</v>
      </c>
      <c r="BLA6">
        <v>7</v>
      </c>
      <c r="BLB6">
        <v>37</v>
      </c>
      <c r="BLC6">
        <v>42</v>
      </c>
      <c r="BLD6">
        <v>17</v>
      </c>
      <c r="BLE6">
        <v>27</v>
      </c>
      <c r="BLF6">
        <v>84</v>
      </c>
      <c r="BLG6">
        <v>131</v>
      </c>
      <c r="BLH6">
        <v>150</v>
      </c>
      <c r="BLI6">
        <v>99</v>
      </c>
      <c r="BLJ6">
        <v>17</v>
      </c>
      <c r="BLK6">
        <v>19</v>
      </c>
      <c r="BLL6">
        <v>79</v>
      </c>
      <c r="BLM6">
        <v>65</v>
      </c>
      <c r="BLN6">
        <v>119</v>
      </c>
      <c r="BLO6">
        <v>64</v>
      </c>
      <c r="BLP6">
        <v>37</v>
      </c>
      <c r="BLQ6">
        <v>28</v>
      </c>
      <c r="BLR6">
        <v>81</v>
      </c>
      <c r="BLS6">
        <v>65</v>
      </c>
      <c r="BLT6">
        <v>15</v>
      </c>
      <c r="BLU6">
        <v>24</v>
      </c>
      <c r="BLV6">
        <v>153</v>
      </c>
      <c r="BLW6">
        <v>77</v>
      </c>
      <c r="BLX6">
        <v>0</v>
      </c>
      <c r="BLY6">
        <v>17</v>
      </c>
    </row>
    <row r="7" spans="1:1689" x14ac:dyDescent="0.3">
      <c r="A7" s="3" t="s">
        <v>851</v>
      </c>
      <c r="B7">
        <v>170</v>
      </c>
      <c r="C7">
        <v>77</v>
      </c>
      <c r="D7">
        <v>282</v>
      </c>
      <c r="E7">
        <v>142</v>
      </c>
      <c r="F7">
        <v>298</v>
      </c>
      <c r="G7">
        <v>143</v>
      </c>
      <c r="H7">
        <v>429</v>
      </c>
      <c r="I7">
        <v>134</v>
      </c>
      <c r="J7">
        <v>322</v>
      </c>
      <c r="K7">
        <v>144</v>
      </c>
      <c r="L7">
        <v>216</v>
      </c>
      <c r="M7">
        <v>85</v>
      </c>
      <c r="N7">
        <v>149</v>
      </c>
      <c r="O7">
        <v>71</v>
      </c>
      <c r="P7">
        <v>255</v>
      </c>
      <c r="Q7">
        <v>125</v>
      </c>
      <c r="R7">
        <v>48</v>
      </c>
      <c r="S7">
        <v>28</v>
      </c>
      <c r="T7">
        <v>121</v>
      </c>
      <c r="U7">
        <v>83</v>
      </c>
      <c r="V7">
        <v>35</v>
      </c>
      <c r="W7">
        <v>43</v>
      </c>
      <c r="X7">
        <v>175</v>
      </c>
      <c r="Y7">
        <v>103</v>
      </c>
      <c r="Z7">
        <v>64</v>
      </c>
      <c r="AA7">
        <v>56</v>
      </c>
      <c r="AB7">
        <v>121</v>
      </c>
      <c r="AC7">
        <v>111</v>
      </c>
      <c r="AD7">
        <v>101</v>
      </c>
      <c r="AE7">
        <v>88</v>
      </c>
      <c r="AF7">
        <v>173</v>
      </c>
      <c r="AG7">
        <v>103</v>
      </c>
      <c r="AH7">
        <v>98</v>
      </c>
      <c r="AI7">
        <v>60</v>
      </c>
      <c r="AJ7">
        <v>94</v>
      </c>
      <c r="AK7">
        <v>56</v>
      </c>
      <c r="AL7">
        <v>72</v>
      </c>
      <c r="AM7">
        <v>58</v>
      </c>
      <c r="AN7">
        <v>95</v>
      </c>
      <c r="AO7">
        <v>78</v>
      </c>
      <c r="AP7">
        <v>121</v>
      </c>
      <c r="AQ7">
        <v>61</v>
      </c>
      <c r="AR7">
        <v>142</v>
      </c>
      <c r="AS7">
        <v>72</v>
      </c>
      <c r="AT7">
        <v>78</v>
      </c>
      <c r="AU7">
        <v>68</v>
      </c>
      <c r="AV7">
        <v>28</v>
      </c>
      <c r="AW7">
        <v>25</v>
      </c>
      <c r="AX7">
        <v>25</v>
      </c>
      <c r="AY7">
        <v>24</v>
      </c>
      <c r="AZ7">
        <v>66</v>
      </c>
      <c r="BA7">
        <v>46</v>
      </c>
      <c r="BB7">
        <v>107</v>
      </c>
      <c r="BC7">
        <v>68</v>
      </c>
      <c r="BD7">
        <v>22</v>
      </c>
      <c r="BE7">
        <v>29</v>
      </c>
      <c r="BF7">
        <v>0</v>
      </c>
      <c r="BG7">
        <v>12</v>
      </c>
      <c r="BH7">
        <v>279</v>
      </c>
      <c r="BI7">
        <v>100</v>
      </c>
      <c r="BJ7">
        <v>160</v>
      </c>
      <c r="BK7">
        <v>74</v>
      </c>
      <c r="BL7">
        <v>100</v>
      </c>
      <c r="BM7">
        <v>56</v>
      </c>
      <c r="BN7">
        <v>501</v>
      </c>
      <c r="BO7">
        <v>169</v>
      </c>
      <c r="BP7">
        <v>215</v>
      </c>
      <c r="BQ7">
        <v>97</v>
      </c>
      <c r="BR7">
        <v>47</v>
      </c>
      <c r="BS7">
        <v>36</v>
      </c>
      <c r="BT7">
        <v>230</v>
      </c>
      <c r="BU7">
        <v>90</v>
      </c>
      <c r="BV7">
        <v>262</v>
      </c>
      <c r="BW7">
        <v>110</v>
      </c>
      <c r="BX7">
        <v>122</v>
      </c>
      <c r="BY7">
        <v>72</v>
      </c>
      <c r="BZ7">
        <v>274</v>
      </c>
      <c r="CA7">
        <v>119</v>
      </c>
      <c r="CB7">
        <v>206</v>
      </c>
      <c r="CC7">
        <v>113</v>
      </c>
      <c r="CD7">
        <v>179</v>
      </c>
      <c r="CE7">
        <v>115</v>
      </c>
      <c r="CF7">
        <v>389</v>
      </c>
      <c r="CG7">
        <v>132</v>
      </c>
      <c r="CH7">
        <v>302</v>
      </c>
      <c r="CI7">
        <v>116</v>
      </c>
      <c r="CJ7">
        <v>198</v>
      </c>
      <c r="CK7">
        <v>90</v>
      </c>
      <c r="CL7">
        <v>443</v>
      </c>
      <c r="CM7">
        <v>143</v>
      </c>
      <c r="CN7">
        <v>213</v>
      </c>
      <c r="CO7">
        <v>110</v>
      </c>
      <c r="CP7">
        <v>311</v>
      </c>
      <c r="CQ7">
        <v>122</v>
      </c>
      <c r="CR7">
        <v>160</v>
      </c>
      <c r="CS7">
        <v>95</v>
      </c>
      <c r="CT7">
        <v>188</v>
      </c>
      <c r="CU7">
        <v>104</v>
      </c>
      <c r="CV7">
        <v>186</v>
      </c>
      <c r="CW7">
        <v>84</v>
      </c>
      <c r="CX7">
        <v>339</v>
      </c>
      <c r="CY7">
        <v>100</v>
      </c>
      <c r="CZ7">
        <v>14</v>
      </c>
      <c r="DA7">
        <v>23</v>
      </c>
      <c r="DB7">
        <v>91</v>
      </c>
      <c r="DC7">
        <v>64</v>
      </c>
      <c r="DD7">
        <v>40</v>
      </c>
      <c r="DE7">
        <v>35</v>
      </c>
      <c r="DF7">
        <v>53</v>
      </c>
      <c r="DG7">
        <v>61</v>
      </c>
      <c r="DH7">
        <v>67</v>
      </c>
      <c r="DI7">
        <v>42</v>
      </c>
      <c r="DJ7">
        <v>148</v>
      </c>
      <c r="DK7">
        <v>60</v>
      </c>
      <c r="DL7">
        <v>74</v>
      </c>
      <c r="DM7">
        <v>50</v>
      </c>
      <c r="DN7">
        <v>61</v>
      </c>
      <c r="DO7">
        <v>38</v>
      </c>
      <c r="DP7">
        <v>63</v>
      </c>
      <c r="DQ7">
        <v>33</v>
      </c>
      <c r="DR7">
        <v>163</v>
      </c>
      <c r="DS7">
        <v>94</v>
      </c>
      <c r="DT7">
        <v>108</v>
      </c>
      <c r="DU7">
        <v>39</v>
      </c>
      <c r="DV7">
        <v>22</v>
      </c>
      <c r="DW7">
        <v>25</v>
      </c>
      <c r="DX7">
        <v>129</v>
      </c>
      <c r="DY7">
        <v>88</v>
      </c>
      <c r="DZ7">
        <v>72</v>
      </c>
      <c r="EA7">
        <v>41</v>
      </c>
      <c r="EB7">
        <v>285</v>
      </c>
      <c r="EC7">
        <v>129</v>
      </c>
      <c r="ED7">
        <v>254</v>
      </c>
      <c r="EE7">
        <v>96</v>
      </c>
      <c r="EF7">
        <v>291</v>
      </c>
      <c r="EG7">
        <v>107</v>
      </c>
      <c r="EH7">
        <v>241</v>
      </c>
      <c r="EI7">
        <v>79</v>
      </c>
      <c r="EJ7">
        <v>264</v>
      </c>
      <c r="EK7">
        <v>120</v>
      </c>
      <c r="EL7">
        <v>344</v>
      </c>
      <c r="EM7">
        <v>116</v>
      </c>
      <c r="EN7">
        <v>176</v>
      </c>
      <c r="EO7">
        <v>70</v>
      </c>
      <c r="EP7">
        <v>259</v>
      </c>
      <c r="EQ7">
        <v>112</v>
      </c>
      <c r="ER7">
        <v>48</v>
      </c>
      <c r="ES7">
        <v>40</v>
      </c>
      <c r="ET7">
        <v>189</v>
      </c>
      <c r="EU7">
        <v>108</v>
      </c>
      <c r="EV7">
        <v>76</v>
      </c>
      <c r="EW7">
        <v>41</v>
      </c>
      <c r="EX7">
        <v>66</v>
      </c>
      <c r="EY7">
        <v>46</v>
      </c>
      <c r="EZ7">
        <v>78</v>
      </c>
      <c r="FA7">
        <v>50</v>
      </c>
      <c r="FB7">
        <v>91</v>
      </c>
      <c r="FC7">
        <v>74</v>
      </c>
      <c r="FD7">
        <v>118</v>
      </c>
      <c r="FE7">
        <v>88</v>
      </c>
      <c r="FF7">
        <v>30</v>
      </c>
      <c r="FG7">
        <v>36</v>
      </c>
      <c r="FH7">
        <v>57</v>
      </c>
      <c r="FI7">
        <v>61</v>
      </c>
      <c r="FJ7">
        <v>35</v>
      </c>
      <c r="FK7">
        <v>36</v>
      </c>
      <c r="FL7">
        <v>73</v>
      </c>
      <c r="FM7">
        <v>65</v>
      </c>
      <c r="FN7">
        <v>125</v>
      </c>
      <c r="FO7">
        <v>77</v>
      </c>
      <c r="FP7">
        <v>160</v>
      </c>
      <c r="FQ7">
        <v>68</v>
      </c>
      <c r="FR7">
        <v>176</v>
      </c>
      <c r="FS7">
        <v>82</v>
      </c>
      <c r="FT7">
        <v>218</v>
      </c>
      <c r="FU7">
        <v>129</v>
      </c>
      <c r="FV7">
        <v>135</v>
      </c>
      <c r="FW7">
        <v>73</v>
      </c>
      <c r="FX7">
        <v>55</v>
      </c>
      <c r="FY7">
        <v>45</v>
      </c>
      <c r="FZ7">
        <v>100</v>
      </c>
      <c r="GA7">
        <v>61</v>
      </c>
      <c r="GB7">
        <v>142</v>
      </c>
      <c r="GC7">
        <v>77</v>
      </c>
      <c r="GD7">
        <v>147</v>
      </c>
      <c r="GE7">
        <v>72</v>
      </c>
      <c r="GF7">
        <v>23</v>
      </c>
      <c r="GG7">
        <v>19</v>
      </c>
      <c r="GH7">
        <v>100</v>
      </c>
      <c r="GI7">
        <v>68</v>
      </c>
      <c r="GJ7">
        <v>55</v>
      </c>
      <c r="GK7">
        <v>55</v>
      </c>
      <c r="GL7">
        <v>75</v>
      </c>
      <c r="GM7">
        <v>44</v>
      </c>
      <c r="GN7">
        <v>72</v>
      </c>
      <c r="GO7">
        <v>64</v>
      </c>
      <c r="GP7">
        <v>58</v>
      </c>
      <c r="GQ7">
        <v>52</v>
      </c>
      <c r="GR7">
        <v>145</v>
      </c>
      <c r="GS7">
        <v>95</v>
      </c>
      <c r="GT7">
        <v>175</v>
      </c>
      <c r="GU7">
        <v>78</v>
      </c>
      <c r="GV7">
        <v>92</v>
      </c>
      <c r="GW7">
        <v>48</v>
      </c>
      <c r="GX7">
        <v>200</v>
      </c>
      <c r="GY7">
        <v>112</v>
      </c>
      <c r="GZ7">
        <v>119</v>
      </c>
      <c r="HA7">
        <v>64</v>
      </c>
      <c r="HB7">
        <v>180</v>
      </c>
      <c r="HC7">
        <v>117</v>
      </c>
      <c r="HD7">
        <v>83</v>
      </c>
      <c r="HE7">
        <v>48</v>
      </c>
      <c r="HF7">
        <v>84</v>
      </c>
      <c r="HG7">
        <v>78</v>
      </c>
      <c r="HH7">
        <v>67</v>
      </c>
      <c r="HI7">
        <v>69</v>
      </c>
      <c r="HJ7">
        <v>50</v>
      </c>
      <c r="HK7">
        <v>45</v>
      </c>
      <c r="HL7">
        <v>79</v>
      </c>
      <c r="HM7">
        <v>63</v>
      </c>
      <c r="HN7">
        <v>33</v>
      </c>
      <c r="HO7">
        <v>32</v>
      </c>
      <c r="HP7">
        <v>57</v>
      </c>
      <c r="HQ7">
        <v>33</v>
      </c>
      <c r="HR7">
        <v>68</v>
      </c>
      <c r="HS7">
        <v>55</v>
      </c>
      <c r="HT7">
        <v>24</v>
      </c>
      <c r="HU7">
        <v>29</v>
      </c>
      <c r="HV7">
        <v>38</v>
      </c>
      <c r="HW7">
        <v>32</v>
      </c>
      <c r="HX7">
        <v>56</v>
      </c>
      <c r="HY7">
        <v>37</v>
      </c>
      <c r="HZ7">
        <v>21</v>
      </c>
      <c r="IA7">
        <v>28</v>
      </c>
      <c r="IB7">
        <v>108</v>
      </c>
      <c r="IC7">
        <v>93</v>
      </c>
      <c r="ID7">
        <v>17</v>
      </c>
      <c r="IE7">
        <v>26</v>
      </c>
      <c r="IF7">
        <v>62</v>
      </c>
      <c r="IG7">
        <v>71</v>
      </c>
      <c r="IH7">
        <v>148</v>
      </c>
      <c r="II7">
        <v>78</v>
      </c>
      <c r="IJ7">
        <v>5</v>
      </c>
      <c r="IK7">
        <v>9</v>
      </c>
      <c r="IL7">
        <v>52</v>
      </c>
      <c r="IM7">
        <v>47</v>
      </c>
      <c r="IN7">
        <v>83</v>
      </c>
      <c r="IO7">
        <v>68</v>
      </c>
      <c r="IP7">
        <v>91</v>
      </c>
      <c r="IQ7">
        <v>62</v>
      </c>
      <c r="IR7">
        <v>118</v>
      </c>
      <c r="IS7">
        <v>90</v>
      </c>
      <c r="IT7">
        <v>62</v>
      </c>
      <c r="IU7">
        <v>74</v>
      </c>
      <c r="IV7">
        <v>17</v>
      </c>
      <c r="IW7">
        <v>14</v>
      </c>
      <c r="IX7">
        <v>32</v>
      </c>
      <c r="IY7">
        <v>18</v>
      </c>
      <c r="IZ7">
        <v>13</v>
      </c>
      <c r="JA7">
        <v>13</v>
      </c>
      <c r="JB7">
        <v>38</v>
      </c>
      <c r="JC7">
        <v>32</v>
      </c>
      <c r="JD7">
        <v>25</v>
      </c>
      <c r="JE7">
        <v>20</v>
      </c>
      <c r="JF7">
        <v>28</v>
      </c>
      <c r="JG7">
        <v>21</v>
      </c>
      <c r="JH7">
        <v>33</v>
      </c>
      <c r="JI7">
        <v>32</v>
      </c>
      <c r="JJ7">
        <v>24</v>
      </c>
      <c r="JK7">
        <v>26</v>
      </c>
      <c r="JL7">
        <v>15</v>
      </c>
      <c r="JM7">
        <v>18</v>
      </c>
      <c r="JN7">
        <v>36</v>
      </c>
      <c r="JO7">
        <v>28</v>
      </c>
      <c r="JP7">
        <v>6</v>
      </c>
      <c r="JQ7">
        <v>10</v>
      </c>
      <c r="JR7">
        <v>15</v>
      </c>
      <c r="JS7">
        <v>14</v>
      </c>
      <c r="JT7">
        <v>133</v>
      </c>
      <c r="JU7">
        <v>79</v>
      </c>
      <c r="JV7">
        <v>297</v>
      </c>
      <c r="JW7">
        <v>130</v>
      </c>
      <c r="JX7">
        <v>201</v>
      </c>
      <c r="JY7">
        <v>87</v>
      </c>
      <c r="JZ7">
        <v>92</v>
      </c>
      <c r="KA7">
        <v>91</v>
      </c>
      <c r="KB7">
        <v>66</v>
      </c>
      <c r="KC7">
        <v>40</v>
      </c>
      <c r="KD7">
        <v>155</v>
      </c>
      <c r="KE7">
        <v>76</v>
      </c>
      <c r="KF7">
        <v>152</v>
      </c>
      <c r="KG7">
        <v>96</v>
      </c>
      <c r="KH7">
        <v>154</v>
      </c>
      <c r="KI7">
        <v>92</v>
      </c>
      <c r="KJ7">
        <v>135</v>
      </c>
      <c r="KK7">
        <v>75</v>
      </c>
      <c r="KL7">
        <v>376</v>
      </c>
      <c r="KM7">
        <v>138</v>
      </c>
      <c r="KN7">
        <v>775</v>
      </c>
      <c r="KO7">
        <v>263</v>
      </c>
      <c r="KP7">
        <v>290</v>
      </c>
      <c r="KQ7">
        <v>107</v>
      </c>
      <c r="KR7">
        <v>211</v>
      </c>
      <c r="KS7">
        <v>93</v>
      </c>
      <c r="KT7">
        <v>295</v>
      </c>
      <c r="KU7">
        <v>136</v>
      </c>
      <c r="KV7">
        <v>372</v>
      </c>
      <c r="KW7">
        <v>150</v>
      </c>
      <c r="KX7">
        <v>572</v>
      </c>
      <c r="KY7">
        <v>139</v>
      </c>
      <c r="KZ7">
        <v>382</v>
      </c>
      <c r="LA7">
        <v>125</v>
      </c>
      <c r="LB7">
        <v>509</v>
      </c>
      <c r="LC7">
        <v>177</v>
      </c>
      <c r="LD7">
        <v>244</v>
      </c>
      <c r="LE7">
        <v>125</v>
      </c>
      <c r="LF7">
        <v>254</v>
      </c>
      <c r="LG7">
        <v>109</v>
      </c>
      <c r="LH7">
        <v>358</v>
      </c>
      <c r="LI7">
        <v>155</v>
      </c>
      <c r="LJ7">
        <v>256</v>
      </c>
      <c r="LK7">
        <v>131</v>
      </c>
      <c r="LL7">
        <v>414</v>
      </c>
      <c r="LM7">
        <v>146</v>
      </c>
      <c r="LN7">
        <v>273</v>
      </c>
      <c r="LO7">
        <v>110</v>
      </c>
      <c r="LP7">
        <v>323</v>
      </c>
      <c r="LQ7">
        <v>145</v>
      </c>
      <c r="LR7">
        <v>408</v>
      </c>
      <c r="LS7">
        <v>119</v>
      </c>
      <c r="LT7">
        <v>187</v>
      </c>
      <c r="LU7">
        <v>90</v>
      </c>
      <c r="LV7">
        <v>497</v>
      </c>
      <c r="LW7">
        <v>175</v>
      </c>
      <c r="LX7">
        <v>247</v>
      </c>
      <c r="LY7">
        <v>92</v>
      </c>
      <c r="LZ7">
        <v>406</v>
      </c>
      <c r="MA7">
        <v>138</v>
      </c>
      <c r="MB7">
        <v>327</v>
      </c>
      <c r="MC7">
        <v>132</v>
      </c>
      <c r="MD7">
        <v>192</v>
      </c>
      <c r="ME7">
        <v>94</v>
      </c>
      <c r="MF7">
        <v>298</v>
      </c>
      <c r="MG7">
        <v>119</v>
      </c>
      <c r="MH7">
        <v>169</v>
      </c>
      <c r="MI7">
        <v>113</v>
      </c>
      <c r="MJ7">
        <v>403</v>
      </c>
      <c r="MK7">
        <v>153</v>
      </c>
      <c r="ML7">
        <v>272</v>
      </c>
      <c r="MM7">
        <v>106</v>
      </c>
      <c r="MN7">
        <v>393</v>
      </c>
      <c r="MO7">
        <v>144</v>
      </c>
      <c r="MP7">
        <v>322</v>
      </c>
      <c r="MQ7">
        <v>172</v>
      </c>
      <c r="MR7">
        <v>325</v>
      </c>
      <c r="MS7">
        <v>134</v>
      </c>
      <c r="MT7">
        <v>169</v>
      </c>
      <c r="MU7">
        <v>122</v>
      </c>
      <c r="MV7">
        <v>270</v>
      </c>
      <c r="MW7">
        <v>135</v>
      </c>
      <c r="MX7">
        <v>194</v>
      </c>
      <c r="MY7">
        <v>132</v>
      </c>
      <c r="MZ7">
        <v>166</v>
      </c>
      <c r="NA7">
        <v>102</v>
      </c>
      <c r="NB7">
        <v>121</v>
      </c>
      <c r="NC7">
        <v>60</v>
      </c>
      <c r="ND7">
        <v>15</v>
      </c>
      <c r="NE7">
        <v>19</v>
      </c>
      <c r="NF7">
        <v>64</v>
      </c>
      <c r="NG7">
        <v>56</v>
      </c>
      <c r="NH7">
        <v>20</v>
      </c>
      <c r="NI7">
        <v>15</v>
      </c>
      <c r="NJ7">
        <v>21</v>
      </c>
      <c r="NK7">
        <v>15</v>
      </c>
      <c r="NL7">
        <v>26</v>
      </c>
      <c r="NM7">
        <v>19</v>
      </c>
      <c r="NN7">
        <v>4</v>
      </c>
      <c r="NO7">
        <v>6</v>
      </c>
      <c r="NP7">
        <v>57</v>
      </c>
      <c r="NQ7">
        <v>50</v>
      </c>
      <c r="NR7">
        <v>83</v>
      </c>
      <c r="NS7">
        <v>57</v>
      </c>
      <c r="NT7">
        <v>40</v>
      </c>
      <c r="NU7">
        <v>29</v>
      </c>
      <c r="NV7">
        <v>81</v>
      </c>
      <c r="NW7">
        <v>70</v>
      </c>
      <c r="NX7">
        <v>58</v>
      </c>
      <c r="NY7">
        <v>35</v>
      </c>
      <c r="NZ7">
        <v>77</v>
      </c>
      <c r="OA7">
        <v>69</v>
      </c>
      <c r="OB7">
        <v>62</v>
      </c>
      <c r="OC7">
        <v>49</v>
      </c>
      <c r="OD7">
        <v>49</v>
      </c>
      <c r="OE7">
        <v>34</v>
      </c>
      <c r="OF7">
        <v>50</v>
      </c>
      <c r="OG7">
        <v>53</v>
      </c>
      <c r="OH7">
        <v>67</v>
      </c>
      <c r="OI7">
        <v>65</v>
      </c>
      <c r="OJ7">
        <v>75</v>
      </c>
      <c r="OK7">
        <v>50</v>
      </c>
      <c r="OL7">
        <v>159</v>
      </c>
      <c r="OM7">
        <v>86</v>
      </c>
      <c r="ON7">
        <v>88</v>
      </c>
      <c r="OO7">
        <v>69</v>
      </c>
      <c r="OP7">
        <v>41</v>
      </c>
      <c r="OQ7">
        <v>40</v>
      </c>
      <c r="OR7">
        <v>84</v>
      </c>
      <c r="OS7">
        <v>57</v>
      </c>
      <c r="OT7">
        <v>16</v>
      </c>
      <c r="OU7">
        <v>13</v>
      </c>
      <c r="OV7">
        <v>55</v>
      </c>
      <c r="OW7">
        <v>68</v>
      </c>
      <c r="OX7">
        <v>128</v>
      </c>
      <c r="OY7">
        <v>79</v>
      </c>
      <c r="OZ7">
        <v>43</v>
      </c>
      <c r="PA7">
        <v>34</v>
      </c>
      <c r="PB7">
        <v>53</v>
      </c>
      <c r="PC7">
        <v>58</v>
      </c>
      <c r="PD7">
        <v>34</v>
      </c>
      <c r="PE7">
        <v>32</v>
      </c>
      <c r="PF7">
        <v>75</v>
      </c>
      <c r="PG7">
        <v>70</v>
      </c>
      <c r="PH7">
        <v>74</v>
      </c>
      <c r="PI7">
        <v>74</v>
      </c>
      <c r="PJ7">
        <v>70</v>
      </c>
      <c r="PK7">
        <v>51</v>
      </c>
      <c r="PL7">
        <v>102</v>
      </c>
      <c r="PM7">
        <v>48</v>
      </c>
      <c r="PN7">
        <v>80</v>
      </c>
      <c r="PO7">
        <v>57</v>
      </c>
      <c r="PP7">
        <v>115</v>
      </c>
      <c r="PQ7">
        <v>92</v>
      </c>
      <c r="PR7">
        <v>120</v>
      </c>
      <c r="PS7">
        <v>96</v>
      </c>
      <c r="PT7">
        <v>104</v>
      </c>
      <c r="PU7">
        <v>77</v>
      </c>
      <c r="PV7">
        <v>128</v>
      </c>
      <c r="PW7">
        <v>75</v>
      </c>
      <c r="PX7">
        <v>84</v>
      </c>
      <c r="PY7">
        <v>62</v>
      </c>
      <c r="PZ7">
        <v>127</v>
      </c>
      <c r="QA7">
        <v>110</v>
      </c>
      <c r="QB7">
        <v>167</v>
      </c>
      <c r="QC7">
        <v>81</v>
      </c>
      <c r="QD7">
        <v>43</v>
      </c>
      <c r="QE7">
        <v>43</v>
      </c>
      <c r="QF7">
        <v>205</v>
      </c>
      <c r="QG7">
        <v>94</v>
      </c>
      <c r="QH7">
        <v>68</v>
      </c>
      <c r="QI7">
        <v>60</v>
      </c>
      <c r="QJ7">
        <v>59</v>
      </c>
      <c r="QK7">
        <v>40</v>
      </c>
      <c r="QL7">
        <v>57</v>
      </c>
      <c r="QM7">
        <v>83</v>
      </c>
      <c r="QN7">
        <v>62</v>
      </c>
      <c r="QO7">
        <v>39</v>
      </c>
      <c r="QP7">
        <v>101</v>
      </c>
      <c r="QQ7">
        <v>63</v>
      </c>
      <c r="QR7">
        <v>187</v>
      </c>
      <c r="QS7">
        <v>74</v>
      </c>
      <c r="QT7">
        <v>90</v>
      </c>
      <c r="QU7">
        <v>79</v>
      </c>
      <c r="QV7">
        <v>97</v>
      </c>
      <c r="QW7">
        <v>83</v>
      </c>
      <c r="QX7">
        <v>89</v>
      </c>
      <c r="QY7">
        <v>59</v>
      </c>
      <c r="QZ7">
        <v>104</v>
      </c>
      <c r="RA7">
        <v>64</v>
      </c>
      <c r="RB7">
        <v>178</v>
      </c>
      <c r="RC7">
        <v>93</v>
      </c>
      <c r="RD7">
        <v>94</v>
      </c>
      <c r="RE7">
        <v>69</v>
      </c>
      <c r="RF7">
        <v>84</v>
      </c>
      <c r="RG7">
        <v>37</v>
      </c>
      <c r="RH7">
        <v>133</v>
      </c>
      <c r="RI7">
        <v>64</v>
      </c>
      <c r="RJ7">
        <v>57</v>
      </c>
      <c r="RK7">
        <v>53</v>
      </c>
      <c r="RL7">
        <v>160</v>
      </c>
      <c r="RM7">
        <v>93</v>
      </c>
      <c r="RN7">
        <v>0</v>
      </c>
      <c r="RO7">
        <v>12</v>
      </c>
      <c r="RP7">
        <v>156</v>
      </c>
      <c r="RQ7">
        <v>61</v>
      </c>
      <c r="RR7">
        <v>110</v>
      </c>
      <c r="RS7">
        <v>72</v>
      </c>
      <c r="RT7">
        <v>36</v>
      </c>
      <c r="RU7">
        <v>44</v>
      </c>
      <c r="RV7">
        <v>56</v>
      </c>
      <c r="RW7">
        <v>42</v>
      </c>
      <c r="RX7">
        <v>13</v>
      </c>
      <c r="RY7">
        <v>21</v>
      </c>
      <c r="RZ7">
        <v>105</v>
      </c>
      <c r="SA7">
        <v>74</v>
      </c>
      <c r="SB7">
        <v>30</v>
      </c>
      <c r="SC7">
        <v>32</v>
      </c>
      <c r="SD7">
        <v>100</v>
      </c>
      <c r="SE7">
        <v>69</v>
      </c>
      <c r="SF7">
        <v>95</v>
      </c>
      <c r="SG7">
        <v>49</v>
      </c>
      <c r="SH7">
        <v>78</v>
      </c>
      <c r="SI7">
        <v>56</v>
      </c>
      <c r="SJ7">
        <v>146</v>
      </c>
      <c r="SK7">
        <v>110</v>
      </c>
      <c r="SL7">
        <v>0</v>
      </c>
      <c r="SM7">
        <v>12</v>
      </c>
      <c r="SN7">
        <v>28</v>
      </c>
      <c r="SO7">
        <v>30</v>
      </c>
      <c r="SP7">
        <v>64</v>
      </c>
      <c r="SQ7">
        <v>66</v>
      </c>
      <c r="SR7">
        <v>11</v>
      </c>
      <c r="SS7">
        <v>19</v>
      </c>
      <c r="ST7">
        <v>39</v>
      </c>
      <c r="SU7">
        <v>46</v>
      </c>
      <c r="SV7">
        <v>113</v>
      </c>
      <c r="SW7">
        <v>41</v>
      </c>
      <c r="SX7">
        <v>65</v>
      </c>
      <c r="SY7">
        <v>43</v>
      </c>
      <c r="SZ7">
        <v>86</v>
      </c>
      <c r="TA7">
        <v>51</v>
      </c>
      <c r="TB7">
        <v>110</v>
      </c>
      <c r="TC7">
        <v>61</v>
      </c>
      <c r="TD7">
        <v>151</v>
      </c>
      <c r="TE7">
        <v>61</v>
      </c>
      <c r="TF7">
        <v>110</v>
      </c>
      <c r="TG7">
        <v>55</v>
      </c>
      <c r="TH7">
        <v>46</v>
      </c>
      <c r="TI7">
        <v>35</v>
      </c>
      <c r="TJ7">
        <v>86</v>
      </c>
      <c r="TK7">
        <v>67</v>
      </c>
      <c r="TL7">
        <v>154</v>
      </c>
      <c r="TM7">
        <v>88</v>
      </c>
      <c r="TN7">
        <v>152</v>
      </c>
      <c r="TO7">
        <v>101</v>
      </c>
      <c r="TP7">
        <v>266</v>
      </c>
      <c r="TQ7">
        <v>121</v>
      </c>
      <c r="TR7">
        <v>108</v>
      </c>
      <c r="TS7">
        <v>51</v>
      </c>
      <c r="TT7">
        <v>218</v>
      </c>
      <c r="TU7">
        <v>109</v>
      </c>
      <c r="TV7">
        <v>95</v>
      </c>
      <c r="TW7">
        <v>50</v>
      </c>
      <c r="TX7">
        <v>100</v>
      </c>
      <c r="TY7">
        <v>58</v>
      </c>
      <c r="TZ7">
        <v>39</v>
      </c>
      <c r="UA7">
        <v>38</v>
      </c>
      <c r="UB7">
        <v>206</v>
      </c>
      <c r="UC7">
        <v>88</v>
      </c>
      <c r="UD7">
        <v>303</v>
      </c>
      <c r="UE7">
        <v>107</v>
      </c>
      <c r="UF7">
        <v>216</v>
      </c>
      <c r="UG7">
        <v>113</v>
      </c>
      <c r="UH7">
        <v>349</v>
      </c>
      <c r="UI7">
        <v>144</v>
      </c>
      <c r="UJ7">
        <v>360</v>
      </c>
      <c r="UK7">
        <v>159</v>
      </c>
      <c r="UL7">
        <v>317</v>
      </c>
      <c r="UM7">
        <v>112</v>
      </c>
      <c r="UN7">
        <v>242</v>
      </c>
      <c r="UO7">
        <v>100</v>
      </c>
      <c r="UP7">
        <v>145</v>
      </c>
      <c r="UQ7">
        <v>72</v>
      </c>
      <c r="UR7">
        <v>109</v>
      </c>
      <c r="US7">
        <v>49</v>
      </c>
      <c r="UT7">
        <v>133</v>
      </c>
      <c r="UU7">
        <v>67</v>
      </c>
      <c r="UV7">
        <v>90</v>
      </c>
      <c r="UW7">
        <v>79</v>
      </c>
      <c r="UX7">
        <v>89</v>
      </c>
      <c r="UY7">
        <v>96</v>
      </c>
      <c r="UZ7">
        <v>233</v>
      </c>
      <c r="VA7">
        <v>119</v>
      </c>
      <c r="VB7">
        <v>201</v>
      </c>
      <c r="VC7">
        <v>107</v>
      </c>
      <c r="VD7">
        <v>82</v>
      </c>
      <c r="VE7">
        <v>65</v>
      </c>
      <c r="VF7">
        <v>187</v>
      </c>
      <c r="VG7">
        <v>115</v>
      </c>
      <c r="VH7">
        <v>139</v>
      </c>
      <c r="VI7">
        <v>87</v>
      </c>
      <c r="VJ7">
        <v>98</v>
      </c>
      <c r="VK7">
        <v>97</v>
      </c>
      <c r="VL7">
        <v>177</v>
      </c>
      <c r="VM7">
        <v>134</v>
      </c>
      <c r="VN7">
        <v>50</v>
      </c>
      <c r="VO7">
        <v>45</v>
      </c>
      <c r="VP7">
        <v>76</v>
      </c>
      <c r="VQ7">
        <v>46</v>
      </c>
      <c r="VR7">
        <v>0</v>
      </c>
      <c r="VS7">
        <v>12</v>
      </c>
      <c r="VT7">
        <v>37</v>
      </c>
      <c r="VU7">
        <v>34</v>
      </c>
      <c r="VV7">
        <v>80</v>
      </c>
      <c r="VW7">
        <v>49</v>
      </c>
      <c r="VX7">
        <v>734</v>
      </c>
      <c r="VY7">
        <v>191</v>
      </c>
      <c r="VZ7">
        <v>516</v>
      </c>
      <c r="WA7">
        <v>147</v>
      </c>
      <c r="WB7">
        <v>597</v>
      </c>
      <c r="WC7">
        <v>176</v>
      </c>
      <c r="WD7">
        <v>1679</v>
      </c>
      <c r="WE7">
        <v>267</v>
      </c>
      <c r="WF7">
        <v>1539</v>
      </c>
      <c r="WG7">
        <v>319</v>
      </c>
      <c r="WH7">
        <v>935</v>
      </c>
      <c r="WI7">
        <v>181</v>
      </c>
      <c r="WJ7">
        <v>462</v>
      </c>
      <c r="WK7">
        <v>151</v>
      </c>
      <c r="WL7">
        <v>1141</v>
      </c>
      <c r="WM7">
        <v>273</v>
      </c>
      <c r="WN7">
        <v>635</v>
      </c>
      <c r="WO7">
        <v>206</v>
      </c>
      <c r="WP7">
        <v>47</v>
      </c>
      <c r="WQ7">
        <v>35</v>
      </c>
      <c r="WR7">
        <v>35</v>
      </c>
      <c r="WS7">
        <v>33</v>
      </c>
      <c r="WT7">
        <v>36</v>
      </c>
      <c r="WU7">
        <v>35</v>
      </c>
      <c r="WV7">
        <v>18</v>
      </c>
      <c r="WW7">
        <v>20</v>
      </c>
      <c r="WX7">
        <v>11</v>
      </c>
      <c r="WY7">
        <v>18</v>
      </c>
      <c r="WZ7">
        <v>16</v>
      </c>
      <c r="XA7">
        <v>12</v>
      </c>
      <c r="XB7">
        <v>55</v>
      </c>
      <c r="XC7">
        <v>52</v>
      </c>
      <c r="XD7">
        <v>337</v>
      </c>
      <c r="XE7">
        <v>139</v>
      </c>
      <c r="XF7">
        <v>77</v>
      </c>
      <c r="XG7">
        <v>55</v>
      </c>
      <c r="XH7">
        <v>22</v>
      </c>
      <c r="XI7">
        <v>20</v>
      </c>
      <c r="XJ7">
        <v>36</v>
      </c>
      <c r="XK7">
        <v>36</v>
      </c>
      <c r="XL7">
        <v>135</v>
      </c>
      <c r="XM7">
        <v>66</v>
      </c>
      <c r="XN7">
        <v>36</v>
      </c>
      <c r="XO7">
        <v>33</v>
      </c>
      <c r="XP7">
        <v>60</v>
      </c>
      <c r="XQ7">
        <v>37</v>
      </c>
      <c r="XR7">
        <v>40</v>
      </c>
      <c r="XS7">
        <v>30</v>
      </c>
      <c r="XT7">
        <v>62</v>
      </c>
      <c r="XU7">
        <v>45</v>
      </c>
      <c r="XV7">
        <v>35</v>
      </c>
      <c r="XW7">
        <v>41</v>
      </c>
      <c r="XX7">
        <v>39</v>
      </c>
      <c r="XY7">
        <v>32</v>
      </c>
      <c r="XZ7">
        <v>35</v>
      </c>
      <c r="YA7">
        <v>25</v>
      </c>
      <c r="YB7">
        <v>47</v>
      </c>
      <c r="YC7">
        <v>32</v>
      </c>
      <c r="YD7">
        <v>43</v>
      </c>
      <c r="YE7">
        <v>35</v>
      </c>
      <c r="YF7">
        <v>90</v>
      </c>
      <c r="YG7">
        <v>60</v>
      </c>
      <c r="YH7">
        <v>61</v>
      </c>
      <c r="YI7">
        <v>44</v>
      </c>
      <c r="YJ7">
        <v>60</v>
      </c>
      <c r="YK7">
        <v>65</v>
      </c>
      <c r="YL7">
        <v>125</v>
      </c>
      <c r="YM7">
        <v>75</v>
      </c>
      <c r="YN7">
        <v>296</v>
      </c>
      <c r="YO7">
        <v>112</v>
      </c>
      <c r="YP7">
        <v>231</v>
      </c>
      <c r="YQ7">
        <v>123</v>
      </c>
      <c r="YR7">
        <v>262</v>
      </c>
      <c r="YS7">
        <v>113</v>
      </c>
      <c r="YT7">
        <v>251</v>
      </c>
      <c r="YU7">
        <v>101</v>
      </c>
      <c r="YV7">
        <v>147</v>
      </c>
      <c r="YW7">
        <v>80</v>
      </c>
      <c r="YX7">
        <v>274</v>
      </c>
      <c r="YY7">
        <v>117</v>
      </c>
      <c r="YZ7">
        <v>152</v>
      </c>
      <c r="ZA7">
        <v>66</v>
      </c>
      <c r="ZB7">
        <v>54</v>
      </c>
      <c r="ZC7">
        <v>54</v>
      </c>
      <c r="ZD7">
        <v>30</v>
      </c>
      <c r="ZE7">
        <v>30</v>
      </c>
      <c r="ZF7">
        <v>107</v>
      </c>
      <c r="ZG7">
        <v>80</v>
      </c>
      <c r="ZH7">
        <v>55</v>
      </c>
      <c r="ZI7">
        <v>34</v>
      </c>
      <c r="ZJ7">
        <v>20</v>
      </c>
      <c r="ZK7">
        <v>19</v>
      </c>
      <c r="ZL7">
        <v>18</v>
      </c>
      <c r="ZM7">
        <v>19</v>
      </c>
      <c r="ZN7">
        <v>11</v>
      </c>
      <c r="ZO7">
        <v>22</v>
      </c>
      <c r="ZP7">
        <v>81</v>
      </c>
      <c r="ZQ7">
        <v>56</v>
      </c>
      <c r="ZR7">
        <v>53</v>
      </c>
      <c r="ZS7">
        <v>35</v>
      </c>
      <c r="ZT7">
        <v>17</v>
      </c>
      <c r="ZU7">
        <v>20</v>
      </c>
      <c r="ZV7">
        <v>47</v>
      </c>
      <c r="ZW7">
        <v>34</v>
      </c>
      <c r="ZX7">
        <v>91</v>
      </c>
      <c r="ZY7">
        <v>63</v>
      </c>
      <c r="ZZ7">
        <v>29</v>
      </c>
      <c r="AAA7">
        <v>37</v>
      </c>
      <c r="AAB7">
        <v>148</v>
      </c>
      <c r="AAC7">
        <v>106</v>
      </c>
      <c r="AAD7">
        <v>91</v>
      </c>
      <c r="AAE7">
        <v>89</v>
      </c>
      <c r="AAF7">
        <v>95</v>
      </c>
      <c r="AAG7">
        <v>80</v>
      </c>
      <c r="AAH7">
        <v>97</v>
      </c>
      <c r="AAI7">
        <v>43</v>
      </c>
      <c r="AAJ7">
        <v>201</v>
      </c>
      <c r="AAK7">
        <v>97</v>
      </c>
      <c r="AAL7">
        <v>219</v>
      </c>
      <c r="AAM7">
        <v>101</v>
      </c>
      <c r="AAN7">
        <v>281</v>
      </c>
      <c r="AAO7">
        <v>147</v>
      </c>
      <c r="AAP7">
        <v>150</v>
      </c>
      <c r="AAQ7">
        <v>85</v>
      </c>
      <c r="AAR7">
        <v>384</v>
      </c>
      <c r="AAS7">
        <v>137</v>
      </c>
      <c r="AAT7">
        <v>29</v>
      </c>
      <c r="AAU7">
        <v>26</v>
      </c>
      <c r="AAV7">
        <v>112</v>
      </c>
      <c r="AAW7">
        <v>88</v>
      </c>
      <c r="AAX7">
        <v>141</v>
      </c>
      <c r="AAY7">
        <v>116</v>
      </c>
      <c r="AAZ7">
        <v>98</v>
      </c>
      <c r="ABA7">
        <v>64</v>
      </c>
      <c r="ABB7">
        <v>82</v>
      </c>
      <c r="ABC7">
        <v>64</v>
      </c>
      <c r="ABD7">
        <v>57</v>
      </c>
      <c r="ABE7">
        <v>48</v>
      </c>
      <c r="ABF7">
        <v>88</v>
      </c>
      <c r="ABG7">
        <v>47</v>
      </c>
      <c r="ABH7">
        <v>30</v>
      </c>
      <c r="ABI7">
        <v>31</v>
      </c>
      <c r="ABJ7">
        <v>54</v>
      </c>
      <c r="ABK7">
        <v>32</v>
      </c>
      <c r="ABL7">
        <v>8</v>
      </c>
      <c r="ABM7">
        <v>9</v>
      </c>
      <c r="ABN7">
        <v>20</v>
      </c>
      <c r="ABO7">
        <v>18</v>
      </c>
      <c r="ABP7">
        <v>0</v>
      </c>
      <c r="ABQ7">
        <v>12</v>
      </c>
      <c r="ABR7">
        <v>42</v>
      </c>
      <c r="ABS7">
        <v>34</v>
      </c>
      <c r="ABT7">
        <v>21</v>
      </c>
      <c r="ABU7">
        <v>24</v>
      </c>
      <c r="ABV7">
        <v>46</v>
      </c>
      <c r="ABW7">
        <v>31</v>
      </c>
      <c r="ABX7">
        <v>57</v>
      </c>
      <c r="ABY7">
        <v>52</v>
      </c>
      <c r="ABZ7">
        <v>47</v>
      </c>
      <c r="ACA7">
        <v>55</v>
      </c>
      <c r="ACB7">
        <v>27</v>
      </c>
      <c r="ACC7">
        <v>26</v>
      </c>
      <c r="ACD7">
        <v>44</v>
      </c>
      <c r="ACE7">
        <v>41</v>
      </c>
      <c r="ACF7">
        <v>37</v>
      </c>
      <c r="ACG7">
        <v>25</v>
      </c>
      <c r="ACH7">
        <v>36</v>
      </c>
      <c r="ACI7">
        <v>32</v>
      </c>
      <c r="ACJ7">
        <v>75</v>
      </c>
      <c r="ACK7">
        <v>60</v>
      </c>
      <c r="ACL7">
        <v>107</v>
      </c>
      <c r="ACM7">
        <v>38</v>
      </c>
      <c r="ACN7">
        <v>86</v>
      </c>
      <c r="ACO7">
        <v>58</v>
      </c>
      <c r="ACP7">
        <v>71</v>
      </c>
      <c r="ACQ7">
        <v>46</v>
      </c>
      <c r="ACR7">
        <v>101</v>
      </c>
      <c r="ACS7">
        <v>55</v>
      </c>
      <c r="ACT7">
        <v>35</v>
      </c>
      <c r="ACU7">
        <v>31</v>
      </c>
      <c r="ACV7">
        <v>105</v>
      </c>
      <c r="ACW7">
        <v>59</v>
      </c>
      <c r="ACX7">
        <v>208</v>
      </c>
      <c r="ACY7">
        <v>132</v>
      </c>
      <c r="ACZ7">
        <v>200</v>
      </c>
      <c r="ADA7">
        <v>107</v>
      </c>
      <c r="ADB7">
        <v>157</v>
      </c>
      <c r="ADC7">
        <v>98</v>
      </c>
      <c r="ADD7">
        <v>77</v>
      </c>
      <c r="ADE7">
        <v>56</v>
      </c>
      <c r="ADF7">
        <v>132</v>
      </c>
      <c r="ADG7">
        <v>101</v>
      </c>
      <c r="ADH7">
        <v>232</v>
      </c>
      <c r="ADI7">
        <v>108</v>
      </c>
      <c r="ADJ7">
        <v>131</v>
      </c>
      <c r="ADK7">
        <v>61</v>
      </c>
      <c r="ADL7">
        <v>134</v>
      </c>
      <c r="ADM7">
        <v>58</v>
      </c>
      <c r="ADN7">
        <v>90</v>
      </c>
      <c r="ADO7">
        <v>58</v>
      </c>
      <c r="ADP7">
        <v>119</v>
      </c>
      <c r="ADQ7">
        <v>91</v>
      </c>
      <c r="ADR7">
        <v>73</v>
      </c>
      <c r="ADS7">
        <v>45</v>
      </c>
      <c r="ADT7">
        <v>74</v>
      </c>
      <c r="ADU7">
        <v>37</v>
      </c>
      <c r="ADV7">
        <v>45</v>
      </c>
      <c r="ADW7">
        <v>41</v>
      </c>
      <c r="ADX7">
        <v>85</v>
      </c>
      <c r="ADY7">
        <v>70</v>
      </c>
      <c r="ADZ7">
        <v>53</v>
      </c>
      <c r="AEA7">
        <v>32</v>
      </c>
      <c r="AEB7">
        <v>56</v>
      </c>
      <c r="AEC7">
        <v>35</v>
      </c>
      <c r="AED7">
        <v>2096</v>
      </c>
      <c r="AEE7">
        <v>311</v>
      </c>
      <c r="AEF7">
        <v>1688</v>
      </c>
      <c r="AEG7">
        <v>231</v>
      </c>
      <c r="AEH7">
        <v>869</v>
      </c>
      <c r="AEI7">
        <v>265</v>
      </c>
      <c r="AEJ7">
        <v>935</v>
      </c>
      <c r="AEK7">
        <v>202</v>
      </c>
      <c r="AEL7">
        <v>199</v>
      </c>
      <c r="AEM7">
        <v>97</v>
      </c>
      <c r="AEN7">
        <v>556</v>
      </c>
      <c r="AEO7">
        <v>168</v>
      </c>
      <c r="AEP7">
        <v>528</v>
      </c>
      <c r="AEQ7">
        <v>182</v>
      </c>
      <c r="AER7">
        <v>1033</v>
      </c>
      <c r="AES7">
        <v>168</v>
      </c>
      <c r="AET7">
        <v>1026</v>
      </c>
      <c r="AEU7">
        <v>185</v>
      </c>
      <c r="AEV7">
        <v>0</v>
      </c>
      <c r="AEW7">
        <v>12</v>
      </c>
      <c r="AEX7">
        <v>52</v>
      </c>
      <c r="AEY7">
        <v>32</v>
      </c>
      <c r="AEZ7">
        <v>105</v>
      </c>
      <c r="AFA7">
        <v>53</v>
      </c>
      <c r="AFB7">
        <v>138</v>
      </c>
      <c r="AFC7">
        <v>60</v>
      </c>
      <c r="AFD7">
        <v>76</v>
      </c>
      <c r="AFE7">
        <v>48</v>
      </c>
      <c r="AFF7">
        <v>133</v>
      </c>
      <c r="AFG7">
        <v>77</v>
      </c>
      <c r="AFH7">
        <v>65</v>
      </c>
      <c r="AFI7">
        <v>43</v>
      </c>
      <c r="AFJ7">
        <v>33</v>
      </c>
      <c r="AFK7">
        <v>25</v>
      </c>
      <c r="AFL7">
        <v>51</v>
      </c>
      <c r="AFM7">
        <v>33</v>
      </c>
      <c r="AFN7">
        <v>71</v>
      </c>
      <c r="AFO7">
        <v>35</v>
      </c>
      <c r="AFP7">
        <v>55</v>
      </c>
      <c r="AFQ7">
        <v>37</v>
      </c>
      <c r="AFR7">
        <v>97</v>
      </c>
      <c r="AFS7">
        <v>49</v>
      </c>
      <c r="AFT7">
        <v>127</v>
      </c>
      <c r="AFU7">
        <v>64</v>
      </c>
      <c r="AFV7">
        <v>21</v>
      </c>
      <c r="AFW7">
        <v>19</v>
      </c>
      <c r="AFX7">
        <v>88</v>
      </c>
      <c r="AFY7">
        <v>58</v>
      </c>
      <c r="AFZ7">
        <v>72</v>
      </c>
      <c r="AGA7">
        <v>37</v>
      </c>
      <c r="AGB7">
        <v>26</v>
      </c>
      <c r="AGC7">
        <v>14</v>
      </c>
      <c r="AGD7">
        <v>29</v>
      </c>
      <c r="AGE7">
        <v>25</v>
      </c>
      <c r="AGF7">
        <v>38</v>
      </c>
      <c r="AGG7">
        <v>30</v>
      </c>
      <c r="AGH7">
        <v>39</v>
      </c>
      <c r="AGI7">
        <v>31</v>
      </c>
      <c r="AGJ7">
        <v>103</v>
      </c>
      <c r="AGK7">
        <v>61</v>
      </c>
      <c r="AGL7">
        <v>63</v>
      </c>
      <c r="AGM7">
        <v>46</v>
      </c>
      <c r="AGN7">
        <v>34</v>
      </c>
      <c r="AGO7">
        <v>32</v>
      </c>
      <c r="AGP7">
        <v>116</v>
      </c>
      <c r="AGQ7">
        <v>62</v>
      </c>
      <c r="AGR7">
        <v>42</v>
      </c>
      <c r="AGS7">
        <v>39</v>
      </c>
      <c r="AGT7">
        <v>5</v>
      </c>
      <c r="AGU7">
        <v>8</v>
      </c>
      <c r="AGV7">
        <v>50</v>
      </c>
      <c r="AGW7">
        <v>37</v>
      </c>
      <c r="AGX7">
        <v>69</v>
      </c>
      <c r="AGY7">
        <v>50</v>
      </c>
      <c r="AGZ7">
        <v>121</v>
      </c>
      <c r="AHA7">
        <v>72</v>
      </c>
      <c r="AHB7">
        <v>42</v>
      </c>
      <c r="AHC7">
        <v>35</v>
      </c>
      <c r="AHD7">
        <v>98</v>
      </c>
      <c r="AHE7">
        <v>81</v>
      </c>
      <c r="AHF7">
        <v>15</v>
      </c>
      <c r="AHG7">
        <v>23</v>
      </c>
      <c r="AHH7">
        <v>32</v>
      </c>
      <c r="AHI7">
        <v>33</v>
      </c>
      <c r="AHJ7">
        <v>70</v>
      </c>
      <c r="AHK7">
        <v>48</v>
      </c>
      <c r="AHL7">
        <v>38</v>
      </c>
      <c r="AHM7">
        <v>53</v>
      </c>
      <c r="AHN7">
        <v>0</v>
      </c>
      <c r="AHO7">
        <v>12</v>
      </c>
      <c r="AHP7">
        <v>42</v>
      </c>
      <c r="AHQ7">
        <v>51</v>
      </c>
      <c r="AHR7">
        <v>16</v>
      </c>
      <c r="AHS7">
        <v>28</v>
      </c>
      <c r="AHT7">
        <v>129</v>
      </c>
      <c r="AHU7">
        <v>72</v>
      </c>
      <c r="AHV7">
        <v>62</v>
      </c>
      <c r="AHW7">
        <v>38</v>
      </c>
      <c r="AHX7">
        <v>103</v>
      </c>
      <c r="AHY7">
        <v>65</v>
      </c>
      <c r="AHZ7">
        <v>67</v>
      </c>
      <c r="AIA7">
        <v>44</v>
      </c>
      <c r="AIB7">
        <v>86</v>
      </c>
      <c r="AIC7">
        <v>57</v>
      </c>
      <c r="AID7">
        <v>54</v>
      </c>
      <c r="AIE7">
        <v>42</v>
      </c>
      <c r="AIF7">
        <v>70</v>
      </c>
      <c r="AIG7">
        <v>95</v>
      </c>
      <c r="AIH7">
        <v>84</v>
      </c>
      <c r="AII7">
        <v>83</v>
      </c>
      <c r="AIJ7">
        <v>314</v>
      </c>
      <c r="AIK7">
        <v>135</v>
      </c>
      <c r="AIL7">
        <v>144</v>
      </c>
      <c r="AIM7">
        <v>92</v>
      </c>
      <c r="AIN7">
        <v>16</v>
      </c>
      <c r="AIO7">
        <v>16</v>
      </c>
      <c r="AIP7">
        <v>98</v>
      </c>
      <c r="AIQ7">
        <v>60</v>
      </c>
      <c r="AIR7">
        <v>106</v>
      </c>
      <c r="AIS7">
        <v>82</v>
      </c>
      <c r="AIT7">
        <v>0</v>
      </c>
      <c r="AIU7">
        <v>12</v>
      </c>
      <c r="AIV7">
        <v>83</v>
      </c>
      <c r="AIW7">
        <v>69</v>
      </c>
      <c r="AIX7">
        <v>480</v>
      </c>
      <c r="AIY7">
        <v>166</v>
      </c>
      <c r="AIZ7">
        <v>231</v>
      </c>
      <c r="AJA7">
        <v>100</v>
      </c>
      <c r="AJB7">
        <v>333</v>
      </c>
      <c r="AJC7">
        <v>118</v>
      </c>
      <c r="AJD7">
        <v>398</v>
      </c>
      <c r="AJE7">
        <v>146</v>
      </c>
      <c r="AJF7">
        <v>171</v>
      </c>
      <c r="AJG7">
        <v>92</v>
      </c>
      <c r="AJH7">
        <v>137</v>
      </c>
      <c r="AJI7">
        <v>68</v>
      </c>
      <c r="AJJ7">
        <v>144</v>
      </c>
      <c r="AJK7">
        <v>71</v>
      </c>
      <c r="AJL7">
        <v>118</v>
      </c>
      <c r="AJM7">
        <v>77</v>
      </c>
      <c r="AJN7">
        <v>154</v>
      </c>
      <c r="AJO7">
        <v>97</v>
      </c>
      <c r="AJP7">
        <v>60</v>
      </c>
      <c r="AJQ7">
        <v>46</v>
      </c>
      <c r="AJR7">
        <v>137</v>
      </c>
      <c r="AJS7">
        <v>98</v>
      </c>
      <c r="AJT7">
        <v>155</v>
      </c>
      <c r="AJU7">
        <v>83</v>
      </c>
      <c r="AJV7">
        <v>107</v>
      </c>
      <c r="AJW7">
        <v>52</v>
      </c>
      <c r="AJX7">
        <v>43</v>
      </c>
      <c r="AJY7">
        <v>43</v>
      </c>
      <c r="AJZ7">
        <v>36</v>
      </c>
      <c r="AKA7">
        <v>38</v>
      </c>
      <c r="AKB7">
        <v>54</v>
      </c>
      <c r="AKC7">
        <v>51</v>
      </c>
      <c r="AKD7">
        <v>63</v>
      </c>
      <c r="AKE7">
        <v>49</v>
      </c>
      <c r="AKF7">
        <v>31</v>
      </c>
      <c r="AKG7">
        <v>25</v>
      </c>
      <c r="AKH7">
        <v>59</v>
      </c>
      <c r="AKI7">
        <v>60</v>
      </c>
      <c r="AKJ7">
        <v>36</v>
      </c>
      <c r="AKK7">
        <v>38</v>
      </c>
      <c r="AKL7">
        <v>98</v>
      </c>
      <c r="AKM7">
        <v>68</v>
      </c>
      <c r="AKN7">
        <v>176</v>
      </c>
      <c r="AKO7">
        <v>109</v>
      </c>
      <c r="AKP7">
        <v>326</v>
      </c>
      <c r="AKQ7">
        <v>109</v>
      </c>
      <c r="AKR7">
        <v>312</v>
      </c>
      <c r="AKS7">
        <v>126</v>
      </c>
      <c r="AKT7">
        <v>171</v>
      </c>
      <c r="AKU7">
        <v>80</v>
      </c>
      <c r="AKV7">
        <v>218</v>
      </c>
      <c r="AKW7">
        <v>138</v>
      </c>
      <c r="AKX7">
        <v>341</v>
      </c>
      <c r="AKY7">
        <v>147</v>
      </c>
      <c r="AKZ7">
        <v>348</v>
      </c>
      <c r="ALA7">
        <v>162</v>
      </c>
      <c r="ALB7">
        <v>251</v>
      </c>
      <c r="ALC7">
        <v>112</v>
      </c>
      <c r="ALD7">
        <v>99</v>
      </c>
      <c r="ALE7">
        <v>48</v>
      </c>
      <c r="ALF7">
        <v>67</v>
      </c>
      <c r="ALG7">
        <v>51</v>
      </c>
      <c r="ALH7">
        <v>181</v>
      </c>
      <c r="ALI7">
        <v>94</v>
      </c>
      <c r="ALJ7">
        <v>104</v>
      </c>
      <c r="ALK7">
        <v>51</v>
      </c>
      <c r="ALL7">
        <v>124</v>
      </c>
      <c r="ALM7">
        <v>57</v>
      </c>
      <c r="ALN7">
        <v>137</v>
      </c>
      <c r="ALO7">
        <v>100</v>
      </c>
      <c r="ALP7">
        <v>102</v>
      </c>
      <c r="ALQ7">
        <v>71</v>
      </c>
      <c r="ALR7">
        <v>147</v>
      </c>
      <c r="ALS7">
        <v>60</v>
      </c>
      <c r="ALT7">
        <v>52</v>
      </c>
      <c r="ALU7">
        <v>35</v>
      </c>
      <c r="ALV7">
        <v>70</v>
      </c>
      <c r="ALW7">
        <v>85</v>
      </c>
      <c r="ALX7">
        <v>29</v>
      </c>
      <c r="ALY7">
        <v>19</v>
      </c>
      <c r="ALZ7">
        <v>30</v>
      </c>
      <c r="AMA7">
        <v>22</v>
      </c>
      <c r="AMB7">
        <v>45</v>
      </c>
      <c r="AMC7">
        <v>32</v>
      </c>
      <c r="AMD7">
        <v>146</v>
      </c>
      <c r="AME7">
        <v>84</v>
      </c>
      <c r="AMF7">
        <v>15</v>
      </c>
      <c r="AMG7">
        <v>17</v>
      </c>
      <c r="AMH7">
        <v>74</v>
      </c>
      <c r="AMI7">
        <v>77</v>
      </c>
      <c r="AMJ7">
        <v>36</v>
      </c>
      <c r="AMK7">
        <v>31</v>
      </c>
      <c r="AML7">
        <v>130</v>
      </c>
      <c r="AMM7">
        <v>70</v>
      </c>
      <c r="AMN7">
        <v>191</v>
      </c>
      <c r="AMO7">
        <v>81</v>
      </c>
      <c r="AMP7">
        <v>103</v>
      </c>
      <c r="AMQ7">
        <v>57</v>
      </c>
      <c r="AMR7">
        <v>194</v>
      </c>
      <c r="AMS7">
        <v>114</v>
      </c>
      <c r="AMT7">
        <v>91</v>
      </c>
      <c r="AMU7">
        <v>70</v>
      </c>
      <c r="AMV7">
        <v>54</v>
      </c>
      <c r="AMW7">
        <v>44</v>
      </c>
      <c r="AMX7">
        <v>178</v>
      </c>
      <c r="AMY7">
        <v>90</v>
      </c>
      <c r="AMZ7">
        <v>24</v>
      </c>
      <c r="ANA7">
        <v>26</v>
      </c>
      <c r="ANB7">
        <v>54</v>
      </c>
      <c r="ANC7">
        <v>48</v>
      </c>
      <c r="AND7">
        <v>228</v>
      </c>
      <c r="ANE7">
        <v>119</v>
      </c>
      <c r="ANF7">
        <v>183</v>
      </c>
      <c r="ANG7">
        <v>125</v>
      </c>
      <c r="ANH7">
        <v>51</v>
      </c>
      <c r="ANI7">
        <v>47</v>
      </c>
      <c r="ANJ7">
        <v>65</v>
      </c>
      <c r="ANK7">
        <v>33</v>
      </c>
      <c r="ANL7">
        <v>65</v>
      </c>
      <c r="ANM7">
        <v>43</v>
      </c>
      <c r="ANN7">
        <v>76</v>
      </c>
      <c r="ANO7">
        <v>47</v>
      </c>
      <c r="ANP7">
        <v>6</v>
      </c>
      <c r="ANQ7">
        <v>10</v>
      </c>
      <c r="ANR7">
        <v>299</v>
      </c>
      <c r="ANS7">
        <v>118</v>
      </c>
      <c r="ANT7">
        <v>288</v>
      </c>
      <c r="ANU7">
        <v>142</v>
      </c>
      <c r="ANV7">
        <v>467</v>
      </c>
      <c r="ANW7">
        <v>212</v>
      </c>
      <c r="ANX7">
        <v>177</v>
      </c>
      <c r="ANY7">
        <v>148</v>
      </c>
      <c r="ANZ7">
        <v>197</v>
      </c>
      <c r="AOA7">
        <v>121</v>
      </c>
      <c r="AOB7">
        <v>87</v>
      </c>
      <c r="AOC7">
        <v>54</v>
      </c>
      <c r="AOD7">
        <v>111</v>
      </c>
      <c r="AOE7">
        <v>89</v>
      </c>
      <c r="AOF7">
        <v>54</v>
      </c>
      <c r="AOG7">
        <v>65</v>
      </c>
      <c r="AOH7">
        <v>238</v>
      </c>
      <c r="AOI7">
        <v>97</v>
      </c>
      <c r="AOJ7">
        <v>282</v>
      </c>
      <c r="AOK7">
        <v>165</v>
      </c>
      <c r="AOL7">
        <v>76</v>
      </c>
      <c r="AOM7">
        <v>48</v>
      </c>
      <c r="AON7">
        <v>134</v>
      </c>
      <c r="AOO7">
        <v>100</v>
      </c>
      <c r="AOP7">
        <v>110</v>
      </c>
      <c r="AOQ7">
        <v>69</v>
      </c>
      <c r="AOR7">
        <v>254</v>
      </c>
      <c r="AOS7">
        <v>111</v>
      </c>
      <c r="AOT7">
        <v>228</v>
      </c>
      <c r="AOU7">
        <v>105</v>
      </c>
      <c r="AOV7">
        <v>103</v>
      </c>
      <c r="AOW7">
        <v>71</v>
      </c>
      <c r="AOX7">
        <v>311</v>
      </c>
      <c r="AOY7">
        <v>112</v>
      </c>
      <c r="AOZ7">
        <v>161</v>
      </c>
      <c r="APA7">
        <v>119</v>
      </c>
      <c r="APB7">
        <v>144</v>
      </c>
      <c r="APC7">
        <v>115</v>
      </c>
      <c r="APD7">
        <v>84</v>
      </c>
      <c r="APE7">
        <v>38</v>
      </c>
      <c r="APF7">
        <v>23</v>
      </c>
      <c r="APG7">
        <v>30</v>
      </c>
      <c r="APH7">
        <v>21</v>
      </c>
      <c r="API7">
        <v>27</v>
      </c>
      <c r="APJ7">
        <v>70</v>
      </c>
      <c r="APK7">
        <v>59</v>
      </c>
      <c r="APL7">
        <v>113</v>
      </c>
      <c r="APM7">
        <v>68</v>
      </c>
      <c r="APN7">
        <v>148</v>
      </c>
      <c r="APO7">
        <v>52</v>
      </c>
      <c r="APP7">
        <v>22</v>
      </c>
      <c r="APQ7">
        <v>24</v>
      </c>
      <c r="APR7">
        <v>97</v>
      </c>
      <c r="APS7">
        <v>61</v>
      </c>
      <c r="APT7">
        <v>28</v>
      </c>
      <c r="APU7">
        <v>32</v>
      </c>
      <c r="APV7">
        <v>0</v>
      </c>
      <c r="APW7">
        <v>12</v>
      </c>
      <c r="APX7">
        <v>0</v>
      </c>
      <c r="APY7">
        <v>12</v>
      </c>
      <c r="APZ7">
        <v>70</v>
      </c>
      <c r="AQA7">
        <v>43</v>
      </c>
      <c r="AQB7">
        <v>47</v>
      </c>
      <c r="AQC7">
        <v>43</v>
      </c>
      <c r="AQD7">
        <v>108</v>
      </c>
      <c r="AQE7">
        <v>48</v>
      </c>
      <c r="AQF7">
        <v>204</v>
      </c>
      <c r="AQG7">
        <v>96</v>
      </c>
      <c r="AQH7">
        <v>76</v>
      </c>
      <c r="AQI7">
        <v>52</v>
      </c>
      <c r="AQJ7">
        <v>42</v>
      </c>
      <c r="AQK7">
        <v>47</v>
      </c>
      <c r="AQL7">
        <v>99</v>
      </c>
      <c r="AQM7">
        <v>50</v>
      </c>
      <c r="AQN7">
        <v>137</v>
      </c>
      <c r="AQO7">
        <v>55</v>
      </c>
      <c r="AQP7">
        <v>60</v>
      </c>
      <c r="AQQ7">
        <v>35</v>
      </c>
      <c r="AQR7">
        <v>198</v>
      </c>
      <c r="AQS7">
        <v>91</v>
      </c>
      <c r="AQT7">
        <v>79</v>
      </c>
      <c r="AQU7">
        <v>44</v>
      </c>
      <c r="AQV7">
        <v>140</v>
      </c>
      <c r="AQW7">
        <v>46</v>
      </c>
      <c r="AQX7">
        <v>215</v>
      </c>
      <c r="AQY7">
        <v>115</v>
      </c>
      <c r="AQZ7">
        <v>183</v>
      </c>
      <c r="ARA7">
        <v>94</v>
      </c>
      <c r="ARB7">
        <v>101</v>
      </c>
      <c r="ARC7">
        <v>43</v>
      </c>
      <c r="ARD7">
        <v>213</v>
      </c>
      <c r="ARE7">
        <v>92</v>
      </c>
      <c r="ARF7">
        <v>119</v>
      </c>
      <c r="ARG7">
        <v>113</v>
      </c>
      <c r="ARH7">
        <v>128</v>
      </c>
      <c r="ARI7">
        <v>73</v>
      </c>
      <c r="ARJ7">
        <v>58</v>
      </c>
      <c r="ARK7">
        <v>47</v>
      </c>
      <c r="ARL7">
        <v>18</v>
      </c>
      <c r="ARM7">
        <v>27</v>
      </c>
      <c r="ARN7">
        <v>32</v>
      </c>
      <c r="ARO7">
        <v>40</v>
      </c>
      <c r="ARP7">
        <v>9</v>
      </c>
      <c r="ARQ7">
        <v>15</v>
      </c>
      <c r="ARR7">
        <v>58</v>
      </c>
      <c r="ARS7">
        <v>34</v>
      </c>
      <c r="ART7">
        <v>73</v>
      </c>
      <c r="ARU7">
        <v>47</v>
      </c>
      <c r="ARV7">
        <v>39</v>
      </c>
      <c r="ARW7">
        <v>26</v>
      </c>
      <c r="ARX7">
        <v>59</v>
      </c>
      <c r="ARY7">
        <v>48</v>
      </c>
      <c r="ARZ7">
        <v>0</v>
      </c>
      <c r="ASA7">
        <v>12</v>
      </c>
      <c r="ASB7">
        <v>22</v>
      </c>
      <c r="ASC7">
        <v>24</v>
      </c>
      <c r="ASD7">
        <v>104</v>
      </c>
      <c r="ASE7">
        <v>52</v>
      </c>
      <c r="ASF7">
        <v>208</v>
      </c>
      <c r="ASG7">
        <v>95</v>
      </c>
      <c r="ASH7">
        <v>153</v>
      </c>
      <c r="ASI7">
        <v>52</v>
      </c>
      <c r="ASJ7">
        <v>221</v>
      </c>
      <c r="ASK7">
        <v>103</v>
      </c>
      <c r="ASL7">
        <v>122</v>
      </c>
      <c r="ASM7">
        <v>54</v>
      </c>
      <c r="ASN7">
        <v>335</v>
      </c>
      <c r="ASO7">
        <v>176</v>
      </c>
      <c r="ASP7">
        <v>273</v>
      </c>
      <c r="ASQ7">
        <v>104</v>
      </c>
      <c r="ASR7">
        <v>160</v>
      </c>
      <c r="ASS7">
        <v>108</v>
      </c>
      <c r="AST7">
        <v>239</v>
      </c>
      <c r="ASU7">
        <v>112</v>
      </c>
      <c r="ASV7">
        <v>158</v>
      </c>
      <c r="ASW7">
        <v>105</v>
      </c>
      <c r="ASX7">
        <v>237</v>
      </c>
      <c r="ASY7">
        <v>75</v>
      </c>
      <c r="ASZ7">
        <v>79</v>
      </c>
      <c r="ATA7">
        <v>57</v>
      </c>
      <c r="ATB7">
        <v>228</v>
      </c>
      <c r="ATC7">
        <v>109</v>
      </c>
      <c r="ATD7">
        <v>222</v>
      </c>
      <c r="ATE7">
        <v>100</v>
      </c>
      <c r="ATF7">
        <v>139</v>
      </c>
      <c r="ATG7">
        <v>122</v>
      </c>
      <c r="ATH7">
        <v>50</v>
      </c>
      <c r="ATI7">
        <v>47</v>
      </c>
      <c r="ATJ7">
        <v>124</v>
      </c>
      <c r="ATK7">
        <v>63</v>
      </c>
      <c r="ATL7">
        <v>54</v>
      </c>
      <c r="ATM7">
        <v>37</v>
      </c>
      <c r="ATN7">
        <v>48</v>
      </c>
      <c r="ATO7">
        <v>46</v>
      </c>
      <c r="ATP7">
        <v>68</v>
      </c>
      <c r="ATQ7">
        <v>51</v>
      </c>
      <c r="ATR7">
        <v>109</v>
      </c>
      <c r="ATS7">
        <v>80</v>
      </c>
      <c r="ATT7">
        <v>80</v>
      </c>
      <c r="ATU7">
        <v>60</v>
      </c>
      <c r="ATV7">
        <v>52</v>
      </c>
      <c r="ATW7">
        <v>43</v>
      </c>
      <c r="ATX7">
        <v>137</v>
      </c>
      <c r="ATY7">
        <v>99</v>
      </c>
      <c r="ATZ7">
        <v>277</v>
      </c>
      <c r="AUA7">
        <v>114</v>
      </c>
      <c r="AUB7">
        <v>169</v>
      </c>
      <c r="AUC7">
        <v>79</v>
      </c>
      <c r="AUD7">
        <v>165</v>
      </c>
      <c r="AUE7">
        <v>118</v>
      </c>
      <c r="AUF7">
        <v>77</v>
      </c>
      <c r="AUG7">
        <v>57</v>
      </c>
      <c r="AUH7">
        <v>54</v>
      </c>
      <c r="AUI7">
        <v>55</v>
      </c>
      <c r="AUJ7">
        <v>310</v>
      </c>
      <c r="AUK7">
        <v>160</v>
      </c>
      <c r="AUL7">
        <v>256</v>
      </c>
      <c r="AUM7">
        <v>114</v>
      </c>
      <c r="AUN7">
        <v>87</v>
      </c>
      <c r="AUO7">
        <v>51</v>
      </c>
      <c r="AUP7">
        <v>11</v>
      </c>
      <c r="AUQ7">
        <v>19</v>
      </c>
      <c r="AUR7">
        <v>20</v>
      </c>
      <c r="AUS7">
        <v>23</v>
      </c>
      <c r="AUT7">
        <v>105</v>
      </c>
      <c r="AUU7">
        <v>59</v>
      </c>
      <c r="AUV7">
        <v>55</v>
      </c>
      <c r="AUW7">
        <v>44</v>
      </c>
      <c r="AUX7">
        <v>61</v>
      </c>
      <c r="AUY7">
        <v>57</v>
      </c>
      <c r="AUZ7">
        <v>102</v>
      </c>
      <c r="AVA7">
        <v>74</v>
      </c>
      <c r="AVB7">
        <v>97</v>
      </c>
      <c r="AVC7">
        <v>65</v>
      </c>
      <c r="AVD7">
        <v>58</v>
      </c>
      <c r="AVE7">
        <v>38</v>
      </c>
      <c r="AVF7">
        <v>98</v>
      </c>
      <c r="AVG7">
        <v>49</v>
      </c>
      <c r="AVH7">
        <v>63</v>
      </c>
      <c r="AVI7">
        <v>41</v>
      </c>
      <c r="AVJ7">
        <v>195</v>
      </c>
      <c r="AVK7">
        <v>98</v>
      </c>
      <c r="AVL7">
        <v>101</v>
      </c>
      <c r="AVM7">
        <v>62</v>
      </c>
      <c r="AVN7">
        <v>190</v>
      </c>
      <c r="AVO7">
        <v>138</v>
      </c>
      <c r="AVP7">
        <v>212</v>
      </c>
      <c r="AVQ7">
        <v>148</v>
      </c>
      <c r="AVR7">
        <v>188</v>
      </c>
      <c r="AVS7">
        <v>96</v>
      </c>
      <c r="AVT7">
        <v>257</v>
      </c>
      <c r="AVU7">
        <v>149</v>
      </c>
      <c r="AVV7">
        <v>32</v>
      </c>
      <c r="AVW7">
        <v>29</v>
      </c>
      <c r="AVX7">
        <v>183</v>
      </c>
      <c r="AVY7">
        <v>106</v>
      </c>
      <c r="AVZ7">
        <v>160</v>
      </c>
      <c r="AWA7">
        <v>115</v>
      </c>
      <c r="AWB7">
        <v>155</v>
      </c>
      <c r="AWC7">
        <v>117</v>
      </c>
      <c r="AWD7">
        <v>120</v>
      </c>
      <c r="AWE7">
        <v>106</v>
      </c>
      <c r="AWF7">
        <v>278</v>
      </c>
      <c r="AWG7">
        <v>110</v>
      </c>
      <c r="AWH7">
        <v>86</v>
      </c>
      <c r="AWI7">
        <v>54</v>
      </c>
      <c r="AWJ7">
        <v>163</v>
      </c>
      <c r="AWK7">
        <v>78</v>
      </c>
      <c r="AWL7">
        <v>155</v>
      </c>
      <c r="AWM7">
        <v>94</v>
      </c>
      <c r="AWN7">
        <v>81</v>
      </c>
      <c r="AWO7">
        <v>65</v>
      </c>
      <c r="AWP7">
        <v>465</v>
      </c>
      <c r="AWQ7">
        <v>178</v>
      </c>
      <c r="AWR7">
        <v>298</v>
      </c>
      <c r="AWS7">
        <v>142</v>
      </c>
      <c r="AWT7">
        <v>275</v>
      </c>
      <c r="AWU7">
        <v>115</v>
      </c>
      <c r="AWV7">
        <v>181</v>
      </c>
      <c r="AWW7">
        <v>105</v>
      </c>
      <c r="AWX7">
        <v>60</v>
      </c>
      <c r="AWY7">
        <v>58</v>
      </c>
      <c r="AWZ7">
        <v>345</v>
      </c>
      <c r="AXA7">
        <v>187</v>
      </c>
      <c r="AXB7">
        <v>112</v>
      </c>
      <c r="AXC7">
        <v>66</v>
      </c>
      <c r="AXD7">
        <v>25</v>
      </c>
      <c r="AXE7">
        <v>24</v>
      </c>
      <c r="AXF7">
        <v>121</v>
      </c>
      <c r="AXG7">
        <v>90</v>
      </c>
      <c r="AXH7">
        <v>15</v>
      </c>
      <c r="AXI7">
        <v>15</v>
      </c>
      <c r="AXJ7">
        <v>107</v>
      </c>
      <c r="AXK7">
        <v>56</v>
      </c>
      <c r="AXL7">
        <v>147</v>
      </c>
      <c r="AXM7">
        <v>101</v>
      </c>
      <c r="AXN7">
        <v>80</v>
      </c>
      <c r="AXO7">
        <v>53</v>
      </c>
      <c r="AXP7">
        <v>44</v>
      </c>
      <c r="AXQ7">
        <v>34</v>
      </c>
      <c r="AXR7">
        <v>42</v>
      </c>
      <c r="AXS7">
        <v>40</v>
      </c>
      <c r="AXT7">
        <v>75</v>
      </c>
      <c r="AXU7">
        <v>85</v>
      </c>
      <c r="AXV7">
        <v>66</v>
      </c>
      <c r="AXW7">
        <v>68</v>
      </c>
      <c r="AXX7">
        <v>34</v>
      </c>
      <c r="AXY7">
        <v>33</v>
      </c>
      <c r="AXZ7">
        <v>48</v>
      </c>
      <c r="AYA7">
        <v>49</v>
      </c>
      <c r="AYB7">
        <v>60</v>
      </c>
      <c r="AYC7">
        <v>62</v>
      </c>
      <c r="AYD7">
        <v>68</v>
      </c>
      <c r="AYE7">
        <v>58</v>
      </c>
      <c r="AYF7">
        <v>72</v>
      </c>
      <c r="AYG7">
        <v>51</v>
      </c>
      <c r="AYH7">
        <v>86</v>
      </c>
      <c r="AYI7">
        <v>57</v>
      </c>
      <c r="AYJ7">
        <v>182</v>
      </c>
      <c r="AYK7">
        <v>78</v>
      </c>
      <c r="AYL7">
        <v>286</v>
      </c>
      <c r="AYM7">
        <v>164</v>
      </c>
      <c r="AYN7">
        <v>284</v>
      </c>
      <c r="AYO7">
        <v>128</v>
      </c>
      <c r="AYP7">
        <v>298</v>
      </c>
      <c r="AYQ7">
        <v>112</v>
      </c>
      <c r="AYR7">
        <v>139</v>
      </c>
      <c r="AYS7">
        <v>74</v>
      </c>
      <c r="AYT7">
        <v>81</v>
      </c>
      <c r="AYU7">
        <v>57</v>
      </c>
      <c r="AYV7">
        <v>287</v>
      </c>
      <c r="AYW7">
        <v>136</v>
      </c>
      <c r="AYX7">
        <v>171</v>
      </c>
      <c r="AYY7">
        <v>119</v>
      </c>
      <c r="AYZ7">
        <v>137</v>
      </c>
      <c r="AZA7">
        <v>76</v>
      </c>
      <c r="AZB7">
        <v>110</v>
      </c>
      <c r="AZC7">
        <v>52</v>
      </c>
      <c r="AZD7">
        <v>858</v>
      </c>
      <c r="AZE7">
        <v>205</v>
      </c>
      <c r="AZF7">
        <v>345</v>
      </c>
      <c r="AZG7">
        <v>120</v>
      </c>
      <c r="AZH7">
        <v>505</v>
      </c>
      <c r="AZI7">
        <v>193</v>
      </c>
      <c r="AZJ7">
        <v>478</v>
      </c>
      <c r="AZK7">
        <v>161</v>
      </c>
      <c r="AZL7">
        <v>1056</v>
      </c>
      <c r="AZM7">
        <v>225</v>
      </c>
      <c r="AZN7">
        <v>2380</v>
      </c>
      <c r="AZO7">
        <v>363</v>
      </c>
      <c r="AZP7">
        <v>2323</v>
      </c>
      <c r="AZQ7">
        <v>299</v>
      </c>
      <c r="AZR7">
        <v>2161</v>
      </c>
      <c r="AZS7">
        <v>297</v>
      </c>
      <c r="AZT7">
        <v>2482</v>
      </c>
      <c r="AZU7">
        <v>332</v>
      </c>
      <c r="AZV7">
        <v>1307</v>
      </c>
      <c r="AZW7">
        <v>272</v>
      </c>
      <c r="AZX7">
        <v>2394</v>
      </c>
      <c r="AZY7">
        <v>365</v>
      </c>
      <c r="AZZ7">
        <v>1819</v>
      </c>
      <c r="BAA7">
        <v>275</v>
      </c>
      <c r="BAB7">
        <v>1636</v>
      </c>
      <c r="BAC7">
        <v>379</v>
      </c>
      <c r="BAD7">
        <v>52</v>
      </c>
      <c r="BAE7">
        <v>47</v>
      </c>
      <c r="BAF7">
        <v>70</v>
      </c>
      <c r="BAG7">
        <v>40</v>
      </c>
      <c r="BAH7">
        <v>52</v>
      </c>
      <c r="BAI7">
        <v>40</v>
      </c>
      <c r="BAJ7">
        <v>64</v>
      </c>
      <c r="BAK7">
        <v>45</v>
      </c>
      <c r="BAL7">
        <v>34</v>
      </c>
      <c r="BAM7">
        <v>23</v>
      </c>
      <c r="BAN7">
        <v>45</v>
      </c>
      <c r="BAO7">
        <v>26</v>
      </c>
      <c r="BAP7">
        <v>66</v>
      </c>
      <c r="BAQ7">
        <v>44</v>
      </c>
      <c r="BAR7">
        <v>64</v>
      </c>
      <c r="BAS7">
        <v>59</v>
      </c>
      <c r="BAT7">
        <v>30</v>
      </c>
      <c r="BAU7">
        <v>34</v>
      </c>
      <c r="BAV7">
        <v>0</v>
      </c>
      <c r="BAW7">
        <v>12</v>
      </c>
      <c r="BAX7">
        <v>0</v>
      </c>
      <c r="BAY7">
        <v>12</v>
      </c>
      <c r="BAZ7">
        <v>51</v>
      </c>
      <c r="BBA7">
        <v>55</v>
      </c>
      <c r="BBB7">
        <v>63</v>
      </c>
      <c r="BBC7">
        <v>41</v>
      </c>
      <c r="BBD7">
        <v>67</v>
      </c>
      <c r="BBE7">
        <v>36</v>
      </c>
      <c r="BBF7">
        <v>81</v>
      </c>
      <c r="BBG7">
        <v>39</v>
      </c>
      <c r="BBH7">
        <v>256</v>
      </c>
      <c r="BBI7">
        <v>90</v>
      </c>
      <c r="BBJ7">
        <v>605</v>
      </c>
      <c r="BBK7">
        <v>170</v>
      </c>
      <c r="BBL7">
        <v>235</v>
      </c>
      <c r="BBM7">
        <v>92</v>
      </c>
      <c r="BBN7">
        <v>465</v>
      </c>
      <c r="BBO7">
        <v>134</v>
      </c>
      <c r="BBP7">
        <v>248</v>
      </c>
      <c r="BBQ7">
        <v>87</v>
      </c>
      <c r="BBR7">
        <v>272</v>
      </c>
      <c r="BBS7">
        <v>89</v>
      </c>
      <c r="BBT7">
        <v>136</v>
      </c>
      <c r="BBU7">
        <v>73</v>
      </c>
      <c r="BBV7">
        <v>314</v>
      </c>
      <c r="BBW7">
        <v>145</v>
      </c>
      <c r="BBX7">
        <v>318</v>
      </c>
      <c r="BBY7">
        <v>99</v>
      </c>
      <c r="BBZ7">
        <v>278</v>
      </c>
      <c r="BCA7">
        <v>121</v>
      </c>
      <c r="BCB7">
        <v>817</v>
      </c>
      <c r="BCC7">
        <v>180</v>
      </c>
      <c r="BCD7">
        <v>242</v>
      </c>
      <c r="BCE7">
        <v>72</v>
      </c>
      <c r="BCF7">
        <v>274</v>
      </c>
      <c r="BCG7">
        <v>131</v>
      </c>
      <c r="BCH7">
        <v>274</v>
      </c>
      <c r="BCI7">
        <v>105</v>
      </c>
      <c r="BCJ7">
        <v>267</v>
      </c>
      <c r="BCK7">
        <v>124</v>
      </c>
      <c r="BCL7">
        <v>517</v>
      </c>
      <c r="BCM7">
        <v>185</v>
      </c>
      <c r="BCN7">
        <v>74</v>
      </c>
      <c r="BCO7">
        <v>59</v>
      </c>
      <c r="BCP7">
        <v>73</v>
      </c>
      <c r="BCQ7">
        <v>46</v>
      </c>
      <c r="BCR7">
        <v>133</v>
      </c>
      <c r="BCS7">
        <v>82</v>
      </c>
      <c r="BCT7">
        <v>229</v>
      </c>
      <c r="BCU7">
        <v>102</v>
      </c>
      <c r="BCV7">
        <v>73</v>
      </c>
      <c r="BCW7">
        <v>75</v>
      </c>
      <c r="BCX7">
        <v>131</v>
      </c>
      <c r="BCY7">
        <v>77</v>
      </c>
      <c r="BCZ7">
        <v>245</v>
      </c>
      <c r="BDA7">
        <v>87</v>
      </c>
      <c r="BDB7">
        <v>277</v>
      </c>
      <c r="BDC7">
        <v>136</v>
      </c>
      <c r="BDD7">
        <v>77</v>
      </c>
      <c r="BDE7">
        <v>58</v>
      </c>
      <c r="BDF7">
        <v>79</v>
      </c>
      <c r="BDG7">
        <v>45</v>
      </c>
      <c r="BDH7">
        <v>20</v>
      </c>
      <c r="BDI7">
        <v>23</v>
      </c>
      <c r="BDJ7">
        <v>129</v>
      </c>
      <c r="BDK7">
        <v>96</v>
      </c>
      <c r="BDL7">
        <v>104</v>
      </c>
      <c r="BDM7">
        <v>48</v>
      </c>
      <c r="BDN7">
        <v>49</v>
      </c>
      <c r="BDO7">
        <v>39</v>
      </c>
      <c r="BDP7">
        <v>43</v>
      </c>
      <c r="BDQ7">
        <v>42</v>
      </c>
      <c r="BDR7">
        <v>75</v>
      </c>
      <c r="BDS7">
        <v>52</v>
      </c>
      <c r="BDT7">
        <v>9</v>
      </c>
      <c r="BDU7">
        <v>13</v>
      </c>
      <c r="BDV7">
        <v>68</v>
      </c>
      <c r="BDW7">
        <v>67</v>
      </c>
      <c r="BDX7">
        <v>23</v>
      </c>
      <c r="BDY7">
        <v>25</v>
      </c>
      <c r="BDZ7">
        <v>9</v>
      </c>
      <c r="BEA7">
        <v>17</v>
      </c>
      <c r="BEB7">
        <v>9</v>
      </c>
      <c r="BEC7">
        <v>15</v>
      </c>
      <c r="BED7">
        <v>13</v>
      </c>
      <c r="BEE7">
        <v>21</v>
      </c>
      <c r="BEF7">
        <v>40</v>
      </c>
      <c r="BEG7">
        <v>43</v>
      </c>
      <c r="BEH7">
        <v>15</v>
      </c>
      <c r="BEI7">
        <v>24</v>
      </c>
      <c r="BEJ7">
        <v>7</v>
      </c>
      <c r="BEK7">
        <v>12</v>
      </c>
      <c r="BEL7">
        <v>33</v>
      </c>
      <c r="BEM7">
        <v>49</v>
      </c>
      <c r="BEN7">
        <v>250</v>
      </c>
      <c r="BEO7">
        <v>127</v>
      </c>
      <c r="BEP7">
        <v>149</v>
      </c>
      <c r="BEQ7">
        <v>70</v>
      </c>
      <c r="BER7">
        <v>149</v>
      </c>
      <c r="BES7">
        <v>82</v>
      </c>
      <c r="BET7">
        <v>66</v>
      </c>
      <c r="BEU7">
        <v>33</v>
      </c>
      <c r="BEV7">
        <v>48</v>
      </c>
      <c r="BEW7">
        <v>36</v>
      </c>
      <c r="BEX7">
        <v>18</v>
      </c>
      <c r="BEY7">
        <v>29</v>
      </c>
      <c r="BEZ7">
        <v>33</v>
      </c>
      <c r="BFA7">
        <v>48</v>
      </c>
      <c r="BFB7">
        <v>0</v>
      </c>
      <c r="BFC7">
        <v>12</v>
      </c>
      <c r="BFD7">
        <v>79</v>
      </c>
      <c r="BFE7">
        <v>73</v>
      </c>
      <c r="BFF7">
        <v>108</v>
      </c>
      <c r="BFG7">
        <v>42</v>
      </c>
      <c r="BFH7">
        <v>18</v>
      </c>
      <c r="BFI7">
        <v>18</v>
      </c>
      <c r="BFJ7">
        <v>25</v>
      </c>
      <c r="BFK7">
        <v>22</v>
      </c>
      <c r="BFL7">
        <v>35</v>
      </c>
      <c r="BFM7">
        <v>38</v>
      </c>
      <c r="BFN7">
        <v>66</v>
      </c>
      <c r="BFO7">
        <v>42</v>
      </c>
      <c r="BFP7">
        <v>39</v>
      </c>
      <c r="BFQ7">
        <v>28</v>
      </c>
      <c r="BFR7">
        <v>63</v>
      </c>
      <c r="BFS7">
        <v>48</v>
      </c>
      <c r="BFT7">
        <v>51</v>
      </c>
      <c r="BFU7">
        <v>56</v>
      </c>
      <c r="BFV7">
        <v>75</v>
      </c>
      <c r="BFW7">
        <v>63</v>
      </c>
      <c r="BFX7">
        <v>205</v>
      </c>
      <c r="BFY7">
        <v>130</v>
      </c>
      <c r="BFZ7">
        <v>92</v>
      </c>
      <c r="BGA7">
        <v>56</v>
      </c>
      <c r="BGB7">
        <v>83</v>
      </c>
      <c r="BGC7">
        <v>69</v>
      </c>
      <c r="BGD7">
        <v>24</v>
      </c>
      <c r="BGE7">
        <v>23</v>
      </c>
      <c r="BGF7">
        <v>125</v>
      </c>
      <c r="BGG7">
        <v>79</v>
      </c>
      <c r="BGH7">
        <v>93</v>
      </c>
      <c r="BGI7">
        <v>62</v>
      </c>
      <c r="BGJ7">
        <v>45</v>
      </c>
      <c r="BGK7">
        <v>34</v>
      </c>
      <c r="BGL7">
        <v>63</v>
      </c>
      <c r="BGM7">
        <v>52</v>
      </c>
      <c r="BGN7">
        <v>97</v>
      </c>
      <c r="BGO7">
        <v>85</v>
      </c>
      <c r="BGP7">
        <v>325</v>
      </c>
      <c r="BGQ7">
        <v>140</v>
      </c>
      <c r="BGR7">
        <v>464</v>
      </c>
      <c r="BGS7">
        <v>175</v>
      </c>
      <c r="BGT7">
        <v>453</v>
      </c>
      <c r="BGU7">
        <v>179</v>
      </c>
      <c r="BGV7">
        <v>615</v>
      </c>
      <c r="BGW7">
        <v>180</v>
      </c>
      <c r="BGX7">
        <v>292</v>
      </c>
      <c r="BGY7">
        <v>124</v>
      </c>
      <c r="BGZ7">
        <v>304</v>
      </c>
      <c r="BHA7">
        <v>140</v>
      </c>
      <c r="BHB7">
        <v>248</v>
      </c>
      <c r="BHC7">
        <v>129</v>
      </c>
      <c r="BHD7">
        <v>126</v>
      </c>
      <c r="BHE7">
        <v>76</v>
      </c>
      <c r="BHF7">
        <v>178</v>
      </c>
      <c r="BHG7">
        <v>99</v>
      </c>
      <c r="BHH7">
        <v>103</v>
      </c>
      <c r="BHI7">
        <v>79</v>
      </c>
      <c r="BHJ7">
        <v>63</v>
      </c>
      <c r="BHK7">
        <v>50</v>
      </c>
      <c r="BHL7">
        <v>29</v>
      </c>
      <c r="BHM7">
        <v>22</v>
      </c>
      <c r="BHN7">
        <v>44</v>
      </c>
      <c r="BHO7">
        <v>32</v>
      </c>
      <c r="BHP7">
        <v>74</v>
      </c>
      <c r="BHQ7">
        <v>36</v>
      </c>
      <c r="BHR7">
        <v>19</v>
      </c>
      <c r="BHS7">
        <v>25</v>
      </c>
      <c r="BHT7">
        <v>12</v>
      </c>
      <c r="BHU7">
        <v>17</v>
      </c>
      <c r="BHV7">
        <v>78</v>
      </c>
      <c r="BHW7">
        <v>57</v>
      </c>
      <c r="BHX7">
        <v>96</v>
      </c>
      <c r="BHY7">
        <v>55</v>
      </c>
      <c r="BHZ7">
        <v>138</v>
      </c>
      <c r="BIA7">
        <v>90</v>
      </c>
      <c r="BIB7">
        <v>120</v>
      </c>
      <c r="BIC7">
        <v>63</v>
      </c>
      <c r="BID7">
        <v>95</v>
      </c>
      <c r="BIE7">
        <v>48</v>
      </c>
      <c r="BIF7">
        <v>157</v>
      </c>
      <c r="BIG7">
        <v>79</v>
      </c>
      <c r="BIH7">
        <v>104</v>
      </c>
      <c r="BII7">
        <v>46</v>
      </c>
      <c r="BIJ7">
        <v>60</v>
      </c>
      <c r="BIK7">
        <v>37</v>
      </c>
      <c r="BIL7">
        <v>68</v>
      </c>
      <c r="BIM7">
        <v>42</v>
      </c>
      <c r="BIN7">
        <v>110</v>
      </c>
      <c r="BIO7">
        <v>55</v>
      </c>
      <c r="BIP7">
        <v>137</v>
      </c>
      <c r="BIQ7">
        <v>68</v>
      </c>
      <c r="BIR7">
        <v>209</v>
      </c>
      <c r="BIS7">
        <v>117</v>
      </c>
      <c r="BIT7">
        <v>54</v>
      </c>
      <c r="BIU7">
        <v>38</v>
      </c>
      <c r="BIV7">
        <v>128</v>
      </c>
      <c r="BIW7">
        <v>97</v>
      </c>
      <c r="BIX7">
        <v>64</v>
      </c>
      <c r="BIY7">
        <v>38</v>
      </c>
      <c r="BIZ7">
        <v>186</v>
      </c>
      <c r="BJA7">
        <v>88</v>
      </c>
      <c r="BJB7">
        <v>12</v>
      </c>
      <c r="BJC7">
        <v>19</v>
      </c>
      <c r="BJD7">
        <v>199</v>
      </c>
      <c r="BJE7">
        <v>87</v>
      </c>
      <c r="BJF7">
        <v>40</v>
      </c>
      <c r="BJG7">
        <v>39</v>
      </c>
      <c r="BJH7">
        <v>82</v>
      </c>
      <c r="BJI7">
        <v>95</v>
      </c>
      <c r="BJJ7">
        <v>65</v>
      </c>
      <c r="BJK7">
        <v>54</v>
      </c>
      <c r="BJL7">
        <v>96</v>
      </c>
      <c r="BJM7">
        <v>68</v>
      </c>
      <c r="BJN7">
        <v>31</v>
      </c>
      <c r="BJO7">
        <v>31</v>
      </c>
      <c r="BJP7">
        <v>117</v>
      </c>
      <c r="BJQ7">
        <v>68</v>
      </c>
      <c r="BJR7">
        <v>77</v>
      </c>
      <c r="BJS7">
        <v>44</v>
      </c>
      <c r="BJT7">
        <v>108</v>
      </c>
      <c r="BJU7">
        <v>63</v>
      </c>
      <c r="BJV7">
        <v>187</v>
      </c>
      <c r="BJW7">
        <v>103</v>
      </c>
      <c r="BJX7">
        <v>279</v>
      </c>
      <c r="BJY7">
        <v>130</v>
      </c>
      <c r="BJZ7">
        <v>199</v>
      </c>
      <c r="BKA7">
        <v>126</v>
      </c>
      <c r="BKB7">
        <v>49</v>
      </c>
      <c r="BKC7">
        <v>50</v>
      </c>
      <c r="BKD7">
        <v>10</v>
      </c>
      <c r="BKE7">
        <v>16</v>
      </c>
      <c r="BKF7">
        <v>34</v>
      </c>
      <c r="BKG7">
        <v>39</v>
      </c>
      <c r="BKH7">
        <v>0</v>
      </c>
      <c r="BKI7">
        <v>17</v>
      </c>
      <c r="BKJ7">
        <v>16</v>
      </c>
      <c r="BKK7">
        <v>26</v>
      </c>
      <c r="BKL7">
        <v>36</v>
      </c>
      <c r="BKM7">
        <v>40</v>
      </c>
      <c r="BKN7">
        <v>88</v>
      </c>
      <c r="BKO7">
        <v>68</v>
      </c>
      <c r="BKP7">
        <v>0</v>
      </c>
      <c r="BKQ7">
        <v>17</v>
      </c>
      <c r="BKR7">
        <v>63</v>
      </c>
      <c r="BKS7">
        <v>31</v>
      </c>
      <c r="BKT7">
        <v>30</v>
      </c>
      <c r="BKU7">
        <v>30</v>
      </c>
      <c r="BKV7">
        <v>63</v>
      </c>
      <c r="BKW7">
        <v>62</v>
      </c>
      <c r="BKX7">
        <v>27</v>
      </c>
      <c r="BKY7">
        <v>34</v>
      </c>
      <c r="BKZ7">
        <v>42</v>
      </c>
      <c r="BLA7">
        <v>41</v>
      </c>
      <c r="BLB7">
        <v>0</v>
      </c>
      <c r="BLC7">
        <v>17</v>
      </c>
      <c r="BLD7">
        <v>72</v>
      </c>
      <c r="BLE7">
        <v>78</v>
      </c>
      <c r="BLF7">
        <v>25</v>
      </c>
      <c r="BLG7">
        <v>41</v>
      </c>
      <c r="BLH7">
        <v>52</v>
      </c>
      <c r="BLI7">
        <v>44</v>
      </c>
      <c r="BLJ7">
        <v>24</v>
      </c>
      <c r="BLK7">
        <v>29</v>
      </c>
      <c r="BLL7">
        <v>22</v>
      </c>
      <c r="BLM7">
        <v>30</v>
      </c>
      <c r="BLN7">
        <v>134</v>
      </c>
      <c r="BLO7">
        <v>89</v>
      </c>
      <c r="BLP7">
        <v>90</v>
      </c>
      <c r="BLQ7">
        <v>68</v>
      </c>
      <c r="BLR7">
        <v>111</v>
      </c>
      <c r="BLS7">
        <v>77</v>
      </c>
      <c r="BLT7">
        <v>18</v>
      </c>
      <c r="BLU7">
        <v>21</v>
      </c>
      <c r="BLV7">
        <v>185</v>
      </c>
      <c r="BLW7">
        <v>88</v>
      </c>
      <c r="BLX7">
        <v>27</v>
      </c>
      <c r="BLY7">
        <v>29</v>
      </c>
    </row>
    <row r="8" spans="1:1689" x14ac:dyDescent="0.3">
      <c r="A8" s="3" t="s">
        <v>852</v>
      </c>
      <c r="B8">
        <v>273</v>
      </c>
      <c r="C8">
        <v>132</v>
      </c>
      <c r="D8">
        <v>212</v>
      </c>
      <c r="E8">
        <v>105</v>
      </c>
      <c r="F8">
        <v>115</v>
      </c>
      <c r="G8">
        <v>61</v>
      </c>
      <c r="H8">
        <v>171</v>
      </c>
      <c r="I8">
        <v>80</v>
      </c>
      <c r="J8">
        <v>191</v>
      </c>
      <c r="K8">
        <v>68</v>
      </c>
      <c r="L8">
        <v>149</v>
      </c>
      <c r="M8">
        <v>60</v>
      </c>
      <c r="N8">
        <v>246</v>
      </c>
      <c r="O8">
        <v>125</v>
      </c>
      <c r="P8">
        <v>175</v>
      </c>
      <c r="Q8">
        <v>76</v>
      </c>
      <c r="R8">
        <v>66</v>
      </c>
      <c r="S8">
        <v>38</v>
      </c>
      <c r="T8">
        <v>43</v>
      </c>
      <c r="U8">
        <v>41</v>
      </c>
      <c r="V8">
        <v>109</v>
      </c>
      <c r="W8">
        <v>90</v>
      </c>
      <c r="X8">
        <v>54</v>
      </c>
      <c r="Y8">
        <v>38</v>
      </c>
      <c r="Z8">
        <v>92</v>
      </c>
      <c r="AA8">
        <v>52</v>
      </c>
      <c r="AB8">
        <v>156</v>
      </c>
      <c r="AC8">
        <v>90</v>
      </c>
      <c r="AD8">
        <v>67</v>
      </c>
      <c r="AE8">
        <v>97</v>
      </c>
      <c r="AF8">
        <v>56</v>
      </c>
      <c r="AG8">
        <v>50</v>
      </c>
      <c r="AH8">
        <v>122</v>
      </c>
      <c r="AI8">
        <v>71</v>
      </c>
      <c r="AJ8">
        <v>52</v>
      </c>
      <c r="AK8">
        <v>33</v>
      </c>
      <c r="AL8">
        <v>142</v>
      </c>
      <c r="AM8">
        <v>71</v>
      </c>
      <c r="AN8">
        <v>56</v>
      </c>
      <c r="AO8">
        <v>42</v>
      </c>
      <c r="AP8">
        <v>68</v>
      </c>
      <c r="AQ8">
        <v>42</v>
      </c>
      <c r="AR8">
        <v>136</v>
      </c>
      <c r="AS8">
        <v>75</v>
      </c>
      <c r="AT8">
        <v>93</v>
      </c>
      <c r="AU8">
        <v>58</v>
      </c>
      <c r="AV8">
        <v>99</v>
      </c>
      <c r="AW8">
        <v>53</v>
      </c>
      <c r="AX8">
        <v>41</v>
      </c>
      <c r="AY8">
        <v>34</v>
      </c>
      <c r="AZ8">
        <v>59</v>
      </c>
      <c r="BA8">
        <v>43</v>
      </c>
      <c r="BB8">
        <v>49</v>
      </c>
      <c r="BC8">
        <v>30</v>
      </c>
      <c r="BD8">
        <v>25</v>
      </c>
      <c r="BE8">
        <v>35</v>
      </c>
      <c r="BF8">
        <v>56</v>
      </c>
      <c r="BG8">
        <v>62</v>
      </c>
      <c r="BH8">
        <v>248</v>
      </c>
      <c r="BI8">
        <v>85</v>
      </c>
      <c r="BJ8">
        <v>392</v>
      </c>
      <c r="BK8">
        <v>172</v>
      </c>
      <c r="BL8">
        <v>352</v>
      </c>
      <c r="BM8">
        <v>118</v>
      </c>
      <c r="BN8">
        <v>291</v>
      </c>
      <c r="BO8">
        <v>107</v>
      </c>
      <c r="BP8">
        <v>125</v>
      </c>
      <c r="BQ8">
        <v>58</v>
      </c>
      <c r="BR8">
        <v>281</v>
      </c>
      <c r="BS8">
        <v>113</v>
      </c>
      <c r="BT8">
        <v>215</v>
      </c>
      <c r="BU8">
        <v>71</v>
      </c>
      <c r="BV8">
        <v>238</v>
      </c>
      <c r="BW8">
        <v>99</v>
      </c>
      <c r="BX8">
        <v>218</v>
      </c>
      <c r="BY8">
        <v>94</v>
      </c>
      <c r="BZ8">
        <v>270</v>
      </c>
      <c r="CA8">
        <v>115</v>
      </c>
      <c r="CB8">
        <v>205</v>
      </c>
      <c r="CC8">
        <v>106</v>
      </c>
      <c r="CD8">
        <v>182</v>
      </c>
      <c r="CE8">
        <v>79</v>
      </c>
      <c r="CF8">
        <v>460</v>
      </c>
      <c r="CG8">
        <v>173</v>
      </c>
      <c r="CH8">
        <v>280</v>
      </c>
      <c r="CI8">
        <v>106</v>
      </c>
      <c r="CJ8">
        <v>351</v>
      </c>
      <c r="CK8">
        <v>129</v>
      </c>
      <c r="CL8">
        <v>276</v>
      </c>
      <c r="CM8">
        <v>144</v>
      </c>
      <c r="CN8">
        <v>322</v>
      </c>
      <c r="CO8">
        <v>107</v>
      </c>
      <c r="CP8">
        <v>244</v>
      </c>
      <c r="CQ8">
        <v>110</v>
      </c>
      <c r="CR8">
        <v>241</v>
      </c>
      <c r="CS8">
        <v>90</v>
      </c>
      <c r="CT8">
        <v>331</v>
      </c>
      <c r="CU8">
        <v>129</v>
      </c>
      <c r="CV8">
        <v>218</v>
      </c>
      <c r="CW8">
        <v>88</v>
      </c>
      <c r="CX8">
        <v>183</v>
      </c>
      <c r="CY8">
        <v>68</v>
      </c>
      <c r="CZ8">
        <v>79</v>
      </c>
      <c r="DA8">
        <v>54</v>
      </c>
      <c r="DB8">
        <v>78</v>
      </c>
      <c r="DC8">
        <v>56</v>
      </c>
      <c r="DD8">
        <v>23</v>
      </c>
      <c r="DE8">
        <v>28</v>
      </c>
      <c r="DF8">
        <v>66</v>
      </c>
      <c r="DG8">
        <v>63</v>
      </c>
      <c r="DH8">
        <v>78</v>
      </c>
      <c r="DI8">
        <v>49</v>
      </c>
      <c r="DJ8">
        <v>127</v>
      </c>
      <c r="DK8">
        <v>60</v>
      </c>
      <c r="DL8">
        <v>53</v>
      </c>
      <c r="DM8">
        <v>28</v>
      </c>
      <c r="DN8">
        <v>84</v>
      </c>
      <c r="DO8">
        <v>48</v>
      </c>
      <c r="DP8">
        <v>79</v>
      </c>
      <c r="DQ8">
        <v>46</v>
      </c>
      <c r="DR8">
        <v>30</v>
      </c>
      <c r="DS8">
        <v>49</v>
      </c>
      <c r="DT8">
        <v>64</v>
      </c>
      <c r="DU8">
        <v>37</v>
      </c>
      <c r="DV8">
        <v>62</v>
      </c>
      <c r="DW8">
        <v>42</v>
      </c>
      <c r="DX8">
        <v>102</v>
      </c>
      <c r="DY8">
        <v>59</v>
      </c>
      <c r="DZ8">
        <v>57</v>
      </c>
      <c r="EA8">
        <v>33</v>
      </c>
      <c r="EB8">
        <v>252</v>
      </c>
      <c r="EC8">
        <v>126</v>
      </c>
      <c r="ED8">
        <v>153</v>
      </c>
      <c r="EE8">
        <v>69</v>
      </c>
      <c r="EF8">
        <v>199</v>
      </c>
      <c r="EG8">
        <v>88</v>
      </c>
      <c r="EH8">
        <v>157</v>
      </c>
      <c r="EI8">
        <v>65</v>
      </c>
      <c r="EJ8">
        <v>108</v>
      </c>
      <c r="EK8">
        <v>59</v>
      </c>
      <c r="EL8">
        <v>173</v>
      </c>
      <c r="EM8">
        <v>88</v>
      </c>
      <c r="EN8">
        <v>109</v>
      </c>
      <c r="EO8">
        <v>50</v>
      </c>
      <c r="EP8">
        <v>120</v>
      </c>
      <c r="EQ8">
        <v>65</v>
      </c>
      <c r="ER8">
        <v>167</v>
      </c>
      <c r="ES8">
        <v>77</v>
      </c>
      <c r="ET8">
        <v>95</v>
      </c>
      <c r="EU8">
        <v>48</v>
      </c>
      <c r="EV8">
        <v>48</v>
      </c>
      <c r="EW8">
        <v>43</v>
      </c>
      <c r="EX8">
        <v>174</v>
      </c>
      <c r="EY8">
        <v>104</v>
      </c>
      <c r="EZ8">
        <v>93</v>
      </c>
      <c r="FA8">
        <v>75</v>
      </c>
      <c r="FB8">
        <v>85</v>
      </c>
      <c r="FC8">
        <v>50</v>
      </c>
      <c r="FD8">
        <v>58</v>
      </c>
      <c r="FE8">
        <v>55</v>
      </c>
      <c r="FF8">
        <v>40</v>
      </c>
      <c r="FG8">
        <v>44</v>
      </c>
      <c r="FH8">
        <v>27</v>
      </c>
      <c r="FI8">
        <v>31</v>
      </c>
      <c r="FJ8">
        <v>42</v>
      </c>
      <c r="FK8">
        <v>43</v>
      </c>
      <c r="FL8">
        <v>16</v>
      </c>
      <c r="FM8">
        <v>32</v>
      </c>
      <c r="FN8">
        <v>56</v>
      </c>
      <c r="FO8">
        <v>50</v>
      </c>
      <c r="FP8">
        <v>139</v>
      </c>
      <c r="FQ8">
        <v>65</v>
      </c>
      <c r="FR8">
        <v>57</v>
      </c>
      <c r="FS8">
        <v>36</v>
      </c>
      <c r="FT8">
        <v>132</v>
      </c>
      <c r="FU8">
        <v>83</v>
      </c>
      <c r="FV8">
        <v>42</v>
      </c>
      <c r="FW8">
        <v>34</v>
      </c>
      <c r="FX8">
        <v>34</v>
      </c>
      <c r="FY8">
        <v>33</v>
      </c>
      <c r="FZ8">
        <v>68</v>
      </c>
      <c r="GA8">
        <v>44</v>
      </c>
      <c r="GB8">
        <v>204</v>
      </c>
      <c r="GC8">
        <v>97</v>
      </c>
      <c r="GD8">
        <v>68</v>
      </c>
      <c r="GE8">
        <v>58</v>
      </c>
      <c r="GF8">
        <v>12</v>
      </c>
      <c r="GG8">
        <v>11</v>
      </c>
      <c r="GH8">
        <v>67</v>
      </c>
      <c r="GI8">
        <v>52</v>
      </c>
      <c r="GJ8">
        <v>21</v>
      </c>
      <c r="GK8">
        <v>25</v>
      </c>
      <c r="GL8">
        <v>38</v>
      </c>
      <c r="GM8">
        <v>35</v>
      </c>
      <c r="GN8">
        <v>35</v>
      </c>
      <c r="GO8">
        <v>45</v>
      </c>
      <c r="GP8">
        <v>16</v>
      </c>
      <c r="GQ8">
        <v>20</v>
      </c>
      <c r="GR8">
        <v>101</v>
      </c>
      <c r="GS8">
        <v>52</v>
      </c>
      <c r="GT8">
        <v>55</v>
      </c>
      <c r="GU8">
        <v>47</v>
      </c>
      <c r="GV8">
        <v>135</v>
      </c>
      <c r="GW8">
        <v>88</v>
      </c>
      <c r="GX8">
        <v>191</v>
      </c>
      <c r="GY8">
        <v>112</v>
      </c>
      <c r="GZ8">
        <v>147</v>
      </c>
      <c r="HA8">
        <v>85</v>
      </c>
      <c r="HB8">
        <v>195</v>
      </c>
      <c r="HC8">
        <v>90</v>
      </c>
      <c r="HD8">
        <v>213</v>
      </c>
      <c r="HE8">
        <v>117</v>
      </c>
      <c r="HF8">
        <v>85</v>
      </c>
      <c r="HG8">
        <v>53</v>
      </c>
      <c r="HH8">
        <v>49</v>
      </c>
      <c r="HI8">
        <v>47</v>
      </c>
      <c r="HJ8">
        <v>23</v>
      </c>
      <c r="HK8">
        <v>36</v>
      </c>
      <c r="HL8">
        <v>44</v>
      </c>
      <c r="HM8">
        <v>45</v>
      </c>
      <c r="HN8">
        <v>92</v>
      </c>
      <c r="HO8">
        <v>67</v>
      </c>
      <c r="HP8">
        <v>57</v>
      </c>
      <c r="HQ8">
        <v>49</v>
      </c>
      <c r="HR8">
        <v>36</v>
      </c>
      <c r="HS8">
        <v>36</v>
      </c>
      <c r="HT8">
        <v>31</v>
      </c>
      <c r="HU8">
        <v>40</v>
      </c>
      <c r="HV8">
        <v>24</v>
      </c>
      <c r="HW8">
        <v>27</v>
      </c>
      <c r="HX8">
        <v>60</v>
      </c>
      <c r="HY8">
        <v>51</v>
      </c>
      <c r="HZ8">
        <v>46</v>
      </c>
      <c r="IA8">
        <v>45</v>
      </c>
      <c r="IB8">
        <v>38</v>
      </c>
      <c r="IC8">
        <v>39</v>
      </c>
      <c r="ID8">
        <v>0</v>
      </c>
      <c r="IE8">
        <v>12</v>
      </c>
      <c r="IF8">
        <v>43</v>
      </c>
      <c r="IG8">
        <v>41</v>
      </c>
      <c r="IH8">
        <v>62</v>
      </c>
      <c r="II8">
        <v>92</v>
      </c>
      <c r="IJ8">
        <v>35</v>
      </c>
      <c r="IK8">
        <v>31</v>
      </c>
      <c r="IL8">
        <v>57</v>
      </c>
      <c r="IM8">
        <v>37</v>
      </c>
      <c r="IN8">
        <v>60</v>
      </c>
      <c r="IO8">
        <v>50</v>
      </c>
      <c r="IP8">
        <v>100</v>
      </c>
      <c r="IQ8">
        <v>51</v>
      </c>
      <c r="IR8">
        <v>62</v>
      </c>
      <c r="IS8">
        <v>61</v>
      </c>
      <c r="IT8">
        <v>175</v>
      </c>
      <c r="IU8">
        <v>103</v>
      </c>
      <c r="IV8">
        <v>31</v>
      </c>
      <c r="IW8">
        <v>19</v>
      </c>
      <c r="IX8">
        <v>33</v>
      </c>
      <c r="IY8">
        <v>23</v>
      </c>
      <c r="IZ8">
        <v>36</v>
      </c>
      <c r="JA8">
        <v>30</v>
      </c>
      <c r="JB8">
        <v>81</v>
      </c>
      <c r="JC8">
        <v>63</v>
      </c>
      <c r="JD8">
        <v>35</v>
      </c>
      <c r="JE8">
        <v>34</v>
      </c>
      <c r="JF8">
        <v>32</v>
      </c>
      <c r="JG8">
        <v>32</v>
      </c>
      <c r="JH8">
        <v>24</v>
      </c>
      <c r="JI8">
        <v>21</v>
      </c>
      <c r="JJ8">
        <v>7</v>
      </c>
      <c r="JK8">
        <v>12</v>
      </c>
      <c r="JL8">
        <v>38</v>
      </c>
      <c r="JM8">
        <v>28</v>
      </c>
      <c r="JN8">
        <v>25</v>
      </c>
      <c r="JO8">
        <v>24</v>
      </c>
      <c r="JP8">
        <v>0</v>
      </c>
      <c r="JQ8">
        <v>12</v>
      </c>
      <c r="JR8">
        <v>16</v>
      </c>
      <c r="JS8">
        <v>13</v>
      </c>
      <c r="JT8">
        <v>119</v>
      </c>
      <c r="JU8">
        <v>72</v>
      </c>
      <c r="JV8">
        <v>247</v>
      </c>
      <c r="JW8">
        <v>140</v>
      </c>
      <c r="JX8">
        <v>137</v>
      </c>
      <c r="JY8">
        <v>65</v>
      </c>
      <c r="JZ8">
        <v>232</v>
      </c>
      <c r="KA8">
        <v>122</v>
      </c>
      <c r="KB8">
        <v>250</v>
      </c>
      <c r="KC8">
        <v>134</v>
      </c>
      <c r="KD8">
        <v>189</v>
      </c>
      <c r="KE8">
        <v>89</v>
      </c>
      <c r="KF8">
        <v>219</v>
      </c>
      <c r="KG8">
        <v>111</v>
      </c>
      <c r="KH8">
        <v>171</v>
      </c>
      <c r="KI8">
        <v>89</v>
      </c>
      <c r="KJ8">
        <v>196</v>
      </c>
      <c r="KK8">
        <v>107</v>
      </c>
      <c r="KL8">
        <v>295</v>
      </c>
      <c r="KM8">
        <v>103</v>
      </c>
      <c r="KN8">
        <v>373</v>
      </c>
      <c r="KO8">
        <v>176</v>
      </c>
      <c r="KP8">
        <v>458</v>
      </c>
      <c r="KQ8">
        <v>152</v>
      </c>
      <c r="KR8">
        <v>105</v>
      </c>
      <c r="KS8">
        <v>67</v>
      </c>
      <c r="KT8">
        <v>508</v>
      </c>
      <c r="KU8">
        <v>179</v>
      </c>
      <c r="KV8">
        <v>446</v>
      </c>
      <c r="KW8">
        <v>189</v>
      </c>
      <c r="KX8">
        <v>534</v>
      </c>
      <c r="KY8">
        <v>167</v>
      </c>
      <c r="KZ8">
        <v>343</v>
      </c>
      <c r="LA8">
        <v>126</v>
      </c>
      <c r="LB8">
        <v>689</v>
      </c>
      <c r="LC8">
        <v>202</v>
      </c>
      <c r="LD8">
        <v>407</v>
      </c>
      <c r="LE8">
        <v>171</v>
      </c>
      <c r="LF8">
        <v>375</v>
      </c>
      <c r="LG8">
        <v>161</v>
      </c>
      <c r="LH8">
        <v>228</v>
      </c>
      <c r="LI8">
        <v>101</v>
      </c>
      <c r="LJ8">
        <v>230</v>
      </c>
      <c r="LK8">
        <v>93</v>
      </c>
      <c r="LL8">
        <v>365</v>
      </c>
      <c r="LM8">
        <v>155</v>
      </c>
      <c r="LN8">
        <v>315</v>
      </c>
      <c r="LO8">
        <v>98</v>
      </c>
      <c r="LP8">
        <v>368</v>
      </c>
      <c r="LQ8">
        <v>144</v>
      </c>
      <c r="LR8">
        <v>580</v>
      </c>
      <c r="LS8">
        <v>145</v>
      </c>
      <c r="LT8">
        <v>293</v>
      </c>
      <c r="LU8">
        <v>164</v>
      </c>
      <c r="LV8">
        <v>441</v>
      </c>
      <c r="LW8">
        <v>164</v>
      </c>
      <c r="LX8">
        <v>423</v>
      </c>
      <c r="LY8">
        <v>161</v>
      </c>
      <c r="LZ8">
        <v>584</v>
      </c>
      <c r="MA8">
        <v>146</v>
      </c>
      <c r="MB8">
        <v>451</v>
      </c>
      <c r="MC8">
        <v>152</v>
      </c>
      <c r="MD8">
        <v>88</v>
      </c>
      <c r="ME8">
        <v>48</v>
      </c>
      <c r="MF8">
        <v>168</v>
      </c>
      <c r="MG8">
        <v>77</v>
      </c>
      <c r="MH8">
        <v>137</v>
      </c>
      <c r="MI8">
        <v>73</v>
      </c>
      <c r="MJ8">
        <v>399</v>
      </c>
      <c r="MK8">
        <v>137</v>
      </c>
      <c r="ML8">
        <v>276</v>
      </c>
      <c r="MM8">
        <v>136</v>
      </c>
      <c r="MN8">
        <v>386</v>
      </c>
      <c r="MO8">
        <v>165</v>
      </c>
      <c r="MP8">
        <v>410</v>
      </c>
      <c r="MQ8">
        <v>156</v>
      </c>
      <c r="MR8">
        <v>518</v>
      </c>
      <c r="MS8">
        <v>144</v>
      </c>
      <c r="MT8">
        <v>289</v>
      </c>
      <c r="MU8">
        <v>222</v>
      </c>
      <c r="MV8">
        <v>574</v>
      </c>
      <c r="MW8">
        <v>279</v>
      </c>
      <c r="MX8">
        <v>263</v>
      </c>
      <c r="MY8">
        <v>134</v>
      </c>
      <c r="MZ8">
        <v>162</v>
      </c>
      <c r="NA8">
        <v>103</v>
      </c>
      <c r="NB8">
        <v>81</v>
      </c>
      <c r="NC8">
        <v>49</v>
      </c>
      <c r="ND8">
        <v>32</v>
      </c>
      <c r="NE8">
        <v>26</v>
      </c>
      <c r="NF8">
        <v>50</v>
      </c>
      <c r="NG8">
        <v>41</v>
      </c>
      <c r="NH8">
        <v>35</v>
      </c>
      <c r="NI8">
        <v>29</v>
      </c>
      <c r="NJ8">
        <v>14</v>
      </c>
      <c r="NK8">
        <v>15</v>
      </c>
      <c r="NL8">
        <v>20</v>
      </c>
      <c r="NM8">
        <v>18</v>
      </c>
      <c r="NN8">
        <v>61</v>
      </c>
      <c r="NO8">
        <v>45</v>
      </c>
      <c r="NP8">
        <v>34</v>
      </c>
      <c r="NQ8">
        <v>28</v>
      </c>
      <c r="NR8">
        <v>29</v>
      </c>
      <c r="NS8">
        <v>22</v>
      </c>
      <c r="NT8">
        <v>51</v>
      </c>
      <c r="NU8">
        <v>33</v>
      </c>
      <c r="NV8">
        <v>32</v>
      </c>
      <c r="NW8">
        <v>26</v>
      </c>
      <c r="NX8">
        <v>97</v>
      </c>
      <c r="NY8">
        <v>71</v>
      </c>
      <c r="NZ8">
        <v>67</v>
      </c>
      <c r="OA8">
        <v>58</v>
      </c>
      <c r="OB8">
        <v>114</v>
      </c>
      <c r="OC8">
        <v>86</v>
      </c>
      <c r="OD8">
        <v>94</v>
      </c>
      <c r="OE8">
        <v>67</v>
      </c>
      <c r="OF8">
        <v>47</v>
      </c>
      <c r="OG8">
        <v>31</v>
      </c>
      <c r="OH8">
        <v>144</v>
      </c>
      <c r="OI8">
        <v>95</v>
      </c>
      <c r="OJ8">
        <v>118</v>
      </c>
      <c r="OK8">
        <v>57</v>
      </c>
      <c r="OL8">
        <v>71</v>
      </c>
      <c r="OM8">
        <v>42</v>
      </c>
      <c r="ON8">
        <v>92</v>
      </c>
      <c r="OO8">
        <v>55</v>
      </c>
      <c r="OP8">
        <v>29</v>
      </c>
      <c r="OQ8">
        <v>33</v>
      </c>
      <c r="OR8">
        <v>49</v>
      </c>
      <c r="OS8">
        <v>43</v>
      </c>
      <c r="OT8">
        <v>109</v>
      </c>
      <c r="OU8">
        <v>87</v>
      </c>
      <c r="OV8">
        <v>92</v>
      </c>
      <c r="OW8">
        <v>66</v>
      </c>
      <c r="OX8">
        <v>97</v>
      </c>
      <c r="OY8">
        <v>69</v>
      </c>
      <c r="OZ8">
        <v>109</v>
      </c>
      <c r="PA8">
        <v>69</v>
      </c>
      <c r="PB8">
        <v>111</v>
      </c>
      <c r="PC8">
        <v>75</v>
      </c>
      <c r="PD8">
        <v>50</v>
      </c>
      <c r="PE8">
        <v>46</v>
      </c>
      <c r="PF8">
        <v>40</v>
      </c>
      <c r="PG8">
        <v>34</v>
      </c>
      <c r="PH8">
        <v>142</v>
      </c>
      <c r="PI8">
        <v>97</v>
      </c>
      <c r="PJ8">
        <v>60</v>
      </c>
      <c r="PK8">
        <v>60</v>
      </c>
      <c r="PL8">
        <v>163</v>
      </c>
      <c r="PM8">
        <v>83</v>
      </c>
      <c r="PN8">
        <v>71</v>
      </c>
      <c r="PO8">
        <v>57</v>
      </c>
      <c r="PP8">
        <v>97</v>
      </c>
      <c r="PQ8">
        <v>72</v>
      </c>
      <c r="PR8">
        <v>105</v>
      </c>
      <c r="PS8">
        <v>82</v>
      </c>
      <c r="PT8">
        <v>234</v>
      </c>
      <c r="PU8">
        <v>149</v>
      </c>
      <c r="PV8">
        <v>29</v>
      </c>
      <c r="PW8">
        <v>37</v>
      </c>
      <c r="PX8">
        <v>36</v>
      </c>
      <c r="PY8">
        <v>37</v>
      </c>
      <c r="PZ8">
        <v>36</v>
      </c>
      <c r="QA8">
        <v>39</v>
      </c>
      <c r="QB8">
        <v>192</v>
      </c>
      <c r="QC8">
        <v>103</v>
      </c>
      <c r="QD8">
        <v>45</v>
      </c>
      <c r="QE8">
        <v>33</v>
      </c>
      <c r="QF8">
        <v>140</v>
      </c>
      <c r="QG8">
        <v>55</v>
      </c>
      <c r="QH8">
        <v>55</v>
      </c>
      <c r="QI8">
        <v>48</v>
      </c>
      <c r="QJ8">
        <v>109</v>
      </c>
      <c r="QK8">
        <v>58</v>
      </c>
      <c r="QL8">
        <v>65</v>
      </c>
      <c r="QM8">
        <v>56</v>
      </c>
      <c r="QN8">
        <v>61</v>
      </c>
      <c r="QO8">
        <v>56</v>
      </c>
      <c r="QP8">
        <v>78</v>
      </c>
      <c r="QQ8">
        <v>48</v>
      </c>
      <c r="QR8">
        <v>149</v>
      </c>
      <c r="QS8">
        <v>68</v>
      </c>
      <c r="QT8">
        <v>162</v>
      </c>
      <c r="QU8">
        <v>85</v>
      </c>
      <c r="QV8">
        <v>139</v>
      </c>
      <c r="QW8">
        <v>74</v>
      </c>
      <c r="QX8">
        <v>43</v>
      </c>
      <c r="QY8">
        <v>34</v>
      </c>
      <c r="QZ8">
        <v>49</v>
      </c>
      <c r="RA8">
        <v>48</v>
      </c>
      <c r="RB8">
        <v>73</v>
      </c>
      <c r="RC8">
        <v>54</v>
      </c>
      <c r="RD8">
        <v>26</v>
      </c>
      <c r="RE8">
        <v>31</v>
      </c>
      <c r="RF8">
        <v>119</v>
      </c>
      <c r="RG8">
        <v>62</v>
      </c>
      <c r="RH8">
        <v>128</v>
      </c>
      <c r="RI8">
        <v>43</v>
      </c>
      <c r="RJ8">
        <v>30</v>
      </c>
      <c r="RK8">
        <v>27</v>
      </c>
      <c r="RL8">
        <v>81</v>
      </c>
      <c r="RM8">
        <v>52</v>
      </c>
      <c r="RN8">
        <v>166</v>
      </c>
      <c r="RO8">
        <v>91</v>
      </c>
      <c r="RP8">
        <v>238</v>
      </c>
      <c r="RQ8">
        <v>91</v>
      </c>
      <c r="RR8">
        <v>42</v>
      </c>
      <c r="RS8">
        <v>36</v>
      </c>
      <c r="RT8">
        <v>12</v>
      </c>
      <c r="RU8">
        <v>19</v>
      </c>
      <c r="RV8">
        <v>27</v>
      </c>
      <c r="RW8">
        <v>31</v>
      </c>
      <c r="RX8">
        <v>24</v>
      </c>
      <c r="RY8">
        <v>19</v>
      </c>
      <c r="RZ8">
        <v>79</v>
      </c>
      <c r="SA8">
        <v>60</v>
      </c>
      <c r="SB8">
        <v>59</v>
      </c>
      <c r="SC8">
        <v>39</v>
      </c>
      <c r="SD8">
        <v>42</v>
      </c>
      <c r="SE8">
        <v>53</v>
      </c>
      <c r="SF8">
        <v>94</v>
      </c>
      <c r="SG8">
        <v>90</v>
      </c>
      <c r="SH8">
        <v>34</v>
      </c>
      <c r="SI8">
        <v>35</v>
      </c>
      <c r="SJ8">
        <v>200</v>
      </c>
      <c r="SK8">
        <v>112</v>
      </c>
      <c r="SL8">
        <v>98</v>
      </c>
      <c r="SM8">
        <v>62</v>
      </c>
      <c r="SN8">
        <v>42</v>
      </c>
      <c r="SO8">
        <v>39</v>
      </c>
      <c r="SP8">
        <v>28</v>
      </c>
      <c r="SQ8">
        <v>27</v>
      </c>
      <c r="SR8">
        <v>111</v>
      </c>
      <c r="SS8">
        <v>83</v>
      </c>
      <c r="ST8">
        <v>15</v>
      </c>
      <c r="SU8">
        <v>25</v>
      </c>
      <c r="SV8">
        <v>81</v>
      </c>
      <c r="SW8">
        <v>37</v>
      </c>
      <c r="SX8">
        <v>41</v>
      </c>
      <c r="SY8">
        <v>28</v>
      </c>
      <c r="SZ8">
        <v>36</v>
      </c>
      <c r="TA8">
        <v>26</v>
      </c>
      <c r="TB8">
        <v>91</v>
      </c>
      <c r="TC8">
        <v>82</v>
      </c>
      <c r="TD8">
        <v>71</v>
      </c>
      <c r="TE8">
        <v>39</v>
      </c>
      <c r="TF8">
        <v>75</v>
      </c>
      <c r="TG8">
        <v>37</v>
      </c>
      <c r="TH8">
        <v>82</v>
      </c>
      <c r="TI8">
        <v>61</v>
      </c>
      <c r="TJ8">
        <v>60</v>
      </c>
      <c r="TK8">
        <v>33</v>
      </c>
      <c r="TL8">
        <v>57</v>
      </c>
      <c r="TM8">
        <v>51</v>
      </c>
      <c r="TN8">
        <v>99</v>
      </c>
      <c r="TO8">
        <v>56</v>
      </c>
      <c r="TP8">
        <v>109</v>
      </c>
      <c r="TQ8">
        <v>69</v>
      </c>
      <c r="TR8">
        <v>92</v>
      </c>
      <c r="TS8">
        <v>77</v>
      </c>
      <c r="TT8">
        <v>93</v>
      </c>
      <c r="TU8">
        <v>54</v>
      </c>
      <c r="TV8">
        <v>288</v>
      </c>
      <c r="TW8">
        <v>108</v>
      </c>
      <c r="TX8">
        <v>179</v>
      </c>
      <c r="TY8">
        <v>67</v>
      </c>
      <c r="TZ8">
        <v>67</v>
      </c>
      <c r="UA8">
        <v>49</v>
      </c>
      <c r="UB8">
        <v>373</v>
      </c>
      <c r="UC8">
        <v>140</v>
      </c>
      <c r="UD8">
        <v>303</v>
      </c>
      <c r="UE8">
        <v>118</v>
      </c>
      <c r="UF8">
        <v>211</v>
      </c>
      <c r="UG8">
        <v>95</v>
      </c>
      <c r="UH8">
        <v>305</v>
      </c>
      <c r="UI8">
        <v>146</v>
      </c>
      <c r="UJ8">
        <v>235</v>
      </c>
      <c r="UK8">
        <v>108</v>
      </c>
      <c r="UL8">
        <v>279</v>
      </c>
      <c r="UM8">
        <v>98</v>
      </c>
      <c r="UN8">
        <v>264</v>
      </c>
      <c r="UO8">
        <v>119</v>
      </c>
      <c r="UP8">
        <v>72</v>
      </c>
      <c r="UQ8">
        <v>31</v>
      </c>
      <c r="UR8">
        <v>112</v>
      </c>
      <c r="US8">
        <v>43</v>
      </c>
      <c r="UT8">
        <v>90</v>
      </c>
      <c r="UU8">
        <v>36</v>
      </c>
      <c r="UV8">
        <v>155</v>
      </c>
      <c r="UW8">
        <v>121</v>
      </c>
      <c r="UX8">
        <v>233</v>
      </c>
      <c r="UY8">
        <v>127</v>
      </c>
      <c r="UZ8">
        <v>184</v>
      </c>
      <c r="VA8">
        <v>133</v>
      </c>
      <c r="VB8">
        <v>106</v>
      </c>
      <c r="VC8">
        <v>63</v>
      </c>
      <c r="VD8">
        <v>100</v>
      </c>
      <c r="VE8">
        <v>65</v>
      </c>
      <c r="VF8">
        <v>162</v>
      </c>
      <c r="VG8">
        <v>89</v>
      </c>
      <c r="VH8">
        <v>182</v>
      </c>
      <c r="VI8">
        <v>129</v>
      </c>
      <c r="VJ8">
        <v>15</v>
      </c>
      <c r="VK8">
        <v>26</v>
      </c>
      <c r="VL8">
        <v>288</v>
      </c>
      <c r="VM8">
        <v>184</v>
      </c>
      <c r="VN8">
        <v>85</v>
      </c>
      <c r="VO8">
        <v>68</v>
      </c>
      <c r="VP8">
        <v>150</v>
      </c>
      <c r="VQ8">
        <v>95</v>
      </c>
      <c r="VR8">
        <v>54</v>
      </c>
      <c r="VS8">
        <v>47</v>
      </c>
      <c r="VT8">
        <v>87</v>
      </c>
      <c r="VU8">
        <v>88</v>
      </c>
      <c r="VV8">
        <v>68</v>
      </c>
      <c r="VW8">
        <v>70</v>
      </c>
      <c r="VX8">
        <v>629</v>
      </c>
      <c r="VY8">
        <v>196</v>
      </c>
      <c r="VZ8">
        <v>646</v>
      </c>
      <c r="WA8">
        <v>181</v>
      </c>
      <c r="WB8">
        <v>549</v>
      </c>
      <c r="WC8">
        <v>128</v>
      </c>
      <c r="WD8">
        <v>1050</v>
      </c>
      <c r="WE8">
        <v>228</v>
      </c>
      <c r="WF8">
        <v>1001</v>
      </c>
      <c r="WG8">
        <v>275</v>
      </c>
      <c r="WH8">
        <v>887</v>
      </c>
      <c r="WI8">
        <v>181</v>
      </c>
      <c r="WJ8">
        <v>610</v>
      </c>
      <c r="WK8">
        <v>181</v>
      </c>
      <c r="WL8">
        <v>1045</v>
      </c>
      <c r="WM8">
        <v>243</v>
      </c>
      <c r="WN8">
        <v>857</v>
      </c>
      <c r="WO8">
        <v>267</v>
      </c>
      <c r="WP8">
        <v>49</v>
      </c>
      <c r="WQ8">
        <v>43</v>
      </c>
      <c r="WR8">
        <v>22</v>
      </c>
      <c r="WS8">
        <v>27</v>
      </c>
      <c r="WT8">
        <v>13</v>
      </c>
      <c r="WU8">
        <v>17</v>
      </c>
      <c r="WV8">
        <v>58</v>
      </c>
      <c r="WW8">
        <v>39</v>
      </c>
      <c r="WX8">
        <v>81</v>
      </c>
      <c r="WY8">
        <v>54</v>
      </c>
      <c r="WZ8">
        <v>23</v>
      </c>
      <c r="XA8">
        <v>15</v>
      </c>
      <c r="XB8">
        <v>51</v>
      </c>
      <c r="XC8">
        <v>39</v>
      </c>
      <c r="XD8">
        <v>49</v>
      </c>
      <c r="XE8">
        <v>36</v>
      </c>
      <c r="XF8">
        <v>26</v>
      </c>
      <c r="XG8">
        <v>29</v>
      </c>
      <c r="XH8">
        <v>46</v>
      </c>
      <c r="XI8">
        <v>43</v>
      </c>
      <c r="XJ8">
        <v>54</v>
      </c>
      <c r="XK8">
        <v>46</v>
      </c>
      <c r="XL8">
        <v>120</v>
      </c>
      <c r="XM8">
        <v>58</v>
      </c>
      <c r="XN8">
        <v>75</v>
      </c>
      <c r="XO8">
        <v>64</v>
      </c>
      <c r="XP8">
        <v>83</v>
      </c>
      <c r="XQ8">
        <v>52</v>
      </c>
      <c r="XR8">
        <v>81</v>
      </c>
      <c r="XS8">
        <v>64</v>
      </c>
      <c r="XT8">
        <v>87</v>
      </c>
      <c r="XU8">
        <v>99</v>
      </c>
      <c r="XV8">
        <v>94</v>
      </c>
      <c r="XW8">
        <v>74</v>
      </c>
      <c r="XX8">
        <v>182</v>
      </c>
      <c r="XY8">
        <v>114</v>
      </c>
      <c r="XZ8">
        <v>82</v>
      </c>
      <c r="YA8">
        <v>51</v>
      </c>
      <c r="YB8">
        <v>90</v>
      </c>
      <c r="YC8">
        <v>43</v>
      </c>
      <c r="YD8">
        <v>55</v>
      </c>
      <c r="YE8">
        <v>45</v>
      </c>
      <c r="YF8">
        <v>45</v>
      </c>
      <c r="YG8">
        <v>36</v>
      </c>
      <c r="YH8">
        <v>129</v>
      </c>
      <c r="YI8">
        <v>84</v>
      </c>
      <c r="YJ8">
        <v>37</v>
      </c>
      <c r="YK8">
        <v>37</v>
      </c>
      <c r="YL8">
        <v>52</v>
      </c>
      <c r="YM8">
        <v>42</v>
      </c>
      <c r="YN8">
        <v>273</v>
      </c>
      <c r="YO8">
        <v>126</v>
      </c>
      <c r="YP8">
        <v>232</v>
      </c>
      <c r="YQ8">
        <v>116</v>
      </c>
      <c r="YR8">
        <v>287</v>
      </c>
      <c r="YS8">
        <v>89</v>
      </c>
      <c r="YT8">
        <v>234</v>
      </c>
      <c r="YU8">
        <v>100</v>
      </c>
      <c r="YV8">
        <v>321</v>
      </c>
      <c r="YW8">
        <v>112</v>
      </c>
      <c r="YX8">
        <v>174</v>
      </c>
      <c r="YY8">
        <v>87</v>
      </c>
      <c r="YZ8">
        <v>251</v>
      </c>
      <c r="ZA8">
        <v>113</v>
      </c>
      <c r="ZB8">
        <v>127</v>
      </c>
      <c r="ZC8">
        <v>92</v>
      </c>
      <c r="ZD8">
        <v>81</v>
      </c>
      <c r="ZE8">
        <v>59</v>
      </c>
      <c r="ZF8">
        <v>95</v>
      </c>
      <c r="ZG8">
        <v>99</v>
      </c>
      <c r="ZH8">
        <v>57</v>
      </c>
      <c r="ZI8">
        <v>57</v>
      </c>
      <c r="ZJ8">
        <v>13</v>
      </c>
      <c r="ZK8">
        <v>15</v>
      </c>
      <c r="ZL8">
        <v>15</v>
      </c>
      <c r="ZM8">
        <v>18</v>
      </c>
      <c r="ZN8">
        <v>17</v>
      </c>
      <c r="ZO8">
        <v>22</v>
      </c>
      <c r="ZP8">
        <v>91</v>
      </c>
      <c r="ZQ8">
        <v>61</v>
      </c>
      <c r="ZR8">
        <v>59</v>
      </c>
      <c r="ZS8">
        <v>49</v>
      </c>
      <c r="ZT8">
        <v>59</v>
      </c>
      <c r="ZU8">
        <v>41</v>
      </c>
      <c r="ZV8">
        <v>135</v>
      </c>
      <c r="ZW8">
        <v>71</v>
      </c>
      <c r="ZX8">
        <v>31</v>
      </c>
      <c r="ZY8">
        <v>36</v>
      </c>
      <c r="ZZ8">
        <v>234</v>
      </c>
      <c r="AAA8">
        <v>130</v>
      </c>
      <c r="AAB8">
        <v>87</v>
      </c>
      <c r="AAC8">
        <v>72</v>
      </c>
      <c r="AAD8">
        <v>55</v>
      </c>
      <c r="AAE8">
        <v>47</v>
      </c>
      <c r="AAF8">
        <v>63</v>
      </c>
      <c r="AAG8">
        <v>59</v>
      </c>
      <c r="AAH8">
        <v>115</v>
      </c>
      <c r="AAI8">
        <v>39</v>
      </c>
      <c r="AAJ8">
        <v>168</v>
      </c>
      <c r="AAK8">
        <v>94</v>
      </c>
      <c r="AAL8">
        <v>102</v>
      </c>
      <c r="AAM8">
        <v>58</v>
      </c>
      <c r="AAN8">
        <v>178</v>
      </c>
      <c r="AAO8">
        <v>80</v>
      </c>
      <c r="AAP8">
        <v>308</v>
      </c>
      <c r="AAQ8">
        <v>108</v>
      </c>
      <c r="AAR8">
        <v>222</v>
      </c>
      <c r="AAS8">
        <v>95</v>
      </c>
      <c r="AAT8">
        <v>37</v>
      </c>
      <c r="AAU8">
        <v>33</v>
      </c>
      <c r="AAV8">
        <v>34</v>
      </c>
      <c r="AAW8">
        <v>42</v>
      </c>
      <c r="AAX8">
        <v>15</v>
      </c>
      <c r="AAY8">
        <v>28</v>
      </c>
      <c r="AAZ8">
        <v>55</v>
      </c>
      <c r="ABA8">
        <v>43</v>
      </c>
      <c r="ABB8">
        <v>33</v>
      </c>
      <c r="ABC8">
        <v>33</v>
      </c>
      <c r="ABD8">
        <v>123</v>
      </c>
      <c r="ABE8">
        <v>64</v>
      </c>
      <c r="ABF8">
        <v>116</v>
      </c>
      <c r="ABG8">
        <v>48</v>
      </c>
      <c r="ABH8">
        <v>12</v>
      </c>
      <c r="ABI8">
        <v>14</v>
      </c>
      <c r="ABJ8">
        <v>13</v>
      </c>
      <c r="ABK8">
        <v>11</v>
      </c>
      <c r="ABL8">
        <v>27</v>
      </c>
      <c r="ABM8">
        <v>18</v>
      </c>
      <c r="ABN8">
        <v>26</v>
      </c>
      <c r="ABO8">
        <v>20</v>
      </c>
      <c r="ABP8">
        <v>34</v>
      </c>
      <c r="ABQ8">
        <v>27</v>
      </c>
      <c r="ABR8">
        <v>30</v>
      </c>
      <c r="ABS8">
        <v>33</v>
      </c>
      <c r="ABT8">
        <v>47</v>
      </c>
      <c r="ABU8">
        <v>35</v>
      </c>
      <c r="ABV8">
        <v>95</v>
      </c>
      <c r="ABW8">
        <v>42</v>
      </c>
      <c r="ABX8">
        <v>41</v>
      </c>
      <c r="ABY8">
        <v>55</v>
      </c>
      <c r="ABZ8">
        <v>140</v>
      </c>
      <c r="ACA8">
        <v>103</v>
      </c>
      <c r="ACB8">
        <v>17</v>
      </c>
      <c r="ACC8">
        <v>14</v>
      </c>
      <c r="ACD8">
        <v>65</v>
      </c>
      <c r="ACE8">
        <v>46</v>
      </c>
      <c r="ACF8">
        <v>108</v>
      </c>
      <c r="ACG8">
        <v>61</v>
      </c>
      <c r="ACH8">
        <v>27</v>
      </c>
      <c r="ACI8">
        <v>35</v>
      </c>
      <c r="ACJ8">
        <v>37</v>
      </c>
      <c r="ACK8">
        <v>27</v>
      </c>
      <c r="ACL8">
        <v>77</v>
      </c>
      <c r="ACM8">
        <v>35</v>
      </c>
      <c r="ACN8">
        <v>11</v>
      </c>
      <c r="ACO8">
        <v>18</v>
      </c>
      <c r="ACP8">
        <v>95</v>
      </c>
      <c r="ACQ8">
        <v>88</v>
      </c>
      <c r="ACR8">
        <v>50</v>
      </c>
      <c r="ACS8">
        <v>27</v>
      </c>
      <c r="ACT8">
        <v>54</v>
      </c>
      <c r="ACU8">
        <v>31</v>
      </c>
      <c r="ACV8">
        <v>95</v>
      </c>
      <c r="ACW8">
        <v>82</v>
      </c>
      <c r="ACX8">
        <v>87</v>
      </c>
      <c r="ACY8">
        <v>57</v>
      </c>
      <c r="ACZ8">
        <v>195</v>
      </c>
      <c r="ADA8">
        <v>93</v>
      </c>
      <c r="ADB8">
        <v>212</v>
      </c>
      <c r="ADC8">
        <v>108</v>
      </c>
      <c r="ADD8">
        <v>40</v>
      </c>
      <c r="ADE8">
        <v>28</v>
      </c>
      <c r="ADF8">
        <v>178</v>
      </c>
      <c r="ADG8">
        <v>106</v>
      </c>
      <c r="ADH8">
        <v>92</v>
      </c>
      <c r="ADI8">
        <v>63</v>
      </c>
      <c r="ADJ8">
        <v>111</v>
      </c>
      <c r="ADK8">
        <v>97</v>
      </c>
      <c r="ADL8">
        <v>119</v>
      </c>
      <c r="ADM8">
        <v>76</v>
      </c>
      <c r="ADN8">
        <v>151</v>
      </c>
      <c r="ADO8">
        <v>103</v>
      </c>
      <c r="ADP8">
        <v>125</v>
      </c>
      <c r="ADQ8">
        <v>70</v>
      </c>
      <c r="ADR8">
        <v>37</v>
      </c>
      <c r="ADS8">
        <v>41</v>
      </c>
      <c r="ADT8">
        <v>64</v>
      </c>
      <c r="ADU8">
        <v>46</v>
      </c>
      <c r="ADV8">
        <v>42</v>
      </c>
      <c r="ADW8">
        <v>47</v>
      </c>
      <c r="ADX8">
        <v>73</v>
      </c>
      <c r="ADY8">
        <v>58</v>
      </c>
      <c r="ADZ8">
        <v>28</v>
      </c>
      <c r="AEA8">
        <v>23</v>
      </c>
      <c r="AEB8">
        <v>51</v>
      </c>
      <c r="AEC8">
        <v>36</v>
      </c>
      <c r="AED8">
        <v>2154</v>
      </c>
      <c r="AEE8">
        <v>346</v>
      </c>
      <c r="AEF8">
        <v>1537</v>
      </c>
      <c r="AEG8">
        <v>269</v>
      </c>
      <c r="AEH8">
        <v>939</v>
      </c>
      <c r="AEI8">
        <v>206</v>
      </c>
      <c r="AEJ8">
        <v>819</v>
      </c>
      <c r="AEK8">
        <v>224</v>
      </c>
      <c r="AEL8">
        <v>541</v>
      </c>
      <c r="AEM8">
        <v>145</v>
      </c>
      <c r="AEN8">
        <v>915</v>
      </c>
      <c r="AEO8">
        <v>178</v>
      </c>
      <c r="AEP8">
        <v>894</v>
      </c>
      <c r="AEQ8">
        <v>191</v>
      </c>
      <c r="AER8">
        <v>965</v>
      </c>
      <c r="AES8">
        <v>203</v>
      </c>
      <c r="AET8">
        <v>1134</v>
      </c>
      <c r="AEU8">
        <v>261</v>
      </c>
      <c r="AEV8">
        <v>0</v>
      </c>
      <c r="AEW8">
        <v>12</v>
      </c>
      <c r="AEX8">
        <v>88</v>
      </c>
      <c r="AEY8">
        <v>54</v>
      </c>
      <c r="AEZ8">
        <v>73</v>
      </c>
      <c r="AFA8">
        <v>45</v>
      </c>
      <c r="AFB8">
        <v>109</v>
      </c>
      <c r="AFC8">
        <v>44</v>
      </c>
      <c r="AFD8">
        <v>81</v>
      </c>
      <c r="AFE8">
        <v>59</v>
      </c>
      <c r="AFF8">
        <v>106</v>
      </c>
      <c r="AFG8">
        <v>73</v>
      </c>
      <c r="AFH8">
        <v>116</v>
      </c>
      <c r="AFI8">
        <v>77</v>
      </c>
      <c r="AFJ8">
        <v>16</v>
      </c>
      <c r="AFK8">
        <v>18</v>
      </c>
      <c r="AFL8">
        <v>103</v>
      </c>
      <c r="AFM8">
        <v>63</v>
      </c>
      <c r="AFN8">
        <v>106</v>
      </c>
      <c r="AFO8">
        <v>53</v>
      </c>
      <c r="AFP8">
        <v>81</v>
      </c>
      <c r="AFQ8">
        <v>45</v>
      </c>
      <c r="AFR8">
        <v>54</v>
      </c>
      <c r="AFS8">
        <v>24</v>
      </c>
      <c r="AFT8">
        <v>74</v>
      </c>
      <c r="AFU8">
        <v>43</v>
      </c>
      <c r="AFV8">
        <v>36</v>
      </c>
      <c r="AFW8">
        <v>22</v>
      </c>
      <c r="AFX8">
        <v>52</v>
      </c>
      <c r="AFY8">
        <v>40</v>
      </c>
      <c r="AFZ8">
        <v>41</v>
      </c>
      <c r="AGA8">
        <v>41</v>
      </c>
      <c r="AGB8">
        <v>40</v>
      </c>
      <c r="AGC8">
        <v>23</v>
      </c>
      <c r="AGD8">
        <v>30</v>
      </c>
      <c r="AGE8">
        <v>33</v>
      </c>
      <c r="AGF8">
        <v>24</v>
      </c>
      <c r="AGG8">
        <v>26</v>
      </c>
      <c r="AGH8">
        <v>72</v>
      </c>
      <c r="AGI8">
        <v>47</v>
      </c>
      <c r="AGJ8">
        <v>38</v>
      </c>
      <c r="AGK8">
        <v>33</v>
      </c>
      <c r="AGL8">
        <v>35</v>
      </c>
      <c r="AGM8">
        <v>29</v>
      </c>
      <c r="AGN8">
        <v>44</v>
      </c>
      <c r="AGO8">
        <v>56</v>
      </c>
      <c r="AGP8">
        <v>93</v>
      </c>
      <c r="AGQ8">
        <v>59</v>
      </c>
      <c r="AGR8">
        <v>38</v>
      </c>
      <c r="AGS8">
        <v>32</v>
      </c>
      <c r="AGT8">
        <v>53</v>
      </c>
      <c r="AGU8">
        <v>39</v>
      </c>
      <c r="AGV8">
        <v>59</v>
      </c>
      <c r="AGW8">
        <v>48</v>
      </c>
      <c r="AGX8">
        <v>89</v>
      </c>
      <c r="AGY8">
        <v>87</v>
      </c>
      <c r="AGZ8">
        <v>82</v>
      </c>
      <c r="AHA8">
        <v>68</v>
      </c>
      <c r="AHB8">
        <v>52</v>
      </c>
      <c r="AHC8">
        <v>37</v>
      </c>
      <c r="AHD8">
        <v>48</v>
      </c>
      <c r="AHE8">
        <v>51</v>
      </c>
      <c r="AHF8">
        <v>0</v>
      </c>
      <c r="AHG8">
        <v>12</v>
      </c>
      <c r="AHH8">
        <v>51</v>
      </c>
      <c r="AHI8">
        <v>50</v>
      </c>
      <c r="AHJ8">
        <v>38</v>
      </c>
      <c r="AHK8">
        <v>37</v>
      </c>
      <c r="AHL8">
        <v>15</v>
      </c>
      <c r="AHM8">
        <v>23</v>
      </c>
      <c r="AHN8">
        <v>34</v>
      </c>
      <c r="AHO8">
        <v>55</v>
      </c>
      <c r="AHP8">
        <v>48</v>
      </c>
      <c r="AHQ8">
        <v>40</v>
      </c>
      <c r="AHR8">
        <v>36</v>
      </c>
      <c r="AHS8">
        <v>37</v>
      </c>
      <c r="AHT8">
        <v>96</v>
      </c>
      <c r="AHU8">
        <v>53</v>
      </c>
      <c r="AHV8">
        <v>71</v>
      </c>
      <c r="AHW8">
        <v>46</v>
      </c>
      <c r="AHX8">
        <v>163</v>
      </c>
      <c r="AHY8">
        <v>84</v>
      </c>
      <c r="AHZ8">
        <v>88</v>
      </c>
      <c r="AIA8">
        <v>58</v>
      </c>
      <c r="AIB8">
        <v>46</v>
      </c>
      <c r="AIC8">
        <v>42</v>
      </c>
      <c r="AID8">
        <v>122</v>
      </c>
      <c r="AIE8">
        <v>63</v>
      </c>
      <c r="AIF8">
        <v>159</v>
      </c>
      <c r="AIG8">
        <v>121</v>
      </c>
      <c r="AIH8">
        <v>57</v>
      </c>
      <c r="AII8">
        <v>54</v>
      </c>
      <c r="AIJ8">
        <v>264</v>
      </c>
      <c r="AIK8">
        <v>151</v>
      </c>
      <c r="AIL8">
        <v>275</v>
      </c>
      <c r="AIM8">
        <v>135</v>
      </c>
      <c r="AIN8">
        <v>61</v>
      </c>
      <c r="AIO8">
        <v>48</v>
      </c>
      <c r="AIP8">
        <v>44</v>
      </c>
      <c r="AIQ8">
        <v>32</v>
      </c>
      <c r="AIR8">
        <v>73</v>
      </c>
      <c r="AIS8">
        <v>59</v>
      </c>
      <c r="AIT8">
        <v>12</v>
      </c>
      <c r="AIU8">
        <v>18</v>
      </c>
      <c r="AIV8">
        <v>85</v>
      </c>
      <c r="AIW8">
        <v>130</v>
      </c>
      <c r="AIX8">
        <v>212</v>
      </c>
      <c r="AIY8">
        <v>116</v>
      </c>
      <c r="AIZ8">
        <v>149</v>
      </c>
      <c r="AJA8">
        <v>93</v>
      </c>
      <c r="AJB8">
        <v>349</v>
      </c>
      <c r="AJC8">
        <v>99</v>
      </c>
      <c r="AJD8">
        <v>308</v>
      </c>
      <c r="AJE8">
        <v>164</v>
      </c>
      <c r="AJF8">
        <v>402</v>
      </c>
      <c r="AJG8">
        <v>178</v>
      </c>
      <c r="AJH8">
        <v>95</v>
      </c>
      <c r="AJI8">
        <v>45</v>
      </c>
      <c r="AJJ8">
        <v>132</v>
      </c>
      <c r="AJK8">
        <v>70</v>
      </c>
      <c r="AJL8">
        <v>252</v>
      </c>
      <c r="AJM8">
        <v>114</v>
      </c>
      <c r="AJN8">
        <v>82</v>
      </c>
      <c r="AJO8">
        <v>59</v>
      </c>
      <c r="AJP8">
        <v>81</v>
      </c>
      <c r="AJQ8">
        <v>36</v>
      </c>
      <c r="AJR8">
        <v>150</v>
      </c>
      <c r="AJS8">
        <v>100</v>
      </c>
      <c r="AJT8">
        <v>95</v>
      </c>
      <c r="AJU8">
        <v>42</v>
      </c>
      <c r="AJV8">
        <v>126</v>
      </c>
      <c r="AJW8">
        <v>91</v>
      </c>
      <c r="AJX8">
        <v>37</v>
      </c>
      <c r="AJY8">
        <v>30</v>
      </c>
      <c r="AJZ8">
        <v>11</v>
      </c>
      <c r="AKA8">
        <v>18</v>
      </c>
      <c r="AKB8">
        <v>16</v>
      </c>
      <c r="AKC8">
        <v>24</v>
      </c>
      <c r="AKD8">
        <v>79</v>
      </c>
      <c r="AKE8">
        <v>64</v>
      </c>
      <c r="AKF8">
        <v>51</v>
      </c>
      <c r="AKG8">
        <v>39</v>
      </c>
      <c r="AKH8">
        <v>50</v>
      </c>
      <c r="AKI8">
        <v>65</v>
      </c>
      <c r="AKJ8">
        <v>39</v>
      </c>
      <c r="AKK8">
        <v>43</v>
      </c>
      <c r="AKL8">
        <v>42</v>
      </c>
      <c r="AKM8">
        <v>35</v>
      </c>
      <c r="AKN8">
        <v>33</v>
      </c>
      <c r="AKO8">
        <v>35</v>
      </c>
      <c r="AKP8">
        <v>191</v>
      </c>
      <c r="AKQ8">
        <v>72</v>
      </c>
      <c r="AKR8">
        <v>339</v>
      </c>
      <c r="AKS8">
        <v>114</v>
      </c>
      <c r="AKT8">
        <v>126</v>
      </c>
      <c r="AKU8">
        <v>84</v>
      </c>
      <c r="AKV8">
        <v>260</v>
      </c>
      <c r="AKW8">
        <v>161</v>
      </c>
      <c r="AKX8">
        <v>406</v>
      </c>
      <c r="AKY8">
        <v>153</v>
      </c>
      <c r="AKZ8">
        <v>81</v>
      </c>
      <c r="ALA8">
        <v>54</v>
      </c>
      <c r="ALB8">
        <v>207</v>
      </c>
      <c r="ALC8">
        <v>84</v>
      </c>
      <c r="ALD8">
        <v>162</v>
      </c>
      <c r="ALE8">
        <v>70</v>
      </c>
      <c r="ALF8">
        <v>178</v>
      </c>
      <c r="ALG8">
        <v>98</v>
      </c>
      <c r="ALH8">
        <v>265</v>
      </c>
      <c r="ALI8">
        <v>147</v>
      </c>
      <c r="ALJ8">
        <v>139</v>
      </c>
      <c r="ALK8">
        <v>72</v>
      </c>
      <c r="ALL8">
        <v>98</v>
      </c>
      <c r="ALM8">
        <v>65</v>
      </c>
      <c r="ALN8">
        <v>168</v>
      </c>
      <c r="ALO8">
        <v>99</v>
      </c>
      <c r="ALP8">
        <v>83</v>
      </c>
      <c r="ALQ8">
        <v>60</v>
      </c>
      <c r="ALR8">
        <v>138</v>
      </c>
      <c r="ALS8">
        <v>63</v>
      </c>
      <c r="ALT8">
        <v>21</v>
      </c>
      <c r="ALU8">
        <v>22</v>
      </c>
      <c r="ALV8">
        <v>159</v>
      </c>
      <c r="ALW8">
        <v>84</v>
      </c>
      <c r="ALX8">
        <v>26</v>
      </c>
      <c r="ALY8">
        <v>31</v>
      </c>
      <c r="ALZ8">
        <v>21</v>
      </c>
      <c r="AMA8">
        <v>14</v>
      </c>
      <c r="AMB8">
        <v>115</v>
      </c>
      <c r="AMC8">
        <v>50</v>
      </c>
      <c r="AMD8">
        <v>86</v>
      </c>
      <c r="AME8">
        <v>91</v>
      </c>
      <c r="AMF8">
        <v>117</v>
      </c>
      <c r="AMG8">
        <v>76</v>
      </c>
      <c r="AMH8">
        <v>67</v>
      </c>
      <c r="AMI8">
        <v>56</v>
      </c>
      <c r="AMJ8">
        <v>71</v>
      </c>
      <c r="AMK8">
        <v>63</v>
      </c>
      <c r="AML8">
        <v>219</v>
      </c>
      <c r="AMM8">
        <v>104</v>
      </c>
      <c r="AMN8">
        <v>256</v>
      </c>
      <c r="AMO8">
        <v>106</v>
      </c>
      <c r="AMP8">
        <v>174</v>
      </c>
      <c r="AMQ8">
        <v>94</v>
      </c>
      <c r="AMR8">
        <v>115</v>
      </c>
      <c r="AMS8">
        <v>70</v>
      </c>
      <c r="AMT8">
        <v>78</v>
      </c>
      <c r="AMU8">
        <v>88</v>
      </c>
      <c r="AMV8">
        <v>152</v>
      </c>
      <c r="AMW8">
        <v>78</v>
      </c>
      <c r="AMX8">
        <v>87</v>
      </c>
      <c r="AMY8">
        <v>70</v>
      </c>
      <c r="AMZ8">
        <v>188</v>
      </c>
      <c r="ANA8">
        <v>118</v>
      </c>
      <c r="ANB8">
        <v>86</v>
      </c>
      <c r="ANC8">
        <v>54</v>
      </c>
      <c r="AND8">
        <v>135</v>
      </c>
      <c r="ANE8">
        <v>83</v>
      </c>
      <c r="ANF8">
        <v>43</v>
      </c>
      <c r="ANG8">
        <v>41</v>
      </c>
      <c r="ANH8">
        <v>39</v>
      </c>
      <c r="ANI8">
        <v>31</v>
      </c>
      <c r="ANJ8">
        <v>65</v>
      </c>
      <c r="ANK8">
        <v>40</v>
      </c>
      <c r="ANL8">
        <v>46</v>
      </c>
      <c r="ANM8">
        <v>40</v>
      </c>
      <c r="ANN8">
        <v>43</v>
      </c>
      <c r="ANO8">
        <v>30</v>
      </c>
      <c r="ANP8">
        <v>14</v>
      </c>
      <c r="ANQ8">
        <v>16</v>
      </c>
      <c r="ANR8">
        <v>288</v>
      </c>
      <c r="ANS8">
        <v>137</v>
      </c>
      <c r="ANT8">
        <v>398</v>
      </c>
      <c r="ANU8">
        <v>173</v>
      </c>
      <c r="ANV8">
        <v>414</v>
      </c>
      <c r="ANW8">
        <v>155</v>
      </c>
      <c r="ANX8">
        <v>95</v>
      </c>
      <c r="ANY8">
        <v>42</v>
      </c>
      <c r="ANZ8">
        <v>117</v>
      </c>
      <c r="AOA8">
        <v>93</v>
      </c>
      <c r="AOB8">
        <v>79</v>
      </c>
      <c r="AOC8">
        <v>64</v>
      </c>
      <c r="AOD8">
        <v>107</v>
      </c>
      <c r="AOE8">
        <v>78</v>
      </c>
      <c r="AOF8">
        <v>162</v>
      </c>
      <c r="AOG8">
        <v>111</v>
      </c>
      <c r="AOH8">
        <v>288</v>
      </c>
      <c r="AOI8">
        <v>106</v>
      </c>
      <c r="AOJ8">
        <v>63</v>
      </c>
      <c r="AOK8">
        <v>48</v>
      </c>
      <c r="AOL8">
        <v>61</v>
      </c>
      <c r="AOM8">
        <v>47</v>
      </c>
      <c r="AON8">
        <v>176</v>
      </c>
      <c r="AOO8">
        <v>118</v>
      </c>
      <c r="AOP8">
        <v>147</v>
      </c>
      <c r="AOQ8">
        <v>92</v>
      </c>
      <c r="AOR8">
        <v>80</v>
      </c>
      <c r="AOS8">
        <v>48</v>
      </c>
      <c r="AOT8">
        <v>195</v>
      </c>
      <c r="AOU8">
        <v>109</v>
      </c>
      <c r="AOV8">
        <v>185</v>
      </c>
      <c r="AOW8">
        <v>98</v>
      </c>
      <c r="AOX8">
        <v>201</v>
      </c>
      <c r="AOY8">
        <v>78</v>
      </c>
      <c r="AOZ8">
        <v>123</v>
      </c>
      <c r="APA8">
        <v>96</v>
      </c>
      <c r="APB8">
        <v>14</v>
      </c>
      <c r="APC8">
        <v>22</v>
      </c>
      <c r="APD8">
        <v>141</v>
      </c>
      <c r="APE8">
        <v>74</v>
      </c>
      <c r="APF8">
        <v>66</v>
      </c>
      <c r="APG8">
        <v>57</v>
      </c>
      <c r="APH8">
        <v>135</v>
      </c>
      <c r="API8">
        <v>81</v>
      </c>
      <c r="APJ8">
        <v>73</v>
      </c>
      <c r="APK8">
        <v>56</v>
      </c>
      <c r="APL8">
        <v>302</v>
      </c>
      <c r="APM8">
        <v>184</v>
      </c>
      <c r="APN8">
        <v>261</v>
      </c>
      <c r="APO8">
        <v>86</v>
      </c>
      <c r="APP8">
        <v>11</v>
      </c>
      <c r="APQ8">
        <v>18</v>
      </c>
      <c r="APR8">
        <v>5</v>
      </c>
      <c r="APS8">
        <v>8</v>
      </c>
      <c r="APT8">
        <v>35</v>
      </c>
      <c r="APU8">
        <v>51</v>
      </c>
      <c r="APV8">
        <v>61</v>
      </c>
      <c r="APW8">
        <v>49</v>
      </c>
      <c r="APX8">
        <v>28</v>
      </c>
      <c r="APY8">
        <v>40</v>
      </c>
      <c r="APZ8">
        <v>111</v>
      </c>
      <c r="AQA8">
        <v>73</v>
      </c>
      <c r="AQB8">
        <v>157</v>
      </c>
      <c r="AQC8">
        <v>92</v>
      </c>
      <c r="AQD8">
        <v>54</v>
      </c>
      <c r="AQE8">
        <v>43</v>
      </c>
      <c r="AQF8">
        <v>69</v>
      </c>
      <c r="AQG8">
        <v>63</v>
      </c>
      <c r="AQH8">
        <v>52</v>
      </c>
      <c r="AQI8">
        <v>43</v>
      </c>
      <c r="AQJ8">
        <v>46</v>
      </c>
      <c r="AQK8">
        <v>46</v>
      </c>
      <c r="AQL8">
        <v>110</v>
      </c>
      <c r="AQM8">
        <v>62</v>
      </c>
      <c r="AQN8">
        <v>192</v>
      </c>
      <c r="AQO8">
        <v>91</v>
      </c>
      <c r="AQP8">
        <v>129</v>
      </c>
      <c r="AQQ8">
        <v>89</v>
      </c>
      <c r="AQR8">
        <v>247</v>
      </c>
      <c r="AQS8">
        <v>134</v>
      </c>
      <c r="AQT8">
        <v>128</v>
      </c>
      <c r="AQU8">
        <v>67</v>
      </c>
      <c r="AQV8">
        <v>129</v>
      </c>
      <c r="AQW8">
        <v>52</v>
      </c>
      <c r="AQX8">
        <v>135</v>
      </c>
      <c r="AQY8">
        <v>58</v>
      </c>
      <c r="AQZ8">
        <v>92</v>
      </c>
      <c r="ARA8">
        <v>61</v>
      </c>
      <c r="ARB8">
        <v>116</v>
      </c>
      <c r="ARC8">
        <v>42</v>
      </c>
      <c r="ARD8">
        <v>118</v>
      </c>
      <c r="ARE8">
        <v>62</v>
      </c>
      <c r="ARF8">
        <v>108</v>
      </c>
      <c r="ARG8">
        <v>62</v>
      </c>
      <c r="ARH8">
        <v>79</v>
      </c>
      <c r="ARI8">
        <v>49</v>
      </c>
      <c r="ARJ8">
        <v>39</v>
      </c>
      <c r="ARK8">
        <v>44</v>
      </c>
      <c r="ARL8">
        <v>22</v>
      </c>
      <c r="ARM8">
        <v>24</v>
      </c>
      <c r="ARN8">
        <v>19</v>
      </c>
      <c r="ARO8">
        <v>17</v>
      </c>
      <c r="ARP8">
        <v>0</v>
      </c>
      <c r="ARQ8">
        <v>12</v>
      </c>
      <c r="ARR8">
        <v>37</v>
      </c>
      <c r="ARS8">
        <v>25</v>
      </c>
      <c r="ART8">
        <v>13</v>
      </c>
      <c r="ARU8">
        <v>15</v>
      </c>
      <c r="ARV8">
        <v>26</v>
      </c>
      <c r="ARW8">
        <v>19</v>
      </c>
      <c r="ARX8">
        <v>18</v>
      </c>
      <c r="ARY8">
        <v>23</v>
      </c>
      <c r="ARZ8">
        <v>30</v>
      </c>
      <c r="ASA8">
        <v>36</v>
      </c>
      <c r="ASB8">
        <v>54</v>
      </c>
      <c r="ASC8">
        <v>42</v>
      </c>
      <c r="ASD8">
        <v>238</v>
      </c>
      <c r="ASE8">
        <v>118</v>
      </c>
      <c r="ASF8">
        <v>38</v>
      </c>
      <c r="ASG8">
        <v>28</v>
      </c>
      <c r="ASH8">
        <v>289</v>
      </c>
      <c r="ASI8">
        <v>132</v>
      </c>
      <c r="ASJ8">
        <v>229</v>
      </c>
      <c r="ASK8">
        <v>123</v>
      </c>
      <c r="ASL8">
        <v>136</v>
      </c>
      <c r="ASM8">
        <v>69</v>
      </c>
      <c r="ASN8">
        <v>307</v>
      </c>
      <c r="ASO8">
        <v>158</v>
      </c>
      <c r="ASP8">
        <v>138</v>
      </c>
      <c r="ASQ8">
        <v>57</v>
      </c>
      <c r="ASR8">
        <v>186</v>
      </c>
      <c r="ASS8">
        <v>84</v>
      </c>
      <c r="AST8">
        <v>153</v>
      </c>
      <c r="ASU8">
        <v>90</v>
      </c>
      <c r="ASV8">
        <v>171</v>
      </c>
      <c r="ASW8">
        <v>103</v>
      </c>
      <c r="ASX8">
        <v>178</v>
      </c>
      <c r="ASY8">
        <v>71</v>
      </c>
      <c r="ASZ8">
        <v>100</v>
      </c>
      <c r="ATA8">
        <v>64</v>
      </c>
      <c r="ATB8">
        <v>217</v>
      </c>
      <c r="ATC8">
        <v>125</v>
      </c>
      <c r="ATD8">
        <v>157</v>
      </c>
      <c r="ATE8">
        <v>74</v>
      </c>
      <c r="ATF8">
        <v>182</v>
      </c>
      <c r="ATG8">
        <v>159</v>
      </c>
      <c r="ATH8">
        <v>102</v>
      </c>
      <c r="ATI8">
        <v>83</v>
      </c>
      <c r="ATJ8">
        <v>156</v>
      </c>
      <c r="ATK8">
        <v>101</v>
      </c>
      <c r="ATL8">
        <v>123</v>
      </c>
      <c r="ATM8">
        <v>86</v>
      </c>
      <c r="ATN8">
        <v>75</v>
      </c>
      <c r="ATO8">
        <v>91</v>
      </c>
      <c r="ATP8">
        <v>156</v>
      </c>
      <c r="ATQ8">
        <v>100</v>
      </c>
      <c r="ATR8">
        <v>61</v>
      </c>
      <c r="ATS8">
        <v>45</v>
      </c>
      <c r="ATT8">
        <v>80</v>
      </c>
      <c r="ATU8">
        <v>53</v>
      </c>
      <c r="ATV8">
        <v>56</v>
      </c>
      <c r="ATW8">
        <v>57</v>
      </c>
      <c r="ATX8">
        <v>87</v>
      </c>
      <c r="ATY8">
        <v>47</v>
      </c>
      <c r="ATZ8">
        <v>186</v>
      </c>
      <c r="AUA8">
        <v>67</v>
      </c>
      <c r="AUB8">
        <v>211</v>
      </c>
      <c r="AUC8">
        <v>135</v>
      </c>
      <c r="AUD8">
        <v>0</v>
      </c>
      <c r="AUE8">
        <v>12</v>
      </c>
      <c r="AUF8">
        <v>71</v>
      </c>
      <c r="AUG8">
        <v>79</v>
      </c>
      <c r="AUH8">
        <v>59</v>
      </c>
      <c r="AUI8">
        <v>56</v>
      </c>
      <c r="AUJ8">
        <v>156</v>
      </c>
      <c r="AUK8">
        <v>72</v>
      </c>
      <c r="AUL8">
        <v>104</v>
      </c>
      <c r="AUM8">
        <v>57</v>
      </c>
      <c r="AUN8">
        <v>112</v>
      </c>
      <c r="AUO8">
        <v>54</v>
      </c>
      <c r="AUP8">
        <v>149</v>
      </c>
      <c r="AUQ8">
        <v>123</v>
      </c>
      <c r="AUR8">
        <v>142</v>
      </c>
      <c r="AUS8">
        <v>116</v>
      </c>
      <c r="AUT8">
        <v>85</v>
      </c>
      <c r="AUU8">
        <v>63</v>
      </c>
      <c r="AUV8">
        <v>117</v>
      </c>
      <c r="AUW8">
        <v>90</v>
      </c>
      <c r="AUX8">
        <v>0</v>
      </c>
      <c r="AUY8">
        <v>17</v>
      </c>
      <c r="AUZ8">
        <v>43</v>
      </c>
      <c r="AVA8">
        <v>34</v>
      </c>
      <c r="AVB8">
        <v>136</v>
      </c>
      <c r="AVC8">
        <v>79</v>
      </c>
      <c r="AVD8">
        <v>87</v>
      </c>
      <c r="AVE8">
        <v>65</v>
      </c>
      <c r="AVF8">
        <v>121</v>
      </c>
      <c r="AVG8">
        <v>62</v>
      </c>
      <c r="AVH8">
        <v>66</v>
      </c>
      <c r="AVI8">
        <v>45</v>
      </c>
      <c r="AVJ8">
        <v>143</v>
      </c>
      <c r="AVK8">
        <v>75</v>
      </c>
      <c r="AVL8">
        <v>34</v>
      </c>
      <c r="AVM8">
        <v>29</v>
      </c>
      <c r="AVN8">
        <v>139</v>
      </c>
      <c r="AVO8">
        <v>98</v>
      </c>
      <c r="AVP8">
        <v>155</v>
      </c>
      <c r="AVQ8">
        <v>93</v>
      </c>
      <c r="AVR8">
        <v>249</v>
      </c>
      <c r="AVS8">
        <v>125</v>
      </c>
      <c r="AVT8">
        <v>136</v>
      </c>
      <c r="AVU8">
        <v>77</v>
      </c>
      <c r="AVV8">
        <v>118</v>
      </c>
      <c r="AVW8">
        <v>73</v>
      </c>
      <c r="AVX8">
        <v>98</v>
      </c>
      <c r="AVY8">
        <v>82</v>
      </c>
      <c r="AVZ8">
        <v>20</v>
      </c>
      <c r="AWA8">
        <v>13</v>
      </c>
      <c r="AWB8">
        <v>198</v>
      </c>
      <c r="AWC8">
        <v>120</v>
      </c>
      <c r="AWD8">
        <v>42</v>
      </c>
      <c r="AWE8">
        <v>50</v>
      </c>
      <c r="AWF8">
        <v>248</v>
      </c>
      <c r="AWG8">
        <v>115</v>
      </c>
      <c r="AWH8">
        <v>301</v>
      </c>
      <c r="AWI8">
        <v>150</v>
      </c>
      <c r="AWJ8">
        <v>128</v>
      </c>
      <c r="AWK8">
        <v>73</v>
      </c>
      <c r="AWL8">
        <v>36</v>
      </c>
      <c r="AWM8">
        <v>42</v>
      </c>
      <c r="AWN8">
        <v>221</v>
      </c>
      <c r="AWO8">
        <v>132</v>
      </c>
      <c r="AWP8">
        <v>181</v>
      </c>
      <c r="AWQ8">
        <v>96</v>
      </c>
      <c r="AWR8">
        <v>172</v>
      </c>
      <c r="AWS8">
        <v>111</v>
      </c>
      <c r="AWT8">
        <v>355</v>
      </c>
      <c r="AWU8">
        <v>130</v>
      </c>
      <c r="AWV8">
        <v>143</v>
      </c>
      <c r="AWW8">
        <v>106</v>
      </c>
      <c r="AWX8">
        <v>128</v>
      </c>
      <c r="AWY8">
        <v>74</v>
      </c>
      <c r="AWZ8">
        <v>307</v>
      </c>
      <c r="AXA8">
        <v>157</v>
      </c>
      <c r="AXB8">
        <v>59</v>
      </c>
      <c r="AXC8">
        <v>37</v>
      </c>
      <c r="AXD8">
        <v>110</v>
      </c>
      <c r="AXE8">
        <v>82</v>
      </c>
      <c r="AXF8">
        <v>108</v>
      </c>
      <c r="AXG8">
        <v>81</v>
      </c>
      <c r="AXH8">
        <v>158</v>
      </c>
      <c r="AXI8">
        <v>116</v>
      </c>
      <c r="AXJ8">
        <v>147</v>
      </c>
      <c r="AXK8">
        <v>76</v>
      </c>
      <c r="AXL8">
        <v>208</v>
      </c>
      <c r="AXM8">
        <v>121</v>
      </c>
      <c r="AXN8">
        <v>85</v>
      </c>
      <c r="AXO8">
        <v>65</v>
      </c>
      <c r="AXP8">
        <v>12</v>
      </c>
      <c r="AXQ8">
        <v>20</v>
      </c>
      <c r="AXR8">
        <v>75</v>
      </c>
      <c r="AXS8">
        <v>44</v>
      </c>
      <c r="AXT8">
        <v>52</v>
      </c>
      <c r="AXU8">
        <v>57</v>
      </c>
      <c r="AXV8">
        <v>72</v>
      </c>
      <c r="AXW8">
        <v>68</v>
      </c>
      <c r="AXX8">
        <v>47</v>
      </c>
      <c r="AXY8">
        <v>46</v>
      </c>
      <c r="AXZ8">
        <v>63</v>
      </c>
      <c r="AYA8">
        <v>62</v>
      </c>
      <c r="AYB8">
        <v>35</v>
      </c>
      <c r="AYC8">
        <v>34</v>
      </c>
      <c r="AYD8">
        <v>14</v>
      </c>
      <c r="AYE8">
        <v>17</v>
      </c>
      <c r="AYF8">
        <v>33</v>
      </c>
      <c r="AYG8">
        <v>26</v>
      </c>
      <c r="AYH8">
        <v>161</v>
      </c>
      <c r="AYI8">
        <v>99</v>
      </c>
      <c r="AYJ8">
        <v>103</v>
      </c>
      <c r="AYK8">
        <v>62</v>
      </c>
      <c r="AYL8">
        <v>152</v>
      </c>
      <c r="AYM8">
        <v>99</v>
      </c>
      <c r="AYN8">
        <v>317</v>
      </c>
      <c r="AYO8">
        <v>148</v>
      </c>
      <c r="AYP8">
        <v>315</v>
      </c>
      <c r="AYQ8">
        <v>121</v>
      </c>
      <c r="AYR8">
        <v>74</v>
      </c>
      <c r="AYS8">
        <v>57</v>
      </c>
      <c r="AYT8">
        <v>293</v>
      </c>
      <c r="AYU8">
        <v>127</v>
      </c>
      <c r="AYV8">
        <v>158</v>
      </c>
      <c r="AYW8">
        <v>91</v>
      </c>
      <c r="AYX8">
        <v>288</v>
      </c>
      <c r="AYY8">
        <v>157</v>
      </c>
      <c r="AYZ8">
        <v>138</v>
      </c>
      <c r="AZA8">
        <v>90</v>
      </c>
      <c r="AZB8">
        <v>258</v>
      </c>
      <c r="AZC8">
        <v>91</v>
      </c>
      <c r="AZD8">
        <v>841</v>
      </c>
      <c r="AZE8">
        <v>235</v>
      </c>
      <c r="AZF8">
        <v>721</v>
      </c>
      <c r="AZG8">
        <v>209</v>
      </c>
      <c r="AZH8">
        <v>646</v>
      </c>
      <c r="AZI8">
        <v>205</v>
      </c>
      <c r="AZJ8">
        <v>708</v>
      </c>
      <c r="AZK8">
        <v>285</v>
      </c>
      <c r="AZL8">
        <v>1197</v>
      </c>
      <c r="AZM8">
        <v>232</v>
      </c>
      <c r="AZN8">
        <v>2059</v>
      </c>
      <c r="AZO8">
        <v>409</v>
      </c>
      <c r="AZP8">
        <v>1857</v>
      </c>
      <c r="AZQ8">
        <v>294</v>
      </c>
      <c r="AZR8">
        <v>1652</v>
      </c>
      <c r="AZS8">
        <v>271</v>
      </c>
      <c r="AZT8">
        <v>1963</v>
      </c>
      <c r="AZU8">
        <v>318</v>
      </c>
      <c r="AZV8">
        <v>1737</v>
      </c>
      <c r="AZW8">
        <v>364</v>
      </c>
      <c r="AZX8">
        <v>2044</v>
      </c>
      <c r="AZY8">
        <v>347</v>
      </c>
      <c r="AZZ8">
        <v>1857</v>
      </c>
      <c r="BAA8">
        <v>325</v>
      </c>
      <c r="BAB8">
        <v>1598</v>
      </c>
      <c r="BAC8">
        <v>345</v>
      </c>
      <c r="BAD8">
        <v>42</v>
      </c>
      <c r="BAE8">
        <v>38</v>
      </c>
      <c r="BAF8">
        <v>55</v>
      </c>
      <c r="BAG8">
        <v>39</v>
      </c>
      <c r="BAH8">
        <v>84</v>
      </c>
      <c r="BAI8">
        <v>61</v>
      </c>
      <c r="BAJ8">
        <v>15</v>
      </c>
      <c r="BAK8">
        <v>23</v>
      </c>
      <c r="BAL8">
        <v>35</v>
      </c>
      <c r="BAM8">
        <v>24</v>
      </c>
      <c r="BAN8">
        <v>96</v>
      </c>
      <c r="BAO8">
        <v>50</v>
      </c>
      <c r="BAP8">
        <v>71</v>
      </c>
      <c r="BAQ8">
        <v>40</v>
      </c>
      <c r="BAR8">
        <v>30</v>
      </c>
      <c r="BAS8">
        <v>28</v>
      </c>
      <c r="BAT8">
        <v>83</v>
      </c>
      <c r="BAU8">
        <v>65</v>
      </c>
      <c r="BAV8">
        <v>44</v>
      </c>
      <c r="BAW8">
        <v>44</v>
      </c>
      <c r="BAX8">
        <v>35</v>
      </c>
      <c r="BAY8">
        <v>39</v>
      </c>
      <c r="BAZ8">
        <v>63</v>
      </c>
      <c r="BBA8">
        <v>54</v>
      </c>
      <c r="BBB8">
        <v>59</v>
      </c>
      <c r="BBC8">
        <v>40</v>
      </c>
      <c r="BBD8">
        <v>40</v>
      </c>
      <c r="BBE8">
        <v>27</v>
      </c>
      <c r="BBF8">
        <v>103</v>
      </c>
      <c r="BBG8">
        <v>55</v>
      </c>
      <c r="BBH8">
        <v>217</v>
      </c>
      <c r="BBI8">
        <v>89</v>
      </c>
      <c r="BBJ8">
        <v>533</v>
      </c>
      <c r="BBK8">
        <v>152</v>
      </c>
      <c r="BBL8">
        <v>205</v>
      </c>
      <c r="BBM8">
        <v>95</v>
      </c>
      <c r="BBN8">
        <v>509</v>
      </c>
      <c r="BBO8">
        <v>169</v>
      </c>
      <c r="BBP8">
        <v>359</v>
      </c>
      <c r="BBQ8">
        <v>118</v>
      </c>
      <c r="BBR8">
        <v>408</v>
      </c>
      <c r="BBS8">
        <v>131</v>
      </c>
      <c r="BBT8">
        <v>506</v>
      </c>
      <c r="BBU8">
        <v>198</v>
      </c>
      <c r="BBV8">
        <v>266</v>
      </c>
      <c r="BBW8">
        <v>117</v>
      </c>
      <c r="BBX8">
        <v>309</v>
      </c>
      <c r="BBY8">
        <v>95</v>
      </c>
      <c r="BBZ8">
        <v>498</v>
      </c>
      <c r="BCA8">
        <v>142</v>
      </c>
      <c r="BCB8">
        <v>621</v>
      </c>
      <c r="BCC8">
        <v>160</v>
      </c>
      <c r="BCD8">
        <v>199</v>
      </c>
      <c r="BCE8">
        <v>75</v>
      </c>
      <c r="BCF8">
        <v>231</v>
      </c>
      <c r="BCG8">
        <v>88</v>
      </c>
      <c r="BCH8">
        <v>144</v>
      </c>
      <c r="BCI8">
        <v>70</v>
      </c>
      <c r="BCJ8">
        <v>269</v>
      </c>
      <c r="BCK8">
        <v>116</v>
      </c>
      <c r="BCL8">
        <v>332</v>
      </c>
      <c r="BCM8">
        <v>172</v>
      </c>
      <c r="BCN8">
        <v>150</v>
      </c>
      <c r="BCO8">
        <v>71</v>
      </c>
      <c r="BCP8">
        <v>182</v>
      </c>
      <c r="BCQ8">
        <v>74</v>
      </c>
      <c r="BCR8">
        <v>265</v>
      </c>
      <c r="BCS8">
        <v>103</v>
      </c>
      <c r="BCT8">
        <v>110</v>
      </c>
      <c r="BCU8">
        <v>87</v>
      </c>
      <c r="BCV8">
        <v>72</v>
      </c>
      <c r="BCW8">
        <v>71</v>
      </c>
      <c r="BCX8">
        <v>249</v>
      </c>
      <c r="BCY8">
        <v>93</v>
      </c>
      <c r="BCZ8">
        <v>163</v>
      </c>
      <c r="BDA8">
        <v>53</v>
      </c>
      <c r="BDB8">
        <v>134</v>
      </c>
      <c r="BDC8">
        <v>77</v>
      </c>
      <c r="BDD8">
        <v>124</v>
      </c>
      <c r="BDE8">
        <v>78</v>
      </c>
      <c r="BDF8">
        <v>75</v>
      </c>
      <c r="BDG8">
        <v>31</v>
      </c>
      <c r="BDH8">
        <v>105</v>
      </c>
      <c r="BDI8">
        <v>66</v>
      </c>
      <c r="BDJ8">
        <v>82</v>
      </c>
      <c r="BDK8">
        <v>67</v>
      </c>
      <c r="BDL8">
        <v>67</v>
      </c>
      <c r="BDM8">
        <v>38</v>
      </c>
      <c r="BDN8">
        <v>12</v>
      </c>
      <c r="BDO8">
        <v>12</v>
      </c>
      <c r="BDP8">
        <v>72</v>
      </c>
      <c r="BDQ8">
        <v>71</v>
      </c>
      <c r="BDR8">
        <v>92</v>
      </c>
      <c r="BDS8">
        <v>58</v>
      </c>
      <c r="BDT8">
        <v>5</v>
      </c>
      <c r="BDU8">
        <v>9</v>
      </c>
      <c r="BDV8">
        <v>23</v>
      </c>
      <c r="BDW8">
        <v>38</v>
      </c>
      <c r="BDX8">
        <v>43</v>
      </c>
      <c r="BDY8">
        <v>42</v>
      </c>
      <c r="BDZ8">
        <v>0</v>
      </c>
      <c r="BEA8">
        <v>12</v>
      </c>
      <c r="BEB8">
        <v>12</v>
      </c>
      <c r="BEC8">
        <v>21</v>
      </c>
      <c r="BED8">
        <v>18</v>
      </c>
      <c r="BEE8">
        <v>30</v>
      </c>
      <c r="BEF8">
        <v>52</v>
      </c>
      <c r="BEG8">
        <v>71</v>
      </c>
      <c r="BEH8">
        <v>27</v>
      </c>
      <c r="BEI8">
        <v>32</v>
      </c>
      <c r="BEJ8">
        <v>14</v>
      </c>
      <c r="BEK8">
        <v>16</v>
      </c>
      <c r="BEL8">
        <v>0</v>
      </c>
      <c r="BEM8">
        <v>12</v>
      </c>
      <c r="BEN8">
        <v>166</v>
      </c>
      <c r="BEO8">
        <v>72</v>
      </c>
      <c r="BEP8">
        <v>162</v>
      </c>
      <c r="BEQ8">
        <v>75</v>
      </c>
      <c r="BER8">
        <v>200</v>
      </c>
      <c r="BES8">
        <v>93</v>
      </c>
      <c r="BET8">
        <v>39</v>
      </c>
      <c r="BEU8">
        <v>31</v>
      </c>
      <c r="BEV8">
        <v>64</v>
      </c>
      <c r="BEW8">
        <v>40</v>
      </c>
      <c r="BEX8">
        <v>144</v>
      </c>
      <c r="BEY8">
        <v>107</v>
      </c>
      <c r="BEZ8">
        <v>34</v>
      </c>
      <c r="BFA8">
        <v>36</v>
      </c>
      <c r="BFB8">
        <v>7</v>
      </c>
      <c r="BFC8">
        <v>13</v>
      </c>
      <c r="BFD8">
        <v>45</v>
      </c>
      <c r="BFE8">
        <v>41</v>
      </c>
      <c r="BFF8">
        <v>50</v>
      </c>
      <c r="BFG8">
        <v>29</v>
      </c>
      <c r="BFH8">
        <v>34</v>
      </c>
      <c r="BFI8">
        <v>29</v>
      </c>
      <c r="BFJ8">
        <v>23</v>
      </c>
      <c r="BFK8">
        <v>36</v>
      </c>
      <c r="BFL8">
        <v>46</v>
      </c>
      <c r="BFM8">
        <v>39</v>
      </c>
      <c r="BFN8">
        <v>30</v>
      </c>
      <c r="BFO8">
        <v>30</v>
      </c>
      <c r="BFP8">
        <v>42</v>
      </c>
      <c r="BFQ8">
        <v>28</v>
      </c>
      <c r="BFR8">
        <v>57</v>
      </c>
      <c r="BFS8">
        <v>50</v>
      </c>
      <c r="BFT8">
        <v>21</v>
      </c>
      <c r="BFU8">
        <v>24</v>
      </c>
      <c r="BFV8">
        <v>65</v>
      </c>
      <c r="BFW8">
        <v>47</v>
      </c>
      <c r="BFX8">
        <v>103</v>
      </c>
      <c r="BFY8">
        <v>68</v>
      </c>
      <c r="BFZ8">
        <v>87</v>
      </c>
      <c r="BGA8">
        <v>39</v>
      </c>
      <c r="BGB8">
        <v>117</v>
      </c>
      <c r="BGC8">
        <v>66</v>
      </c>
      <c r="BGD8">
        <v>90</v>
      </c>
      <c r="BGE8">
        <v>51</v>
      </c>
      <c r="BGF8">
        <v>98</v>
      </c>
      <c r="BGG8">
        <v>47</v>
      </c>
      <c r="BGH8">
        <v>71</v>
      </c>
      <c r="BGI8">
        <v>42</v>
      </c>
      <c r="BGJ8">
        <v>79</v>
      </c>
      <c r="BGK8">
        <v>43</v>
      </c>
      <c r="BGL8">
        <v>86</v>
      </c>
      <c r="BGM8">
        <v>85</v>
      </c>
      <c r="BGN8">
        <v>68</v>
      </c>
      <c r="BGO8">
        <v>86</v>
      </c>
      <c r="BGP8">
        <v>464</v>
      </c>
      <c r="BGQ8">
        <v>203</v>
      </c>
      <c r="BGR8">
        <v>850</v>
      </c>
      <c r="BGS8">
        <v>194</v>
      </c>
      <c r="BGT8">
        <v>321</v>
      </c>
      <c r="BGU8">
        <v>130</v>
      </c>
      <c r="BGV8">
        <v>371</v>
      </c>
      <c r="BGW8">
        <v>147</v>
      </c>
      <c r="BGX8">
        <v>351</v>
      </c>
      <c r="BGY8">
        <v>150</v>
      </c>
      <c r="BGZ8">
        <v>208</v>
      </c>
      <c r="BHA8">
        <v>79</v>
      </c>
      <c r="BHB8">
        <v>402</v>
      </c>
      <c r="BHC8">
        <v>172</v>
      </c>
      <c r="BHD8">
        <v>305</v>
      </c>
      <c r="BHE8">
        <v>137</v>
      </c>
      <c r="BHF8">
        <v>261</v>
      </c>
      <c r="BHG8">
        <v>111</v>
      </c>
      <c r="BHH8">
        <v>133</v>
      </c>
      <c r="BHI8">
        <v>81</v>
      </c>
      <c r="BHJ8">
        <v>58</v>
      </c>
      <c r="BHK8">
        <v>40</v>
      </c>
      <c r="BHL8">
        <v>26</v>
      </c>
      <c r="BHM8">
        <v>20</v>
      </c>
      <c r="BHN8">
        <v>81</v>
      </c>
      <c r="BHO8">
        <v>47</v>
      </c>
      <c r="BHP8">
        <v>73</v>
      </c>
      <c r="BHQ8">
        <v>35</v>
      </c>
      <c r="BHR8">
        <v>171</v>
      </c>
      <c r="BHS8">
        <v>94</v>
      </c>
      <c r="BHT8">
        <v>48</v>
      </c>
      <c r="BHU8">
        <v>35</v>
      </c>
      <c r="BHV8">
        <v>16</v>
      </c>
      <c r="BHW8">
        <v>24</v>
      </c>
      <c r="BHX8">
        <v>137</v>
      </c>
      <c r="BHY8">
        <v>80</v>
      </c>
      <c r="BHZ8">
        <v>118</v>
      </c>
      <c r="BIA8">
        <v>59</v>
      </c>
      <c r="BIB8">
        <v>161</v>
      </c>
      <c r="BIC8">
        <v>62</v>
      </c>
      <c r="BID8">
        <v>62</v>
      </c>
      <c r="BIE8">
        <v>32</v>
      </c>
      <c r="BIF8">
        <v>203</v>
      </c>
      <c r="BIG8">
        <v>94</v>
      </c>
      <c r="BIH8">
        <v>116</v>
      </c>
      <c r="BII8">
        <v>71</v>
      </c>
      <c r="BIJ8">
        <v>118</v>
      </c>
      <c r="BIK8">
        <v>76</v>
      </c>
      <c r="BIL8">
        <v>95</v>
      </c>
      <c r="BIM8">
        <v>52</v>
      </c>
      <c r="BIN8">
        <v>129</v>
      </c>
      <c r="BIO8">
        <v>89</v>
      </c>
      <c r="BIP8">
        <v>98</v>
      </c>
      <c r="BIQ8">
        <v>50</v>
      </c>
      <c r="BIR8">
        <v>100</v>
      </c>
      <c r="BIS8">
        <v>75</v>
      </c>
      <c r="BIT8">
        <v>29</v>
      </c>
      <c r="BIU8">
        <v>33</v>
      </c>
      <c r="BIV8">
        <v>108</v>
      </c>
      <c r="BIW8">
        <v>54</v>
      </c>
      <c r="BIX8">
        <v>72</v>
      </c>
      <c r="BIY8">
        <v>43</v>
      </c>
      <c r="BIZ8">
        <v>165</v>
      </c>
      <c r="BJA8">
        <v>78</v>
      </c>
      <c r="BJB8">
        <v>96</v>
      </c>
      <c r="BJC8">
        <v>59</v>
      </c>
      <c r="BJD8">
        <v>153</v>
      </c>
      <c r="BJE8">
        <v>62</v>
      </c>
      <c r="BJF8">
        <v>109</v>
      </c>
      <c r="BJG8">
        <v>64</v>
      </c>
      <c r="BJH8">
        <v>207</v>
      </c>
      <c r="BJI8">
        <v>167</v>
      </c>
      <c r="BJJ8">
        <v>63</v>
      </c>
      <c r="BJK8">
        <v>50</v>
      </c>
      <c r="BJL8">
        <v>60</v>
      </c>
      <c r="BJM8">
        <v>52</v>
      </c>
      <c r="BJN8">
        <v>18</v>
      </c>
      <c r="BJO8">
        <v>18</v>
      </c>
      <c r="BJP8">
        <v>99</v>
      </c>
      <c r="BJQ8">
        <v>47</v>
      </c>
      <c r="BJR8">
        <v>158</v>
      </c>
      <c r="BJS8">
        <v>69</v>
      </c>
      <c r="BJT8">
        <v>91</v>
      </c>
      <c r="BJU8">
        <v>60</v>
      </c>
      <c r="BJV8">
        <v>77</v>
      </c>
      <c r="BJW8">
        <v>63</v>
      </c>
      <c r="BJX8">
        <v>225</v>
      </c>
      <c r="BJY8">
        <v>125</v>
      </c>
      <c r="BJZ8">
        <v>317</v>
      </c>
      <c r="BKA8">
        <v>166</v>
      </c>
      <c r="BKB8">
        <v>0</v>
      </c>
      <c r="BKC8">
        <v>12</v>
      </c>
      <c r="BKD8">
        <v>0</v>
      </c>
      <c r="BKE8">
        <v>17</v>
      </c>
      <c r="BKF8">
        <v>45</v>
      </c>
      <c r="BKG8">
        <v>42</v>
      </c>
      <c r="BKH8">
        <v>115</v>
      </c>
      <c r="BKI8">
        <v>77</v>
      </c>
      <c r="BKJ8">
        <v>67</v>
      </c>
      <c r="BKK8">
        <v>85</v>
      </c>
      <c r="BKL8">
        <v>25</v>
      </c>
      <c r="BKM8">
        <v>40</v>
      </c>
      <c r="BKN8">
        <v>23</v>
      </c>
      <c r="BKO8">
        <v>21</v>
      </c>
      <c r="BKP8">
        <v>27</v>
      </c>
      <c r="BKQ8">
        <v>44</v>
      </c>
      <c r="BKR8">
        <v>77</v>
      </c>
      <c r="BKS8">
        <v>43</v>
      </c>
      <c r="BKT8">
        <v>44</v>
      </c>
      <c r="BKU8">
        <v>50</v>
      </c>
      <c r="BKV8">
        <v>43</v>
      </c>
      <c r="BKW8">
        <v>42</v>
      </c>
      <c r="BKX8">
        <v>62</v>
      </c>
      <c r="BKY8">
        <v>53</v>
      </c>
      <c r="BKZ8">
        <v>47</v>
      </c>
      <c r="BLA8">
        <v>71</v>
      </c>
      <c r="BLB8">
        <v>116</v>
      </c>
      <c r="BLC8">
        <v>122</v>
      </c>
      <c r="BLD8">
        <v>126</v>
      </c>
      <c r="BLE8">
        <v>90</v>
      </c>
      <c r="BLF8">
        <v>57</v>
      </c>
      <c r="BLG8">
        <v>59</v>
      </c>
      <c r="BLH8">
        <v>67</v>
      </c>
      <c r="BLI8">
        <v>52</v>
      </c>
      <c r="BLJ8">
        <v>62</v>
      </c>
      <c r="BLK8">
        <v>60</v>
      </c>
      <c r="BLL8">
        <v>40</v>
      </c>
      <c r="BLM8">
        <v>37</v>
      </c>
      <c r="BLN8">
        <v>186</v>
      </c>
      <c r="BLO8">
        <v>93</v>
      </c>
      <c r="BLP8">
        <v>144</v>
      </c>
      <c r="BLQ8">
        <v>79</v>
      </c>
      <c r="BLR8">
        <v>49</v>
      </c>
      <c r="BLS8">
        <v>76</v>
      </c>
      <c r="BLT8">
        <v>18</v>
      </c>
      <c r="BLU8">
        <v>29</v>
      </c>
      <c r="BLV8">
        <v>167</v>
      </c>
      <c r="BLW8">
        <v>64</v>
      </c>
      <c r="BLX8">
        <v>9</v>
      </c>
      <c r="BLY8">
        <v>14</v>
      </c>
    </row>
    <row r="9" spans="1:1689" x14ac:dyDescent="0.3">
      <c r="A9" s="3" t="s">
        <v>853</v>
      </c>
      <c r="B9">
        <v>254</v>
      </c>
      <c r="C9">
        <v>145</v>
      </c>
      <c r="D9">
        <v>259</v>
      </c>
      <c r="E9">
        <v>111</v>
      </c>
      <c r="F9">
        <v>413</v>
      </c>
      <c r="G9">
        <v>180</v>
      </c>
      <c r="H9">
        <v>209</v>
      </c>
      <c r="I9">
        <v>66</v>
      </c>
      <c r="J9">
        <v>187</v>
      </c>
      <c r="K9">
        <v>86</v>
      </c>
      <c r="L9">
        <v>235</v>
      </c>
      <c r="M9">
        <v>98</v>
      </c>
      <c r="N9">
        <v>200</v>
      </c>
      <c r="O9">
        <v>90</v>
      </c>
      <c r="P9">
        <v>123</v>
      </c>
      <c r="Q9">
        <v>61</v>
      </c>
      <c r="R9">
        <v>77</v>
      </c>
      <c r="S9">
        <v>37</v>
      </c>
      <c r="T9">
        <v>10</v>
      </c>
      <c r="U9">
        <v>15</v>
      </c>
      <c r="V9">
        <v>54</v>
      </c>
      <c r="W9">
        <v>81</v>
      </c>
      <c r="X9">
        <v>86</v>
      </c>
      <c r="Y9">
        <v>70</v>
      </c>
      <c r="Z9">
        <v>84</v>
      </c>
      <c r="AA9">
        <v>51</v>
      </c>
      <c r="AB9">
        <v>158</v>
      </c>
      <c r="AC9">
        <v>87</v>
      </c>
      <c r="AD9">
        <v>73</v>
      </c>
      <c r="AE9">
        <v>65</v>
      </c>
      <c r="AF9">
        <v>34</v>
      </c>
      <c r="AG9">
        <v>34</v>
      </c>
      <c r="AH9">
        <v>65</v>
      </c>
      <c r="AI9">
        <v>46</v>
      </c>
      <c r="AJ9">
        <v>84</v>
      </c>
      <c r="AK9">
        <v>43</v>
      </c>
      <c r="AL9">
        <v>45</v>
      </c>
      <c r="AM9">
        <v>44</v>
      </c>
      <c r="AN9">
        <v>67</v>
      </c>
      <c r="AO9">
        <v>40</v>
      </c>
      <c r="AP9">
        <v>46</v>
      </c>
      <c r="AQ9">
        <v>35</v>
      </c>
      <c r="AR9">
        <v>126</v>
      </c>
      <c r="AS9">
        <v>68</v>
      </c>
      <c r="AT9">
        <v>51</v>
      </c>
      <c r="AU9">
        <v>31</v>
      </c>
      <c r="AV9">
        <v>71</v>
      </c>
      <c r="AW9">
        <v>59</v>
      </c>
      <c r="AX9">
        <v>10</v>
      </c>
      <c r="AY9">
        <v>16</v>
      </c>
      <c r="AZ9">
        <v>36</v>
      </c>
      <c r="BA9">
        <v>27</v>
      </c>
      <c r="BB9">
        <v>51</v>
      </c>
      <c r="BC9">
        <v>27</v>
      </c>
      <c r="BD9">
        <v>49</v>
      </c>
      <c r="BE9">
        <v>34</v>
      </c>
      <c r="BF9">
        <v>60</v>
      </c>
      <c r="BG9">
        <v>41</v>
      </c>
      <c r="BH9">
        <v>317</v>
      </c>
      <c r="BI9">
        <v>112</v>
      </c>
      <c r="BJ9">
        <v>322</v>
      </c>
      <c r="BK9">
        <v>123</v>
      </c>
      <c r="BL9">
        <v>203</v>
      </c>
      <c r="BM9">
        <v>102</v>
      </c>
      <c r="BN9">
        <v>334</v>
      </c>
      <c r="BO9">
        <v>115</v>
      </c>
      <c r="BP9">
        <v>158</v>
      </c>
      <c r="BQ9">
        <v>88</v>
      </c>
      <c r="BR9">
        <v>304</v>
      </c>
      <c r="BS9">
        <v>136</v>
      </c>
      <c r="BT9">
        <v>207</v>
      </c>
      <c r="BU9">
        <v>87</v>
      </c>
      <c r="BV9">
        <v>232</v>
      </c>
      <c r="BW9">
        <v>92</v>
      </c>
      <c r="BX9">
        <v>349</v>
      </c>
      <c r="BY9">
        <v>154</v>
      </c>
      <c r="BZ9">
        <v>278</v>
      </c>
      <c r="CA9">
        <v>93</v>
      </c>
      <c r="CB9">
        <v>390</v>
      </c>
      <c r="CC9">
        <v>163</v>
      </c>
      <c r="CD9">
        <v>300</v>
      </c>
      <c r="CE9">
        <v>177</v>
      </c>
      <c r="CF9">
        <v>374</v>
      </c>
      <c r="CG9">
        <v>136</v>
      </c>
      <c r="CH9">
        <v>268</v>
      </c>
      <c r="CI9">
        <v>120</v>
      </c>
      <c r="CJ9">
        <v>334</v>
      </c>
      <c r="CK9">
        <v>129</v>
      </c>
      <c r="CL9">
        <v>166</v>
      </c>
      <c r="CM9">
        <v>81</v>
      </c>
      <c r="CN9">
        <v>339</v>
      </c>
      <c r="CO9">
        <v>120</v>
      </c>
      <c r="CP9">
        <v>228</v>
      </c>
      <c r="CQ9">
        <v>104</v>
      </c>
      <c r="CR9">
        <v>216</v>
      </c>
      <c r="CS9">
        <v>103</v>
      </c>
      <c r="CT9">
        <v>188</v>
      </c>
      <c r="CU9">
        <v>102</v>
      </c>
      <c r="CV9">
        <v>264</v>
      </c>
      <c r="CW9">
        <v>116</v>
      </c>
      <c r="CX9">
        <v>215</v>
      </c>
      <c r="CY9">
        <v>81</v>
      </c>
      <c r="CZ9">
        <v>61</v>
      </c>
      <c r="DA9">
        <v>48</v>
      </c>
      <c r="DB9">
        <v>19</v>
      </c>
      <c r="DC9">
        <v>20</v>
      </c>
      <c r="DD9">
        <v>34</v>
      </c>
      <c r="DE9">
        <v>33</v>
      </c>
      <c r="DF9">
        <v>120</v>
      </c>
      <c r="DG9">
        <v>95</v>
      </c>
      <c r="DH9">
        <v>53</v>
      </c>
      <c r="DI9">
        <v>28</v>
      </c>
      <c r="DJ9">
        <v>212</v>
      </c>
      <c r="DK9">
        <v>78</v>
      </c>
      <c r="DL9">
        <v>35</v>
      </c>
      <c r="DM9">
        <v>22</v>
      </c>
      <c r="DN9">
        <v>49</v>
      </c>
      <c r="DO9">
        <v>22</v>
      </c>
      <c r="DP9">
        <v>76</v>
      </c>
      <c r="DQ9">
        <v>45</v>
      </c>
      <c r="DR9">
        <v>69</v>
      </c>
      <c r="DS9">
        <v>64</v>
      </c>
      <c r="DT9">
        <v>42</v>
      </c>
      <c r="DU9">
        <v>25</v>
      </c>
      <c r="DV9">
        <v>25</v>
      </c>
      <c r="DW9">
        <v>39</v>
      </c>
      <c r="DX9">
        <v>145</v>
      </c>
      <c r="DY9">
        <v>103</v>
      </c>
      <c r="DZ9">
        <v>121</v>
      </c>
      <c r="EA9">
        <v>87</v>
      </c>
      <c r="EB9">
        <v>270</v>
      </c>
      <c r="EC9">
        <v>126</v>
      </c>
      <c r="ED9">
        <v>238</v>
      </c>
      <c r="EE9">
        <v>77</v>
      </c>
      <c r="EF9">
        <v>230</v>
      </c>
      <c r="EG9">
        <v>89</v>
      </c>
      <c r="EH9">
        <v>240</v>
      </c>
      <c r="EI9">
        <v>92</v>
      </c>
      <c r="EJ9">
        <v>159</v>
      </c>
      <c r="EK9">
        <v>88</v>
      </c>
      <c r="EL9">
        <v>155</v>
      </c>
      <c r="EM9">
        <v>73</v>
      </c>
      <c r="EN9">
        <v>134</v>
      </c>
      <c r="EO9">
        <v>63</v>
      </c>
      <c r="EP9">
        <v>400</v>
      </c>
      <c r="EQ9">
        <v>170</v>
      </c>
      <c r="ER9">
        <v>226</v>
      </c>
      <c r="ES9">
        <v>84</v>
      </c>
      <c r="ET9">
        <v>142</v>
      </c>
      <c r="EU9">
        <v>83</v>
      </c>
      <c r="EV9">
        <v>90</v>
      </c>
      <c r="EW9">
        <v>56</v>
      </c>
      <c r="EX9">
        <v>69</v>
      </c>
      <c r="EY9">
        <v>49</v>
      </c>
      <c r="EZ9">
        <v>63</v>
      </c>
      <c r="FA9">
        <v>40</v>
      </c>
      <c r="FB9">
        <v>72</v>
      </c>
      <c r="FC9">
        <v>48</v>
      </c>
      <c r="FD9">
        <v>21</v>
      </c>
      <c r="FE9">
        <v>29</v>
      </c>
      <c r="FF9">
        <v>67</v>
      </c>
      <c r="FG9">
        <v>57</v>
      </c>
      <c r="FH9">
        <v>36</v>
      </c>
      <c r="FI9">
        <v>41</v>
      </c>
      <c r="FJ9">
        <v>32</v>
      </c>
      <c r="FK9">
        <v>33</v>
      </c>
      <c r="FL9">
        <v>26</v>
      </c>
      <c r="FM9">
        <v>32</v>
      </c>
      <c r="FN9">
        <v>79</v>
      </c>
      <c r="FO9">
        <v>70</v>
      </c>
      <c r="FP9">
        <v>145</v>
      </c>
      <c r="FQ9">
        <v>86</v>
      </c>
      <c r="FR9">
        <v>124</v>
      </c>
      <c r="FS9">
        <v>66</v>
      </c>
      <c r="FT9">
        <v>124</v>
      </c>
      <c r="FU9">
        <v>87</v>
      </c>
      <c r="FV9">
        <v>122</v>
      </c>
      <c r="FW9">
        <v>76</v>
      </c>
      <c r="FX9">
        <v>72</v>
      </c>
      <c r="FY9">
        <v>68</v>
      </c>
      <c r="FZ9">
        <v>113</v>
      </c>
      <c r="GA9">
        <v>65</v>
      </c>
      <c r="GB9">
        <v>116</v>
      </c>
      <c r="GC9">
        <v>47</v>
      </c>
      <c r="GD9">
        <v>81</v>
      </c>
      <c r="GE9">
        <v>44</v>
      </c>
      <c r="GF9">
        <v>38</v>
      </c>
      <c r="GG9">
        <v>22</v>
      </c>
      <c r="GH9">
        <v>52</v>
      </c>
      <c r="GI9">
        <v>48</v>
      </c>
      <c r="GJ9">
        <v>63</v>
      </c>
      <c r="GK9">
        <v>50</v>
      </c>
      <c r="GL9">
        <v>15</v>
      </c>
      <c r="GM9">
        <v>16</v>
      </c>
      <c r="GN9">
        <v>44</v>
      </c>
      <c r="GO9">
        <v>47</v>
      </c>
      <c r="GP9">
        <v>42</v>
      </c>
      <c r="GQ9">
        <v>46</v>
      </c>
      <c r="GR9">
        <v>116</v>
      </c>
      <c r="GS9">
        <v>59</v>
      </c>
      <c r="GT9">
        <v>144</v>
      </c>
      <c r="GU9">
        <v>116</v>
      </c>
      <c r="GV9">
        <v>134</v>
      </c>
      <c r="GW9">
        <v>63</v>
      </c>
      <c r="GX9">
        <v>107</v>
      </c>
      <c r="GY9">
        <v>69</v>
      </c>
      <c r="GZ9">
        <v>149</v>
      </c>
      <c r="HA9">
        <v>88</v>
      </c>
      <c r="HB9">
        <v>77</v>
      </c>
      <c r="HC9">
        <v>54</v>
      </c>
      <c r="HD9">
        <v>136</v>
      </c>
      <c r="HE9">
        <v>110</v>
      </c>
      <c r="HF9">
        <v>39</v>
      </c>
      <c r="HG9">
        <v>32</v>
      </c>
      <c r="HH9">
        <v>76</v>
      </c>
      <c r="HI9">
        <v>70</v>
      </c>
      <c r="HJ9">
        <v>15</v>
      </c>
      <c r="HK9">
        <v>26</v>
      </c>
      <c r="HL9">
        <v>61</v>
      </c>
      <c r="HM9">
        <v>51</v>
      </c>
      <c r="HN9">
        <v>23</v>
      </c>
      <c r="HO9">
        <v>29</v>
      </c>
      <c r="HP9">
        <v>51</v>
      </c>
      <c r="HQ9">
        <v>36</v>
      </c>
      <c r="HR9">
        <v>9</v>
      </c>
      <c r="HS9">
        <v>13</v>
      </c>
      <c r="HT9">
        <v>0</v>
      </c>
      <c r="HU9">
        <v>12</v>
      </c>
      <c r="HV9">
        <v>58</v>
      </c>
      <c r="HW9">
        <v>54</v>
      </c>
      <c r="HX9">
        <v>72</v>
      </c>
      <c r="HY9">
        <v>68</v>
      </c>
      <c r="HZ9">
        <v>81</v>
      </c>
      <c r="IA9">
        <v>82</v>
      </c>
      <c r="IB9">
        <v>144</v>
      </c>
      <c r="IC9">
        <v>124</v>
      </c>
      <c r="ID9">
        <v>50</v>
      </c>
      <c r="IE9">
        <v>53</v>
      </c>
      <c r="IF9">
        <v>23</v>
      </c>
      <c r="IG9">
        <v>26</v>
      </c>
      <c r="IH9">
        <v>16</v>
      </c>
      <c r="II9">
        <v>24</v>
      </c>
      <c r="IJ9">
        <v>53</v>
      </c>
      <c r="IK9">
        <v>61</v>
      </c>
      <c r="IL9">
        <v>74</v>
      </c>
      <c r="IM9">
        <v>43</v>
      </c>
      <c r="IN9">
        <v>88</v>
      </c>
      <c r="IO9">
        <v>67</v>
      </c>
      <c r="IP9">
        <v>151</v>
      </c>
      <c r="IQ9">
        <v>87</v>
      </c>
      <c r="IR9">
        <v>27</v>
      </c>
      <c r="IS9">
        <v>34</v>
      </c>
      <c r="IT9">
        <v>26</v>
      </c>
      <c r="IU9">
        <v>33</v>
      </c>
      <c r="IV9">
        <v>37</v>
      </c>
      <c r="IW9">
        <v>24</v>
      </c>
      <c r="IX9">
        <v>20</v>
      </c>
      <c r="IY9">
        <v>25</v>
      </c>
      <c r="IZ9">
        <v>33</v>
      </c>
      <c r="JA9">
        <v>18</v>
      </c>
      <c r="JB9">
        <v>71</v>
      </c>
      <c r="JC9">
        <v>60</v>
      </c>
      <c r="JD9">
        <v>26</v>
      </c>
      <c r="JE9">
        <v>25</v>
      </c>
      <c r="JF9">
        <v>30</v>
      </c>
      <c r="JG9">
        <v>21</v>
      </c>
      <c r="JH9">
        <v>43</v>
      </c>
      <c r="JI9">
        <v>39</v>
      </c>
      <c r="JJ9">
        <v>36</v>
      </c>
      <c r="JK9">
        <v>28</v>
      </c>
      <c r="JL9">
        <v>11</v>
      </c>
      <c r="JM9">
        <v>19</v>
      </c>
      <c r="JN9">
        <v>39</v>
      </c>
      <c r="JO9">
        <v>29</v>
      </c>
      <c r="JP9">
        <v>29</v>
      </c>
      <c r="JQ9">
        <v>26</v>
      </c>
      <c r="JR9">
        <v>12</v>
      </c>
      <c r="JS9">
        <v>13</v>
      </c>
      <c r="JT9">
        <v>185</v>
      </c>
      <c r="JU9">
        <v>75</v>
      </c>
      <c r="JV9">
        <v>228</v>
      </c>
      <c r="JW9">
        <v>106</v>
      </c>
      <c r="JX9">
        <v>177</v>
      </c>
      <c r="JY9">
        <v>75</v>
      </c>
      <c r="JZ9">
        <v>132</v>
      </c>
      <c r="KA9">
        <v>70</v>
      </c>
      <c r="KB9">
        <v>209</v>
      </c>
      <c r="KC9">
        <v>84</v>
      </c>
      <c r="KD9">
        <v>157</v>
      </c>
      <c r="KE9">
        <v>75</v>
      </c>
      <c r="KF9">
        <v>91</v>
      </c>
      <c r="KG9">
        <v>52</v>
      </c>
      <c r="KH9">
        <v>66</v>
      </c>
      <c r="KI9">
        <v>47</v>
      </c>
      <c r="KJ9">
        <v>238</v>
      </c>
      <c r="KK9">
        <v>124</v>
      </c>
      <c r="KL9">
        <v>193</v>
      </c>
      <c r="KM9">
        <v>77</v>
      </c>
      <c r="KN9">
        <v>545</v>
      </c>
      <c r="KO9">
        <v>209</v>
      </c>
      <c r="KP9">
        <v>349</v>
      </c>
      <c r="KQ9">
        <v>145</v>
      </c>
      <c r="KR9">
        <v>269</v>
      </c>
      <c r="KS9">
        <v>109</v>
      </c>
      <c r="KT9">
        <v>377</v>
      </c>
      <c r="KU9">
        <v>129</v>
      </c>
      <c r="KV9">
        <v>236</v>
      </c>
      <c r="KW9">
        <v>89</v>
      </c>
      <c r="KX9">
        <v>334</v>
      </c>
      <c r="KY9">
        <v>121</v>
      </c>
      <c r="KZ9">
        <v>564</v>
      </c>
      <c r="LA9">
        <v>155</v>
      </c>
      <c r="LB9">
        <v>539</v>
      </c>
      <c r="LC9">
        <v>202</v>
      </c>
      <c r="LD9">
        <v>476</v>
      </c>
      <c r="LE9">
        <v>179</v>
      </c>
      <c r="LF9">
        <v>498</v>
      </c>
      <c r="LG9">
        <v>224</v>
      </c>
      <c r="LH9">
        <v>449</v>
      </c>
      <c r="LI9">
        <v>221</v>
      </c>
      <c r="LJ9">
        <v>335</v>
      </c>
      <c r="LK9">
        <v>150</v>
      </c>
      <c r="LL9">
        <v>572</v>
      </c>
      <c r="LM9">
        <v>163</v>
      </c>
      <c r="LN9">
        <v>251</v>
      </c>
      <c r="LO9">
        <v>91</v>
      </c>
      <c r="LP9">
        <v>946</v>
      </c>
      <c r="LQ9">
        <v>281</v>
      </c>
      <c r="LR9">
        <v>285</v>
      </c>
      <c r="LS9">
        <v>106</v>
      </c>
      <c r="LT9">
        <v>148</v>
      </c>
      <c r="LU9">
        <v>79</v>
      </c>
      <c r="LV9">
        <v>412</v>
      </c>
      <c r="LW9">
        <v>118</v>
      </c>
      <c r="LX9">
        <v>445</v>
      </c>
      <c r="LY9">
        <v>171</v>
      </c>
      <c r="LZ9">
        <v>387</v>
      </c>
      <c r="MA9">
        <v>113</v>
      </c>
      <c r="MB9">
        <v>285</v>
      </c>
      <c r="MC9">
        <v>98</v>
      </c>
      <c r="MD9">
        <v>163</v>
      </c>
      <c r="ME9">
        <v>80</v>
      </c>
      <c r="MF9">
        <v>241</v>
      </c>
      <c r="MG9">
        <v>135</v>
      </c>
      <c r="MH9">
        <v>224</v>
      </c>
      <c r="MI9">
        <v>102</v>
      </c>
      <c r="MJ9">
        <v>272</v>
      </c>
      <c r="MK9">
        <v>102</v>
      </c>
      <c r="ML9">
        <v>440</v>
      </c>
      <c r="MM9">
        <v>145</v>
      </c>
      <c r="MN9">
        <v>510</v>
      </c>
      <c r="MO9">
        <v>154</v>
      </c>
      <c r="MP9">
        <v>418</v>
      </c>
      <c r="MQ9">
        <v>152</v>
      </c>
      <c r="MR9">
        <v>550</v>
      </c>
      <c r="MS9">
        <v>150</v>
      </c>
      <c r="MT9">
        <v>204</v>
      </c>
      <c r="MU9">
        <v>70</v>
      </c>
      <c r="MV9">
        <v>456</v>
      </c>
      <c r="MW9">
        <v>189</v>
      </c>
      <c r="MX9">
        <v>195</v>
      </c>
      <c r="MY9">
        <v>120</v>
      </c>
      <c r="MZ9">
        <v>118</v>
      </c>
      <c r="NA9">
        <v>62</v>
      </c>
      <c r="NB9">
        <v>107</v>
      </c>
      <c r="NC9">
        <v>49</v>
      </c>
      <c r="ND9">
        <v>25</v>
      </c>
      <c r="NE9">
        <v>26</v>
      </c>
      <c r="NF9">
        <v>27</v>
      </c>
      <c r="NG9">
        <v>27</v>
      </c>
      <c r="NH9">
        <v>8</v>
      </c>
      <c r="NI9">
        <v>11</v>
      </c>
      <c r="NJ9">
        <v>12</v>
      </c>
      <c r="NK9">
        <v>10</v>
      </c>
      <c r="NL9">
        <v>42</v>
      </c>
      <c r="NM9">
        <v>30</v>
      </c>
      <c r="NN9">
        <v>41</v>
      </c>
      <c r="NO9">
        <v>40</v>
      </c>
      <c r="NP9">
        <v>46</v>
      </c>
      <c r="NQ9">
        <v>27</v>
      </c>
      <c r="NR9">
        <v>23</v>
      </c>
      <c r="NS9">
        <v>24</v>
      </c>
      <c r="NT9">
        <v>46</v>
      </c>
      <c r="NU9">
        <v>53</v>
      </c>
      <c r="NV9">
        <v>11</v>
      </c>
      <c r="NW9">
        <v>10</v>
      </c>
      <c r="NX9">
        <v>47</v>
      </c>
      <c r="NY9">
        <v>33</v>
      </c>
      <c r="NZ9">
        <v>29</v>
      </c>
      <c r="OA9">
        <v>49</v>
      </c>
      <c r="OB9">
        <v>96</v>
      </c>
      <c r="OC9">
        <v>55</v>
      </c>
      <c r="OD9">
        <v>55</v>
      </c>
      <c r="OE9">
        <v>50</v>
      </c>
      <c r="OF9">
        <v>65</v>
      </c>
      <c r="OG9">
        <v>57</v>
      </c>
      <c r="OH9">
        <v>27</v>
      </c>
      <c r="OI9">
        <v>31</v>
      </c>
      <c r="OJ9">
        <v>70</v>
      </c>
      <c r="OK9">
        <v>44</v>
      </c>
      <c r="OL9">
        <v>122</v>
      </c>
      <c r="OM9">
        <v>61</v>
      </c>
      <c r="ON9">
        <v>99</v>
      </c>
      <c r="OO9">
        <v>51</v>
      </c>
      <c r="OP9">
        <v>76</v>
      </c>
      <c r="OQ9">
        <v>55</v>
      </c>
      <c r="OR9">
        <v>73</v>
      </c>
      <c r="OS9">
        <v>67</v>
      </c>
      <c r="OT9">
        <v>71</v>
      </c>
      <c r="OU9">
        <v>52</v>
      </c>
      <c r="OV9">
        <v>145</v>
      </c>
      <c r="OW9">
        <v>89</v>
      </c>
      <c r="OX9">
        <v>107</v>
      </c>
      <c r="OY9">
        <v>97</v>
      </c>
      <c r="OZ9">
        <v>100</v>
      </c>
      <c r="PA9">
        <v>67</v>
      </c>
      <c r="PB9">
        <v>45</v>
      </c>
      <c r="PC9">
        <v>37</v>
      </c>
      <c r="PD9">
        <v>100</v>
      </c>
      <c r="PE9">
        <v>76</v>
      </c>
      <c r="PF9">
        <v>50</v>
      </c>
      <c r="PG9">
        <v>62</v>
      </c>
      <c r="PH9">
        <v>58</v>
      </c>
      <c r="PI9">
        <v>40</v>
      </c>
      <c r="PJ9">
        <v>32</v>
      </c>
      <c r="PK9">
        <v>31</v>
      </c>
      <c r="PL9">
        <v>82</v>
      </c>
      <c r="PM9">
        <v>44</v>
      </c>
      <c r="PN9">
        <v>102</v>
      </c>
      <c r="PO9">
        <v>73</v>
      </c>
      <c r="PP9">
        <v>68</v>
      </c>
      <c r="PQ9">
        <v>48</v>
      </c>
      <c r="PR9">
        <v>98</v>
      </c>
      <c r="PS9">
        <v>73</v>
      </c>
      <c r="PT9">
        <v>60</v>
      </c>
      <c r="PU9">
        <v>53</v>
      </c>
      <c r="PV9">
        <v>244</v>
      </c>
      <c r="PW9">
        <v>136</v>
      </c>
      <c r="PX9">
        <v>175</v>
      </c>
      <c r="PY9">
        <v>105</v>
      </c>
      <c r="PZ9">
        <v>83</v>
      </c>
      <c r="QA9">
        <v>62</v>
      </c>
      <c r="QB9">
        <v>90</v>
      </c>
      <c r="QC9">
        <v>56</v>
      </c>
      <c r="QD9">
        <v>53</v>
      </c>
      <c r="QE9">
        <v>43</v>
      </c>
      <c r="QF9">
        <v>199</v>
      </c>
      <c r="QG9">
        <v>78</v>
      </c>
      <c r="QH9">
        <v>118</v>
      </c>
      <c r="QI9">
        <v>66</v>
      </c>
      <c r="QJ9">
        <v>135</v>
      </c>
      <c r="QK9">
        <v>60</v>
      </c>
      <c r="QL9">
        <v>121</v>
      </c>
      <c r="QM9">
        <v>73</v>
      </c>
      <c r="QN9">
        <v>53</v>
      </c>
      <c r="QO9">
        <v>30</v>
      </c>
      <c r="QP9">
        <v>61</v>
      </c>
      <c r="QQ9">
        <v>51</v>
      </c>
      <c r="QR9">
        <v>147</v>
      </c>
      <c r="QS9">
        <v>83</v>
      </c>
      <c r="QT9">
        <v>69</v>
      </c>
      <c r="QU9">
        <v>45</v>
      </c>
      <c r="QV9">
        <v>37</v>
      </c>
      <c r="QW9">
        <v>27</v>
      </c>
      <c r="QX9">
        <v>175</v>
      </c>
      <c r="QY9">
        <v>94</v>
      </c>
      <c r="QZ9">
        <v>97</v>
      </c>
      <c r="RA9">
        <v>53</v>
      </c>
      <c r="RB9">
        <v>216</v>
      </c>
      <c r="RC9">
        <v>118</v>
      </c>
      <c r="RD9">
        <v>62</v>
      </c>
      <c r="RE9">
        <v>45</v>
      </c>
      <c r="RF9">
        <v>106</v>
      </c>
      <c r="RG9">
        <v>58</v>
      </c>
      <c r="RH9">
        <v>136</v>
      </c>
      <c r="RI9">
        <v>90</v>
      </c>
      <c r="RJ9">
        <v>82</v>
      </c>
      <c r="RK9">
        <v>61</v>
      </c>
      <c r="RL9">
        <v>104</v>
      </c>
      <c r="RM9">
        <v>62</v>
      </c>
      <c r="RN9">
        <v>56</v>
      </c>
      <c r="RO9">
        <v>53</v>
      </c>
      <c r="RP9">
        <v>103</v>
      </c>
      <c r="RQ9">
        <v>49</v>
      </c>
      <c r="RR9">
        <v>73</v>
      </c>
      <c r="RS9">
        <v>75</v>
      </c>
      <c r="RT9">
        <v>148</v>
      </c>
      <c r="RU9">
        <v>114</v>
      </c>
      <c r="RV9">
        <v>73</v>
      </c>
      <c r="RW9">
        <v>77</v>
      </c>
      <c r="RX9">
        <v>142</v>
      </c>
      <c r="RY9">
        <v>94</v>
      </c>
      <c r="RZ9">
        <v>40</v>
      </c>
      <c r="SA9">
        <v>27</v>
      </c>
      <c r="SB9">
        <v>67</v>
      </c>
      <c r="SC9">
        <v>63</v>
      </c>
      <c r="SD9">
        <v>17</v>
      </c>
      <c r="SE9">
        <v>19</v>
      </c>
      <c r="SF9">
        <v>21</v>
      </c>
      <c r="SG9">
        <v>21</v>
      </c>
      <c r="SH9">
        <v>19</v>
      </c>
      <c r="SI9">
        <v>28</v>
      </c>
      <c r="SJ9">
        <v>97</v>
      </c>
      <c r="SK9">
        <v>80</v>
      </c>
      <c r="SL9">
        <v>39</v>
      </c>
      <c r="SM9">
        <v>29</v>
      </c>
      <c r="SN9">
        <v>69</v>
      </c>
      <c r="SO9">
        <v>75</v>
      </c>
      <c r="SP9">
        <v>29</v>
      </c>
      <c r="SQ9">
        <v>41</v>
      </c>
      <c r="SR9">
        <v>62</v>
      </c>
      <c r="SS9">
        <v>54</v>
      </c>
      <c r="ST9">
        <v>47</v>
      </c>
      <c r="SU9">
        <v>51</v>
      </c>
      <c r="SV9">
        <v>113</v>
      </c>
      <c r="SW9">
        <v>48</v>
      </c>
      <c r="SX9">
        <v>43</v>
      </c>
      <c r="SY9">
        <v>31</v>
      </c>
      <c r="SZ9">
        <v>47</v>
      </c>
      <c r="TA9">
        <v>58</v>
      </c>
      <c r="TB9">
        <v>104</v>
      </c>
      <c r="TC9">
        <v>47</v>
      </c>
      <c r="TD9">
        <v>57</v>
      </c>
      <c r="TE9">
        <v>28</v>
      </c>
      <c r="TF9">
        <v>82</v>
      </c>
      <c r="TG9">
        <v>47</v>
      </c>
      <c r="TH9">
        <v>127</v>
      </c>
      <c r="TI9">
        <v>72</v>
      </c>
      <c r="TJ9">
        <v>47</v>
      </c>
      <c r="TK9">
        <v>34</v>
      </c>
      <c r="TL9">
        <v>20</v>
      </c>
      <c r="TM9">
        <v>25</v>
      </c>
      <c r="TN9">
        <v>84</v>
      </c>
      <c r="TO9">
        <v>50</v>
      </c>
      <c r="TP9">
        <v>143</v>
      </c>
      <c r="TQ9">
        <v>86</v>
      </c>
      <c r="TR9">
        <v>114</v>
      </c>
      <c r="TS9">
        <v>71</v>
      </c>
      <c r="TT9">
        <v>203</v>
      </c>
      <c r="TU9">
        <v>106</v>
      </c>
      <c r="TV9">
        <v>75</v>
      </c>
      <c r="TW9">
        <v>49</v>
      </c>
      <c r="TX9">
        <v>133</v>
      </c>
      <c r="TY9">
        <v>65</v>
      </c>
      <c r="TZ9">
        <v>31</v>
      </c>
      <c r="UA9">
        <v>34</v>
      </c>
      <c r="UB9">
        <v>188</v>
      </c>
      <c r="UC9">
        <v>83</v>
      </c>
      <c r="UD9">
        <v>166</v>
      </c>
      <c r="UE9">
        <v>87</v>
      </c>
      <c r="UF9">
        <v>157</v>
      </c>
      <c r="UG9">
        <v>106</v>
      </c>
      <c r="UH9">
        <v>185</v>
      </c>
      <c r="UI9">
        <v>113</v>
      </c>
      <c r="UJ9">
        <v>284</v>
      </c>
      <c r="UK9">
        <v>128</v>
      </c>
      <c r="UL9">
        <v>225</v>
      </c>
      <c r="UM9">
        <v>84</v>
      </c>
      <c r="UN9">
        <v>469</v>
      </c>
      <c r="UO9">
        <v>194</v>
      </c>
      <c r="UP9">
        <v>107</v>
      </c>
      <c r="UQ9">
        <v>49</v>
      </c>
      <c r="UR9">
        <v>57</v>
      </c>
      <c r="US9">
        <v>25</v>
      </c>
      <c r="UT9">
        <v>71</v>
      </c>
      <c r="UU9">
        <v>40</v>
      </c>
      <c r="UV9">
        <v>152</v>
      </c>
      <c r="UW9">
        <v>102</v>
      </c>
      <c r="UX9">
        <v>171</v>
      </c>
      <c r="UY9">
        <v>109</v>
      </c>
      <c r="UZ9">
        <v>168</v>
      </c>
      <c r="VA9">
        <v>102</v>
      </c>
      <c r="VB9">
        <v>94</v>
      </c>
      <c r="VC9">
        <v>71</v>
      </c>
      <c r="VD9">
        <v>167</v>
      </c>
      <c r="VE9">
        <v>99</v>
      </c>
      <c r="VF9">
        <v>82</v>
      </c>
      <c r="VG9">
        <v>65</v>
      </c>
      <c r="VH9">
        <v>66</v>
      </c>
      <c r="VI9">
        <v>51</v>
      </c>
      <c r="VJ9">
        <v>33</v>
      </c>
      <c r="VK9">
        <v>37</v>
      </c>
      <c r="VL9">
        <v>44</v>
      </c>
      <c r="VM9">
        <v>41</v>
      </c>
      <c r="VN9">
        <v>146</v>
      </c>
      <c r="VO9">
        <v>93</v>
      </c>
      <c r="VP9">
        <v>95</v>
      </c>
      <c r="VQ9">
        <v>60</v>
      </c>
      <c r="VR9">
        <v>138</v>
      </c>
      <c r="VS9">
        <v>72</v>
      </c>
      <c r="VT9">
        <v>89</v>
      </c>
      <c r="VU9">
        <v>72</v>
      </c>
      <c r="VV9">
        <v>31</v>
      </c>
      <c r="VW9">
        <v>29</v>
      </c>
      <c r="VX9">
        <v>695</v>
      </c>
      <c r="VY9">
        <v>181</v>
      </c>
      <c r="VZ9">
        <v>649</v>
      </c>
      <c r="WA9">
        <v>168</v>
      </c>
      <c r="WB9">
        <v>645</v>
      </c>
      <c r="WC9">
        <v>185</v>
      </c>
      <c r="WD9">
        <v>1117</v>
      </c>
      <c r="WE9">
        <v>225</v>
      </c>
      <c r="WF9">
        <v>753</v>
      </c>
      <c r="WG9">
        <v>194</v>
      </c>
      <c r="WH9">
        <v>1003</v>
      </c>
      <c r="WI9">
        <v>232</v>
      </c>
      <c r="WJ9">
        <v>566</v>
      </c>
      <c r="WK9">
        <v>196</v>
      </c>
      <c r="WL9">
        <v>1165</v>
      </c>
      <c r="WM9">
        <v>311</v>
      </c>
      <c r="WN9">
        <v>817</v>
      </c>
      <c r="WO9">
        <v>222</v>
      </c>
      <c r="WP9">
        <v>57</v>
      </c>
      <c r="WQ9">
        <v>40</v>
      </c>
      <c r="WR9">
        <v>33</v>
      </c>
      <c r="WS9">
        <v>33</v>
      </c>
      <c r="WT9">
        <v>17</v>
      </c>
      <c r="WU9">
        <v>20</v>
      </c>
      <c r="WV9">
        <v>16</v>
      </c>
      <c r="WW9">
        <v>21</v>
      </c>
      <c r="WX9">
        <v>34</v>
      </c>
      <c r="WY9">
        <v>35</v>
      </c>
      <c r="WZ9">
        <v>52</v>
      </c>
      <c r="XA9">
        <v>31</v>
      </c>
      <c r="XB9">
        <v>27</v>
      </c>
      <c r="XC9">
        <v>30</v>
      </c>
      <c r="XD9">
        <v>101</v>
      </c>
      <c r="XE9">
        <v>74</v>
      </c>
      <c r="XF9">
        <v>32</v>
      </c>
      <c r="XG9">
        <v>39</v>
      </c>
      <c r="XH9">
        <v>32</v>
      </c>
      <c r="XI9">
        <v>31</v>
      </c>
      <c r="XJ9">
        <v>40</v>
      </c>
      <c r="XK9">
        <v>46</v>
      </c>
      <c r="XL9">
        <v>179</v>
      </c>
      <c r="XM9">
        <v>83</v>
      </c>
      <c r="XN9">
        <v>7</v>
      </c>
      <c r="XO9">
        <v>11</v>
      </c>
      <c r="XP9">
        <v>59</v>
      </c>
      <c r="XQ9">
        <v>52</v>
      </c>
      <c r="XR9">
        <v>39</v>
      </c>
      <c r="XS9">
        <v>26</v>
      </c>
      <c r="XT9">
        <v>9</v>
      </c>
      <c r="XU9">
        <v>17</v>
      </c>
      <c r="XV9">
        <v>69</v>
      </c>
      <c r="XW9">
        <v>51</v>
      </c>
      <c r="XX9">
        <v>112</v>
      </c>
      <c r="XY9">
        <v>63</v>
      </c>
      <c r="XZ9">
        <v>163</v>
      </c>
      <c r="YA9">
        <v>98</v>
      </c>
      <c r="YB9">
        <v>114</v>
      </c>
      <c r="YC9">
        <v>60</v>
      </c>
      <c r="YD9">
        <v>52</v>
      </c>
      <c r="YE9">
        <v>52</v>
      </c>
      <c r="YF9">
        <v>56</v>
      </c>
      <c r="YG9">
        <v>56</v>
      </c>
      <c r="YH9">
        <v>99</v>
      </c>
      <c r="YI9">
        <v>63</v>
      </c>
      <c r="YJ9">
        <v>33</v>
      </c>
      <c r="YK9">
        <v>39</v>
      </c>
      <c r="YL9">
        <v>75</v>
      </c>
      <c r="YM9">
        <v>47</v>
      </c>
      <c r="YN9">
        <v>178</v>
      </c>
      <c r="YO9">
        <v>89</v>
      </c>
      <c r="YP9">
        <v>199</v>
      </c>
      <c r="YQ9">
        <v>95</v>
      </c>
      <c r="YR9">
        <v>284</v>
      </c>
      <c r="YS9">
        <v>120</v>
      </c>
      <c r="YT9">
        <v>229</v>
      </c>
      <c r="YU9">
        <v>83</v>
      </c>
      <c r="YV9">
        <v>106</v>
      </c>
      <c r="YW9">
        <v>47</v>
      </c>
      <c r="YX9">
        <v>256</v>
      </c>
      <c r="YY9">
        <v>117</v>
      </c>
      <c r="YZ9">
        <v>312</v>
      </c>
      <c r="ZA9">
        <v>129</v>
      </c>
      <c r="ZB9">
        <v>37</v>
      </c>
      <c r="ZC9">
        <v>36</v>
      </c>
      <c r="ZD9">
        <v>114</v>
      </c>
      <c r="ZE9">
        <v>67</v>
      </c>
      <c r="ZF9">
        <v>27</v>
      </c>
      <c r="ZG9">
        <v>25</v>
      </c>
      <c r="ZH9">
        <v>19</v>
      </c>
      <c r="ZI9">
        <v>22</v>
      </c>
      <c r="ZJ9">
        <v>41</v>
      </c>
      <c r="ZK9">
        <v>41</v>
      </c>
      <c r="ZL9">
        <v>48</v>
      </c>
      <c r="ZM9">
        <v>48</v>
      </c>
      <c r="ZN9">
        <v>85</v>
      </c>
      <c r="ZO9">
        <v>66</v>
      </c>
      <c r="ZP9">
        <v>62</v>
      </c>
      <c r="ZQ9">
        <v>54</v>
      </c>
      <c r="ZR9">
        <v>46</v>
      </c>
      <c r="ZS9">
        <v>28</v>
      </c>
      <c r="ZT9">
        <v>29</v>
      </c>
      <c r="ZU9">
        <v>30</v>
      </c>
      <c r="ZV9">
        <v>122</v>
      </c>
      <c r="ZW9">
        <v>55</v>
      </c>
      <c r="ZX9">
        <v>189</v>
      </c>
      <c r="ZY9">
        <v>100</v>
      </c>
      <c r="ZZ9">
        <v>91</v>
      </c>
      <c r="AAA9">
        <v>52</v>
      </c>
      <c r="AAB9">
        <v>142</v>
      </c>
      <c r="AAC9">
        <v>96</v>
      </c>
      <c r="AAD9">
        <v>129</v>
      </c>
      <c r="AAE9">
        <v>84</v>
      </c>
      <c r="AAF9">
        <v>105</v>
      </c>
      <c r="AAG9">
        <v>61</v>
      </c>
      <c r="AAH9">
        <v>121</v>
      </c>
      <c r="AAI9">
        <v>92</v>
      </c>
      <c r="AAJ9">
        <v>178</v>
      </c>
      <c r="AAK9">
        <v>65</v>
      </c>
      <c r="AAL9">
        <v>314</v>
      </c>
      <c r="AAM9">
        <v>147</v>
      </c>
      <c r="AAN9">
        <v>77</v>
      </c>
      <c r="AAO9">
        <v>44</v>
      </c>
      <c r="AAP9">
        <v>145</v>
      </c>
      <c r="AAQ9">
        <v>71</v>
      </c>
      <c r="AAR9">
        <v>171</v>
      </c>
      <c r="AAS9">
        <v>95</v>
      </c>
      <c r="AAT9">
        <v>84</v>
      </c>
      <c r="AAU9">
        <v>42</v>
      </c>
      <c r="AAV9">
        <v>90</v>
      </c>
      <c r="AAW9">
        <v>76</v>
      </c>
      <c r="AAX9">
        <v>256</v>
      </c>
      <c r="AAY9">
        <v>166</v>
      </c>
      <c r="AAZ9">
        <v>39</v>
      </c>
      <c r="ABA9">
        <v>35</v>
      </c>
      <c r="ABB9">
        <v>63</v>
      </c>
      <c r="ABC9">
        <v>53</v>
      </c>
      <c r="ABD9">
        <v>103</v>
      </c>
      <c r="ABE9">
        <v>58</v>
      </c>
      <c r="ABF9">
        <v>44</v>
      </c>
      <c r="ABG9">
        <v>27</v>
      </c>
      <c r="ABH9">
        <v>47</v>
      </c>
      <c r="ABI9">
        <v>40</v>
      </c>
      <c r="ABJ9">
        <v>26</v>
      </c>
      <c r="ABK9">
        <v>19</v>
      </c>
      <c r="ABL9">
        <v>42</v>
      </c>
      <c r="ABM9">
        <v>30</v>
      </c>
      <c r="ABN9">
        <v>22</v>
      </c>
      <c r="ABO9">
        <v>20</v>
      </c>
      <c r="ABP9">
        <v>10</v>
      </c>
      <c r="ABQ9">
        <v>15</v>
      </c>
      <c r="ABR9">
        <v>6</v>
      </c>
      <c r="ABS9">
        <v>7</v>
      </c>
      <c r="ABT9">
        <v>31</v>
      </c>
      <c r="ABU9">
        <v>26</v>
      </c>
      <c r="ABV9">
        <v>66</v>
      </c>
      <c r="ABW9">
        <v>38</v>
      </c>
      <c r="ABX9">
        <v>19</v>
      </c>
      <c r="ABY9">
        <v>30</v>
      </c>
      <c r="ABZ9">
        <v>151</v>
      </c>
      <c r="ACA9">
        <v>121</v>
      </c>
      <c r="ACB9">
        <v>48</v>
      </c>
      <c r="ACC9">
        <v>28</v>
      </c>
      <c r="ACD9">
        <v>26</v>
      </c>
      <c r="ACE9">
        <v>24</v>
      </c>
      <c r="ACF9">
        <v>45</v>
      </c>
      <c r="ACG9">
        <v>34</v>
      </c>
      <c r="ACH9">
        <v>3</v>
      </c>
      <c r="ACI9">
        <v>5</v>
      </c>
      <c r="ACJ9">
        <v>74</v>
      </c>
      <c r="ACK9">
        <v>38</v>
      </c>
      <c r="ACL9">
        <v>49</v>
      </c>
      <c r="ACM9">
        <v>33</v>
      </c>
      <c r="ACN9">
        <v>64</v>
      </c>
      <c r="ACO9">
        <v>59</v>
      </c>
      <c r="ACP9">
        <v>37</v>
      </c>
      <c r="ACQ9">
        <v>38</v>
      </c>
      <c r="ACR9">
        <v>34</v>
      </c>
      <c r="ACS9">
        <v>26</v>
      </c>
      <c r="ACT9">
        <v>21</v>
      </c>
      <c r="ACU9">
        <v>18</v>
      </c>
      <c r="ACV9">
        <v>105</v>
      </c>
      <c r="ACW9">
        <v>92</v>
      </c>
      <c r="ACX9">
        <v>112</v>
      </c>
      <c r="ACY9">
        <v>87</v>
      </c>
      <c r="ACZ9">
        <v>126</v>
      </c>
      <c r="ADA9">
        <v>64</v>
      </c>
      <c r="ADB9">
        <v>60</v>
      </c>
      <c r="ADC9">
        <v>47</v>
      </c>
      <c r="ADD9">
        <v>75</v>
      </c>
      <c r="ADE9">
        <v>52</v>
      </c>
      <c r="ADF9">
        <v>171</v>
      </c>
      <c r="ADG9">
        <v>104</v>
      </c>
      <c r="ADH9">
        <v>175</v>
      </c>
      <c r="ADI9">
        <v>103</v>
      </c>
      <c r="ADJ9">
        <v>70</v>
      </c>
      <c r="ADK9">
        <v>54</v>
      </c>
      <c r="ADL9">
        <v>57</v>
      </c>
      <c r="ADM9">
        <v>39</v>
      </c>
      <c r="ADN9">
        <v>108</v>
      </c>
      <c r="ADO9">
        <v>79</v>
      </c>
      <c r="ADP9">
        <v>109</v>
      </c>
      <c r="ADQ9">
        <v>97</v>
      </c>
      <c r="ADR9">
        <v>13</v>
      </c>
      <c r="ADS9">
        <v>24</v>
      </c>
      <c r="ADT9">
        <v>72</v>
      </c>
      <c r="ADU9">
        <v>51</v>
      </c>
      <c r="ADV9">
        <v>79</v>
      </c>
      <c r="ADW9">
        <v>55</v>
      </c>
      <c r="ADX9">
        <v>65</v>
      </c>
      <c r="ADY9">
        <v>71</v>
      </c>
      <c r="ADZ9">
        <v>36</v>
      </c>
      <c r="AEA9">
        <v>22</v>
      </c>
      <c r="AEB9">
        <v>108</v>
      </c>
      <c r="AEC9">
        <v>47</v>
      </c>
      <c r="AED9">
        <v>1505</v>
      </c>
      <c r="AEE9">
        <v>291</v>
      </c>
      <c r="AEF9">
        <v>1625</v>
      </c>
      <c r="AEG9">
        <v>257</v>
      </c>
      <c r="AEH9">
        <v>898</v>
      </c>
      <c r="AEI9">
        <v>221</v>
      </c>
      <c r="AEJ9">
        <v>792</v>
      </c>
      <c r="AEK9">
        <v>203</v>
      </c>
      <c r="AEL9">
        <v>384</v>
      </c>
      <c r="AEM9">
        <v>115</v>
      </c>
      <c r="AEN9">
        <v>676</v>
      </c>
      <c r="AEO9">
        <v>169</v>
      </c>
      <c r="AEP9">
        <v>867</v>
      </c>
      <c r="AEQ9">
        <v>193</v>
      </c>
      <c r="AER9">
        <v>871</v>
      </c>
      <c r="AES9">
        <v>182</v>
      </c>
      <c r="AET9">
        <v>1049</v>
      </c>
      <c r="AEU9">
        <v>220</v>
      </c>
      <c r="AEV9">
        <v>35</v>
      </c>
      <c r="AEW9">
        <v>40</v>
      </c>
      <c r="AEX9">
        <v>66</v>
      </c>
      <c r="AEY9">
        <v>43</v>
      </c>
      <c r="AEZ9">
        <v>26</v>
      </c>
      <c r="AFA9">
        <v>24</v>
      </c>
      <c r="AFB9">
        <v>117</v>
      </c>
      <c r="AFC9">
        <v>55</v>
      </c>
      <c r="AFD9">
        <v>45</v>
      </c>
      <c r="AFE9">
        <v>25</v>
      </c>
      <c r="AFF9">
        <v>119</v>
      </c>
      <c r="AFG9">
        <v>64</v>
      </c>
      <c r="AFH9">
        <v>67</v>
      </c>
      <c r="AFI9">
        <v>43</v>
      </c>
      <c r="AFJ9">
        <v>5</v>
      </c>
      <c r="AFK9">
        <v>9</v>
      </c>
      <c r="AFL9">
        <v>71</v>
      </c>
      <c r="AFM9">
        <v>45</v>
      </c>
      <c r="AFN9">
        <v>125</v>
      </c>
      <c r="AFO9">
        <v>57</v>
      </c>
      <c r="AFP9">
        <v>11</v>
      </c>
      <c r="AFQ9">
        <v>16</v>
      </c>
      <c r="AFR9">
        <v>35</v>
      </c>
      <c r="AFS9">
        <v>18</v>
      </c>
      <c r="AFT9">
        <v>41</v>
      </c>
      <c r="AFU9">
        <v>20</v>
      </c>
      <c r="AFV9">
        <v>126</v>
      </c>
      <c r="AFW9">
        <v>63</v>
      </c>
      <c r="AFX9">
        <v>32</v>
      </c>
      <c r="AFY9">
        <v>29</v>
      </c>
      <c r="AFZ9">
        <v>81</v>
      </c>
      <c r="AGA9">
        <v>39</v>
      </c>
      <c r="AGB9">
        <v>81</v>
      </c>
      <c r="AGC9">
        <v>49</v>
      </c>
      <c r="AGD9">
        <v>65</v>
      </c>
      <c r="AGE9">
        <v>48</v>
      </c>
      <c r="AGF9">
        <v>49</v>
      </c>
      <c r="AGG9">
        <v>55</v>
      </c>
      <c r="AGH9">
        <v>65</v>
      </c>
      <c r="AGI9">
        <v>42</v>
      </c>
      <c r="AGJ9">
        <v>0</v>
      </c>
      <c r="AGK9">
        <v>12</v>
      </c>
      <c r="AGL9">
        <v>73</v>
      </c>
      <c r="AGM9">
        <v>69</v>
      </c>
      <c r="AGN9">
        <v>5</v>
      </c>
      <c r="AGO9">
        <v>8</v>
      </c>
      <c r="AGP9">
        <v>60</v>
      </c>
      <c r="AGQ9">
        <v>42</v>
      </c>
      <c r="AGR9">
        <v>62</v>
      </c>
      <c r="AGS9">
        <v>42</v>
      </c>
      <c r="AGT9">
        <v>27</v>
      </c>
      <c r="AGU9">
        <v>23</v>
      </c>
      <c r="AGV9">
        <v>64</v>
      </c>
      <c r="AGW9">
        <v>62</v>
      </c>
      <c r="AGX9">
        <v>30</v>
      </c>
      <c r="AGY9">
        <v>37</v>
      </c>
      <c r="AGZ9">
        <v>25</v>
      </c>
      <c r="AHA9">
        <v>29</v>
      </c>
      <c r="AHB9">
        <v>31</v>
      </c>
      <c r="AHC9">
        <v>25</v>
      </c>
      <c r="AHD9">
        <v>15</v>
      </c>
      <c r="AHE9">
        <v>26</v>
      </c>
      <c r="AHF9">
        <v>72</v>
      </c>
      <c r="AHG9">
        <v>72</v>
      </c>
      <c r="AHH9">
        <v>27</v>
      </c>
      <c r="AHI9">
        <v>29</v>
      </c>
      <c r="AHJ9">
        <v>79</v>
      </c>
      <c r="AHK9">
        <v>65</v>
      </c>
      <c r="AHL9">
        <v>32</v>
      </c>
      <c r="AHM9">
        <v>41</v>
      </c>
      <c r="AHN9">
        <v>117</v>
      </c>
      <c r="AHO9">
        <v>106</v>
      </c>
      <c r="AHP9">
        <v>20</v>
      </c>
      <c r="AHQ9">
        <v>36</v>
      </c>
      <c r="AHR9">
        <v>69</v>
      </c>
      <c r="AHS9">
        <v>74</v>
      </c>
      <c r="AHT9">
        <v>28</v>
      </c>
      <c r="AHU9">
        <v>32</v>
      </c>
      <c r="AHV9">
        <v>64</v>
      </c>
      <c r="AHW9">
        <v>34</v>
      </c>
      <c r="AHX9">
        <v>91</v>
      </c>
      <c r="AHY9">
        <v>67</v>
      </c>
      <c r="AHZ9">
        <v>105</v>
      </c>
      <c r="AIA9">
        <v>79</v>
      </c>
      <c r="AIB9">
        <v>63</v>
      </c>
      <c r="AIC9">
        <v>53</v>
      </c>
      <c r="AID9">
        <v>76</v>
      </c>
      <c r="AIE9">
        <v>51</v>
      </c>
      <c r="AIF9">
        <v>189</v>
      </c>
      <c r="AIG9">
        <v>128</v>
      </c>
      <c r="AIH9">
        <v>119</v>
      </c>
      <c r="AII9">
        <v>93</v>
      </c>
      <c r="AIJ9">
        <v>163</v>
      </c>
      <c r="AIK9">
        <v>77</v>
      </c>
      <c r="AIL9">
        <v>233</v>
      </c>
      <c r="AIM9">
        <v>124</v>
      </c>
      <c r="AIN9">
        <v>82</v>
      </c>
      <c r="AIO9">
        <v>39</v>
      </c>
      <c r="AIP9">
        <v>96</v>
      </c>
      <c r="AIQ9">
        <v>51</v>
      </c>
      <c r="AIR9">
        <v>298</v>
      </c>
      <c r="AIS9">
        <v>119</v>
      </c>
      <c r="AIT9">
        <v>61</v>
      </c>
      <c r="AIU9">
        <v>52</v>
      </c>
      <c r="AIV9">
        <v>127</v>
      </c>
      <c r="AIW9">
        <v>88</v>
      </c>
      <c r="AIX9">
        <v>167</v>
      </c>
      <c r="AIY9">
        <v>88</v>
      </c>
      <c r="AIZ9">
        <v>243</v>
      </c>
      <c r="AJA9">
        <v>118</v>
      </c>
      <c r="AJB9">
        <v>352</v>
      </c>
      <c r="AJC9">
        <v>111</v>
      </c>
      <c r="AJD9">
        <v>267</v>
      </c>
      <c r="AJE9">
        <v>136</v>
      </c>
      <c r="AJF9">
        <v>154</v>
      </c>
      <c r="AJG9">
        <v>73</v>
      </c>
      <c r="AJH9">
        <v>131</v>
      </c>
      <c r="AJI9">
        <v>48</v>
      </c>
      <c r="AJJ9">
        <v>75</v>
      </c>
      <c r="AJK9">
        <v>35</v>
      </c>
      <c r="AJL9">
        <v>81</v>
      </c>
      <c r="AJM9">
        <v>57</v>
      </c>
      <c r="AJN9">
        <v>96</v>
      </c>
      <c r="AJO9">
        <v>62</v>
      </c>
      <c r="AJP9">
        <v>79</v>
      </c>
      <c r="AJQ9">
        <v>41</v>
      </c>
      <c r="AJR9">
        <v>48</v>
      </c>
      <c r="AJS9">
        <v>39</v>
      </c>
      <c r="AJT9">
        <v>124</v>
      </c>
      <c r="AJU9">
        <v>57</v>
      </c>
      <c r="AJV9">
        <v>75</v>
      </c>
      <c r="AJW9">
        <v>40</v>
      </c>
      <c r="AJX9">
        <v>133</v>
      </c>
      <c r="AJY9">
        <v>82</v>
      </c>
      <c r="AJZ9">
        <v>64</v>
      </c>
      <c r="AKA9">
        <v>53</v>
      </c>
      <c r="AKB9">
        <v>154</v>
      </c>
      <c r="AKC9">
        <v>129</v>
      </c>
      <c r="AKD9">
        <v>14</v>
      </c>
      <c r="AKE9">
        <v>17</v>
      </c>
      <c r="AKF9">
        <v>10</v>
      </c>
      <c r="AKG9">
        <v>16</v>
      </c>
      <c r="AKH9">
        <v>90</v>
      </c>
      <c r="AKI9">
        <v>73</v>
      </c>
      <c r="AKJ9">
        <v>12</v>
      </c>
      <c r="AKK9">
        <v>21</v>
      </c>
      <c r="AKL9">
        <v>210</v>
      </c>
      <c r="AKM9">
        <v>119</v>
      </c>
      <c r="AKN9">
        <v>69</v>
      </c>
      <c r="AKO9">
        <v>76</v>
      </c>
      <c r="AKP9">
        <v>152</v>
      </c>
      <c r="AKQ9">
        <v>54</v>
      </c>
      <c r="AKR9">
        <v>222</v>
      </c>
      <c r="AKS9">
        <v>101</v>
      </c>
      <c r="AKT9">
        <v>150</v>
      </c>
      <c r="AKU9">
        <v>72</v>
      </c>
      <c r="AKV9">
        <v>314</v>
      </c>
      <c r="AKW9">
        <v>182</v>
      </c>
      <c r="AKX9">
        <v>383</v>
      </c>
      <c r="AKY9">
        <v>149</v>
      </c>
      <c r="AKZ9">
        <v>238</v>
      </c>
      <c r="ALA9">
        <v>125</v>
      </c>
      <c r="ALB9">
        <v>175</v>
      </c>
      <c r="ALC9">
        <v>59</v>
      </c>
      <c r="ALD9">
        <v>173</v>
      </c>
      <c r="ALE9">
        <v>88</v>
      </c>
      <c r="ALF9">
        <v>66</v>
      </c>
      <c r="ALG9">
        <v>41</v>
      </c>
      <c r="ALH9">
        <v>234</v>
      </c>
      <c r="ALI9">
        <v>91</v>
      </c>
      <c r="ALJ9">
        <v>79</v>
      </c>
      <c r="ALK9">
        <v>30</v>
      </c>
      <c r="ALL9">
        <v>90</v>
      </c>
      <c r="ALM9">
        <v>43</v>
      </c>
      <c r="ALN9">
        <v>135</v>
      </c>
      <c r="ALO9">
        <v>86</v>
      </c>
      <c r="ALP9">
        <v>95</v>
      </c>
      <c r="ALQ9">
        <v>54</v>
      </c>
      <c r="ALR9">
        <v>122</v>
      </c>
      <c r="ALS9">
        <v>77</v>
      </c>
      <c r="ALT9">
        <v>63</v>
      </c>
      <c r="ALU9">
        <v>68</v>
      </c>
      <c r="ALV9">
        <v>48</v>
      </c>
      <c r="ALW9">
        <v>38</v>
      </c>
      <c r="ALX9">
        <v>73</v>
      </c>
      <c r="ALY9">
        <v>51</v>
      </c>
      <c r="ALZ9">
        <v>56</v>
      </c>
      <c r="AMA9">
        <v>28</v>
      </c>
      <c r="AMB9">
        <v>99</v>
      </c>
      <c r="AMC9">
        <v>79</v>
      </c>
      <c r="AMD9">
        <v>130</v>
      </c>
      <c r="AME9">
        <v>92</v>
      </c>
      <c r="AMF9">
        <v>118</v>
      </c>
      <c r="AMG9">
        <v>74</v>
      </c>
      <c r="AMH9">
        <v>85</v>
      </c>
      <c r="AMI9">
        <v>77</v>
      </c>
      <c r="AMJ9">
        <v>96</v>
      </c>
      <c r="AMK9">
        <v>58</v>
      </c>
      <c r="AML9">
        <v>160</v>
      </c>
      <c r="AMM9">
        <v>93</v>
      </c>
      <c r="AMN9">
        <v>71</v>
      </c>
      <c r="AMO9">
        <v>56</v>
      </c>
      <c r="AMP9">
        <v>258</v>
      </c>
      <c r="AMQ9">
        <v>117</v>
      </c>
      <c r="AMR9">
        <v>148</v>
      </c>
      <c r="AMS9">
        <v>90</v>
      </c>
      <c r="AMT9">
        <v>119</v>
      </c>
      <c r="AMU9">
        <v>96</v>
      </c>
      <c r="AMV9">
        <v>146</v>
      </c>
      <c r="AMW9">
        <v>69</v>
      </c>
      <c r="AMX9">
        <v>124</v>
      </c>
      <c r="AMY9">
        <v>62</v>
      </c>
      <c r="AMZ9">
        <v>189</v>
      </c>
      <c r="ANA9">
        <v>84</v>
      </c>
      <c r="ANB9">
        <v>99</v>
      </c>
      <c r="ANC9">
        <v>63</v>
      </c>
      <c r="AND9">
        <v>151</v>
      </c>
      <c r="ANE9">
        <v>104</v>
      </c>
      <c r="ANF9">
        <v>179</v>
      </c>
      <c r="ANG9">
        <v>116</v>
      </c>
      <c r="ANH9">
        <v>37</v>
      </c>
      <c r="ANI9">
        <v>31</v>
      </c>
      <c r="ANJ9">
        <v>44</v>
      </c>
      <c r="ANK9">
        <v>47</v>
      </c>
      <c r="ANL9">
        <v>140</v>
      </c>
      <c r="ANM9">
        <v>72</v>
      </c>
      <c r="ANN9">
        <v>37</v>
      </c>
      <c r="ANO9">
        <v>30</v>
      </c>
      <c r="ANP9">
        <v>22</v>
      </c>
      <c r="ANQ9">
        <v>25</v>
      </c>
      <c r="ANR9">
        <v>379</v>
      </c>
      <c r="ANS9">
        <v>161</v>
      </c>
      <c r="ANT9">
        <v>346</v>
      </c>
      <c r="ANU9">
        <v>152</v>
      </c>
      <c r="ANV9">
        <v>516</v>
      </c>
      <c r="ANW9">
        <v>180</v>
      </c>
      <c r="ANX9">
        <v>70</v>
      </c>
      <c r="ANY9">
        <v>44</v>
      </c>
      <c r="ANZ9">
        <v>170</v>
      </c>
      <c r="AOA9">
        <v>112</v>
      </c>
      <c r="AOB9">
        <v>144</v>
      </c>
      <c r="AOC9">
        <v>132</v>
      </c>
      <c r="AOD9">
        <v>35</v>
      </c>
      <c r="AOE9">
        <v>41</v>
      </c>
      <c r="AOF9">
        <v>207</v>
      </c>
      <c r="AOG9">
        <v>124</v>
      </c>
      <c r="AOH9">
        <v>219</v>
      </c>
      <c r="AOI9">
        <v>85</v>
      </c>
      <c r="AOJ9">
        <v>126</v>
      </c>
      <c r="AOK9">
        <v>67</v>
      </c>
      <c r="AOL9">
        <v>216</v>
      </c>
      <c r="AOM9">
        <v>77</v>
      </c>
      <c r="AON9">
        <v>147</v>
      </c>
      <c r="AOO9">
        <v>87</v>
      </c>
      <c r="AOP9">
        <v>393</v>
      </c>
      <c r="AOQ9">
        <v>167</v>
      </c>
      <c r="AOR9">
        <v>212</v>
      </c>
      <c r="AOS9">
        <v>90</v>
      </c>
      <c r="AOT9">
        <v>145</v>
      </c>
      <c r="AOU9">
        <v>97</v>
      </c>
      <c r="AOV9">
        <v>208</v>
      </c>
      <c r="AOW9">
        <v>88</v>
      </c>
      <c r="AOX9">
        <v>88</v>
      </c>
      <c r="AOY9">
        <v>55</v>
      </c>
      <c r="AOZ9">
        <v>63</v>
      </c>
      <c r="APA9">
        <v>54</v>
      </c>
      <c r="APB9">
        <v>79</v>
      </c>
      <c r="APC9">
        <v>63</v>
      </c>
      <c r="APD9">
        <v>282</v>
      </c>
      <c r="APE9">
        <v>92</v>
      </c>
      <c r="APF9">
        <v>222</v>
      </c>
      <c r="APG9">
        <v>120</v>
      </c>
      <c r="APH9">
        <v>290</v>
      </c>
      <c r="API9">
        <v>154</v>
      </c>
      <c r="APJ9">
        <v>142</v>
      </c>
      <c r="APK9">
        <v>92</v>
      </c>
      <c r="APL9">
        <v>197</v>
      </c>
      <c r="APM9">
        <v>124</v>
      </c>
      <c r="APN9">
        <v>221</v>
      </c>
      <c r="APO9">
        <v>90</v>
      </c>
      <c r="APP9">
        <v>7</v>
      </c>
      <c r="APQ9">
        <v>11</v>
      </c>
      <c r="APR9">
        <v>29</v>
      </c>
      <c r="APS9">
        <v>28</v>
      </c>
      <c r="APT9">
        <v>40</v>
      </c>
      <c r="APU9">
        <v>31</v>
      </c>
      <c r="APV9">
        <v>72</v>
      </c>
      <c r="APW9">
        <v>68</v>
      </c>
      <c r="APX9">
        <v>0</v>
      </c>
      <c r="APY9">
        <v>12</v>
      </c>
      <c r="APZ9">
        <v>102</v>
      </c>
      <c r="AQA9">
        <v>72</v>
      </c>
      <c r="AQB9">
        <v>83</v>
      </c>
      <c r="AQC9">
        <v>61</v>
      </c>
      <c r="AQD9">
        <v>162</v>
      </c>
      <c r="AQE9">
        <v>112</v>
      </c>
      <c r="AQF9">
        <v>78</v>
      </c>
      <c r="AQG9">
        <v>64</v>
      </c>
      <c r="AQH9">
        <v>69</v>
      </c>
      <c r="AQI9">
        <v>47</v>
      </c>
      <c r="AQJ9">
        <v>0</v>
      </c>
      <c r="AQK9">
        <v>12</v>
      </c>
      <c r="AQL9">
        <v>104</v>
      </c>
      <c r="AQM9">
        <v>54</v>
      </c>
      <c r="AQN9">
        <v>74</v>
      </c>
      <c r="AQO9">
        <v>46</v>
      </c>
      <c r="AQP9">
        <v>119</v>
      </c>
      <c r="AQQ9">
        <v>50</v>
      </c>
      <c r="AQR9">
        <v>108</v>
      </c>
      <c r="AQS9">
        <v>66</v>
      </c>
      <c r="AQT9">
        <v>64</v>
      </c>
      <c r="AQU9">
        <v>39</v>
      </c>
      <c r="AQV9">
        <v>86</v>
      </c>
      <c r="AQW9">
        <v>46</v>
      </c>
      <c r="AQX9">
        <v>102</v>
      </c>
      <c r="AQY9">
        <v>64</v>
      </c>
      <c r="AQZ9">
        <v>71</v>
      </c>
      <c r="ARA9">
        <v>37</v>
      </c>
      <c r="ARB9">
        <v>93</v>
      </c>
      <c r="ARC9">
        <v>46</v>
      </c>
      <c r="ARD9">
        <v>114</v>
      </c>
      <c r="ARE9">
        <v>57</v>
      </c>
      <c r="ARF9">
        <v>189</v>
      </c>
      <c r="ARG9">
        <v>107</v>
      </c>
      <c r="ARH9">
        <v>159</v>
      </c>
      <c r="ARI9">
        <v>75</v>
      </c>
      <c r="ARJ9">
        <v>43</v>
      </c>
      <c r="ARK9">
        <v>45</v>
      </c>
      <c r="ARL9">
        <v>84</v>
      </c>
      <c r="ARM9">
        <v>55</v>
      </c>
      <c r="ARN9">
        <v>45</v>
      </c>
      <c r="ARO9">
        <v>43</v>
      </c>
      <c r="ARP9">
        <v>22</v>
      </c>
      <c r="ARQ9">
        <v>27</v>
      </c>
      <c r="ARR9">
        <v>4</v>
      </c>
      <c r="ARS9">
        <v>6</v>
      </c>
      <c r="ART9">
        <v>53</v>
      </c>
      <c r="ARU9">
        <v>44</v>
      </c>
      <c r="ARV9">
        <v>74</v>
      </c>
      <c r="ARW9">
        <v>69</v>
      </c>
      <c r="ARX9">
        <v>9</v>
      </c>
      <c r="ARY9">
        <v>8</v>
      </c>
      <c r="ARZ9">
        <v>46</v>
      </c>
      <c r="ASA9">
        <v>66</v>
      </c>
      <c r="ASB9">
        <v>0</v>
      </c>
      <c r="ASC9">
        <v>12</v>
      </c>
      <c r="ASD9">
        <v>163</v>
      </c>
      <c r="ASE9">
        <v>92</v>
      </c>
      <c r="ASF9">
        <v>188</v>
      </c>
      <c r="ASG9">
        <v>76</v>
      </c>
      <c r="ASH9">
        <v>162</v>
      </c>
      <c r="ASI9">
        <v>71</v>
      </c>
      <c r="ASJ9">
        <v>93</v>
      </c>
      <c r="ASK9">
        <v>50</v>
      </c>
      <c r="ASL9">
        <v>146</v>
      </c>
      <c r="ASM9">
        <v>79</v>
      </c>
      <c r="ASN9">
        <v>95</v>
      </c>
      <c r="ASO9">
        <v>72</v>
      </c>
      <c r="ASP9">
        <v>103</v>
      </c>
      <c r="ASQ9">
        <v>47</v>
      </c>
      <c r="ASR9">
        <v>54</v>
      </c>
      <c r="ASS9">
        <v>37</v>
      </c>
      <c r="AST9">
        <v>187</v>
      </c>
      <c r="ASU9">
        <v>101</v>
      </c>
      <c r="ASV9">
        <v>132</v>
      </c>
      <c r="ASW9">
        <v>93</v>
      </c>
      <c r="ASX9">
        <v>140</v>
      </c>
      <c r="ASY9">
        <v>97</v>
      </c>
      <c r="ASZ9">
        <v>146</v>
      </c>
      <c r="ATA9">
        <v>96</v>
      </c>
      <c r="ATB9">
        <v>199</v>
      </c>
      <c r="ATC9">
        <v>127</v>
      </c>
      <c r="ATD9">
        <v>142</v>
      </c>
      <c r="ATE9">
        <v>92</v>
      </c>
      <c r="ATF9">
        <v>47</v>
      </c>
      <c r="ATG9">
        <v>42</v>
      </c>
      <c r="ATH9">
        <v>161</v>
      </c>
      <c r="ATI9">
        <v>92</v>
      </c>
      <c r="ATJ9">
        <v>58</v>
      </c>
      <c r="ATK9">
        <v>35</v>
      </c>
      <c r="ATL9">
        <v>133</v>
      </c>
      <c r="ATM9">
        <v>85</v>
      </c>
      <c r="ATN9">
        <v>42</v>
      </c>
      <c r="ATO9">
        <v>51</v>
      </c>
      <c r="ATP9">
        <v>60</v>
      </c>
      <c r="ATQ9">
        <v>51</v>
      </c>
      <c r="ATR9">
        <v>182</v>
      </c>
      <c r="ATS9">
        <v>124</v>
      </c>
      <c r="ATT9">
        <v>143</v>
      </c>
      <c r="ATU9">
        <v>95</v>
      </c>
      <c r="ATV9">
        <v>72</v>
      </c>
      <c r="ATW9">
        <v>60</v>
      </c>
      <c r="ATX9">
        <v>155</v>
      </c>
      <c r="ATY9">
        <v>94</v>
      </c>
      <c r="ATZ9">
        <v>244</v>
      </c>
      <c r="AUA9">
        <v>104</v>
      </c>
      <c r="AUB9">
        <v>227</v>
      </c>
      <c r="AUC9">
        <v>117</v>
      </c>
      <c r="AUD9">
        <v>109</v>
      </c>
      <c r="AUE9">
        <v>89</v>
      </c>
      <c r="AUF9">
        <v>75</v>
      </c>
      <c r="AUG9">
        <v>62</v>
      </c>
      <c r="AUH9">
        <v>92</v>
      </c>
      <c r="AUI9">
        <v>85</v>
      </c>
      <c r="AUJ9">
        <v>171</v>
      </c>
      <c r="AUK9">
        <v>88</v>
      </c>
      <c r="AUL9">
        <v>70</v>
      </c>
      <c r="AUM9">
        <v>56</v>
      </c>
      <c r="AUN9">
        <v>60</v>
      </c>
      <c r="AUO9">
        <v>47</v>
      </c>
      <c r="AUP9">
        <v>35</v>
      </c>
      <c r="AUQ9">
        <v>42</v>
      </c>
      <c r="AUR9">
        <v>108</v>
      </c>
      <c r="AUS9">
        <v>85</v>
      </c>
      <c r="AUT9">
        <v>150</v>
      </c>
      <c r="AUU9">
        <v>78</v>
      </c>
      <c r="AUV9">
        <v>122</v>
      </c>
      <c r="AUW9">
        <v>58</v>
      </c>
      <c r="AUX9">
        <v>3</v>
      </c>
      <c r="AUY9">
        <v>6</v>
      </c>
      <c r="AUZ9">
        <v>57</v>
      </c>
      <c r="AVA9">
        <v>43</v>
      </c>
      <c r="AVB9">
        <v>108</v>
      </c>
      <c r="AVC9">
        <v>81</v>
      </c>
      <c r="AVD9">
        <v>148</v>
      </c>
      <c r="AVE9">
        <v>84</v>
      </c>
      <c r="AVF9">
        <v>121</v>
      </c>
      <c r="AVG9">
        <v>62</v>
      </c>
      <c r="AVH9">
        <v>30</v>
      </c>
      <c r="AVI9">
        <v>24</v>
      </c>
      <c r="AVJ9">
        <v>197</v>
      </c>
      <c r="AVK9">
        <v>76</v>
      </c>
      <c r="AVL9">
        <v>110</v>
      </c>
      <c r="AVM9">
        <v>76</v>
      </c>
      <c r="AVN9">
        <v>159</v>
      </c>
      <c r="AVO9">
        <v>100</v>
      </c>
      <c r="AVP9">
        <v>108</v>
      </c>
      <c r="AVQ9">
        <v>63</v>
      </c>
      <c r="AVR9">
        <v>278</v>
      </c>
      <c r="AVS9">
        <v>144</v>
      </c>
      <c r="AVT9">
        <v>207</v>
      </c>
      <c r="AVU9">
        <v>95</v>
      </c>
      <c r="AVV9">
        <v>106</v>
      </c>
      <c r="AVW9">
        <v>65</v>
      </c>
      <c r="AVX9">
        <v>300</v>
      </c>
      <c r="AVY9">
        <v>194</v>
      </c>
      <c r="AVZ9">
        <v>124</v>
      </c>
      <c r="AWA9">
        <v>66</v>
      </c>
      <c r="AWB9">
        <v>239</v>
      </c>
      <c r="AWC9">
        <v>84</v>
      </c>
      <c r="AWD9">
        <v>206</v>
      </c>
      <c r="AWE9">
        <v>112</v>
      </c>
      <c r="AWF9">
        <v>339</v>
      </c>
      <c r="AWG9">
        <v>129</v>
      </c>
      <c r="AWH9">
        <v>374</v>
      </c>
      <c r="AWI9">
        <v>127</v>
      </c>
      <c r="AWJ9">
        <v>74</v>
      </c>
      <c r="AWK9">
        <v>52</v>
      </c>
      <c r="AWL9">
        <v>161</v>
      </c>
      <c r="AWM9">
        <v>125</v>
      </c>
      <c r="AWN9">
        <v>392</v>
      </c>
      <c r="AWO9">
        <v>184</v>
      </c>
      <c r="AWP9">
        <v>294</v>
      </c>
      <c r="AWQ9">
        <v>144</v>
      </c>
      <c r="AWR9">
        <v>371</v>
      </c>
      <c r="AWS9">
        <v>160</v>
      </c>
      <c r="AWT9">
        <v>216</v>
      </c>
      <c r="AWU9">
        <v>96</v>
      </c>
      <c r="AWV9">
        <v>137</v>
      </c>
      <c r="AWW9">
        <v>73</v>
      </c>
      <c r="AWX9">
        <v>158</v>
      </c>
      <c r="AWY9">
        <v>112</v>
      </c>
      <c r="AWZ9">
        <v>315</v>
      </c>
      <c r="AXA9">
        <v>157</v>
      </c>
      <c r="AXB9">
        <v>60</v>
      </c>
      <c r="AXC9">
        <v>43</v>
      </c>
      <c r="AXD9">
        <v>11</v>
      </c>
      <c r="AXE9">
        <v>16</v>
      </c>
      <c r="AXF9">
        <v>46</v>
      </c>
      <c r="AXG9">
        <v>41</v>
      </c>
      <c r="AXH9">
        <v>83</v>
      </c>
      <c r="AXI9">
        <v>75</v>
      </c>
      <c r="AXJ9">
        <v>61</v>
      </c>
      <c r="AXK9">
        <v>31</v>
      </c>
      <c r="AXL9">
        <v>67</v>
      </c>
      <c r="AXM9">
        <v>63</v>
      </c>
      <c r="AXN9">
        <v>70</v>
      </c>
      <c r="AXO9">
        <v>62</v>
      </c>
      <c r="AXP9">
        <v>62</v>
      </c>
      <c r="AXQ9">
        <v>51</v>
      </c>
      <c r="AXR9">
        <v>37</v>
      </c>
      <c r="AXS9">
        <v>33</v>
      </c>
      <c r="AXT9">
        <v>36</v>
      </c>
      <c r="AXU9">
        <v>41</v>
      </c>
      <c r="AXV9">
        <v>35</v>
      </c>
      <c r="AXW9">
        <v>53</v>
      </c>
      <c r="AXX9">
        <v>11</v>
      </c>
      <c r="AXY9">
        <v>17</v>
      </c>
      <c r="AXZ9">
        <v>35</v>
      </c>
      <c r="AYA9">
        <v>54</v>
      </c>
      <c r="AYB9">
        <v>13</v>
      </c>
      <c r="AYC9">
        <v>22</v>
      </c>
      <c r="AYD9">
        <v>29</v>
      </c>
      <c r="AYE9">
        <v>23</v>
      </c>
      <c r="AYF9">
        <v>32</v>
      </c>
      <c r="AYG9">
        <v>21</v>
      </c>
      <c r="AYH9">
        <v>326</v>
      </c>
      <c r="AYI9">
        <v>122</v>
      </c>
      <c r="AYJ9">
        <v>168</v>
      </c>
      <c r="AYK9">
        <v>80</v>
      </c>
      <c r="AYL9">
        <v>255</v>
      </c>
      <c r="AYM9">
        <v>137</v>
      </c>
      <c r="AYN9">
        <v>181</v>
      </c>
      <c r="AYO9">
        <v>82</v>
      </c>
      <c r="AYP9">
        <v>324</v>
      </c>
      <c r="AYQ9">
        <v>151</v>
      </c>
      <c r="AYR9">
        <v>142</v>
      </c>
      <c r="AYS9">
        <v>94</v>
      </c>
      <c r="AYT9">
        <v>259</v>
      </c>
      <c r="AYU9">
        <v>119</v>
      </c>
      <c r="AYV9">
        <v>74</v>
      </c>
      <c r="AYW9">
        <v>49</v>
      </c>
      <c r="AYX9">
        <v>91</v>
      </c>
      <c r="AYY9">
        <v>64</v>
      </c>
      <c r="AYZ9">
        <v>177</v>
      </c>
      <c r="AZA9">
        <v>95</v>
      </c>
      <c r="AZB9">
        <v>143</v>
      </c>
      <c r="AZC9">
        <v>74</v>
      </c>
      <c r="AZD9">
        <v>683</v>
      </c>
      <c r="AZE9">
        <v>172</v>
      </c>
      <c r="AZF9">
        <v>611</v>
      </c>
      <c r="AZG9">
        <v>184</v>
      </c>
      <c r="AZH9">
        <v>621</v>
      </c>
      <c r="AZI9">
        <v>198</v>
      </c>
      <c r="AZJ9">
        <v>973</v>
      </c>
      <c r="AZK9">
        <v>259</v>
      </c>
      <c r="AZL9">
        <v>1438</v>
      </c>
      <c r="AZM9">
        <v>316</v>
      </c>
      <c r="AZN9">
        <v>1828</v>
      </c>
      <c r="AZO9">
        <v>368</v>
      </c>
      <c r="AZP9">
        <v>1731</v>
      </c>
      <c r="AZQ9">
        <v>255</v>
      </c>
      <c r="AZR9">
        <v>1674</v>
      </c>
      <c r="AZS9">
        <v>240</v>
      </c>
      <c r="AZT9">
        <v>1659</v>
      </c>
      <c r="AZU9">
        <v>259</v>
      </c>
      <c r="AZV9">
        <v>1468</v>
      </c>
      <c r="AZW9">
        <v>287</v>
      </c>
      <c r="AZX9">
        <v>1630</v>
      </c>
      <c r="AZY9">
        <v>292</v>
      </c>
      <c r="AZZ9">
        <v>1512</v>
      </c>
      <c r="BAA9">
        <v>260</v>
      </c>
      <c r="BAB9">
        <v>1711</v>
      </c>
      <c r="BAC9">
        <v>276</v>
      </c>
      <c r="BAD9">
        <v>62</v>
      </c>
      <c r="BAE9">
        <v>37</v>
      </c>
      <c r="BAF9">
        <v>8</v>
      </c>
      <c r="BAG9">
        <v>13</v>
      </c>
      <c r="BAH9">
        <v>57</v>
      </c>
      <c r="BAI9">
        <v>34</v>
      </c>
      <c r="BAJ9">
        <v>69</v>
      </c>
      <c r="BAK9">
        <v>86</v>
      </c>
      <c r="BAL9">
        <v>53</v>
      </c>
      <c r="BAM9">
        <v>33</v>
      </c>
      <c r="BAN9">
        <v>34</v>
      </c>
      <c r="BAO9">
        <v>28</v>
      </c>
      <c r="BAP9">
        <v>53</v>
      </c>
      <c r="BAQ9">
        <v>33</v>
      </c>
      <c r="BAR9">
        <v>41</v>
      </c>
      <c r="BAS9">
        <v>27</v>
      </c>
      <c r="BAT9">
        <v>0</v>
      </c>
      <c r="BAU9">
        <v>12</v>
      </c>
      <c r="BAV9">
        <v>52</v>
      </c>
      <c r="BAW9">
        <v>39</v>
      </c>
      <c r="BAX9">
        <v>28</v>
      </c>
      <c r="BAY9">
        <v>33</v>
      </c>
      <c r="BAZ9">
        <v>19</v>
      </c>
      <c r="BBA9">
        <v>17</v>
      </c>
      <c r="BBB9">
        <v>26</v>
      </c>
      <c r="BBC9">
        <v>26</v>
      </c>
      <c r="BBD9">
        <v>13</v>
      </c>
      <c r="BBE9">
        <v>16</v>
      </c>
      <c r="BBF9">
        <v>72</v>
      </c>
      <c r="BBG9">
        <v>55</v>
      </c>
      <c r="BBH9">
        <v>159</v>
      </c>
      <c r="BBI9">
        <v>83</v>
      </c>
      <c r="BBJ9">
        <v>449</v>
      </c>
      <c r="BBK9">
        <v>141</v>
      </c>
      <c r="BBL9">
        <v>140</v>
      </c>
      <c r="BBM9">
        <v>84</v>
      </c>
      <c r="BBN9">
        <v>363</v>
      </c>
      <c r="BBO9">
        <v>122</v>
      </c>
      <c r="BBP9">
        <v>307</v>
      </c>
      <c r="BBQ9">
        <v>106</v>
      </c>
      <c r="BBR9">
        <v>533</v>
      </c>
      <c r="BBS9">
        <v>171</v>
      </c>
      <c r="BBT9">
        <v>275</v>
      </c>
      <c r="BBU9">
        <v>126</v>
      </c>
      <c r="BBV9">
        <v>448</v>
      </c>
      <c r="BBW9">
        <v>144</v>
      </c>
      <c r="BBX9">
        <v>399</v>
      </c>
      <c r="BBY9">
        <v>124</v>
      </c>
      <c r="BBZ9">
        <v>232</v>
      </c>
      <c r="BCA9">
        <v>80</v>
      </c>
      <c r="BCB9">
        <v>554</v>
      </c>
      <c r="BCC9">
        <v>142</v>
      </c>
      <c r="BCD9">
        <v>312</v>
      </c>
      <c r="BCE9">
        <v>109</v>
      </c>
      <c r="BCF9">
        <v>224</v>
      </c>
      <c r="BCG9">
        <v>81</v>
      </c>
      <c r="BCH9">
        <v>239</v>
      </c>
      <c r="BCI9">
        <v>92</v>
      </c>
      <c r="BCJ9">
        <v>311</v>
      </c>
      <c r="BCK9">
        <v>128</v>
      </c>
      <c r="BCL9">
        <v>243</v>
      </c>
      <c r="BCM9">
        <v>137</v>
      </c>
      <c r="BCN9">
        <v>191</v>
      </c>
      <c r="BCO9">
        <v>90</v>
      </c>
      <c r="BCP9">
        <v>167</v>
      </c>
      <c r="BCQ9">
        <v>89</v>
      </c>
      <c r="BCR9">
        <v>264</v>
      </c>
      <c r="BCS9">
        <v>101</v>
      </c>
      <c r="BCT9">
        <v>79</v>
      </c>
      <c r="BCU9">
        <v>70</v>
      </c>
      <c r="BCV9">
        <v>124</v>
      </c>
      <c r="BCW9">
        <v>76</v>
      </c>
      <c r="BCX9">
        <v>244</v>
      </c>
      <c r="BCY9">
        <v>143</v>
      </c>
      <c r="BCZ9">
        <v>237</v>
      </c>
      <c r="BDA9">
        <v>67</v>
      </c>
      <c r="BDB9">
        <v>156</v>
      </c>
      <c r="BDC9">
        <v>90</v>
      </c>
      <c r="BDD9">
        <v>124</v>
      </c>
      <c r="BDE9">
        <v>87</v>
      </c>
      <c r="BDF9">
        <v>158</v>
      </c>
      <c r="BDG9">
        <v>83</v>
      </c>
      <c r="BDH9">
        <v>58</v>
      </c>
      <c r="BDI9">
        <v>54</v>
      </c>
      <c r="BDJ9">
        <v>101</v>
      </c>
      <c r="BDK9">
        <v>88</v>
      </c>
      <c r="BDL9">
        <v>150</v>
      </c>
      <c r="BDM9">
        <v>75</v>
      </c>
      <c r="BDN9">
        <v>137</v>
      </c>
      <c r="BDO9">
        <v>76</v>
      </c>
      <c r="BDP9">
        <v>31</v>
      </c>
      <c r="BDQ9">
        <v>43</v>
      </c>
      <c r="BDR9">
        <v>110</v>
      </c>
      <c r="BDS9">
        <v>73</v>
      </c>
      <c r="BDT9">
        <v>0</v>
      </c>
      <c r="BDU9">
        <v>12</v>
      </c>
      <c r="BDV9">
        <v>0</v>
      </c>
      <c r="BDW9">
        <v>12</v>
      </c>
      <c r="BDX9">
        <v>0</v>
      </c>
      <c r="BDY9">
        <v>12</v>
      </c>
      <c r="BDZ9">
        <v>0</v>
      </c>
      <c r="BEA9">
        <v>12</v>
      </c>
      <c r="BEB9">
        <v>12</v>
      </c>
      <c r="BEC9">
        <v>21</v>
      </c>
      <c r="BED9">
        <v>9</v>
      </c>
      <c r="BEE9">
        <v>17</v>
      </c>
      <c r="BEF9">
        <v>66</v>
      </c>
      <c r="BEG9">
        <v>83</v>
      </c>
      <c r="BEH9">
        <v>0</v>
      </c>
      <c r="BEI9">
        <v>12</v>
      </c>
      <c r="BEJ9">
        <v>36</v>
      </c>
      <c r="BEK9">
        <v>52</v>
      </c>
      <c r="BEL9">
        <v>0</v>
      </c>
      <c r="BEM9">
        <v>12</v>
      </c>
      <c r="BEN9">
        <v>279</v>
      </c>
      <c r="BEO9">
        <v>135</v>
      </c>
      <c r="BEP9">
        <v>167</v>
      </c>
      <c r="BEQ9">
        <v>83</v>
      </c>
      <c r="BER9">
        <v>215</v>
      </c>
      <c r="BES9">
        <v>107</v>
      </c>
      <c r="BET9">
        <v>98</v>
      </c>
      <c r="BEU9">
        <v>73</v>
      </c>
      <c r="BEV9">
        <v>94</v>
      </c>
      <c r="BEW9">
        <v>59</v>
      </c>
      <c r="BEX9">
        <v>108</v>
      </c>
      <c r="BEY9">
        <v>91</v>
      </c>
      <c r="BEZ9">
        <v>11</v>
      </c>
      <c r="BFA9">
        <v>19</v>
      </c>
      <c r="BFB9">
        <v>63</v>
      </c>
      <c r="BFC9">
        <v>43</v>
      </c>
      <c r="BFD9">
        <v>101</v>
      </c>
      <c r="BFE9">
        <v>76</v>
      </c>
      <c r="BFF9">
        <v>53</v>
      </c>
      <c r="BFG9">
        <v>28</v>
      </c>
      <c r="BFH9">
        <v>4</v>
      </c>
      <c r="BFI9">
        <v>6</v>
      </c>
      <c r="BFJ9">
        <v>0</v>
      </c>
      <c r="BFK9">
        <v>12</v>
      </c>
      <c r="BFL9">
        <v>58</v>
      </c>
      <c r="BFM9">
        <v>55</v>
      </c>
      <c r="BFN9">
        <v>44</v>
      </c>
      <c r="BFO9">
        <v>44</v>
      </c>
      <c r="BFP9">
        <v>5</v>
      </c>
      <c r="BFQ9">
        <v>7</v>
      </c>
      <c r="BFR9">
        <v>219</v>
      </c>
      <c r="BFS9">
        <v>140</v>
      </c>
      <c r="BFT9">
        <v>67</v>
      </c>
      <c r="BFU9">
        <v>61</v>
      </c>
      <c r="BFV9">
        <v>63</v>
      </c>
      <c r="BFW9">
        <v>51</v>
      </c>
      <c r="BFX9">
        <v>48</v>
      </c>
      <c r="BFY9">
        <v>63</v>
      </c>
      <c r="BFZ9">
        <v>47</v>
      </c>
      <c r="BGA9">
        <v>36</v>
      </c>
      <c r="BGB9">
        <v>82</v>
      </c>
      <c r="BGC9">
        <v>67</v>
      </c>
      <c r="BGD9">
        <v>119</v>
      </c>
      <c r="BGE9">
        <v>67</v>
      </c>
      <c r="BGF9">
        <v>54</v>
      </c>
      <c r="BGG9">
        <v>42</v>
      </c>
      <c r="BGH9">
        <v>52</v>
      </c>
      <c r="BGI9">
        <v>51</v>
      </c>
      <c r="BGJ9">
        <v>48</v>
      </c>
      <c r="BGK9">
        <v>29</v>
      </c>
      <c r="BGL9">
        <v>19</v>
      </c>
      <c r="BGM9">
        <v>31</v>
      </c>
      <c r="BGN9">
        <v>79</v>
      </c>
      <c r="BGO9">
        <v>56</v>
      </c>
      <c r="BGP9">
        <v>345</v>
      </c>
      <c r="BGQ9">
        <v>169</v>
      </c>
      <c r="BGR9">
        <v>287</v>
      </c>
      <c r="BGS9">
        <v>136</v>
      </c>
      <c r="BGT9">
        <v>462</v>
      </c>
      <c r="BGU9">
        <v>156</v>
      </c>
      <c r="BGV9">
        <v>265</v>
      </c>
      <c r="BGW9">
        <v>120</v>
      </c>
      <c r="BGX9">
        <v>448</v>
      </c>
      <c r="BGY9">
        <v>194</v>
      </c>
      <c r="BGZ9">
        <v>225</v>
      </c>
      <c r="BHA9">
        <v>113</v>
      </c>
      <c r="BHB9">
        <v>317</v>
      </c>
      <c r="BHC9">
        <v>134</v>
      </c>
      <c r="BHD9">
        <v>217</v>
      </c>
      <c r="BHE9">
        <v>137</v>
      </c>
      <c r="BHF9">
        <v>283</v>
      </c>
      <c r="BHG9">
        <v>142</v>
      </c>
      <c r="BHH9">
        <v>78</v>
      </c>
      <c r="BHI9">
        <v>57</v>
      </c>
      <c r="BHJ9">
        <v>41</v>
      </c>
      <c r="BHK9">
        <v>35</v>
      </c>
      <c r="BHL9">
        <v>21</v>
      </c>
      <c r="BHM9">
        <v>15</v>
      </c>
      <c r="BHN9">
        <v>80</v>
      </c>
      <c r="BHO9">
        <v>63</v>
      </c>
      <c r="BHP9">
        <v>44</v>
      </c>
      <c r="BHQ9">
        <v>37</v>
      </c>
      <c r="BHR9">
        <v>25</v>
      </c>
      <c r="BHS9">
        <v>26</v>
      </c>
      <c r="BHT9">
        <v>33</v>
      </c>
      <c r="BHU9">
        <v>32</v>
      </c>
      <c r="BHV9">
        <v>109</v>
      </c>
      <c r="BHW9">
        <v>97</v>
      </c>
      <c r="BHX9">
        <v>168</v>
      </c>
      <c r="BHY9">
        <v>85</v>
      </c>
      <c r="BHZ9">
        <v>87</v>
      </c>
      <c r="BIA9">
        <v>41</v>
      </c>
      <c r="BIB9">
        <v>108</v>
      </c>
      <c r="BIC9">
        <v>53</v>
      </c>
      <c r="BID9">
        <v>75</v>
      </c>
      <c r="BIE9">
        <v>37</v>
      </c>
      <c r="BIF9">
        <v>39</v>
      </c>
      <c r="BIG9">
        <v>22</v>
      </c>
      <c r="BIH9">
        <v>52</v>
      </c>
      <c r="BII9">
        <v>33</v>
      </c>
      <c r="BIJ9">
        <v>84</v>
      </c>
      <c r="BIK9">
        <v>56</v>
      </c>
      <c r="BIL9">
        <v>140</v>
      </c>
      <c r="BIM9">
        <v>74</v>
      </c>
      <c r="BIN9">
        <v>65</v>
      </c>
      <c r="BIO9">
        <v>57</v>
      </c>
      <c r="BIP9">
        <v>95</v>
      </c>
      <c r="BIQ9">
        <v>43</v>
      </c>
      <c r="BIR9">
        <v>59</v>
      </c>
      <c r="BIS9">
        <v>54</v>
      </c>
      <c r="BIT9">
        <v>21</v>
      </c>
      <c r="BIU9">
        <v>20</v>
      </c>
      <c r="BIV9">
        <v>145</v>
      </c>
      <c r="BIW9">
        <v>67</v>
      </c>
      <c r="BIX9">
        <v>78</v>
      </c>
      <c r="BIY9">
        <v>46</v>
      </c>
      <c r="BIZ9">
        <v>53</v>
      </c>
      <c r="BJA9">
        <v>41</v>
      </c>
      <c r="BJB9">
        <v>104</v>
      </c>
      <c r="BJC9">
        <v>65</v>
      </c>
      <c r="BJD9">
        <v>159</v>
      </c>
      <c r="BJE9">
        <v>91</v>
      </c>
      <c r="BJF9">
        <v>170</v>
      </c>
      <c r="BJG9">
        <v>112</v>
      </c>
      <c r="BJH9">
        <v>0</v>
      </c>
      <c r="BJI9">
        <v>19</v>
      </c>
      <c r="BJJ9">
        <v>71</v>
      </c>
      <c r="BJK9">
        <v>60</v>
      </c>
      <c r="BJL9">
        <v>21</v>
      </c>
      <c r="BJM9">
        <v>22</v>
      </c>
      <c r="BJN9">
        <v>67</v>
      </c>
      <c r="BJO9">
        <v>38</v>
      </c>
      <c r="BJP9">
        <v>53</v>
      </c>
      <c r="BJQ9">
        <v>51</v>
      </c>
      <c r="BJR9">
        <v>47</v>
      </c>
      <c r="BJS9">
        <v>40</v>
      </c>
      <c r="BJT9">
        <v>96</v>
      </c>
      <c r="BJU9">
        <v>47</v>
      </c>
      <c r="BJV9">
        <v>160</v>
      </c>
      <c r="BJW9">
        <v>120</v>
      </c>
      <c r="BJX9">
        <v>218</v>
      </c>
      <c r="BJY9">
        <v>117</v>
      </c>
      <c r="BJZ9">
        <v>182</v>
      </c>
      <c r="BKA9">
        <v>116</v>
      </c>
      <c r="BKB9">
        <v>47</v>
      </c>
      <c r="BKC9">
        <v>44</v>
      </c>
      <c r="BKD9">
        <v>8</v>
      </c>
      <c r="BKE9">
        <v>14</v>
      </c>
      <c r="BKF9">
        <v>145</v>
      </c>
      <c r="BKG9">
        <v>111</v>
      </c>
      <c r="BKH9">
        <v>237</v>
      </c>
      <c r="BKI9">
        <v>131</v>
      </c>
      <c r="BKJ9">
        <v>32</v>
      </c>
      <c r="BKK9">
        <v>36</v>
      </c>
      <c r="BKL9">
        <v>88</v>
      </c>
      <c r="BKM9">
        <v>63</v>
      </c>
      <c r="BKN9">
        <v>48</v>
      </c>
      <c r="BKO9">
        <v>38</v>
      </c>
      <c r="BKP9">
        <v>0</v>
      </c>
      <c r="BKQ9">
        <v>17</v>
      </c>
      <c r="BKR9">
        <v>60</v>
      </c>
      <c r="BKS9">
        <v>29</v>
      </c>
      <c r="BKT9">
        <v>77</v>
      </c>
      <c r="BKU9">
        <v>45</v>
      </c>
      <c r="BKV9">
        <v>57</v>
      </c>
      <c r="BKW9">
        <v>55</v>
      </c>
      <c r="BKX9">
        <v>40</v>
      </c>
      <c r="BKY9">
        <v>35</v>
      </c>
      <c r="BKZ9">
        <v>95</v>
      </c>
      <c r="BLA9">
        <v>93</v>
      </c>
      <c r="BLB9">
        <v>28</v>
      </c>
      <c r="BLC9">
        <v>32</v>
      </c>
      <c r="BLD9">
        <v>49</v>
      </c>
      <c r="BLE9">
        <v>53</v>
      </c>
      <c r="BLF9">
        <v>35</v>
      </c>
      <c r="BLG9">
        <v>39</v>
      </c>
      <c r="BLH9">
        <v>75</v>
      </c>
      <c r="BLI9">
        <v>55</v>
      </c>
      <c r="BLJ9">
        <v>94</v>
      </c>
      <c r="BLK9">
        <v>68</v>
      </c>
      <c r="BLL9">
        <v>125</v>
      </c>
      <c r="BLM9">
        <v>99</v>
      </c>
      <c r="BLN9">
        <v>62</v>
      </c>
      <c r="BLO9">
        <v>54</v>
      </c>
      <c r="BLP9">
        <v>171</v>
      </c>
      <c r="BLQ9">
        <v>90</v>
      </c>
      <c r="BLR9">
        <v>41</v>
      </c>
      <c r="BLS9">
        <v>28</v>
      </c>
      <c r="BLT9">
        <v>139</v>
      </c>
      <c r="BLU9">
        <v>120</v>
      </c>
      <c r="BLV9">
        <v>80</v>
      </c>
      <c r="BLW9">
        <v>39</v>
      </c>
      <c r="BLX9">
        <v>19</v>
      </c>
      <c r="BLY9">
        <v>30</v>
      </c>
    </row>
    <row r="10" spans="1:1689" x14ac:dyDescent="0.3">
      <c r="A10" s="3" t="s">
        <v>854</v>
      </c>
      <c r="B10">
        <v>150</v>
      </c>
      <c r="C10">
        <v>86</v>
      </c>
      <c r="D10">
        <v>218</v>
      </c>
      <c r="E10">
        <v>106</v>
      </c>
      <c r="F10">
        <v>254</v>
      </c>
      <c r="G10">
        <v>139</v>
      </c>
      <c r="H10">
        <v>175</v>
      </c>
      <c r="I10">
        <v>82</v>
      </c>
      <c r="J10">
        <v>121</v>
      </c>
      <c r="K10">
        <v>70</v>
      </c>
      <c r="L10">
        <v>275</v>
      </c>
      <c r="M10">
        <v>84</v>
      </c>
      <c r="N10">
        <v>218</v>
      </c>
      <c r="O10">
        <v>100</v>
      </c>
      <c r="P10">
        <v>126</v>
      </c>
      <c r="Q10">
        <v>65</v>
      </c>
      <c r="R10">
        <v>34</v>
      </c>
      <c r="S10">
        <v>20</v>
      </c>
      <c r="T10">
        <v>147</v>
      </c>
      <c r="U10">
        <v>89</v>
      </c>
      <c r="V10">
        <v>72</v>
      </c>
      <c r="W10">
        <v>60</v>
      </c>
      <c r="X10">
        <v>86</v>
      </c>
      <c r="Y10">
        <v>83</v>
      </c>
      <c r="Z10">
        <v>79</v>
      </c>
      <c r="AA10">
        <v>51</v>
      </c>
      <c r="AB10">
        <v>140</v>
      </c>
      <c r="AC10">
        <v>81</v>
      </c>
      <c r="AD10">
        <v>158</v>
      </c>
      <c r="AE10">
        <v>130</v>
      </c>
      <c r="AF10">
        <v>181</v>
      </c>
      <c r="AG10">
        <v>113</v>
      </c>
      <c r="AH10">
        <v>186</v>
      </c>
      <c r="AI10">
        <v>87</v>
      </c>
      <c r="AJ10">
        <v>68</v>
      </c>
      <c r="AK10">
        <v>38</v>
      </c>
      <c r="AL10">
        <v>41</v>
      </c>
      <c r="AM10">
        <v>36</v>
      </c>
      <c r="AN10">
        <v>68</v>
      </c>
      <c r="AO10">
        <v>49</v>
      </c>
      <c r="AP10">
        <v>22</v>
      </c>
      <c r="AQ10">
        <v>26</v>
      </c>
      <c r="AR10">
        <v>86</v>
      </c>
      <c r="AS10">
        <v>62</v>
      </c>
      <c r="AT10">
        <v>33</v>
      </c>
      <c r="AU10">
        <v>26</v>
      </c>
      <c r="AV10">
        <v>46</v>
      </c>
      <c r="AW10">
        <v>45</v>
      </c>
      <c r="AX10">
        <v>71</v>
      </c>
      <c r="AY10">
        <v>50</v>
      </c>
      <c r="AZ10">
        <v>63</v>
      </c>
      <c r="BA10">
        <v>56</v>
      </c>
      <c r="BB10">
        <v>72</v>
      </c>
      <c r="BC10">
        <v>49</v>
      </c>
      <c r="BD10">
        <v>14</v>
      </c>
      <c r="BE10">
        <v>20</v>
      </c>
      <c r="BF10">
        <v>14</v>
      </c>
      <c r="BG10">
        <v>22</v>
      </c>
      <c r="BH10">
        <v>366</v>
      </c>
      <c r="BI10">
        <v>109</v>
      </c>
      <c r="BJ10">
        <v>223</v>
      </c>
      <c r="BK10">
        <v>98</v>
      </c>
      <c r="BL10">
        <v>133</v>
      </c>
      <c r="BM10">
        <v>78</v>
      </c>
      <c r="BN10">
        <v>402</v>
      </c>
      <c r="BO10">
        <v>135</v>
      </c>
      <c r="BP10">
        <v>194</v>
      </c>
      <c r="BQ10">
        <v>92</v>
      </c>
      <c r="BR10">
        <v>276</v>
      </c>
      <c r="BS10">
        <v>102</v>
      </c>
      <c r="BT10">
        <v>251</v>
      </c>
      <c r="BU10">
        <v>89</v>
      </c>
      <c r="BV10">
        <v>278</v>
      </c>
      <c r="BW10">
        <v>80</v>
      </c>
      <c r="BX10">
        <v>175</v>
      </c>
      <c r="BY10">
        <v>68</v>
      </c>
      <c r="BZ10">
        <v>249</v>
      </c>
      <c r="CA10">
        <v>106</v>
      </c>
      <c r="CB10">
        <v>460</v>
      </c>
      <c r="CC10">
        <v>166</v>
      </c>
      <c r="CD10">
        <v>73</v>
      </c>
      <c r="CE10">
        <v>54</v>
      </c>
      <c r="CF10">
        <v>193</v>
      </c>
      <c r="CG10">
        <v>79</v>
      </c>
      <c r="CH10">
        <v>469</v>
      </c>
      <c r="CI10">
        <v>187</v>
      </c>
      <c r="CJ10">
        <v>315</v>
      </c>
      <c r="CK10">
        <v>144</v>
      </c>
      <c r="CL10">
        <v>318</v>
      </c>
      <c r="CM10">
        <v>124</v>
      </c>
      <c r="CN10">
        <v>362</v>
      </c>
      <c r="CO10">
        <v>144</v>
      </c>
      <c r="CP10">
        <v>269</v>
      </c>
      <c r="CQ10">
        <v>99</v>
      </c>
      <c r="CR10">
        <v>157</v>
      </c>
      <c r="CS10">
        <v>80</v>
      </c>
      <c r="CT10">
        <v>139</v>
      </c>
      <c r="CU10">
        <v>77</v>
      </c>
      <c r="CV10">
        <v>130</v>
      </c>
      <c r="CW10">
        <v>71</v>
      </c>
      <c r="CX10">
        <v>163</v>
      </c>
      <c r="CY10">
        <v>66</v>
      </c>
      <c r="CZ10">
        <v>55</v>
      </c>
      <c r="DA10">
        <v>51</v>
      </c>
      <c r="DB10">
        <v>21</v>
      </c>
      <c r="DC10">
        <v>18</v>
      </c>
      <c r="DD10">
        <v>40</v>
      </c>
      <c r="DE10">
        <v>41</v>
      </c>
      <c r="DF10">
        <v>44</v>
      </c>
      <c r="DG10">
        <v>34</v>
      </c>
      <c r="DH10">
        <v>63</v>
      </c>
      <c r="DI10">
        <v>49</v>
      </c>
      <c r="DJ10">
        <v>83</v>
      </c>
      <c r="DK10">
        <v>39</v>
      </c>
      <c r="DL10">
        <v>64</v>
      </c>
      <c r="DM10">
        <v>36</v>
      </c>
      <c r="DN10">
        <v>49</v>
      </c>
      <c r="DO10">
        <v>29</v>
      </c>
      <c r="DP10">
        <v>82</v>
      </c>
      <c r="DQ10">
        <v>48</v>
      </c>
      <c r="DR10">
        <v>33</v>
      </c>
      <c r="DS10">
        <v>38</v>
      </c>
      <c r="DT10">
        <v>73</v>
      </c>
      <c r="DU10">
        <v>34</v>
      </c>
      <c r="DV10">
        <v>39</v>
      </c>
      <c r="DW10">
        <v>34</v>
      </c>
      <c r="DX10">
        <v>71</v>
      </c>
      <c r="DY10">
        <v>54</v>
      </c>
      <c r="DZ10">
        <v>131</v>
      </c>
      <c r="EA10">
        <v>79</v>
      </c>
      <c r="EB10">
        <v>214</v>
      </c>
      <c r="EC10">
        <v>123</v>
      </c>
      <c r="ED10">
        <v>195</v>
      </c>
      <c r="EE10">
        <v>83</v>
      </c>
      <c r="EF10">
        <v>103</v>
      </c>
      <c r="EG10">
        <v>68</v>
      </c>
      <c r="EH10">
        <v>209</v>
      </c>
      <c r="EI10">
        <v>83</v>
      </c>
      <c r="EJ10">
        <v>101</v>
      </c>
      <c r="EK10">
        <v>55</v>
      </c>
      <c r="EL10">
        <v>210</v>
      </c>
      <c r="EM10">
        <v>76</v>
      </c>
      <c r="EN10">
        <v>202</v>
      </c>
      <c r="EO10">
        <v>119</v>
      </c>
      <c r="EP10">
        <v>200</v>
      </c>
      <c r="EQ10">
        <v>101</v>
      </c>
      <c r="ER10">
        <v>272</v>
      </c>
      <c r="ES10">
        <v>109</v>
      </c>
      <c r="ET10">
        <v>53</v>
      </c>
      <c r="EU10">
        <v>42</v>
      </c>
      <c r="EV10">
        <v>86</v>
      </c>
      <c r="EW10">
        <v>55</v>
      </c>
      <c r="EX10">
        <v>167</v>
      </c>
      <c r="EY10">
        <v>70</v>
      </c>
      <c r="EZ10">
        <v>111</v>
      </c>
      <c r="FA10">
        <v>63</v>
      </c>
      <c r="FB10">
        <v>67</v>
      </c>
      <c r="FC10">
        <v>55</v>
      </c>
      <c r="FD10">
        <v>197</v>
      </c>
      <c r="FE10">
        <v>119</v>
      </c>
      <c r="FF10">
        <v>42</v>
      </c>
      <c r="FG10">
        <v>50</v>
      </c>
      <c r="FH10">
        <v>28</v>
      </c>
      <c r="FI10">
        <v>31</v>
      </c>
      <c r="FJ10">
        <v>60</v>
      </c>
      <c r="FK10">
        <v>44</v>
      </c>
      <c r="FL10">
        <v>52</v>
      </c>
      <c r="FM10">
        <v>60</v>
      </c>
      <c r="FN10">
        <v>28</v>
      </c>
      <c r="FO10">
        <v>30</v>
      </c>
      <c r="FP10">
        <v>61</v>
      </c>
      <c r="FQ10">
        <v>39</v>
      </c>
      <c r="FR10">
        <v>137</v>
      </c>
      <c r="FS10">
        <v>81</v>
      </c>
      <c r="FT10">
        <v>194</v>
      </c>
      <c r="FU10">
        <v>98</v>
      </c>
      <c r="FV10">
        <v>60</v>
      </c>
      <c r="FW10">
        <v>41</v>
      </c>
      <c r="FX10">
        <v>35</v>
      </c>
      <c r="FY10">
        <v>50</v>
      </c>
      <c r="FZ10">
        <v>122</v>
      </c>
      <c r="GA10">
        <v>71</v>
      </c>
      <c r="GB10">
        <v>118</v>
      </c>
      <c r="GC10">
        <v>80</v>
      </c>
      <c r="GD10">
        <v>73</v>
      </c>
      <c r="GE10">
        <v>45</v>
      </c>
      <c r="GF10">
        <v>16</v>
      </c>
      <c r="GG10">
        <v>14</v>
      </c>
      <c r="GH10">
        <v>14</v>
      </c>
      <c r="GI10">
        <v>16</v>
      </c>
      <c r="GJ10">
        <v>0</v>
      </c>
      <c r="GK10">
        <v>12</v>
      </c>
      <c r="GL10">
        <v>38</v>
      </c>
      <c r="GM10">
        <v>26</v>
      </c>
      <c r="GN10">
        <v>21</v>
      </c>
      <c r="GO10">
        <v>26</v>
      </c>
      <c r="GP10">
        <v>57</v>
      </c>
      <c r="GQ10">
        <v>48</v>
      </c>
      <c r="GR10">
        <v>193</v>
      </c>
      <c r="GS10">
        <v>119</v>
      </c>
      <c r="GT10">
        <v>80</v>
      </c>
      <c r="GU10">
        <v>52</v>
      </c>
      <c r="GV10">
        <v>76</v>
      </c>
      <c r="GW10">
        <v>37</v>
      </c>
      <c r="GX10">
        <v>133</v>
      </c>
      <c r="GY10">
        <v>104</v>
      </c>
      <c r="GZ10">
        <v>142</v>
      </c>
      <c r="HA10">
        <v>67</v>
      </c>
      <c r="HB10">
        <v>123</v>
      </c>
      <c r="HC10">
        <v>70</v>
      </c>
      <c r="HD10">
        <v>178</v>
      </c>
      <c r="HE10">
        <v>99</v>
      </c>
      <c r="HF10">
        <v>71</v>
      </c>
      <c r="HG10">
        <v>53</v>
      </c>
      <c r="HH10">
        <v>15</v>
      </c>
      <c r="HI10">
        <v>21</v>
      </c>
      <c r="HJ10">
        <v>23</v>
      </c>
      <c r="HK10">
        <v>39</v>
      </c>
      <c r="HL10">
        <v>0</v>
      </c>
      <c r="HM10">
        <v>12</v>
      </c>
      <c r="HN10">
        <v>93</v>
      </c>
      <c r="HO10">
        <v>68</v>
      </c>
      <c r="HP10">
        <v>60</v>
      </c>
      <c r="HQ10">
        <v>60</v>
      </c>
      <c r="HR10">
        <v>0</v>
      </c>
      <c r="HS10">
        <v>12</v>
      </c>
      <c r="HT10">
        <v>79</v>
      </c>
      <c r="HU10">
        <v>70</v>
      </c>
      <c r="HV10">
        <v>83</v>
      </c>
      <c r="HW10">
        <v>83</v>
      </c>
      <c r="HX10">
        <v>46</v>
      </c>
      <c r="HY10">
        <v>40</v>
      </c>
      <c r="HZ10">
        <v>58</v>
      </c>
      <c r="IA10">
        <v>58</v>
      </c>
      <c r="IB10">
        <v>85</v>
      </c>
      <c r="IC10">
        <v>96</v>
      </c>
      <c r="ID10">
        <v>33</v>
      </c>
      <c r="IE10">
        <v>40</v>
      </c>
      <c r="IF10">
        <v>9</v>
      </c>
      <c r="IG10">
        <v>17</v>
      </c>
      <c r="IH10">
        <v>26</v>
      </c>
      <c r="II10">
        <v>27</v>
      </c>
      <c r="IJ10">
        <v>69</v>
      </c>
      <c r="IK10">
        <v>50</v>
      </c>
      <c r="IL10">
        <v>130</v>
      </c>
      <c r="IM10">
        <v>69</v>
      </c>
      <c r="IN10">
        <v>80</v>
      </c>
      <c r="IO10">
        <v>52</v>
      </c>
      <c r="IP10">
        <v>84</v>
      </c>
      <c r="IQ10">
        <v>77</v>
      </c>
      <c r="IR10">
        <v>40</v>
      </c>
      <c r="IS10">
        <v>38</v>
      </c>
      <c r="IT10">
        <v>77</v>
      </c>
      <c r="IU10">
        <v>55</v>
      </c>
      <c r="IV10">
        <v>2</v>
      </c>
      <c r="IW10">
        <v>3</v>
      </c>
      <c r="IX10">
        <v>18</v>
      </c>
      <c r="IY10">
        <v>17</v>
      </c>
      <c r="IZ10">
        <v>20</v>
      </c>
      <c r="JA10">
        <v>16</v>
      </c>
      <c r="JB10">
        <v>40</v>
      </c>
      <c r="JC10">
        <v>32</v>
      </c>
      <c r="JD10">
        <v>30</v>
      </c>
      <c r="JE10">
        <v>26</v>
      </c>
      <c r="JF10">
        <v>25</v>
      </c>
      <c r="JG10">
        <v>20</v>
      </c>
      <c r="JH10">
        <v>11</v>
      </c>
      <c r="JI10">
        <v>11</v>
      </c>
      <c r="JJ10">
        <v>50</v>
      </c>
      <c r="JK10">
        <v>36</v>
      </c>
      <c r="JL10">
        <v>44</v>
      </c>
      <c r="JM10">
        <v>39</v>
      </c>
      <c r="JN10">
        <v>28</v>
      </c>
      <c r="JO10">
        <v>29</v>
      </c>
      <c r="JP10">
        <v>45</v>
      </c>
      <c r="JQ10">
        <v>33</v>
      </c>
      <c r="JR10">
        <v>9</v>
      </c>
      <c r="JS10">
        <v>8</v>
      </c>
      <c r="JT10">
        <v>300</v>
      </c>
      <c r="JU10">
        <v>153</v>
      </c>
      <c r="JV10">
        <v>128</v>
      </c>
      <c r="JW10">
        <v>75</v>
      </c>
      <c r="JX10">
        <v>156</v>
      </c>
      <c r="JY10">
        <v>74</v>
      </c>
      <c r="JZ10">
        <v>147</v>
      </c>
      <c r="KA10">
        <v>124</v>
      </c>
      <c r="KB10">
        <v>220</v>
      </c>
      <c r="KC10">
        <v>81</v>
      </c>
      <c r="KD10">
        <v>178</v>
      </c>
      <c r="KE10">
        <v>81</v>
      </c>
      <c r="KF10">
        <v>91</v>
      </c>
      <c r="KG10">
        <v>57</v>
      </c>
      <c r="KH10">
        <v>117</v>
      </c>
      <c r="KI10">
        <v>51</v>
      </c>
      <c r="KJ10">
        <v>186</v>
      </c>
      <c r="KK10">
        <v>111</v>
      </c>
      <c r="KL10">
        <v>445</v>
      </c>
      <c r="KM10">
        <v>163</v>
      </c>
      <c r="KN10">
        <v>580</v>
      </c>
      <c r="KO10">
        <v>217</v>
      </c>
      <c r="KP10">
        <v>419</v>
      </c>
      <c r="KQ10">
        <v>140</v>
      </c>
      <c r="KR10">
        <v>187</v>
      </c>
      <c r="KS10">
        <v>107</v>
      </c>
      <c r="KT10">
        <v>306</v>
      </c>
      <c r="KU10">
        <v>134</v>
      </c>
      <c r="KV10">
        <v>306</v>
      </c>
      <c r="KW10">
        <v>157</v>
      </c>
      <c r="KX10">
        <v>391</v>
      </c>
      <c r="KY10">
        <v>118</v>
      </c>
      <c r="KZ10">
        <v>483</v>
      </c>
      <c r="LA10">
        <v>148</v>
      </c>
      <c r="LB10">
        <v>357</v>
      </c>
      <c r="LC10">
        <v>159</v>
      </c>
      <c r="LD10">
        <v>362</v>
      </c>
      <c r="LE10">
        <v>160</v>
      </c>
      <c r="LF10">
        <v>376</v>
      </c>
      <c r="LG10">
        <v>119</v>
      </c>
      <c r="LH10">
        <v>201</v>
      </c>
      <c r="LI10">
        <v>108</v>
      </c>
      <c r="LJ10">
        <v>521</v>
      </c>
      <c r="LK10">
        <v>191</v>
      </c>
      <c r="LL10">
        <v>660</v>
      </c>
      <c r="LM10">
        <v>220</v>
      </c>
      <c r="LN10">
        <v>357</v>
      </c>
      <c r="LO10">
        <v>116</v>
      </c>
      <c r="LP10">
        <v>416</v>
      </c>
      <c r="LQ10">
        <v>151</v>
      </c>
      <c r="LR10">
        <v>340</v>
      </c>
      <c r="LS10">
        <v>106</v>
      </c>
      <c r="LT10">
        <v>342</v>
      </c>
      <c r="LU10">
        <v>113</v>
      </c>
      <c r="LV10">
        <v>288</v>
      </c>
      <c r="LW10">
        <v>139</v>
      </c>
      <c r="LX10">
        <v>326</v>
      </c>
      <c r="LY10">
        <v>110</v>
      </c>
      <c r="LZ10">
        <v>559</v>
      </c>
      <c r="MA10">
        <v>175</v>
      </c>
      <c r="MB10">
        <v>369</v>
      </c>
      <c r="MC10">
        <v>139</v>
      </c>
      <c r="MD10">
        <v>149</v>
      </c>
      <c r="ME10">
        <v>84</v>
      </c>
      <c r="MF10">
        <v>446</v>
      </c>
      <c r="MG10">
        <v>153</v>
      </c>
      <c r="MH10">
        <v>479</v>
      </c>
      <c r="MI10">
        <v>172</v>
      </c>
      <c r="MJ10">
        <v>345</v>
      </c>
      <c r="MK10">
        <v>120</v>
      </c>
      <c r="ML10">
        <v>346</v>
      </c>
      <c r="MM10">
        <v>114</v>
      </c>
      <c r="MN10">
        <v>475</v>
      </c>
      <c r="MO10">
        <v>145</v>
      </c>
      <c r="MP10">
        <v>502</v>
      </c>
      <c r="MQ10">
        <v>206</v>
      </c>
      <c r="MR10">
        <v>461</v>
      </c>
      <c r="MS10">
        <v>143</v>
      </c>
      <c r="MT10">
        <v>304</v>
      </c>
      <c r="MU10">
        <v>116</v>
      </c>
      <c r="MV10">
        <v>531</v>
      </c>
      <c r="MW10">
        <v>170</v>
      </c>
      <c r="MX10">
        <v>263</v>
      </c>
      <c r="MY10">
        <v>179</v>
      </c>
      <c r="MZ10">
        <v>201</v>
      </c>
      <c r="NA10">
        <v>112</v>
      </c>
      <c r="NB10">
        <v>179</v>
      </c>
      <c r="NC10">
        <v>84</v>
      </c>
      <c r="ND10">
        <v>13</v>
      </c>
      <c r="NE10">
        <v>15</v>
      </c>
      <c r="NF10">
        <v>47</v>
      </c>
      <c r="NG10">
        <v>50</v>
      </c>
      <c r="NH10">
        <v>31</v>
      </c>
      <c r="NI10">
        <v>26</v>
      </c>
      <c r="NJ10">
        <v>41</v>
      </c>
      <c r="NK10">
        <v>30</v>
      </c>
      <c r="NL10">
        <v>38</v>
      </c>
      <c r="NM10">
        <v>36</v>
      </c>
      <c r="NN10">
        <v>16</v>
      </c>
      <c r="NO10">
        <v>16</v>
      </c>
      <c r="NP10">
        <v>17</v>
      </c>
      <c r="NQ10">
        <v>14</v>
      </c>
      <c r="NR10">
        <v>4</v>
      </c>
      <c r="NS10">
        <v>6</v>
      </c>
      <c r="NT10">
        <v>38</v>
      </c>
      <c r="NU10">
        <v>22</v>
      </c>
      <c r="NV10">
        <v>69</v>
      </c>
      <c r="NW10">
        <v>63</v>
      </c>
      <c r="NX10">
        <v>51</v>
      </c>
      <c r="NY10">
        <v>36</v>
      </c>
      <c r="NZ10">
        <v>51</v>
      </c>
      <c r="OA10">
        <v>48</v>
      </c>
      <c r="OB10">
        <v>39</v>
      </c>
      <c r="OC10">
        <v>28</v>
      </c>
      <c r="OD10">
        <v>165</v>
      </c>
      <c r="OE10">
        <v>89</v>
      </c>
      <c r="OF10">
        <v>20</v>
      </c>
      <c r="OG10">
        <v>27</v>
      </c>
      <c r="OH10">
        <v>104</v>
      </c>
      <c r="OI10">
        <v>94</v>
      </c>
      <c r="OJ10">
        <v>74</v>
      </c>
      <c r="OK10">
        <v>44</v>
      </c>
      <c r="OL10">
        <v>42</v>
      </c>
      <c r="OM10">
        <v>38</v>
      </c>
      <c r="ON10">
        <v>60</v>
      </c>
      <c r="OO10">
        <v>33</v>
      </c>
      <c r="OP10">
        <v>71</v>
      </c>
      <c r="OQ10">
        <v>55</v>
      </c>
      <c r="OR10">
        <v>134</v>
      </c>
      <c r="OS10">
        <v>88</v>
      </c>
      <c r="OT10">
        <v>99</v>
      </c>
      <c r="OU10">
        <v>67</v>
      </c>
      <c r="OV10">
        <v>216</v>
      </c>
      <c r="OW10">
        <v>138</v>
      </c>
      <c r="OX10">
        <v>158</v>
      </c>
      <c r="OY10">
        <v>96</v>
      </c>
      <c r="OZ10">
        <v>46</v>
      </c>
      <c r="PA10">
        <v>36</v>
      </c>
      <c r="PB10">
        <v>29</v>
      </c>
      <c r="PC10">
        <v>27</v>
      </c>
      <c r="PD10">
        <v>59</v>
      </c>
      <c r="PE10">
        <v>45</v>
      </c>
      <c r="PF10">
        <v>77</v>
      </c>
      <c r="PG10">
        <v>55</v>
      </c>
      <c r="PH10">
        <v>39</v>
      </c>
      <c r="PI10">
        <v>30</v>
      </c>
      <c r="PJ10">
        <v>62</v>
      </c>
      <c r="PK10">
        <v>45</v>
      </c>
      <c r="PL10">
        <v>78</v>
      </c>
      <c r="PM10">
        <v>68</v>
      </c>
      <c r="PN10">
        <v>37</v>
      </c>
      <c r="PO10">
        <v>30</v>
      </c>
      <c r="PP10">
        <v>164</v>
      </c>
      <c r="PQ10">
        <v>104</v>
      </c>
      <c r="PR10">
        <v>105</v>
      </c>
      <c r="PS10">
        <v>83</v>
      </c>
      <c r="PT10">
        <v>67</v>
      </c>
      <c r="PU10">
        <v>60</v>
      </c>
      <c r="PV10">
        <v>40</v>
      </c>
      <c r="PW10">
        <v>45</v>
      </c>
      <c r="PX10">
        <v>64</v>
      </c>
      <c r="PY10">
        <v>53</v>
      </c>
      <c r="PZ10">
        <v>68</v>
      </c>
      <c r="QA10">
        <v>82</v>
      </c>
      <c r="QB10">
        <v>70</v>
      </c>
      <c r="QC10">
        <v>62</v>
      </c>
      <c r="QD10">
        <v>44</v>
      </c>
      <c r="QE10">
        <v>30</v>
      </c>
      <c r="QF10">
        <v>144</v>
      </c>
      <c r="QG10">
        <v>59</v>
      </c>
      <c r="QH10">
        <v>96</v>
      </c>
      <c r="QI10">
        <v>49</v>
      </c>
      <c r="QJ10">
        <v>108</v>
      </c>
      <c r="QK10">
        <v>44</v>
      </c>
      <c r="QL10">
        <v>39</v>
      </c>
      <c r="QM10">
        <v>32</v>
      </c>
      <c r="QN10">
        <v>114</v>
      </c>
      <c r="QO10">
        <v>52</v>
      </c>
      <c r="QP10">
        <v>48</v>
      </c>
      <c r="QQ10">
        <v>39</v>
      </c>
      <c r="QR10">
        <v>72</v>
      </c>
      <c r="QS10">
        <v>63</v>
      </c>
      <c r="QT10">
        <v>47</v>
      </c>
      <c r="QU10">
        <v>34</v>
      </c>
      <c r="QV10">
        <v>116</v>
      </c>
      <c r="QW10">
        <v>79</v>
      </c>
      <c r="QX10">
        <v>281</v>
      </c>
      <c r="QY10">
        <v>114</v>
      </c>
      <c r="QZ10">
        <v>120</v>
      </c>
      <c r="RA10">
        <v>77</v>
      </c>
      <c r="RB10">
        <v>98</v>
      </c>
      <c r="RC10">
        <v>55</v>
      </c>
      <c r="RD10">
        <v>79</v>
      </c>
      <c r="RE10">
        <v>65</v>
      </c>
      <c r="RF10">
        <v>96</v>
      </c>
      <c r="RG10">
        <v>44</v>
      </c>
      <c r="RH10">
        <v>96</v>
      </c>
      <c r="RI10">
        <v>60</v>
      </c>
      <c r="RJ10">
        <v>64</v>
      </c>
      <c r="RK10">
        <v>41</v>
      </c>
      <c r="RL10">
        <v>171</v>
      </c>
      <c r="RM10">
        <v>89</v>
      </c>
      <c r="RN10">
        <v>59</v>
      </c>
      <c r="RO10">
        <v>48</v>
      </c>
      <c r="RP10">
        <v>146</v>
      </c>
      <c r="RQ10">
        <v>65</v>
      </c>
      <c r="RR10">
        <v>39</v>
      </c>
      <c r="RS10">
        <v>38</v>
      </c>
      <c r="RT10">
        <v>71</v>
      </c>
      <c r="RU10">
        <v>74</v>
      </c>
      <c r="RV10">
        <v>63</v>
      </c>
      <c r="RW10">
        <v>79</v>
      </c>
      <c r="RX10">
        <v>64</v>
      </c>
      <c r="RY10">
        <v>60</v>
      </c>
      <c r="RZ10">
        <v>57</v>
      </c>
      <c r="SA10">
        <v>49</v>
      </c>
      <c r="SB10">
        <v>30</v>
      </c>
      <c r="SC10">
        <v>21</v>
      </c>
      <c r="SD10">
        <v>57</v>
      </c>
      <c r="SE10">
        <v>38</v>
      </c>
      <c r="SF10">
        <v>47</v>
      </c>
      <c r="SG10">
        <v>30</v>
      </c>
      <c r="SH10">
        <v>54</v>
      </c>
      <c r="SI10">
        <v>52</v>
      </c>
      <c r="SJ10">
        <v>12</v>
      </c>
      <c r="SK10">
        <v>20</v>
      </c>
      <c r="SL10">
        <v>97</v>
      </c>
      <c r="SM10">
        <v>67</v>
      </c>
      <c r="SN10">
        <v>47</v>
      </c>
      <c r="SO10">
        <v>45</v>
      </c>
      <c r="SP10">
        <v>0</v>
      </c>
      <c r="SQ10">
        <v>12</v>
      </c>
      <c r="SR10">
        <v>89</v>
      </c>
      <c r="SS10">
        <v>75</v>
      </c>
      <c r="ST10">
        <v>159</v>
      </c>
      <c r="SU10">
        <v>88</v>
      </c>
      <c r="SV10">
        <v>59</v>
      </c>
      <c r="SW10">
        <v>24</v>
      </c>
      <c r="SX10">
        <v>62</v>
      </c>
      <c r="SY10">
        <v>38</v>
      </c>
      <c r="SZ10">
        <v>52</v>
      </c>
      <c r="TA10">
        <v>39</v>
      </c>
      <c r="TB10">
        <v>152</v>
      </c>
      <c r="TC10">
        <v>63</v>
      </c>
      <c r="TD10">
        <v>195</v>
      </c>
      <c r="TE10">
        <v>61</v>
      </c>
      <c r="TF10">
        <v>111</v>
      </c>
      <c r="TG10">
        <v>72</v>
      </c>
      <c r="TH10">
        <v>140</v>
      </c>
      <c r="TI10">
        <v>74</v>
      </c>
      <c r="TJ10">
        <v>107</v>
      </c>
      <c r="TK10">
        <v>98</v>
      </c>
      <c r="TL10">
        <v>73</v>
      </c>
      <c r="TM10">
        <v>50</v>
      </c>
      <c r="TN10">
        <v>72</v>
      </c>
      <c r="TO10">
        <v>74</v>
      </c>
      <c r="TP10">
        <v>80</v>
      </c>
      <c r="TQ10">
        <v>46</v>
      </c>
      <c r="TR10">
        <v>113</v>
      </c>
      <c r="TS10">
        <v>60</v>
      </c>
      <c r="TT10">
        <v>74</v>
      </c>
      <c r="TU10">
        <v>49</v>
      </c>
      <c r="TV10">
        <v>87</v>
      </c>
      <c r="TW10">
        <v>53</v>
      </c>
      <c r="TX10">
        <v>62</v>
      </c>
      <c r="TY10">
        <v>37</v>
      </c>
      <c r="TZ10">
        <v>126</v>
      </c>
      <c r="UA10">
        <v>74</v>
      </c>
      <c r="UB10">
        <v>188</v>
      </c>
      <c r="UC10">
        <v>87</v>
      </c>
      <c r="UD10">
        <v>337</v>
      </c>
      <c r="UE10">
        <v>155</v>
      </c>
      <c r="UF10">
        <v>170</v>
      </c>
      <c r="UG10">
        <v>86</v>
      </c>
      <c r="UH10">
        <v>221</v>
      </c>
      <c r="UI10">
        <v>124</v>
      </c>
      <c r="UJ10">
        <v>221</v>
      </c>
      <c r="UK10">
        <v>95</v>
      </c>
      <c r="UL10">
        <v>239</v>
      </c>
      <c r="UM10">
        <v>77</v>
      </c>
      <c r="UN10">
        <v>273</v>
      </c>
      <c r="UO10">
        <v>109</v>
      </c>
      <c r="UP10">
        <v>98</v>
      </c>
      <c r="UQ10">
        <v>44</v>
      </c>
      <c r="UR10">
        <v>89</v>
      </c>
      <c r="US10">
        <v>36</v>
      </c>
      <c r="UT10">
        <v>82</v>
      </c>
      <c r="UU10">
        <v>46</v>
      </c>
      <c r="UV10">
        <v>106</v>
      </c>
      <c r="UW10">
        <v>94</v>
      </c>
      <c r="UX10">
        <v>152</v>
      </c>
      <c r="UY10">
        <v>100</v>
      </c>
      <c r="UZ10">
        <v>129</v>
      </c>
      <c r="VA10">
        <v>84</v>
      </c>
      <c r="VB10">
        <v>95</v>
      </c>
      <c r="VC10">
        <v>62</v>
      </c>
      <c r="VD10">
        <v>82</v>
      </c>
      <c r="VE10">
        <v>44</v>
      </c>
      <c r="VF10">
        <v>147</v>
      </c>
      <c r="VG10">
        <v>140</v>
      </c>
      <c r="VH10">
        <v>71</v>
      </c>
      <c r="VI10">
        <v>57</v>
      </c>
      <c r="VJ10">
        <v>82</v>
      </c>
      <c r="VK10">
        <v>55</v>
      </c>
      <c r="VL10">
        <v>173</v>
      </c>
      <c r="VM10">
        <v>111</v>
      </c>
      <c r="VN10">
        <v>86</v>
      </c>
      <c r="VO10">
        <v>70</v>
      </c>
      <c r="VP10">
        <v>143</v>
      </c>
      <c r="VQ10">
        <v>75</v>
      </c>
      <c r="VR10">
        <v>66</v>
      </c>
      <c r="VS10">
        <v>66</v>
      </c>
      <c r="VT10">
        <v>136</v>
      </c>
      <c r="VU10">
        <v>110</v>
      </c>
      <c r="VV10">
        <v>57</v>
      </c>
      <c r="VW10">
        <v>49</v>
      </c>
      <c r="VX10">
        <v>735</v>
      </c>
      <c r="VY10">
        <v>188</v>
      </c>
      <c r="VZ10">
        <v>696</v>
      </c>
      <c r="WA10">
        <v>230</v>
      </c>
      <c r="WB10">
        <v>856</v>
      </c>
      <c r="WC10">
        <v>238</v>
      </c>
      <c r="WD10">
        <v>1100</v>
      </c>
      <c r="WE10">
        <v>199</v>
      </c>
      <c r="WF10">
        <v>1120</v>
      </c>
      <c r="WG10">
        <v>335</v>
      </c>
      <c r="WH10">
        <v>755</v>
      </c>
      <c r="WI10">
        <v>171</v>
      </c>
      <c r="WJ10">
        <v>709</v>
      </c>
      <c r="WK10">
        <v>240</v>
      </c>
      <c r="WL10">
        <v>1063</v>
      </c>
      <c r="WM10">
        <v>250</v>
      </c>
      <c r="WN10">
        <v>724</v>
      </c>
      <c r="WO10">
        <v>224</v>
      </c>
      <c r="WP10">
        <v>22</v>
      </c>
      <c r="WQ10">
        <v>23</v>
      </c>
      <c r="WR10">
        <v>23</v>
      </c>
      <c r="WS10">
        <v>26</v>
      </c>
      <c r="WT10">
        <v>5</v>
      </c>
      <c r="WU10">
        <v>8</v>
      </c>
      <c r="WV10">
        <v>34</v>
      </c>
      <c r="WW10">
        <v>29</v>
      </c>
      <c r="WX10">
        <v>15</v>
      </c>
      <c r="WY10">
        <v>18</v>
      </c>
      <c r="WZ10">
        <v>8</v>
      </c>
      <c r="XA10">
        <v>10</v>
      </c>
      <c r="XB10">
        <v>12</v>
      </c>
      <c r="XC10">
        <v>18</v>
      </c>
      <c r="XD10">
        <v>57</v>
      </c>
      <c r="XE10">
        <v>56</v>
      </c>
      <c r="XF10">
        <v>103</v>
      </c>
      <c r="XG10">
        <v>71</v>
      </c>
      <c r="XH10">
        <v>64</v>
      </c>
      <c r="XI10">
        <v>45</v>
      </c>
      <c r="XJ10">
        <v>26</v>
      </c>
      <c r="XK10">
        <v>18</v>
      </c>
      <c r="XL10">
        <v>143</v>
      </c>
      <c r="XM10">
        <v>55</v>
      </c>
      <c r="XN10">
        <v>45</v>
      </c>
      <c r="XO10">
        <v>43</v>
      </c>
      <c r="XP10">
        <v>91</v>
      </c>
      <c r="XQ10">
        <v>54</v>
      </c>
      <c r="XR10">
        <v>13</v>
      </c>
      <c r="XS10">
        <v>16</v>
      </c>
      <c r="XT10">
        <v>63</v>
      </c>
      <c r="XU10">
        <v>61</v>
      </c>
      <c r="XV10">
        <v>16</v>
      </c>
      <c r="XW10">
        <v>25</v>
      </c>
      <c r="XX10">
        <v>57</v>
      </c>
      <c r="XY10">
        <v>41</v>
      </c>
      <c r="XZ10">
        <v>48</v>
      </c>
      <c r="YA10">
        <v>29</v>
      </c>
      <c r="YB10">
        <v>66</v>
      </c>
      <c r="YC10">
        <v>47</v>
      </c>
      <c r="YD10">
        <v>46</v>
      </c>
      <c r="YE10">
        <v>31</v>
      </c>
      <c r="YF10">
        <v>78</v>
      </c>
      <c r="YG10">
        <v>58</v>
      </c>
      <c r="YH10">
        <v>41</v>
      </c>
      <c r="YI10">
        <v>39</v>
      </c>
      <c r="YJ10">
        <v>17</v>
      </c>
      <c r="YK10">
        <v>28</v>
      </c>
      <c r="YL10">
        <v>84</v>
      </c>
      <c r="YM10">
        <v>73</v>
      </c>
      <c r="YN10">
        <v>213</v>
      </c>
      <c r="YO10">
        <v>123</v>
      </c>
      <c r="YP10">
        <v>127</v>
      </c>
      <c r="YQ10">
        <v>77</v>
      </c>
      <c r="YR10">
        <v>252</v>
      </c>
      <c r="YS10">
        <v>124</v>
      </c>
      <c r="YT10">
        <v>227</v>
      </c>
      <c r="YU10">
        <v>109</v>
      </c>
      <c r="YV10">
        <v>119</v>
      </c>
      <c r="YW10">
        <v>60</v>
      </c>
      <c r="YX10">
        <v>166</v>
      </c>
      <c r="YY10">
        <v>85</v>
      </c>
      <c r="YZ10">
        <v>178</v>
      </c>
      <c r="ZA10">
        <v>71</v>
      </c>
      <c r="ZB10">
        <v>14</v>
      </c>
      <c r="ZC10">
        <v>16</v>
      </c>
      <c r="ZD10">
        <v>71</v>
      </c>
      <c r="ZE10">
        <v>76</v>
      </c>
      <c r="ZF10">
        <v>45</v>
      </c>
      <c r="ZG10">
        <v>51</v>
      </c>
      <c r="ZH10">
        <v>34</v>
      </c>
      <c r="ZI10">
        <v>30</v>
      </c>
      <c r="ZJ10">
        <v>21</v>
      </c>
      <c r="ZK10">
        <v>21</v>
      </c>
      <c r="ZL10">
        <v>79</v>
      </c>
      <c r="ZM10">
        <v>53</v>
      </c>
      <c r="ZN10">
        <v>113</v>
      </c>
      <c r="ZO10">
        <v>74</v>
      </c>
      <c r="ZP10">
        <v>14</v>
      </c>
      <c r="ZQ10">
        <v>16</v>
      </c>
      <c r="ZR10">
        <v>44</v>
      </c>
      <c r="ZS10">
        <v>36</v>
      </c>
      <c r="ZT10">
        <v>55</v>
      </c>
      <c r="ZU10">
        <v>60</v>
      </c>
      <c r="ZV10">
        <v>22</v>
      </c>
      <c r="ZW10">
        <v>19</v>
      </c>
      <c r="ZX10">
        <v>11</v>
      </c>
      <c r="ZY10">
        <v>17</v>
      </c>
      <c r="ZZ10">
        <v>133</v>
      </c>
      <c r="AAA10">
        <v>73</v>
      </c>
      <c r="AAB10">
        <v>137</v>
      </c>
      <c r="AAC10">
        <v>86</v>
      </c>
      <c r="AAD10">
        <v>150</v>
      </c>
      <c r="AAE10">
        <v>98</v>
      </c>
      <c r="AAF10">
        <v>166</v>
      </c>
      <c r="AAG10">
        <v>118</v>
      </c>
      <c r="AAH10">
        <v>94</v>
      </c>
      <c r="AAI10">
        <v>50</v>
      </c>
      <c r="AAJ10">
        <v>242</v>
      </c>
      <c r="AAK10">
        <v>94</v>
      </c>
      <c r="AAL10">
        <v>167</v>
      </c>
      <c r="AAM10">
        <v>71</v>
      </c>
      <c r="AAN10">
        <v>87</v>
      </c>
      <c r="AAO10">
        <v>56</v>
      </c>
      <c r="AAP10">
        <v>132</v>
      </c>
      <c r="AAQ10">
        <v>75</v>
      </c>
      <c r="AAR10">
        <v>238</v>
      </c>
      <c r="AAS10">
        <v>128</v>
      </c>
      <c r="AAT10">
        <v>48</v>
      </c>
      <c r="AAU10">
        <v>36</v>
      </c>
      <c r="AAV10">
        <v>40</v>
      </c>
      <c r="AAW10">
        <v>34</v>
      </c>
      <c r="AAX10">
        <v>16</v>
      </c>
      <c r="AAY10">
        <v>27</v>
      </c>
      <c r="AAZ10">
        <v>15</v>
      </c>
      <c r="ABA10">
        <v>26</v>
      </c>
      <c r="ABB10">
        <v>99</v>
      </c>
      <c r="ABC10">
        <v>72</v>
      </c>
      <c r="ABD10">
        <v>116</v>
      </c>
      <c r="ABE10">
        <v>74</v>
      </c>
      <c r="ABF10">
        <v>116</v>
      </c>
      <c r="ABG10">
        <v>64</v>
      </c>
      <c r="ABH10">
        <v>32</v>
      </c>
      <c r="ABI10">
        <v>40</v>
      </c>
      <c r="ABJ10">
        <v>22</v>
      </c>
      <c r="ABK10">
        <v>21</v>
      </c>
      <c r="ABL10">
        <v>21</v>
      </c>
      <c r="ABM10">
        <v>14</v>
      </c>
      <c r="ABN10">
        <v>21</v>
      </c>
      <c r="ABO10">
        <v>27</v>
      </c>
      <c r="ABP10">
        <v>8</v>
      </c>
      <c r="ABQ10">
        <v>13</v>
      </c>
      <c r="ABR10">
        <v>23</v>
      </c>
      <c r="ABS10">
        <v>20</v>
      </c>
      <c r="ABT10">
        <v>0</v>
      </c>
      <c r="ABU10">
        <v>12</v>
      </c>
      <c r="ABV10">
        <v>78</v>
      </c>
      <c r="ABW10">
        <v>40</v>
      </c>
      <c r="ABX10">
        <v>38</v>
      </c>
      <c r="ABY10">
        <v>37</v>
      </c>
      <c r="ABZ10">
        <v>50</v>
      </c>
      <c r="ACA10">
        <v>45</v>
      </c>
      <c r="ACB10">
        <v>39</v>
      </c>
      <c r="ACC10">
        <v>29</v>
      </c>
      <c r="ACD10">
        <v>44</v>
      </c>
      <c r="ACE10">
        <v>34</v>
      </c>
      <c r="ACF10">
        <v>38</v>
      </c>
      <c r="ACG10">
        <v>24</v>
      </c>
      <c r="ACH10">
        <v>9</v>
      </c>
      <c r="ACI10">
        <v>9</v>
      </c>
      <c r="ACJ10">
        <v>16</v>
      </c>
      <c r="ACK10">
        <v>16</v>
      </c>
      <c r="ACL10">
        <v>87</v>
      </c>
      <c r="ACM10">
        <v>68</v>
      </c>
      <c r="ACN10">
        <v>51</v>
      </c>
      <c r="ACO10">
        <v>44</v>
      </c>
      <c r="ACP10">
        <v>88</v>
      </c>
      <c r="ACQ10">
        <v>72</v>
      </c>
      <c r="ACR10">
        <v>32</v>
      </c>
      <c r="ACS10">
        <v>31</v>
      </c>
      <c r="ACT10">
        <v>34</v>
      </c>
      <c r="ACU10">
        <v>25</v>
      </c>
      <c r="ACV10">
        <v>125</v>
      </c>
      <c r="ACW10">
        <v>69</v>
      </c>
      <c r="ACX10">
        <v>122</v>
      </c>
      <c r="ACY10">
        <v>78</v>
      </c>
      <c r="ACZ10">
        <v>171</v>
      </c>
      <c r="ADA10">
        <v>87</v>
      </c>
      <c r="ADB10">
        <v>115</v>
      </c>
      <c r="ADC10">
        <v>71</v>
      </c>
      <c r="ADD10">
        <v>58</v>
      </c>
      <c r="ADE10">
        <v>38</v>
      </c>
      <c r="ADF10">
        <v>35</v>
      </c>
      <c r="ADG10">
        <v>39</v>
      </c>
      <c r="ADH10">
        <v>107</v>
      </c>
      <c r="ADI10">
        <v>50</v>
      </c>
      <c r="ADJ10">
        <v>203</v>
      </c>
      <c r="ADK10">
        <v>82</v>
      </c>
      <c r="ADL10">
        <v>154</v>
      </c>
      <c r="ADM10">
        <v>105</v>
      </c>
      <c r="ADN10">
        <v>166</v>
      </c>
      <c r="ADO10">
        <v>98</v>
      </c>
      <c r="ADP10">
        <v>75</v>
      </c>
      <c r="ADQ10">
        <v>54</v>
      </c>
      <c r="ADR10">
        <v>83</v>
      </c>
      <c r="ADS10">
        <v>68</v>
      </c>
      <c r="ADT10">
        <v>103</v>
      </c>
      <c r="ADU10">
        <v>69</v>
      </c>
      <c r="ADV10">
        <v>39</v>
      </c>
      <c r="ADW10">
        <v>31</v>
      </c>
      <c r="ADX10">
        <v>28</v>
      </c>
      <c r="ADY10">
        <v>26</v>
      </c>
      <c r="ADZ10">
        <v>30</v>
      </c>
      <c r="AEA10">
        <v>26</v>
      </c>
      <c r="AEB10">
        <v>35</v>
      </c>
      <c r="AEC10">
        <v>22</v>
      </c>
      <c r="AED10">
        <v>1313</v>
      </c>
      <c r="AEE10">
        <v>241</v>
      </c>
      <c r="AEF10">
        <v>1586</v>
      </c>
      <c r="AEG10">
        <v>222</v>
      </c>
      <c r="AEH10">
        <v>1058</v>
      </c>
      <c r="AEI10">
        <v>245</v>
      </c>
      <c r="AEJ10">
        <v>1057</v>
      </c>
      <c r="AEK10">
        <v>247</v>
      </c>
      <c r="AEL10">
        <v>465</v>
      </c>
      <c r="AEM10">
        <v>163</v>
      </c>
      <c r="AEN10">
        <v>800</v>
      </c>
      <c r="AEO10">
        <v>181</v>
      </c>
      <c r="AEP10">
        <v>873</v>
      </c>
      <c r="AEQ10">
        <v>217</v>
      </c>
      <c r="AER10">
        <v>1004</v>
      </c>
      <c r="AES10">
        <v>159</v>
      </c>
      <c r="AET10">
        <v>943</v>
      </c>
      <c r="AEU10">
        <v>203</v>
      </c>
      <c r="AEV10">
        <v>10</v>
      </c>
      <c r="AEW10">
        <v>20</v>
      </c>
      <c r="AEX10">
        <v>38</v>
      </c>
      <c r="AEY10">
        <v>26</v>
      </c>
      <c r="AEZ10">
        <v>52</v>
      </c>
      <c r="AFA10">
        <v>33</v>
      </c>
      <c r="AFB10">
        <v>43</v>
      </c>
      <c r="AFC10">
        <v>31</v>
      </c>
      <c r="AFD10">
        <v>63</v>
      </c>
      <c r="AFE10">
        <v>47</v>
      </c>
      <c r="AFF10">
        <v>144</v>
      </c>
      <c r="AFG10">
        <v>70</v>
      </c>
      <c r="AFH10">
        <v>58</v>
      </c>
      <c r="AFI10">
        <v>44</v>
      </c>
      <c r="AFJ10">
        <v>12</v>
      </c>
      <c r="AFK10">
        <v>15</v>
      </c>
      <c r="AFL10">
        <v>89</v>
      </c>
      <c r="AFM10">
        <v>58</v>
      </c>
      <c r="AFN10">
        <v>82</v>
      </c>
      <c r="AFO10">
        <v>53</v>
      </c>
      <c r="AFP10">
        <v>115</v>
      </c>
      <c r="AFQ10">
        <v>57</v>
      </c>
      <c r="AFR10">
        <v>53</v>
      </c>
      <c r="AFS10">
        <v>27</v>
      </c>
      <c r="AFT10">
        <v>54</v>
      </c>
      <c r="AFU10">
        <v>40</v>
      </c>
      <c r="AFV10">
        <v>64</v>
      </c>
      <c r="AFW10">
        <v>37</v>
      </c>
      <c r="AFX10">
        <v>19</v>
      </c>
      <c r="AFY10">
        <v>18</v>
      </c>
      <c r="AFZ10">
        <v>26</v>
      </c>
      <c r="AGA10">
        <v>28</v>
      </c>
      <c r="AGB10">
        <v>67</v>
      </c>
      <c r="AGC10">
        <v>43</v>
      </c>
      <c r="AGD10">
        <v>114</v>
      </c>
      <c r="AGE10">
        <v>66</v>
      </c>
      <c r="AGF10">
        <v>37</v>
      </c>
      <c r="AGG10">
        <v>41</v>
      </c>
      <c r="AGH10">
        <v>101</v>
      </c>
      <c r="AGI10">
        <v>99</v>
      </c>
      <c r="AGJ10">
        <v>32</v>
      </c>
      <c r="AGK10">
        <v>29</v>
      </c>
      <c r="AGL10">
        <v>53</v>
      </c>
      <c r="AGM10">
        <v>60</v>
      </c>
      <c r="AGN10">
        <v>16</v>
      </c>
      <c r="AGO10">
        <v>13</v>
      </c>
      <c r="AGP10">
        <v>82</v>
      </c>
      <c r="AGQ10">
        <v>42</v>
      </c>
      <c r="AGR10">
        <v>24</v>
      </c>
      <c r="AGS10">
        <v>37</v>
      </c>
      <c r="AGT10">
        <v>101</v>
      </c>
      <c r="AGU10">
        <v>55</v>
      </c>
      <c r="AGV10">
        <v>40</v>
      </c>
      <c r="AGW10">
        <v>40</v>
      </c>
      <c r="AGX10">
        <v>54</v>
      </c>
      <c r="AGY10">
        <v>37</v>
      </c>
      <c r="AGZ10">
        <v>34</v>
      </c>
      <c r="AHA10">
        <v>32</v>
      </c>
      <c r="AHB10">
        <v>26</v>
      </c>
      <c r="AHC10">
        <v>30</v>
      </c>
      <c r="AHD10">
        <v>19</v>
      </c>
      <c r="AHE10">
        <v>15</v>
      </c>
      <c r="AHF10">
        <v>54</v>
      </c>
      <c r="AHG10">
        <v>53</v>
      </c>
      <c r="AHH10">
        <v>69</v>
      </c>
      <c r="AHI10">
        <v>54</v>
      </c>
      <c r="AHJ10">
        <v>7</v>
      </c>
      <c r="AHK10">
        <v>13</v>
      </c>
      <c r="AHL10">
        <v>87</v>
      </c>
      <c r="AHM10">
        <v>111</v>
      </c>
      <c r="AHN10">
        <v>0</v>
      </c>
      <c r="AHO10">
        <v>12</v>
      </c>
      <c r="AHP10">
        <v>36</v>
      </c>
      <c r="AHQ10">
        <v>55</v>
      </c>
      <c r="AHR10">
        <v>27</v>
      </c>
      <c r="AHS10">
        <v>33</v>
      </c>
      <c r="AHT10">
        <v>75</v>
      </c>
      <c r="AHU10">
        <v>50</v>
      </c>
      <c r="AHV10">
        <v>97</v>
      </c>
      <c r="AHW10">
        <v>46</v>
      </c>
      <c r="AHX10">
        <v>99</v>
      </c>
      <c r="AHY10">
        <v>55</v>
      </c>
      <c r="AHZ10">
        <v>182</v>
      </c>
      <c r="AIA10">
        <v>103</v>
      </c>
      <c r="AIB10">
        <v>108</v>
      </c>
      <c r="AIC10">
        <v>82</v>
      </c>
      <c r="AID10">
        <v>47</v>
      </c>
      <c r="AIE10">
        <v>24</v>
      </c>
      <c r="AIF10">
        <v>97</v>
      </c>
      <c r="AIG10">
        <v>72</v>
      </c>
      <c r="AIH10">
        <v>205</v>
      </c>
      <c r="AII10">
        <v>128</v>
      </c>
      <c r="AIJ10">
        <v>143</v>
      </c>
      <c r="AIK10">
        <v>81</v>
      </c>
      <c r="AIL10">
        <v>210</v>
      </c>
      <c r="AIM10">
        <v>125</v>
      </c>
      <c r="AIN10">
        <v>87</v>
      </c>
      <c r="AIO10">
        <v>77</v>
      </c>
      <c r="AIP10">
        <v>121</v>
      </c>
      <c r="AIQ10">
        <v>60</v>
      </c>
      <c r="AIR10">
        <v>291</v>
      </c>
      <c r="AIS10">
        <v>103</v>
      </c>
      <c r="AIT10">
        <v>88</v>
      </c>
      <c r="AIU10">
        <v>70</v>
      </c>
      <c r="AIV10">
        <v>140</v>
      </c>
      <c r="AIW10">
        <v>100</v>
      </c>
      <c r="AIX10">
        <v>314</v>
      </c>
      <c r="AIY10">
        <v>116</v>
      </c>
      <c r="AIZ10">
        <v>221</v>
      </c>
      <c r="AJA10">
        <v>114</v>
      </c>
      <c r="AJB10">
        <v>329</v>
      </c>
      <c r="AJC10">
        <v>92</v>
      </c>
      <c r="AJD10">
        <v>109</v>
      </c>
      <c r="AJE10">
        <v>69</v>
      </c>
      <c r="AJF10">
        <v>208</v>
      </c>
      <c r="AJG10">
        <v>111</v>
      </c>
      <c r="AJH10">
        <v>93</v>
      </c>
      <c r="AJI10">
        <v>49</v>
      </c>
      <c r="AJJ10">
        <v>161</v>
      </c>
      <c r="AJK10">
        <v>69</v>
      </c>
      <c r="AJL10">
        <v>68</v>
      </c>
      <c r="AJM10">
        <v>58</v>
      </c>
      <c r="AJN10">
        <v>67</v>
      </c>
      <c r="AJO10">
        <v>57</v>
      </c>
      <c r="AJP10">
        <v>113</v>
      </c>
      <c r="AJQ10">
        <v>49</v>
      </c>
      <c r="AJR10">
        <v>106</v>
      </c>
      <c r="AJS10">
        <v>85</v>
      </c>
      <c r="AJT10">
        <v>118</v>
      </c>
      <c r="AJU10">
        <v>50</v>
      </c>
      <c r="AJV10">
        <v>30</v>
      </c>
      <c r="AJW10">
        <v>23</v>
      </c>
      <c r="AJX10">
        <v>31</v>
      </c>
      <c r="AJY10">
        <v>21</v>
      </c>
      <c r="AJZ10">
        <v>93</v>
      </c>
      <c r="AKA10">
        <v>60</v>
      </c>
      <c r="AKB10">
        <v>99</v>
      </c>
      <c r="AKC10">
        <v>67</v>
      </c>
      <c r="AKD10">
        <v>61</v>
      </c>
      <c r="AKE10">
        <v>41</v>
      </c>
      <c r="AKF10">
        <v>8</v>
      </c>
      <c r="AKG10">
        <v>12</v>
      </c>
      <c r="AKH10">
        <v>85</v>
      </c>
      <c r="AKI10">
        <v>80</v>
      </c>
      <c r="AKJ10">
        <v>41</v>
      </c>
      <c r="AKK10">
        <v>41</v>
      </c>
      <c r="AKL10">
        <v>205</v>
      </c>
      <c r="AKM10">
        <v>113</v>
      </c>
      <c r="AKN10">
        <v>98</v>
      </c>
      <c r="AKO10">
        <v>68</v>
      </c>
      <c r="AKP10">
        <v>162</v>
      </c>
      <c r="AKQ10">
        <v>86</v>
      </c>
      <c r="AKR10">
        <v>214</v>
      </c>
      <c r="AKS10">
        <v>78</v>
      </c>
      <c r="AKT10">
        <v>157</v>
      </c>
      <c r="AKU10">
        <v>72</v>
      </c>
      <c r="AKV10">
        <v>97</v>
      </c>
      <c r="AKW10">
        <v>70</v>
      </c>
      <c r="AKX10">
        <v>296</v>
      </c>
      <c r="AKY10">
        <v>127</v>
      </c>
      <c r="AKZ10">
        <v>240</v>
      </c>
      <c r="ALA10">
        <v>125</v>
      </c>
      <c r="ALB10">
        <v>98</v>
      </c>
      <c r="ALC10">
        <v>47</v>
      </c>
      <c r="ALD10">
        <v>133</v>
      </c>
      <c r="ALE10">
        <v>69</v>
      </c>
      <c r="ALF10">
        <v>146</v>
      </c>
      <c r="ALG10">
        <v>71</v>
      </c>
      <c r="ALH10">
        <v>339</v>
      </c>
      <c r="ALI10">
        <v>163</v>
      </c>
      <c r="ALJ10">
        <v>175</v>
      </c>
      <c r="ALK10">
        <v>88</v>
      </c>
      <c r="ALL10">
        <v>100</v>
      </c>
      <c r="ALM10">
        <v>53</v>
      </c>
      <c r="ALN10">
        <v>100</v>
      </c>
      <c r="ALO10">
        <v>75</v>
      </c>
      <c r="ALP10">
        <v>220</v>
      </c>
      <c r="ALQ10">
        <v>122</v>
      </c>
      <c r="ALR10">
        <v>85</v>
      </c>
      <c r="ALS10">
        <v>50</v>
      </c>
      <c r="ALT10">
        <v>46</v>
      </c>
      <c r="ALU10">
        <v>31</v>
      </c>
      <c r="ALV10">
        <v>55</v>
      </c>
      <c r="ALW10">
        <v>47</v>
      </c>
      <c r="ALX10">
        <v>83</v>
      </c>
      <c r="ALY10">
        <v>56</v>
      </c>
      <c r="ALZ10">
        <v>44</v>
      </c>
      <c r="AMA10">
        <v>29</v>
      </c>
      <c r="AMB10">
        <v>70</v>
      </c>
      <c r="AMC10">
        <v>46</v>
      </c>
      <c r="AMD10">
        <v>100</v>
      </c>
      <c r="AME10">
        <v>64</v>
      </c>
      <c r="AMF10">
        <v>55</v>
      </c>
      <c r="AMG10">
        <v>39</v>
      </c>
      <c r="AMH10">
        <v>211</v>
      </c>
      <c r="AMI10">
        <v>109</v>
      </c>
      <c r="AMJ10">
        <v>0</v>
      </c>
      <c r="AMK10">
        <v>12</v>
      </c>
      <c r="AML10">
        <v>331</v>
      </c>
      <c r="AMM10">
        <v>152</v>
      </c>
      <c r="AMN10">
        <v>226</v>
      </c>
      <c r="AMO10">
        <v>90</v>
      </c>
      <c r="AMP10">
        <v>264</v>
      </c>
      <c r="AMQ10">
        <v>111</v>
      </c>
      <c r="AMR10">
        <v>156</v>
      </c>
      <c r="AMS10">
        <v>118</v>
      </c>
      <c r="AMT10">
        <v>57</v>
      </c>
      <c r="AMU10">
        <v>48</v>
      </c>
      <c r="AMV10">
        <v>100</v>
      </c>
      <c r="AMW10">
        <v>52</v>
      </c>
      <c r="AMX10">
        <v>192</v>
      </c>
      <c r="AMY10">
        <v>122</v>
      </c>
      <c r="AMZ10">
        <v>135</v>
      </c>
      <c r="ANA10">
        <v>83</v>
      </c>
      <c r="ANB10">
        <v>134</v>
      </c>
      <c r="ANC10">
        <v>70</v>
      </c>
      <c r="AND10">
        <v>211</v>
      </c>
      <c r="ANE10">
        <v>99</v>
      </c>
      <c r="ANF10">
        <v>285</v>
      </c>
      <c r="ANG10">
        <v>173</v>
      </c>
      <c r="ANH10">
        <v>59</v>
      </c>
      <c r="ANI10">
        <v>43</v>
      </c>
      <c r="ANJ10">
        <v>41</v>
      </c>
      <c r="ANK10">
        <v>32</v>
      </c>
      <c r="ANL10">
        <v>63</v>
      </c>
      <c r="ANM10">
        <v>35</v>
      </c>
      <c r="ANN10">
        <v>65</v>
      </c>
      <c r="ANO10">
        <v>57</v>
      </c>
      <c r="ANP10">
        <v>38</v>
      </c>
      <c r="ANQ10">
        <v>29</v>
      </c>
      <c r="ANR10">
        <v>277</v>
      </c>
      <c r="ANS10">
        <v>115</v>
      </c>
      <c r="ANT10">
        <v>444</v>
      </c>
      <c r="ANU10">
        <v>203</v>
      </c>
      <c r="ANV10">
        <v>489</v>
      </c>
      <c r="ANW10">
        <v>167</v>
      </c>
      <c r="ANX10">
        <v>108</v>
      </c>
      <c r="ANY10">
        <v>91</v>
      </c>
      <c r="ANZ10">
        <v>155</v>
      </c>
      <c r="AOA10">
        <v>95</v>
      </c>
      <c r="AOB10">
        <v>101</v>
      </c>
      <c r="AOC10">
        <v>61</v>
      </c>
      <c r="AOD10">
        <v>64</v>
      </c>
      <c r="AOE10">
        <v>83</v>
      </c>
      <c r="AOF10">
        <v>140</v>
      </c>
      <c r="AOG10">
        <v>92</v>
      </c>
      <c r="AOH10">
        <v>211</v>
      </c>
      <c r="AOI10">
        <v>102</v>
      </c>
      <c r="AOJ10">
        <v>116</v>
      </c>
      <c r="AOK10">
        <v>70</v>
      </c>
      <c r="AOL10">
        <v>111</v>
      </c>
      <c r="AOM10">
        <v>59</v>
      </c>
      <c r="AON10">
        <v>223</v>
      </c>
      <c r="AOO10">
        <v>116</v>
      </c>
      <c r="AOP10">
        <v>293</v>
      </c>
      <c r="AOQ10">
        <v>146</v>
      </c>
      <c r="AOR10">
        <v>226</v>
      </c>
      <c r="AOS10">
        <v>94</v>
      </c>
      <c r="AOT10">
        <v>188</v>
      </c>
      <c r="AOU10">
        <v>100</v>
      </c>
      <c r="AOV10">
        <v>296</v>
      </c>
      <c r="AOW10">
        <v>118</v>
      </c>
      <c r="AOX10">
        <v>270</v>
      </c>
      <c r="AOY10">
        <v>114</v>
      </c>
      <c r="AOZ10">
        <v>254</v>
      </c>
      <c r="APA10">
        <v>129</v>
      </c>
      <c r="APB10">
        <v>30</v>
      </c>
      <c r="APC10">
        <v>34</v>
      </c>
      <c r="APD10">
        <v>159</v>
      </c>
      <c r="APE10">
        <v>90</v>
      </c>
      <c r="APF10">
        <v>211</v>
      </c>
      <c r="APG10">
        <v>129</v>
      </c>
      <c r="APH10">
        <v>173</v>
      </c>
      <c r="API10">
        <v>112</v>
      </c>
      <c r="APJ10">
        <v>67</v>
      </c>
      <c r="APK10">
        <v>62</v>
      </c>
      <c r="APL10">
        <v>174</v>
      </c>
      <c r="APM10">
        <v>98</v>
      </c>
      <c r="APN10">
        <v>189</v>
      </c>
      <c r="APO10">
        <v>86</v>
      </c>
      <c r="APP10">
        <v>42</v>
      </c>
      <c r="APQ10">
        <v>32</v>
      </c>
      <c r="APR10">
        <v>5</v>
      </c>
      <c r="APS10">
        <v>8</v>
      </c>
      <c r="APT10">
        <v>0</v>
      </c>
      <c r="APU10">
        <v>12</v>
      </c>
      <c r="APV10">
        <v>21</v>
      </c>
      <c r="APW10">
        <v>23</v>
      </c>
      <c r="APX10">
        <v>19</v>
      </c>
      <c r="APY10">
        <v>27</v>
      </c>
      <c r="APZ10">
        <v>107</v>
      </c>
      <c r="AQA10">
        <v>76</v>
      </c>
      <c r="AQB10">
        <v>62</v>
      </c>
      <c r="AQC10">
        <v>44</v>
      </c>
      <c r="AQD10">
        <v>54</v>
      </c>
      <c r="AQE10">
        <v>42</v>
      </c>
      <c r="AQF10">
        <v>65</v>
      </c>
      <c r="AQG10">
        <v>56</v>
      </c>
      <c r="AQH10">
        <v>136</v>
      </c>
      <c r="AQI10">
        <v>66</v>
      </c>
      <c r="AQJ10">
        <v>30</v>
      </c>
      <c r="AQK10">
        <v>31</v>
      </c>
      <c r="AQL10">
        <v>115</v>
      </c>
      <c r="AQM10">
        <v>51</v>
      </c>
      <c r="AQN10">
        <v>128</v>
      </c>
      <c r="AQO10">
        <v>69</v>
      </c>
      <c r="AQP10">
        <v>163</v>
      </c>
      <c r="AQQ10">
        <v>116</v>
      </c>
      <c r="AQR10">
        <v>57</v>
      </c>
      <c r="AQS10">
        <v>39</v>
      </c>
      <c r="AQT10">
        <v>148</v>
      </c>
      <c r="AQU10">
        <v>71</v>
      </c>
      <c r="AQV10">
        <v>137</v>
      </c>
      <c r="AQW10">
        <v>47</v>
      </c>
      <c r="AQX10">
        <v>111</v>
      </c>
      <c r="AQY10">
        <v>68</v>
      </c>
      <c r="AQZ10">
        <v>234</v>
      </c>
      <c r="ARA10">
        <v>119</v>
      </c>
      <c r="ARB10">
        <v>130</v>
      </c>
      <c r="ARC10">
        <v>44</v>
      </c>
      <c r="ARD10">
        <v>123</v>
      </c>
      <c r="ARE10">
        <v>71</v>
      </c>
      <c r="ARF10">
        <v>80</v>
      </c>
      <c r="ARG10">
        <v>60</v>
      </c>
      <c r="ARH10">
        <v>155</v>
      </c>
      <c r="ARI10">
        <v>82</v>
      </c>
      <c r="ARJ10">
        <v>11</v>
      </c>
      <c r="ARK10">
        <v>17</v>
      </c>
      <c r="ARL10">
        <v>45</v>
      </c>
      <c r="ARM10">
        <v>52</v>
      </c>
      <c r="ARN10">
        <v>29</v>
      </c>
      <c r="ARO10">
        <v>33</v>
      </c>
      <c r="ARP10">
        <v>17</v>
      </c>
      <c r="ARQ10">
        <v>18</v>
      </c>
      <c r="ARR10">
        <v>29</v>
      </c>
      <c r="ARS10">
        <v>26</v>
      </c>
      <c r="ART10">
        <v>40</v>
      </c>
      <c r="ARU10">
        <v>28</v>
      </c>
      <c r="ARV10">
        <v>61</v>
      </c>
      <c r="ARW10">
        <v>42</v>
      </c>
      <c r="ARX10">
        <v>60</v>
      </c>
      <c r="ARY10">
        <v>44</v>
      </c>
      <c r="ARZ10">
        <v>45</v>
      </c>
      <c r="ASA10">
        <v>38</v>
      </c>
      <c r="ASB10">
        <v>43</v>
      </c>
      <c r="ASC10">
        <v>54</v>
      </c>
      <c r="ASD10">
        <v>172</v>
      </c>
      <c r="ASE10">
        <v>89</v>
      </c>
      <c r="ASF10">
        <v>261</v>
      </c>
      <c r="ASG10">
        <v>111</v>
      </c>
      <c r="ASH10">
        <v>217</v>
      </c>
      <c r="ASI10">
        <v>84</v>
      </c>
      <c r="ASJ10">
        <v>260</v>
      </c>
      <c r="ASK10">
        <v>117</v>
      </c>
      <c r="ASL10">
        <v>113</v>
      </c>
      <c r="ASM10">
        <v>65</v>
      </c>
      <c r="ASN10">
        <v>78</v>
      </c>
      <c r="ASO10">
        <v>66</v>
      </c>
      <c r="ASP10">
        <v>136</v>
      </c>
      <c r="ASQ10">
        <v>58</v>
      </c>
      <c r="ASR10">
        <v>154</v>
      </c>
      <c r="ASS10">
        <v>113</v>
      </c>
      <c r="AST10">
        <v>224</v>
      </c>
      <c r="ASU10">
        <v>99</v>
      </c>
      <c r="ASV10">
        <v>285</v>
      </c>
      <c r="ASW10">
        <v>173</v>
      </c>
      <c r="ASX10">
        <v>168</v>
      </c>
      <c r="ASY10">
        <v>82</v>
      </c>
      <c r="ASZ10">
        <v>154</v>
      </c>
      <c r="ATA10">
        <v>88</v>
      </c>
      <c r="ATB10">
        <v>219</v>
      </c>
      <c r="ATC10">
        <v>105</v>
      </c>
      <c r="ATD10">
        <v>308</v>
      </c>
      <c r="ATE10">
        <v>196</v>
      </c>
      <c r="ATF10">
        <v>195</v>
      </c>
      <c r="ATG10">
        <v>208</v>
      </c>
      <c r="ATH10">
        <v>59</v>
      </c>
      <c r="ATI10">
        <v>48</v>
      </c>
      <c r="ATJ10">
        <v>82</v>
      </c>
      <c r="ATK10">
        <v>41</v>
      </c>
      <c r="ATL10">
        <v>47</v>
      </c>
      <c r="ATM10">
        <v>51</v>
      </c>
      <c r="ATN10">
        <v>66</v>
      </c>
      <c r="ATO10">
        <v>50</v>
      </c>
      <c r="ATP10">
        <v>23</v>
      </c>
      <c r="ATQ10">
        <v>32</v>
      </c>
      <c r="ATR10">
        <v>27</v>
      </c>
      <c r="ATS10">
        <v>26</v>
      </c>
      <c r="ATT10">
        <v>163</v>
      </c>
      <c r="ATU10">
        <v>112</v>
      </c>
      <c r="ATV10">
        <v>134</v>
      </c>
      <c r="ATW10">
        <v>89</v>
      </c>
      <c r="ATX10">
        <v>72</v>
      </c>
      <c r="ATY10">
        <v>52</v>
      </c>
      <c r="ATZ10">
        <v>242</v>
      </c>
      <c r="AUA10">
        <v>116</v>
      </c>
      <c r="AUB10">
        <v>346</v>
      </c>
      <c r="AUC10">
        <v>153</v>
      </c>
      <c r="AUD10">
        <v>25</v>
      </c>
      <c r="AUE10">
        <v>39</v>
      </c>
      <c r="AUF10">
        <v>107</v>
      </c>
      <c r="AUG10">
        <v>83</v>
      </c>
      <c r="AUH10">
        <v>97</v>
      </c>
      <c r="AUI10">
        <v>63</v>
      </c>
      <c r="AUJ10">
        <v>286</v>
      </c>
      <c r="AUK10">
        <v>122</v>
      </c>
      <c r="AUL10">
        <v>60</v>
      </c>
      <c r="AUM10">
        <v>51</v>
      </c>
      <c r="AUN10">
        <v>144</v>
      </c>
      <c r="AUO10">
        <v>65</v>
      </c>
      <c r="AUP10">
        <v>99</v>
      </c>
      <c r="AUQ10">
        <v>92</v>
      </c>
      <c r="AUR10">
        <v>110</v>
      </c>
      <c r="AUS10">
        <v>103</v>
      </c>
      <c r="AUT10">
        <v>98</v>
      </c>
      <c r="AUU10">
        <v>61</v>
      </c>
      <c r="AUV10">
        <v>173</v>
      </c>
      <c r="AUW10">
        <v>84</v>
      </c>
      <c r="AUX10">
        <v>119</v>
      </c>
      <c r="AUY10">
        <v>64</v>
      </c>
      <c r="AUZ10">
        <v>77</v>
      </c>
      <c r="AVA10">
        <v>61</v>
      </c>
      <c r="AVB10">
        <v>83</v>
      </c>
      <c r="AVC10">
        <v>92</v>
      </c>
      <c r="AVD10">
        <v>118</v>
      </c>
      <c r="AVE10">
        <v>67</v>
      </c>
      <c r="AVF10">
        <v>122</v>
      </c>
      <c r="AVG10">
        <v>90</v>
      </c>
      <c r="AVH10">
        <v>128</v>
      </c>
      <c r="AVI10">
        <v>72</v>
      </c>
      <c r="AVJ10">
        <v>128</v>
      </c>
      <c r="AVK10">
        <v>67</v>
      </c>
      <c r="AVL10">
        <v>190</v>
      </c>
      <c r="AVM10">
        <v>115</v>
      </c>
      <c r="AVN10">
        <v>59</v>
      </c>
      <c r="AVO10">
        <v>61</v>
      </c>
      <c r="AVP10">
        <v>126</v>
      </c>
      <c r="AVQ10">
        <v>76</v>
      </c>
      <c r="AVR10">
        <v>208</v>
      </c>
      <c r="AVS10">
        <v>113</v>
      </c>
      <c r="AVT10">
        <v>136</v>
      </c>
      <c r="AVU10">
        <v>69</v>
      </c>
      <c r="AVV10">
        <v>271</v>
      </c>
      <c r="AVW10">
        <v>135</v>
      </c>
      <c r="AVX10">
        <v>175</v>
      </c>
      <c r="AVY10">
        <v>108</v>
      </c>
      <c r="AVZ10">
        <v>159</v>
      </c>
      <c r="AWA10">
        <v>70</v>
      </c>
      <c r="AWB10">
        <v>137</v>
      </c>
      <c r="AWC10">
        <v>88</v>
      </c>
      <c r="AWD10">
        <v>195</v>
      </c>
      <c r="AWE10">
        <v>101</v>
      </c>
      <c r="AWF10">
        <v>332</v>
      </c>
      <c r="AWG10">
        <v>162</v>
      </c>
      <c r="AWH10">
        <v>338</v>
      </c>
      <c r="AWI10">
        <v>149</v>
      </c>
      <c r="AWJ10">
        <v>243</v>
      </c>
      <c r="AWK10">
        <v>193</v>
      </c>
      <c r="AWL10">
        <v>128</v>
      </c>
      <c r="AWM10">
        <v>105</v>
      </c>
      <c r="AWN10">
        <v>204</v>
      </c>
      <c r="AWO10">
        <v>99</v>
      </c>
      <c r="AWP10">
        <v>301</v>
      </c>
      <c r="AWQ10">
        <v>140</v>
      </c>
      <c r="AWR10">
        <v>240</v>
      </c>
      <c r="AWS10">
        <v>137</v>
      </c>
      <c r="AWT10">
        <v>197</v>
      </c>
      <c r="AWU10">
        <v>109</v>
      </c>
      <c r="AWV10">
        <v>245</v>
      </c>
      <c r="AWW10">
        <v>116</v>
      </c>
      <c r="AWX10">
        <v>288</v>
      </c>
      <c r="AWY10">
        <v>167</v>
      </c>
      <c r="AWZ10">
        <v>516</v>
      </c>
      <c r="AXA10">
        <v>254</v>
      </c>
      <c r="AXB10">
        <v>108</v>
      </c>
      <c r="AXC10">
        <v>60</v>
      </c>
      <c r="AXD10">
        <v>71</v>
      </c>
      <c r="AXE10">
        <v>48</v>
      </c>
      <c r="AXF10">
        <v>71</v>
      </c>
      <c r="AXG10">
        <v>40</v>
      </c>
      <c r="AXH10">
        <v>69</v>
      </c>
      <c r="AXI10">
        <v>53</v>
      </c>
      <c r="AXJ10">
        <v>107</v>
      </c>
      <c r="AXK10">
        <v>61</v>
      </c>
      <c r="AXL10">
        <v>56</v>
      </c>
      <c r="AXM10">
        <v>46</v>
      </c>
      <c r="AXN10">
        <v>80</v>
      </c>
      <c r="AXO10">
        <v>87</v>
      </c>
      <c r="AXP10">
        <v>4</v>
      </c>
      <c r="AXQ10">
        <v>6</v>
      </c>
      <c r="AXR10">
        <v>29</v>
      </c>
      <c r="AXS10">
        <v>23</v>
      </c>
      <c r="AXT10">
        <v>30</v>
      </c>
      <c r="AXU10">
        <v>37</v>
      </c>
      <c r="AXV10">
        <v>56</v>
      </c>
      <c r="AXW10">
        <v>54</v>
      </c>
      <c r="AXX10">
        <v>14</v>
      </c>
      <c r="AXY10">
        <v>22</v>
      </c>
      <c r="AXZ10">
        <v>23</v>
      </c>
      <c r="AYA10">
        <v>29</v>
      </c>
      <c r="AYB10">
        <v>22</v>
      </c>
      <c r="AYC10">
        <v>34</v>
      </c>
      <c r="AYD10">
        <v>43</v>
      </c>
      <c r="AYE10">
        <v>35</v>
      </c>
      <c r="AYF10">
        <v>40</v>
      </c>
      <c r="AYG10">
        <v>31</v>
      </c>
      <c r="AYH10">
        <v>84</v>
      </c>
      <c r="AYI10">
        <v>58</v>
      </c>
      <c r="AYJ10">
        <v>184</v>
      </c>
      <c r="AYK10">
        <v>86</v>
      </c>
      <c r="AYL10">
        <v>330</v>
      </c>
      <c r="AYM10">
        <v>157</v>
      </c>
      <c r="AYN10">
        <v>189</v>
      </c>
      <c r="AYO10">
        <v>107</v>
      </c>
      <c r="AYP10">
        <v>393</v>
      </c>
      <c r="AYQ10">
        <v>143</v>
      </c>
      <c r="AYR10">
        <v>216</v>
      </c>
      <c r="AYS10">
        <v>125</v>
      </c>
      <c r="AYT10">
        <v>104</v>
      </c>
      <c r="AYU10">
        <v>70</v>
      </c>
      <c r="AYV10">
        <v>200</v>
      </c>
      <c r="AYW10">
        <v>124</v>
      </c>
      <c r="AYX10">
        <v>158</v>
      </c>
      <c r="AYY10">
        <v>104</v>
      </c>
      <c r="AYZ10">
        <v>181</v>
      </c>
      <c r="AZA10">
        <v>110</v>
      </c>
      <c r="AZB10">
        <v>237</v>
      </c>
      <c r="AZC10">
        <v>123</v>
      </c>
      <c r="AZD10">
        <v>868</v>
      </c>
      <c r="AZE10">
        <v>207</v>
      </c>
      <c r="AZF10">
        <v>473</v>
      </c>
      <c r="AZG10">
        <v>150</v>
      </c>
      <c r="AZH10">
        <v>972</v>
      </c>
      <c r="AZI10">
        <v>235</v>
      </c>
      <c r="AZJ10">
        <v>767</v>
      </c>
      <c r="AZK10">
        <v>263</v>
      </c>
      <c r="AZL10">
        <v>1713</v>
      </c>
      <c r="AZM10">
        <v>417</v>
      </c>
      <c r="AZN10">
        <v>1811</v>
      </c>
      <c r="AZO10">
        <v>385</v>
      </c>
      <c r="AZP10">
        <v>1486</v>
      </c>
      <c r="AZQ10">
        <v>261</v>
      </c>
      <c r="AZR10">
        <v>1335</v>
      </c>
      <c r="AZS10">
        <v>253</v>
      </c>
      <c r="AZT10">
        <v>1497</v>
      </c>
      <c r="AZU10">
        <v>260</v>
      </c>
      <c r="AZV10">
        <v>1411</v>
      </c>
      <c r="AZW10">
        <v>289</v>
      </c>
      <c r="AZX10">
        <v>2000</v>
      </c>
      <c r="AZY10">
        <v>415</v>
      </c>
      <c r="AZZ10">
        <v>1993</v>
      </c>
      <c r="BAA10">
        <v>353</v>
      </c>
      <c r="BAB10">
        <v>1851</v>
      </c>
      <c r="BAC10">
        <v>398</v>
      </c>
      <c r="BAD10">
        <v>41</v>
      </c>
      <c r="BAE10">
        <v>38</v>
      </c>
      <c r="BAF10">
        <v>97</v>
      </c>
      <c r="BAG10">
        <v>71</v>
      </c>
      <c r="BAH10">
        <v>106</v>
      </c>
      <c r="BAI10">
        <v>77</v>
      </c>
      <c r="BAJ10">
        <v>16</v>
      </c>
      <c r="BAK10">
        <v>25</v>
      </c>
      <c r="BAL10">
        <v>89</v>
      </c>
      <c r="BAM10">
        <v>55</v>
      </c>
      <c r="BAN10">
        <v>71</v>
      </c>
      <c r="BAO10">
        <v>44</v>
      </c>
      <c r="BAP10">
        <v>54</v>
      </c>
      <c r="BAQ10">
        <v>37</v>
      </c>
      <c r="BAR10">
        <v>24</v>
      </c>
      <c r="BAS10">
        <v>15</v>
      </c>
      <c r="BAT10">
        <v>59</v>
      </c>
      <c r="BAU10">
        <v>44</v>
      </c>
      <c r="BAV10">
        <v>43</v>
      </c>
      <c r="BAW10">
        <v>47</v>
      </c>
      <c r="BAX10">
        <v>40</v>
      </c>
      <c r="BAY10">
        <v>43</v>
      </c>
      <c r="BAZ10">
        <v>62</v>
      </c>
      <c r="BBA10">
        <v>45</v>
      </c>
      <c r="BBB10">
        <v>36</v>
      </c>
      <c r="BBC10">
        <v>25</v>
      </c>
      <c r="BBD10">
        <v>57</v>
      </c>
      <c r="BBE10">
        <v>56</v>
      </c>
      <c r="BBF10">
        <v>26</v>
      </c>
      <c r="BBG10">
        <v>23</v>
      </c>
      <c r="BBH10">
        <v>154</v>
      </c>
      <c r="BBI10">
        <v>74</v>
      </c>
      <c r="BBJ10">
        <v>405</v>
      </c>
      <c r="BBK10">
        <v>121</v>
      </c>
      <c r="BBL10">
        <v>242</v>
      </c>
      <c r="BBM10">
        <v>118</v>
      </c>
      <c r="BBN10">
        <v>382</v>
      </c>
      <c r="BBO10">
        <v>126</v>
      </c>
      <c r="BBP10">
        <v>449</v>
      </c>
      <c r="BBQ10">
        <v>155</v>
      </c>
      <c r="BBR10">
        <v>376</v>
      </c>
      <c r="BBS10">
        <v>142</v>
      </c>
      <c r="BBT10">
        <v>157</v>
      </c>
      <c r="BBU10">
        <v>63</v>
      </c>
      <c r="BBV10">
        <v>305</v>
      </c>
      <c r="BBW10">
        <v>113</v>
      </c>
      <c r="BBX10">
        <v>299</v>
      </c>
      <c r="BBY10">
        <v>94</v>
      </c>
      <c r="BBZ10">
        <v>382</v>
      </c>
      <c r="BCA10">
        <v>153</v>
      </c>
      <c r="BCB10">
        <v>730</v>
      </c>
      <c r="BCC10">
        <v>181</v>
      </c>
      <c r="BCD10">
        <v>283</v>
      </c>
      <c r="BCE10">
        <v>92</v>
      </c>
      <c r="BCF10">
        <v>291</v>
      </c>
      <c r="BCG10">
        <v>74</v>
      </c>
      <c r="BCH10">
        <v>202</v>
      </c>
      <c r="BCI10">
        <v>76</v>
      </c>
      <c r="BCJ10">
        <v>318</v>
      </c>
      <c r="BCK10">
        <v>148</v>
      </c>
      <c r="BCL10">
        <v>428</v>
      </c>
      <c r="BCM10">
        <v>182</v>
      </c>
      <c r="BCN10">
        <v>229</v>
      </c>
      <c r="BCO10">
        <v>97</v>
      </c>
      <c r="BCP10">
        <v>200</v>
      </c>
      <c r="BCQ10">
        <v>104</v>
      </c>
      <c r="BCR10">
        <v>355</v>
      </c>
      <c r="BCS10">
        <v>127</v>
      </c>
      <c r="BCT10">
        <v>163</v>
      </c>
      <c r="BCU10">
        <v>103</v>
      </c>
      <c r="BCV10">
        <v>240</v>
      </c>
      <c r="BCW10">
        <v>158</v>
      </c>
      <c r="BCX10">
        <v>193</v>
      </c>
      <c r="BCY10">
        <v>88</v>
      </c>
      <c r="BCZ10">
        <v>204</v>
      </c>
      <c r="BDA10">
        <v>83</v>
      </c>
      <c r="BDB10">
        <v>232</v>
      </c>
      <c r="BDC10">
        <v>131</v>
      </c>
      <c r="BDD10">
        <v>165</v>
      </c>
      <c r="BDE10">
        <v>114</v>
      </c>
      <c r="BDF10">
        <v>132</v>
      </c>
      <c r="BDG10">
        <v>54</v>
      </c>
      <c r="BDH10">
        <v>114</v>
      </c>
      <c r="BDI10">
        <v>98</v>
      </c>
      <c r="BDJ10">
        <v>175</v>
      </c>
      <c r="BDK10">
        <v>128</v>
      </c>
      <c r="BDL10">
        <v>178</v>
      </c>
      <c r="BDM10">
        <v>103</v>
      </c>
      <c r="BDN10">
        <v>56</v>
      </c>
      <c r="BDO10">
        <v>31</v>
      </c>
      <c r="BDP10">
        <v>101</v>
      </c>
      <c r="BDQ10">
        <v>59</v>
      </c>
      <c r="BDR10">
        <v>42</v>
      </c>
      <c r="BDS10">
        <v>47</v>
      </c>
      <c r="BDT10">
        <v>19</v>
      </c>
      <c r="BDU10">
        <v>25</v>
      </c>
      <c r="BDV10">
        <v>0</v>
      </c>
      <c r="BDW10">
        <v>12</v>
      </c>
      <c r="BDX10">
        <v>53</v>
      </c>
      <c r="BDY10">
        <v>69</v>
      </c>
      <c r="BDZ10">
        <v>3</v>
      </c>
      <c r="BEA10">
        <v>6</v>
      </c>
      <c r="BEB10">
        <v>0</v>
      </c>
      <c r="BEC10">
        <v>12</v>
      </c>
      <c r="BED10">
        <v>0</v>
      </c>
      <c r="BEE10">
        <v>12</v>
      </c>
      <c r="BEF10">
        <v>22</v>
      </c>
      <c r="BEG10">
        <v>34</v>
      </c>
      <c r="BEH10">
        <v>57</v>
      </c>
      <c r="BEI10">
        <v>89</v>
      </c>
      <c r="BEJ10">
        <v>9</v>
      </c>
      <c r="BEK10">
        <v>11</v>
      </c>
      <c r="BEL10">
        <v>0</v>
      </c>
      <c r="BEM10">
        <v>12</v>
      </c>
      <c r="BEN10">
        <v>113</v>
      </c>
      <c r="BEO10">
        <v>60</v>
      </c>
      <c r="BEP10">
        <v>95</v>
      </c>
      <c r="BEQ10">
        <v>57</v>
      </c>
      <c r="BER10">
        <v>167</v>
      </c>
      <c r="BES10">
        <v>114</v>
      </c>
      <c r="BET10">
        <v>122</v>
      </c>
      <c r="BEU10">
        <v>49</v>
      </c>
      <c r="BEV10">
        <v>13</v>
      </c>
      <c r="BEW10">
        <v>10</v>
      </c>
      <c r="BEX10">
        <v>56</v>
      </c>
      <c r="BEY10">
        <v>39</v>
      </c>
      <c r="BEZ10">
        <v>74</v>
      </c>
      <c r="BFA10">
        <v>66</v>
      </c>
      <c r="BFB10">
        <v>52</v>
      </c>
      <c r="BFC10">
        <v>48</v>
      </c>
      <c r="BFD10">
        <v>47</v>
      </c>
      <c r="BFE10">
        <v>45</v>
      </c>
      <c r="BFF10">
        <v>77</v>
      </c>
      <c r="BFG10">
        <v>39</v>
      </c>
      <c r="BFH10">
        <v>20</v>
      </c>
      <c r="BFI10">
        <v>18</v>
      </c>
      <c r="BFJ10">
        <v>67</v>
      </c>
      <c r="BFK10">
        <v>70</v>
      </c>
      <c r="BFL10">
        <v>34</v>
      </c>
      <c r="BFM10">
        <v>28</v>
      </c>
      <c r="BFN10">
        <v>65</v>
      </c>
      <c r="BFO10">
        <v>54</v>
      </c>
      <c r="BFP10">
        <v>20</v>
      </c>
      <c r="BFQ10">
        <v>23</v>
      </c>
      <c r="BFR10">
        <v>137</v>
      </c>
      <c r="BFS10">
        <v>84</v>
      </c>
      <c r="BFT10">
        <v>97</v>
      </c>
      <c r="BFU10">
        <v>72</v>
      </c>
      <c r="BFV10">
        <v>99</v>
      </c>
      <c r="BFW10">
        <v>77</v>
      </c>
      <c r="BFX10">
        <v>25</v>
      </c>
      <c r="BFY10">
        <v>27</v>
      </c>
      <c r="BFZ10">
        <v>101</v>
      </c>
      <c r="BGA10">
        <v>36</v>
      </c>
      <c r="BGB10">
        <v>128</v>
      </c>
      <c r="BGC10">
        <v>64</v>
      </c>
      <c r="BGD10">
        <v>81</v>
      </c>
      <c r="BGE10">
        <v>71</v>
      </c>
      <c r="BGF10">
        <v>38</v>
      </c>
      <c r="BGG10">
        <v>32</v>
      </c>
      <c r="BGH10">
        <v>140</v>
      </c>
      <c r="BGI10">
        <v>62</v>
      </c>
      <c r="BGJ10">
        <v>60</v>
      </c>
      <c r="BGK10">
        <v>39</v>
      </c>
      <c r="BGL10">
        <v>9</v>
      </c>
      <c r="BGM10">
        <v>16</v>
      </c>
      <c r="BGN10">
        <v>69</v>
      </c>
      <c r="BGO10">
        <v>48</v>
      </c>
      <c r="BGP10">
        <v>209</v>
      </c>
      <c r="BGQ10">
        <v>99</v>
      </c>
      <c r="BGR10">
        <v>627</v>
      </c>
      <c r="BGS10">
        <v>192</v>
      </c>
      <c r="BGT10">
        <v>601</v>
      </c>
      <c r="BGU10">
        <v>163</v>
      </c>
      <c r="BGV10">
        <v>366</v>
      </c>
      <c r="BGW10">
        <v>155</v>
      </c>
      <c r="BGX10">
        <v>180</v>
      </c>
      <c r="BGY10">
        <v>103</v>
      </c>
      <c r="BGZ10">
        <v>254</v>
      </c>
      <c r="BHA10">
        <v>98</v>
      </c>
      <c r="BHB10">
        <v>354</v>
      </c>
      <c r="BHC10">
        <v>132</v>
      </c>
      <c r="BHD10">
        <v>293</v>
      </c>
      <c r="BHE10">
        <v>125</v>
      </c>
      <c r="BHF10">
        <v>297</v>
      </c>
      <c r="BHG10">
        <v>112</v>
      </c>
      <c r="BHH10">
        <v>95</v>
      </c>
      <c r="BHI10">
        <v>66</v>
      </c>
      <c r="BHJ10">
        <v>48</v>
      </c>
      <c r="BHK10">
        <v>40</v>
      </c>
      <c r="BHL10">
        <v>12</v>
      </c>
      <c r="BHM10">
        <v>16</v>
      </c>
      <c r="BHN10">
        <v>75</v>
      </c>
      <c r="BHO10">
        <v>52</v>
      </c>
      <c r="BHP10">
        <v>64</v>
      </c>
      <c r="BHQ10">
        <v>46</v>
      </c>
      <c r="BHR10">
        <v>90</v>
      </c>
      <c r="BHS10">
        <v>59</v>
      </c>
      <c r="BHT10">
        <v>71</v>
      </c>
      <c r="BHU10">
        <v>53</v>
      </c>
      <c r="BHV10">
        <v>42</v>
      </c>
      <c r="BHW10">
        <v>40</v>
      </c>
      <c r="BHX10">
        <v>150</v>
      </c>
      <c r="BHY10">
        <v>71</v>
      </c>
      <c r="BHZ10">
        <v>154</v>
      </c>
      <c r="BIA10">
        <v>63</v>
      </c>
      <c r="BIB10">
        <v>59</v>
      </c>
      <c r="BIC10">
        <v>39</v>
      </c>
      <c r="BID10">
        <v>156</v>
      </c>
      <c r="BIE10">
        <v>75</v>
      </c>
      <c r="BIF10">
        <v>124</v>
      </c>
      <c r="BIG10">
        <v>69</v>
      </c>
      <c r="BIH10">
        <v>59</v>
      </c>
      <c r="BII10">
        <v>39</v>
      </c>
      <c r="BIJ10">
        <v>156</v>
      </c>
      <c r="BIK10">
        <v>83</v>
      </c>
      <c r="BIL10">
        <v>127</v>
      </c>
      <c r="BIM10">
        <v>69</v>
      </c>
      <c r="BIN10">
        <v>70</v>
      </c>
      <c r="BIO10">
        <v>58</v>
      </c>
      <c r="BIP10">
        <v>150</v>
      </c>
      <c r="BIQ10">
        <v>70</v>
      </c>
      <c r="BIR10">
        <v>51</v>
      </c>
      <c r="BIS10">
        <v>58</v>
      </c>
      <c r="BIT10">
        <v>96</v>
      </c>
      <c r="BIU10">
        <v>76</v>
      </c>
      <c r="BIV10">
        <v>89</v>
      </c>
      <c r="BIW10">
        <v>48</v>
      </c>
      <c r="BIX10">
        <v>103</v>
      </c>
      <c r="BIY10">
        <v>55</v>
      </c>
      <c r="BIZ10">
        <v>172</v>
      </c>
      <c r="BJA10">
        <v>101</v>
      </c>
      <c r="BJB10">
        <v>130</v>
      </c>
      <c r="BJC10">
        <v>93</v>
      </c>
      <c r="BJD10">
        <v>248</v>
      </c>
      <c r="BJE10">
        <v>115</v>
      </c>
      <c r="BJF10">
        <v>52</v>
      </c>
      <c r="BJG10">
        <v>44</v>
      </c>
      <c r="BJH10">
        <v>148</v>
      </c>
      <c r="BJI10">
        <v>143</v>
      </c>
      <c r="BJJ10">
        <v>76</v>
      </c>
      <c r="BJK10">
        <v>70</v>
      </c>
      <c r="BJL10">
        <v>66</v>
      </c>
      <c r="BJM10">
        <v>48</v>
      </c>
      <c r="BJN10">
        <v>14</v>
      </c>
      <c r="BJO10">
        <v>16</v>
      </c>
      <c r="BJP10">
        <v>65</v>
      </c>
      <c r="BJQ10">
        <v>34</v>
      </c>
      <c r="BJR10">
        <v>100</v>
      </c>
      <c r="BJS10">
        <v>53</v>
      </c>
      <c r="BJT10">
        <v>95</v>
      </c>
      <c r="BJU10">
        <v>61</v>
      </c>
      <c r="BJV10">
        <v>275</v>
      </c>
      <c r="BJW10">
        <v>127</v>
      </c>
      <c r="BJX10">
        <v>252</v>
      </c>
      <c r="BJY10">
        <v>141</v>
      </c>
      <c r="BJZ10">
        <v>116</v>
      </c>
      <c r="BKA10">
        <v>97</v>
      </c>
      <c r="BKB10">
        <v>52</v>
      </c>
      <c r="BKC10">
        <v>40</v>
      </c>
      <c r="BKD10">
        <v>13</v>
      </c>
      <c r="BKE10">
        <v>14</v>
      </c>
      <c r="BKF10">
        <v>86</v>
      </c>
      <c r="BKG10">
        <v>94</v>
      </c>
      <c r="BKH10">
        <v>21</v>
      </c>
      <c r="BKI10">
        <v>34</v>
      </c>
      <c r="BKJ10">
        <v>70</v>
      </c>
      <c r="BKK10">
        <v>106</v>
      </c>
      <c r="BKL10">
        <v>33</v>
      </c>
      <c r="BKM10">
        <v>41</v>
      </c>
      <c r="BKN10">
        <v>77</v>
      </c>
      <c r="BKO10">
        <v>48</v>
      </c>
      <c r="BKP10">
        <v>27</v>
      </c>
      <c r="BKQ10">
        <v>22</v>
      </c>
      <c r="BKR10">
        <v>76</v>
      </c>
      <c r="BKS10">
        <v>42</v>
      </c>
      <c r="BKT10">
        <v>16</v>
      </c>
      <c r="BKU10">
        <v>19</v>
      </c>
      <c r="BKV10">
        <v>66</v>
      </c>
      <c r="BKW10">
        <v>56</v>
      </c>
      <c r="BKX10">
        <v>88</v>
      </c>
      <c r="BKY10">
        <v>62</v>
      </c>
      <c r="BKZ10">
        <v>54</v>
      </c>
      <c r="BLA10">
        <v>56</v>
      </c>
      <c r="BLB10">
        <v>82</v>
      </c>
      <c r="BLC10">
        <v>81</v>
      </c>
      <c r="BLD10">
        <v>189</v>
      </c>
      <c r="BLE10">
        <v>102</v>
      </c>
      <c r="BLF10">
        <v>0</v>
      </c>
      <c r="BLG10">
        <v>17</v>
      </c>
      <c r="BLH10">
        <v>102</v>
      </c>
      <c r="BLI10">
        <v>56</v>
      </c>
      <c r="BLJ10">
        <v>117</v>
      </c>
      <c r="BLK10">
        <v>83</v>
      </c>
      <c r="BLL10">
        <v>55</v>
      </c>
      <c r="BLM10">
        <v>82</v>
      </c>
      <c r="BLN10">
        <v>58</v>
      </c>
      <c r="BLO10">
        <v>46</v>
      </c>
      <c r="BLP10">
        <v>141</v>
      </c>
      <c r="BLQ10">
        <v>87</v>
      </c>
      <c r="BLR10">
        <v>54</v>
      </c>
      <c r="BLS10">
        <v>64</v>
      </c>
      <c r="BLT10">
        <v>35</v>
      </c>
      <c r="BLU10">
        <v>34</v>
      </c>
      <c r="BLV10">
        <v>195</v>
      </c>
      <c r="BLW10">
        <v>92</v>
      </c>
      <c r="BLX10">
        <v>105</v>
      </c>
      <c r="BLY10">
        <v>65</v>
      </c>
    </row>
    <row r="11" spans="1:1689" x14ac:dyDescent="0.3">
      <c r="A11" s="3" t="s">
        <v>855</v>
      </c>
      <c r="B11">
        <v>186</v>
      </c>
      <c r="C11">
        <v>98</v>
      </c>
      <c r="D11">
        <v>162</v>
      </c>
      <c r="E11">
        <v>87</v>
      </c>
      <c r="F11">
        <v>100</v>
      </c>
      <c r="G11">
        <v>72</v>
      </c>
      <c r="H11">
        <v>196</v>
      </c>
      <c r="I11">
        <v>98</v>
      </c>
      <c r="J11">
        <v>215</v>
      </c>
      <c r="K11">
        <v>111</v>
      </c>
      <c r="L11">
        <v>229</v>
      </c>
      <c r="M11">
        <v>102</v>
      </c>
      <c r="N11">
        <v>171</v>
      </c>
      <c r="O11">
        <v>82</v>
      </c>
      <c r="P11">
        <v>121</v>
      </c>
      <c r="Q11">
        <v>55</v>
      </c>
      <c r="R11">
        <v>87</v>
      </c>
      <c r="S11">
        <v>41</v>
      </c>
      <c r="T11">
        <v>112</v>
      </c>
      <c r="U11">
        <v>73</v>
      </c>
      <c r="V11">
        <v>221</v>
      </c>
      <c r="W11">
        <v>118</v>
      </c>
      <c r="X11">
        <v>79</v>
      </c>
      <c r="Y11">
        <v>45</v>
      </c>
      <c r="Z11">
        <v>115</v>
      </c>
      <c r="AA11">
        <v>72</v>
      </c>
      <c r="AB11">
        <v>88</v>
      </c>
      <c r="AC11">
        <v>82</v>
      </c>
      <c r="AD11">
        <v>163</v>
      </c>
      <c r="AE11">
        <v>119</v>
      </c>
      <c r="AF11">
        <v>270</v>
      </c>
      <c r="AG11">
        <v>132</v>
      </c>
      <c r="AH11">
        <v>56</v>
      </c>
      <c r="AI11">
        <v>40</v>
      </c>
      <c r="AJ11">
        <v>58</v>
      </c>
      <c r="AK11">
        <v>50</v>
      </c>
      <c r="AL11">
        <v>133</v>
      </c>
      <c r="AM11">
        <v>79</v>
      </c>
      <c r="AN11">
        <v>51</v>
      </c>
      <c r="AO11">
        <v>42</v>
      </c>
      <c r="AP11">
        <v>38</v>
      </c>
      <c r="AQ11">
        <v>23</v>
      </c>
      <c r="AR11">
        <v>50</v>
      </c>
      <c r="AS11">
        <v>38</v>
      </c>
      <c r="AT11">
        <v>85</v>
      </c>
      <c r="AU11">
        <v>47</v>
      </c>
      <c r="AV11">
        <v>8</v>
      </c>
      <c r="AW11">
        <v>18</v>
      </c>
      <c r="AX11">
        <v>63</v>
      </c>
      <c r="AY11">
        <v>50</v>
      </c>
      <c r="AZ11">
        <v>76</v>
      </c>
      <c r="BA11">
        <v>57</v>
      </c>
      <c r="BB11">
        <v>51</v>
      </c>
      <c r="BC11">
        <v>49</v>
      </c>
      <c r="BD11">
        <v>24</v>
      </c>
      <c r="BE11">
        <v>25</v>
      </c>
      <c r="BF11">
        <v>14</v>
      </c>
      <c r="BG11">
        <v>23</v>
      </c>
      <c r="BH11">
        <v>205</v>
      </c>
      <c r="BI11">
        <v>88</v>
      </c>
      <c r="BJ11">
        <v>173</v>
      </c>
      <c r="BK11">
        <v>85</v>
      </c>
      <c r="BL11">
        <v>421</v>
      </c>
      <c r="BM11">
        <v>171</v>
      </c>
      <c r="BN11">
        <v>616</v>
      </c>
      <c r="BO11">
        <v>193</v>
      </c>
      <c r="BP11">
        <v>223</v>
      </c>
      <c r="BQ11">
        <v>132</v>
      </c>
      <c r="BR11">
        <v>168</v>
      </c>
      <c r="BS11">
        <v>90</v>
      </c>
      <c r="BT11">
        <v>138</v>
      </c>
      <c r="BU11">
        <v>53</v>
      </c>
      <c r="BV11">
        <v>265</v>
      </c>
      <c r="BW11">
        <v>94</v>
      </c>
      <c r="BX11">
        <v>234</v>
      </c>
      <c r="BY11">
        <v>105</v>
      </c>
      <c r="BZ11">
        <v>375</v>
      </c>
      <c r="CA11">
        <v>155</v>
      </c>
      <c r="CB11">
        <v>165</v>
      </c>
      <c r="CC11">
        <v>86</v>
      </c>
      <c r="CD11">
        <v>239</v>
      </c>
      <c r="CE11">
        <v>107</v>
      </c>
      <c r="CF11">
        <v>420</v>
      </c>
      <c r="CG11">
        <v>170</v>
      </c>
      <c r="CH11">
        <v>189</v>
      </c>
      <c r="CI11">
        <v>102</v>
      </c>
      <c r="CJ11">
        <v>350</v>
      </c>
      <c r="CK11">
        <v>129</v>
      </c>
      <c r="CL11">
        <v>226</v>
      </c>
      <c r="CM11">
        <v>90</v>
      </c>
      <c r="CN11">
        <v>321</v>
      </c>
      <c r="CO11">
        <v>115</v>
      </c>
      <c r="CP11">
        <v>150</v>
      </c>
      <c r="CQ11">
        <v>114</v>
      </c>
      <c r="CR11">
        <v>296</v>
      </c>
      <c r="CS11">
        <v>131</v>
      </c>
      <c r="CT11">
        <v>173</v>
      </c>
      <c r="CU11">
        <v>91</v>
      </c>
      <c r="CV11">
        <v>145</v>
      </c>
      <c r="CW11">
        <v>73</v>
      </c>
      <c r="CX11">
        <v>215</v>
      </c>
      <c r="CY11">
        <v>73</v>
      </c>
      <c r="CZ11">
        <v>19</v>
      </c>
      <c r="DA11">
        <v>22</v>
      </c>
      <c r="DB11">
        <v>28</v>
      </c>
      <c r="DC11">
        <v>25</v>
      </c>
      <c r="DD11">
        <v>15</v>
      </c>
      <c r="DE11">
        <v>24</v>
      </c>
      <c r="DF11">
        <v>32</v>
      </c>
      <c r="DG11">
        <v>34</v>
      </c>
      <c r="DH11">
        <v>109</v>
      </c>
      <c r="DI11">
        <v>59</v>
      </c>
      <c r="DJ11">
        <v>40</v>
      </c>
      <c r="DK11">
        <v>23</v>
      </c>
      <c r="DL11">
        <v>53</v>
      </c>
      <c r="DM11">
        <v>29</v>
      </c>
      <c r="DN11">
        <v>36</v>
      </c>
      <c r="DO11">
        <v>23</v>
      </c>
      <c r="DP11">
        <v>14</v>
      </c>
      <c r="DQ11">
        <v>13</v>
      </c>
      <c r="DR11">
        <v>96</v>
      </c>
      <c r="DS11">
        <v>82</v>
      </c>
      <c r="DT11">
        <v>38</v>
      </c>
      <c r="DU11">
        <v>20</v>
      </c>
      <c r="DV11">
        <v>67</v>
      </c>
      <c r="DW11">
        <v>40</v>
      </c>
      <c r="DX11">
        <v>46</v>
      </c>
      <c r="DY11">
        <v>35</v>
      </c>
      <c r="DZ11">
        <v>54</v>
      </c>
      <c r="EA11">
        <v>42</v>
      </c>
      <c r="EB11">
        <v>96</v>
      </c>
      <c r="EC11">
        <v>58</v>
      </c>
      <c r="ED11">
        <v>52</v>
      </c>
      <c r="EE11">
        <v>32</v>
      </c>
      <c r="EF11">
        <v>163</v>
      </c>
      <c r="EG11">
        <v>69</v>
      </c>
      <c r="EH11">
        <v>176</v>
      </c>
      <c r="EI11">
        <v>67</v>
      </c>
      <c r="EJ11">
        <v>177</v>
      </c>
      <c r="EK11">
        <v>87</v>
      </c>
      <c r="EL11">
        <v>184</v>
      </c>
      <c r="EM11">
        <v>95</v>
      </c>
      <c r="EN11">
        <v>251</v>
      </c>
      <c r="EO11">
        <v>102</v>
      </c>
      <c r="EP11">
        <v>150</v>
      </c>
      <c r="EQ11">
        <v>83</v>
      </c>
      <c r="ER11">
        <v>179</v>
      </c>
      <c r="ES11">
        <v>105</v>
      </c>
      <c r="ET11">
        <v>141</v>
      </c>
      <c r="EU11">
        <v>73</v>
      </c>
      <c r="EV11">
        <v>46</v>
      </c>
      <c r="EW11">
        <v>27</v>
      </c>
      <c r="EX11">
        <v>170</v>
      </c>
      <c r="EY11">
        <v>84</v>
      </c>
      <c r="EZ11">
        <v>110</v>
      </c>
      <c r="FA11">
        <v>57</v>
      </c>
      <c r="FB11">
        <v>193</v>
      </c>
      <c r="FC11">
        <v>86</v>
      </c>
      <c r="FD11">
        <v>84</v>
      </c>
      <c r="FE11">
        <v>70</v>
      </c>
      <c r="FF11">
        <v>91</v>
      </c>
      <c r="FG11">
        <v>64</v>
      </c>
      <c r="FH11">
        <v>35</v>
      </c>
      <c r="FI11">
        <v>46</v>
      </c>
      <c r="FJ11">
        <v>21</v>
      </c>
      <c r="FK11">
        <v>21</v>
      </c>
      <c r="FL11">
        <v>10</v>
      </c>
      <c r="FM11">
        <v>18</v>
      </c>
      <c r="FN11">
        <v>36</v>
      </c>
      <c r="FO11">
        <v>38</v>
      </c>
      <c r="FP11">
        <v>108</v>
      </c>
      <c r="FQ11">
        <v>53</v>
      </c>
      <c r="FR11">
        <v>56</v>
      </c>
      <c r="FS11">
        <v>38</v>
      </c>
      <c r="FT11">
        <v>128</v>
      </c>
      <c r="FU11">
        <v>91</v>
      </c>
      <c r="FV11">
        <v>49</v>
      </c>
      <c r="FW11">
        <v>35</v>
      </c>
      <c r="FX11">
        <v>32</v>
      </c>
      <c r="FY11">
        <v>30</v>
      </c>
      <c r="FZ11">
        <v>169</v>
      </c>
      <c r="GA11">
        <v>62</v>
      </c>
      <c r="GB11">
        <v>92</v>
      </c>
      <c r="GC11">
        <v>43</v>
      </c>
      <c r="GD11">
        <v>99</v>
      </c>
      <c r="GE11">
        <v>57</v>
      </c>
      <c r="GF11">
        <v>9</v>
      </c>
      <c r="GG11">
        <v>8</v>
      </c>
      <c r="GH11">
        <v>30</v>
      </c>
      <c r="GI11">
        <v>33</v>
      </c>
      <c r="GJ11">
        <v>0</v>
      </c>
      <c r="GK11">
        <v>12</v>
      </c>
      <c r="GL11">
        <v>28</v>
      </c>
      <c r="GM11">
        <v>18</v>
      </c>
      <c r="GN11">
        <v>57</v>
      </c>
      <c r="GO11">
        <v>42</v>
      </c>
      <c r="GP11">
        <v>0</v>
      </c>
      <c r="GQ11">
        <v>12</v>
      </c>
      <c r="GR11">
        <v>102</v>
      </c>
      <c r="GS11">
        <v>84</v>
      </c>
      <c r="GT11">
        <v>129</v>
      </c>
      <c r="GU11">
        <v>85</v>
      </c>
      <c r="GV11">
        <v>115</v>
      </c>
      <c r="GW11">
        <v>74</v>
      </c>
      <c r="GX11">
        <v>178</v>
      </c>
      <c r="GY11">
        <v>99</v>
      </c>
      <c r="GZ11">
        <v>87</v>
      </c>
      <c r="HA11">
        <v>70</v>
      </c>
      <c r="HB11">
        <v>75</v>
      </c>
      <c r="HC11">
        <v>64</v>
      </c>
      <c r="HD11">
        <v>17</v>
      </c>
      <c r="HE11">
        <v>30</v>
      </c>
      <c r="HF11">
        <v>88</v>
      </c>
      <c r="HG11">
        <v>63</v>
      </c>
      <c r="HH11">
        <v>75</v>
      </c>
      <c r="HI11">
        <v>68</v>
      </c>
      <c r="HJ11">
        <v>83</v>
      </c>
      <c r="HK11">
        <v>79</v>
      </c>
      <c r="HL11">
        <v>32</v>
      </c>
      <c r="HM11">
        <v>37</v>
      </c>
      <c r="HN11">
        <v>66</v>
      </c>
      <c r="HO11">
        <v>57</v>
      </c>
      <c r="HP11">
        <v>26</v>
      </c>
      <c r="HQ11">
        <v>37</v>
      </c>
      <c r="HR11">
        <v>19</v>
      </c>
      <c r="HS11">
        <v>15</v>
      </c>
      <c r="HT11">
        <v>44</v>
      </c>
      <c r="HU11">
        <v>48</v>
      </c>
      <c r="HV11">
        <v>177</v>
      </c>
      <c r="HW11">
        <v>129</v>
      </c>
      <c r="HX11">
        <v>103</v>
      </c>
      <c r="HY11">
        <v>113</v>
      </c>
      <c r="HZ11">
        <v>11</v>
      </c>
      <c r="IA11">
        <v>18</v>
      </c>
      <c r="IB11">
        <v>43</v>
      </c>
      <c r="IC11">
        <v>47</v>
      </c>
      <c r="ID11">
        <v>29</v>
      </c>
      <c r="IE11">
        <v>36</v>
      </c>
      <c r="IF11">
        <v>36</v>
      </c>
      <c r="IG11">
        <v>39</v>
      </c>
      <c r="IH11">
        <v>52</v>
      </c>
      <c r="II11">
        <v>49</v>
      </c>
      <c r="IJ11">
        <v>41</v>
      </c>
      <c r="IK11">
        <v>29</v>
      </c>
      <c r="IL11">
        <v>124</v>
      </c>
      <c r="IM11">
        <v>67</v>
      </c>
      <c r="IN11">
        <v>48</v>
      </c>
      <c r="IO11">
        <v>43</v>
      </c>
      <c r="IP11">
        <v>46</v>
      </c>
      <c r="IQ11">
        <v>45</v>
      </c>
      <c r="IR11">
        <v>91</v>
      </c>
      <c r="IS11">
        <v>81</v>
      </c>
      <c r="IT11">
        <v>12</v>
      </c>
      <c r="IU11">
        <v>20</v>
      </c>
      <c r="IV11">
        <v>20</v>
      </c>
      <c r="IW11">
        <v>16</v>
      </c>
      <c r="IX11">
        <v>22</v>
      </c>
      <c r="IY11">
        <v>13</v>
      </c>
      <c r="IZ11">
        <v>55</v>
      </c>
      <c r="JA11">
        <v>39</v>
      </c>
      <c r="JB11">
        <v>18</v>
      </c>
      <c r="JC11">
        <v>18</v>
      </c>
      <c r="JD11">
        <v>38</v>
      </c>
      <c r="JE11">
        <v>27</v>
      </c>
      <c r="JF11">
        <v>23</v>
      </c>
      <c r="JG11">
        <v>18</v>
      </c>
      <c r="JH11">
        <v>47</v>
      </c>
      <c r="JI11">
        <v>30</v>
      </c>
      <c r="JJ11">
        <v>21</v>
      </c>
      <c r="JK11">
        <v>27</v>
      </c>
      <c r="JL11">
        <v>7</v>
      </c>
      <c r="JM11">
        <v>9</v>
      </c>
      <c r="JN11">
        <v>22</v>
      </c>
      <c r="JO11">
        <v>20</v>
      </c>
      <c r="JP11">
        <v>37</v>
      </c>
      <c r="JQ11">
        <v>31</v>
      </c>
      <c r="JR11">
        <v>34</v>
      </c>
      <c r="JS11">
        <v>26</v>
      </c>
      <c r="JT11">
        <v>329</v>
      </c>
      <c r="JU11">
        <v>142</v>
      </c>
      <c r="JV11">
        <v>148</v>
      </c>
      <c r="JW11">
        <v>108</v>
      </c>
      <c r="JX11">
        <v>122</v>
      </c>
      <c r="JY11">
        <v>52</v>
      </c>
      <c r="JZ11">
        <v>189</v>
      </c>
      <c r="KA11">
        <v>97</v>
      </c>
      <c r="KB11">
        <v>156</v>
      </c>
      <c r="KC11">
        <v>71</v>
      </c>
      <c r="KD11">
        <v>190</v>
      </c>
      <c r="KE11">
        <v>88</v>
      </c>
      <c r="KF11">
        <v>149</v>
      </c>
      <c r="KG11">
        <v>79</v>
      </c>
      <c r="KH11">
        <v>172</v>
      </c>
      <c r="KI11">
        <v>78</v>
      </c>
      <c r="KJ11">
        <v>173</v>
      </c>
      <c r="KK11">
        <v>89</v>
      </c>
      <c r="KL11">
        <v>367</v>
      </c>
      <c r="KM11">
        <v>132</v>
      </c>
      <c r="KN11">
        <v>443</v>
      </c>
      <c r="KO11">
        <v>170</v>
      </c>
      <c r="KP11">
        <v>369</v>
      </c>
      <c r="KQ11">
        <v>147</v>
      </c>
      <c r="KR11">
        <v>248</v>
      </c>
      <c r="KS11">
        <v>96</v>
      </c>
      <c r="KT11">
        <v>553</v>
      </c>
      <c r="KU11">
        <v>196</v>
      </c>
      <c r="KV11">
        <v>315</v>
      </c>
      <c r="KW11">
        <v>130</v>
      </c>
      <c r="KX11">
        <v>595</v>
      </c>
      <c r="KY11">
        <v>211</v>
      </c>
      <c r="KZ11">
        <v>440</v>
      </c>
      <c r="LA11">
        <v>143</v>
      </c>
      <c r="LB11">
        <v>502</v>
      </c>
      <c r="LC11">
        <v>190</v>
      </c>
      <c r="LD11">
        <v>534</v>
      </c>
      <c r="LE11">
        <v>206</v>
      </c>
      <c r="LF11">
        <v>429</v>
      </c>
      <c r="LG11">
        <v>134</v>
      </c>
      <c r="LH11">
        <v>478</v>
      </c>
      <c r="LI11">
        <v>180</v>
      </c>
      <c r="LJ11">
        <v>395</v>
      </c>
      <c r="LK11">
        <v>130</v>
      </c>
      <c r="LL11">
        <v>410</v>
      </c>
      <c r="LM11">
        <v>109</v>
      </c>
      <c r="LN11">
        <v>459</v>
      </c>
      <c r="LO11">
        <v>127</v>
      </c>
      <c r="LP11">
        <v>602</v>
      </c>
      <c r="LQ11">
        <v>215</v>
      </c>
      <c r="LR11">
        <v>395</v>
      </c>
      <c r="LS11">
        <v>105</v>
      </c>
      <c r="LT11">
        <v>195</v>
      </c>
      <c r="LU11">
        <v>93</v>
      </c>
      <c r="LV11">
        <v>374</v>
      </c>
      <c r="LW11">
        <v>194</v>
      </c>
      <c r="LX11">
        <v>181</v>
      </c>
      <c r="LY11">
        <v>72</v>
      </c>
      <c r="LZ11">
        <v>413</v>
      </c>
      <c r="MA11">
        <v>97</v>
      </c>
      <c r="MB11">
        <v>369</v>
      </c>
      <c r="MC11">
        <v>138</v>
      </c>
      <c r="MD11">
        <v>186</v>
      </c>
      <c r="ME11">
        <v>91</v>
      </c>
      <c r="MF11">
        <v>214</v>
      </c>
      <c r="MG11">
        <v>98</v>
      </c>
      <c r="MH11">
        <v>237</v>
      </c>
      <c r="MI11">
        <v>118</v>
      </c>
      <c r="MJ11">
        <v>249</v>
      </c>
      <c r="MK11">
        <v>123</v>
      </c>
      <c r="ML11">
        <v>387</v>
      </c>
      <c r="MM11">
        <v>118</v>
      </c>
      <c r="MN11">
        <v>440</v>
      </c>
      <c r="MO11">
        <v>149</v>
      </c>
      <c r="MP11">
        <v>209</v>
      </c>
      <c r="MQ11">
        <v>127</v>
      </c>
      <c r="MR11">
        <v>587</v>
      </c>
      <c r="MS11">
        <v>192</v>
      </c>
      <c r="MT11">
        <v>490</v>
      </c>
      <c r="MU11">
        <v>184</v>
      </c>
      <c r="MV11">
        <v>559</v>
      </c>
      <c r="MW11">
        <v>273</v>
      </c>
      <c r="MX11">
        <v>348</v>
      </c>
      <c r="MY11">
        <v>166</v>
      </c>
      <c r="MZ11">
        <v>135</v>
      </c>
      <c r="NA11">
        <v>87</v>
      </c>
      <c r="NB11">
        <v>117</v>
      </c>
      <c r="NC11">
        <v>53</v>
      </c>
      <c r="ND11">
        <v>34</v>
      </c>
      <c r="NE11">
        <v>35</v>
      </c>
      <c r="NF11">
        <v>30</v>
      </c>
      <c r="NG11">
        <v>25</v>
      </c>
      <c r="NH11">
        <v>10</v>
      </c>
      <c r="NI11">
        <v>9</v>
      </c>
      <c r="NJ11">
        <v>11</v>
      </c>
      <c r="NK11">
        <v>11</v>
      </c>
      <c r="NL11">
        <v>21</v>
      </c>
      <c r="NM11">
        <v>33</v>
      </c>
      <c r="NN11">
        <v>0</v>
      </c>
      <c r="NO11">
        <v>12</v>
      </c>
      <c r="NP11">
        <v>37</v>
      </c>
      <c r="NQ11">
        <v>22</v>
      </c>
      <c r="NR11">
        <v>0</v>
      </c>
      <c r="NS11">
        <v>12</v>
      </c>
      <c r="NT11">
        <v>27</v>
      </c>
      <c r="NU11">
        <v>27</v>
      </c>
      <c r="NV11">
        <v>53</v>
      </c>
      <c r="NW11">
        <v>34</v>
      </c>
      <c r="NX11">
        <v>17</v>
      </c>
      <c r="NY11">
        <v>13</v>
      </c>
      <c r="NZ11">
        <v>26</v>
      </c>
      <c r="OA11">
        <v>44</v>
      </c>
      <c r="OB11">
        <v>101</v>
      </c>
      <c r="OC11">
        <v>71</v>
      </c>
      <c r="OD11">
        <v>22</v>
      </c>
      <c r="OE11">
        <v>29</v>
      </c>
      <c r="OF11">
        <v>84</v>
      </c>
      <c r="OG11">
        <v>49</v>
      </c>
      <c r="OH11">
        <v>33</v>
      </c>
      <c r="OI11">
        <v>37</v>
      </c>
      <c r="OJ11">
        <v>54</v>
      </c>
      <c r="OK11">
        <v>45</v>
      </c>
      <c r="OL11">
        <v>70</v>
      </c>
      <c r="OM11">
        <v>49</v>
      </c>
      <c r="ON11">
        <v>84</v>
      </c>
      <c r="OO11">
        <v>57</v>
      </c>
      <c r="OP11">
        <v>69</v>
      </c>
      <c r="OQ11">
        <v>67</v>
      </c>
      <c r="OR11">
        <v>78</v>
      </c>
      <c r="OS11">
        <v>63</v>
      </c>
      <c r="OT11">
        <v>53</v>
      </c>
      <c r="OU11">
        <v>42</v>
      </c>
      <c r="OV11">
        <v>43</v>
      </c>
      <c r="OW11">
        <v>38</v>
      </c>
      <c r="OX11">
        <v>49</v>
      </c>
      <c r="OY11">
        <v>35</v>
      </c>
      <c r="OZ11">
        <v>100</v>
      </c>
      <c r="PA11">
        <v>55</v>
      </c>
      <c r="PB11">
        <v>84</v>
      </c>
      <c r="PC11">
        <v>66</v>
      </c>
      <c r="PD11">
        <v>81</v>
      </c>
      <c r="PE11">
        <v>52</v>
      </c>
      <c r="PF11">
        <v>37</v>
      </c>
      <c r="PG11">
        <v>30</v>
      </c>
      <c r="PH11">
        <v>122</v>
      </c>
      <c r="PI11">
        <v>102</v>
      </c>
      <c r="PJ11">
        <v>54</v>
      </c>
      <c r="PK11">
        <v>51</v>
      </c>
      <c r="PL11">
        <v>83</v>
      </c>
      <c r="PM11">
        <v>64</v>
      </c>
      <c r="PN11">
        <v>82</v>
      </c>
      <c r="PO11">
        <v>51</v>
      </c>
      <c r="PP11">
        <v>56</v>
      </c>
      <c r="PQ11">
        <v>45</v>
      </c>
      <c r="PR11">
        <v>47</v>
      </c>
      <c r="PS11">
        <v>52</v>
      </c>
      <c r="PT11">
        <v>128</v>
      </c>
      <c r="PU11">
        <v>103</v>
      </c>
      <c r="PV11">
        <v>80</v>
      </c>
      <c r="PW11">
        <v>65</v>
      </c>
      <c r="PX11">
        <v>61</v>
      </c>
      <c r="PY11">
        <v>53</v>
      </c>
      <c r="PZ11">
        <v>125</v>
      </c>
      <c r="QA11">
        <v>100</v>
      </c>
      <c r="QB11">
        <v>81</v>
      </c>
      <c r="QC11">
        <v>69</v>
      </c>
      <c r="QD11">
        <v>134</v>
      </c>
      <c r="QE11">
        <v>92</v>
      </c>
      <c r="QF11">
        <v>27</v>
      </c>
      <c r="QG11">
        <v>27</v>
      </c>
      <c r="QH11">
        <v>77</v>
      </c>
      <c r="QI11">
        <v>48</v>
      </c>
      <c r="QJ11">
        <v>79</v>
      </c>
      <c r="QK11">
        <v>34</v>
      </c>
      <c r="QL11">
        <v>60</v>
      </c>
      <c r="QM11">
        <v>55</v>
      </c>
      <c r="QN11">
        <v>44</v>
      </c>
      <c r="QO11">
        <v>27</v>
      </c>
      <c r="QP11">
        <v>21</v>
      </c>
      <c r="QQ11">
        <v>24</v>
      </c>
      <c r="QR11">
        <v>116</v>
      </c>
      <c r="QS11">
        <v>62</v>
      </c>
      <c r="QT11">
        <v>62</v>
      </c>
      <c r="QU11">
        <v>54</v>
      </c>
      <c r="QV11">
        <v>50</v>
      </c>
      <c r="QW11">
        <v>39</v>
      </c>
      <c r="QX11">
        <v>86</v>
      </c>
      <c r="QY11">
        <v>52</v>
      </c>
      <c r="QZ11">
        <v>119</v>
      </c>
      <c r="RA11">
        <v>84</v>
      </c>
      <c r="RB11">
        <v>162</v>
      </c>
      <c r="RC11">
        <v>104</v>
      </c>
      <c r="RD11">
        <v>39</v>
      </c>
      <c r="RE11">
        <v>35</v>
      </c>
      <c r="RF11">
        <v>256</v>
      </c>
      <c r="RG11">
        <v>124</v>
      </c>
      <c r="RH11">
        <v>76</v>
      </c>
      <c r="RI11">
        <v>44</v>
      </c>
      <c r="RJ11">
        <v>36</v>
      </c>
      <c r="RK11">
        <v>33</v>
      </c>
      <c r="RL11">
        <v>223</v>
      </c>
      <c r="RM11">
        <v>91</v>
      </c>
      <c r="RN11">
        <v>17</v>
      </c>
      <c r="RO11">
        <v>26</v>
      </c>
      <c r="RP11">
        <v>101</v>
      </c>
      <c r="RQ11">
        <v>47</v>
      </c>
      <c r="RR11">
        <v>72</v>
      </c>
      <c r="RS11">
        <v>55</v>
      </c>
      <c r="RT11">
        <v>124</v>
      </c>
      <c r="RU11">
        <v>84</v>
      </c>
      <c r="RV11">
        <v>13</v>
      </c>
      <c r="RW11">
        <v>21</v>
      </c>
      <c r="RX11">
        <v>47</v>
      </c>
      <c r="RY11">
        <v>43</v>
      </c>
      <c r="RZ11">
        <v>58</v>
      </c>
      <c r="SA11">
        <v>52</v>
      </c>
      <c r="SB11">
        <v>60</v>
      </c>
      <c r="SC11">
        <v>82</v>
      </c>
      <c r="SD11">
        <v>71</v>
      </c>
      <c r="SE11">
        <v>44</v>
      </c>
      <c r="SF11">
        <v>42</v>
      </c>
      <c r="SG11">
        <v>25</v>
      </c>
      <c r="SH11">
        <v>24</v>
      </c>
      <c r="SI11">
        <v>27</v>
      </c>
      <c r="SJ11">
        <v>168</v>
      </c>
      <c r="SK11">
        <v>125</v>
      </c>
      <c r="SL11">
        <v>116</v>
      </c>
      <c r="SM11">
        <v>61</v>
      </c>
      <c r="SN11">
        <v>0</v>
      </c>
      <c r="SO11">
        <v>12</v>
      </c>
      <c r="SP11">
        <v>17</v>
      </c>
      <c r="SQ11">
        <v>25</v>
      </c>
      <c r="SR11">
        <v>0</v>
      </c>
      <c r="SS11">
        <v>12</v>
      </c>
      <c r="ST11">
        <v>45</v>
      </c>
      <c r="SU11">
        <v>38</v>
      </c>
      <c r="SV11">
        <v>83</v>
      </c>
      <c r="SW11">
        <v>35</v>
      </c>
      <c r="SX11">
        <v>41</v>
      </c>
      <c r="SY11">
        <v>33</v>
      </c>
      <c r="SZ11">
        <v>28</v>
      </c>
      <c r="TA11">
        <v>24</v>
      </c>
      <c r="TB11">
        <v>67</v>
      </c>
      <c r="TC11">
        <v>37</v>
      </c>
      <c r="TD11">
        <v>94</v>
      </c>
      <c r="TE11">
        <v>40</v>
      </c>
      <c r="TF11">
        <v>88</v>
      </c>
      <c r="TG11">
        <v>46</v>
      </c>
      <c r="TH11">
        <v>70</v>
      </c>
      <c r="TI11">
        <v>36</v>
      </c>
      <c r="TJ11">
        <v>138</v>
      </c>
      <c r="TK11">
        <v>74</v>
      </c>
      <c r="TL11">
        <v>70</v>
      </c>
      <c r="TM11">
        <v>58</v>
      </c>
      <c r="TN11">
        <v>72</v>
      </c>
      <c r="TO11">
        <v>52</v>
      </c>
      <c r="TP11">
        <v>87</v>
      </c>
      <c r="TQ11">
        <v>43</v>
      </c>
      <c r="TR11">
        <v>130</v>
      </c>
      <c r="TS11">
        <v>78</v>
      </c>
      <c r="TT11">
        <v>145</v>
      </c>
      <c r="TU11">
        <v>81</v>
      </c>
      <c r="TV11">
        <v>72</v>
      </c>
      <c r="TW11">
        <v>48</v>
      </c>
      <c r="TX11">
        <v>60</v>
      </c>
      <c r="TY11">
        <v>33</v>
      </c>
      <c r="TZ11">
        <v>92</v>
      </c>
      <c r="UA11">
        <v>59</v>
      </c>
      <c r="UB11">
        <v>144</v>
      </c>
      <c r="UC11">
        <v>64</v>
      </c>
      <c r="UD11">
        <v>265</v>
      </c>
      <c r="UE11">
        <v>118</v>
      </c>
      <c r="UF11">
        <v>176</v>
      </c>
      <c r="UG11">
        <v>71</v>
      </c>
      <c r="UH11">
        <v>363</v>
      </c>
      <c r="UI11">
        <v>144</v>
      </c>
      <c r="UJ11">
        <v>158</v>
      </c>
      <c r="UK11">
        <v>105</v>
      </c>
      <c r="UL11">
        <v>193</v>
      </c>
      <c r="UM11">
        <v>78</v>
      </c>
      <c r="UN11">
        <v>198</v>
      </c>
      <c r="UO11">
        <v>103</v>
      </c>
      <c r="UP11">
        <v>60</v>
      </c>
      <c r="UQ11">
        <v>31</v>
      </c>
      <c r="UR11">
        <v>61</v>
      </c>
      <c r="US11">
        <v>30</v>
      </c>
      <c r="UT11">
        <v>74</v>
      </c>
      <c r="UU11">
        <v>48</v>
      </c>
      <c r="UV11">
        <v>148</v>
      </c>
      <c r="UW11">
        <v>95</v>
      </c>
      <c r="UX11">
        <v>61</v>
      </c>
      <c r="UY11">
        <v>39</v>
      </c>
      <c r="UZ11">
        <v>157</v>
      </c>
      <c r="VA11">
        <v>126</v>
      </c>
      <c r="VB11">
        <v>92</v>
      </c>
      <c r="VC11">
        <v>81</v>
      </c>
      <c r="VD11">
        <v>60</v>
      </c>
      <c r="VE11">
        <v>47</v>
      </c>
      <c r="VF11">
        <v>62</v>
      </c>
      <c r="VG11">
        <v>64</v>
      </c>
      <c r="VH11">
        <v>97</v>
      </c>
      <c r="VI11">
        <v>64</v>
      </c>
      <c r="VJ11">
        <v>156</v>
      </c>
      <c r="VK11">
        <v>137</v>
      </c>
      <c r="VL11">
        <v>112</v>
      </c>
      <c r="VM11">
        <v>109</v>
      </c>
      <c r="VN11">
        <v>135</v>
      </c>
      <c r="VO11">
        <v>113</v>
      </c>
      <c r="VP11">
        <v>53</v>
      </c>
      <c r="VQ11">
        <v>40</v>
      </c>
      <c r="VR11">
        <v>76</v>
      </c>
      <c r="VS11">
        <v>76</v>
      </c>
      <c r="VT11">
        <v>109</v>
      </c>
      <c r="VU11">
        <v>60</v>
      </c>
      <c r="VV11">
        <v>78</v>
      </c>
      <c r="VW11">
        <v>68</v>
      </c>
      <c r="VX11">
        <v>797</v>
      </c>
      <c r="VY11">
        <v>168</v>
      </c>
      <c r="VZ11">
        <v>701</v>
      </c>
      <c r="WA11">
        <v>165</v>
      </c>
      <c r="WB11">
        <v>693</v>
      </c>
      <c r="WC11">
        <v>223</v>
      </c>
      <c r="WD11">
        <v>942</v>
      </c>
      <c r="WE11">
        <v>202</v>
      </c>
      <c r="WF11">
        <v>1027</v>
      </c>
      <c r="WG11">
        <v>252</v>
      </c>
      <c r="WH11">
        <v>700</v>
      </c>
      <c r="WI11">
        <v>180</v>
      </c>
      <c r="WJ11">
        <v>682</v>
      </c>
      <c r="WK11">
        <v>206</v>
      </c>
      <c r="WL11">
        <v>1109</v>
      </c>
      <c r="WM11">
        <v>256</v>
      </c>
      <c r="WN11">
        <v>652</v>
      </c>
      <c r="WO11">
        <v>192</v>
      </c>
      <c r="WP11">
        <v>19</v>
      </c>
      <c r="WQ11">
        <v>20</v>
      </c>
      <c r="WR11">
        <v>12</v>
      </c>
      <c r="WS11">
        <v>20</v>
      </c>
      <c r="WT11">
        <v>35</v>
      </c>
      <c r="WU11">
        <v>33</v>
      </c>
      <c r="WV11">
        <v>7</v>
      </c>
      <c r="WW11">
        <v>12</v>
      </c>
      <c r="WX11">
        <v>0</v>
      </c>
      <c r="WY11">
        <v>12</v>
      </c>
      <c r="WZ11">
        <v>7</v>
      </c>
      <c r="XA11">
        <v>7</v>
      </c>
      <c r="XB11">
        <v>3</v>
      </c>
      <c r="XC11">
        <v>6</v>
      </c>
      <c r="XD11">
        <v>145</v>
      </c>
      <c r="XE11">
        <v>114</v>
      </c>
      <c r="XF11">
        <v>45</v>
      </c>
      <c r="XG11">
        <v>44</v>
      </c>
      <c r="XH11">
        <v>24</v>
      </c>
      <c r="XI11">
        <v>19</v>
      </c>
      <c r="XJ11">
        <v>47</v>
      </c>
      <c r="XK11">
        <v>60</v>
      </c>
      <c r="XL11">
        <v>130</v>
      </c>
      <c r="XM11">
        <v>65</v>
      </c>
      <c r="XN11">
        <v>51</v>
      </c>
      <c r="XO11">
        <v>51</v>
      </c>
      <c r="XP11">
        <v>64</v>
      </c>
      <c r="XQ11">
        <v>52</v>
      </c>
      <c r="XR11">
        <v>41</v>
      </c>
      <c r="XS11">
        <v>40</v>
      </c>
      <c r="XT11">
        <v>116</v>
      </c>
      <c r="XU11">
        <v>70</v>
      </c>
      <c r="XV11">
        <v>78</v>
      </c>
      <c r="XW11">
        <v>84</v>
      </c>
      <c r="XX11">
        <v>21</v>
      </c>
      <c r="XY11">
        <v>23</v>
      </c>
      <c r="XZ11">
        <v>31</v>
      </c>
      <c r="YA11">
        <v>27</v>
      </c>
      <c r="YB11">
        <v>74</v>
      </c>
      <c r="YC11">
        <v>42</v>
      </c>
      <c r="YD11">
        <v>77</v>
      </c>
      <c r="YE11">
        <v>65</v>
      </c>
      <c r="YF11">
        <v>42</v>
      </c>
      <c r="YG11">
        <v>41</v>
      </c>
      <c r="YH11">
        <v>46</v>
      </c>
      <c r="YI11">
        <v>37</v>
      </c>
      <c r="YJ11">
        <v>121</v>
      </c>
      <c r="YK11">
        <v>83</v>
      </c>
      <c r="YL11">
        <v>76</v>
      </c>
      <c r="YM11">
        <v>51</v>
      </c>
      <c r="YN11">
        <v>105</v>
      </c>
      <c r="YO11">
        <v>55</v>
      </c>
      <c r="YP11">
        <v>213</v>
      </c>
      <c r="YQ11">
        <v>101</v>
      </c>
      <c r="YR11">
        <v>213</v>
      </c>
      <c r="YS11">
        <v>130</v>
      </c>
      <c r="YT11">
        <v>249</v>
      </c>
      <c r="YU11">
        <v>102</v>
      </c>
      <c r="YV11">
        <v>261</v>
      </c>
      <c r="YW11">
        <v>110</v>
      </c>
      <c r="YX11">
        <v>86</v>
      </c>
      <c r="YY11">
        <v>48</v>
      </c>
      <c r="YZ11">
        <v>241</v>
      </c>
      <c r="ZA11">
        <v>97</v>
      </c>
      <c r="ZB11">
        <v>51</v>
      </c>
      <c r="ZC11">
        <v>44</v>
      </c>
      <c r="ZD11">
        <v>19</v>
      </c>
      <c r="ZE11">
        <v>28</v>
      </c>
      <c r="ZF11">
        <v>11</v>
      </c>
      <c r="ZG11">
        <v>18</v>
      </c>
      <c r="ZH11">
        <v>95</v>
      </c>
      <c r="ZI11">
        <v>63</v>
      </c>
      <c r="ZJ11">
        <v>12</v>
      </c>
      <c r="ZK11">
        <v>14</v>
      </c>
      <c r="ZL11">
        <v>39</v>
      </c>
      <c r="ZM11">
        <v>37</v>
      </c>
      <c r="ZN11">
        <v>83</v>
      </c>
      <c r="ZO11">
        <v>62</v>
      </c>
      <c r="ZP11">
        <v>35</v>
      </c>
      <c r="ZQ11">
        <v>27</v>
      </c>
      <c r="ZR11">
        <v>15</v>
      </c>
      <c r="ZS11">
        <v>16</v>
      </c>
      <c r="ZT11">
        <v>16</v>
      </c>
      <c r="ZU11">
        <v>16</v>
      </c>
      <c r="ZV11">
        <v>126</v>
      </c>
      <c r="ZW11">
        <v>58</v>
      </c>
      <c r="ZX11">
        <v>48</v>
      </c>
      <c r="ZY11">
        <v>41</v>
      </c>
      <c r="ZZ11">
        <v>70</v>
      </c>
      <c r="AAA11">
        <v>42</v>
      </c>
      <c r="AAB11">
        <v>46</v>
      </c>
      <c r="AAC11">
        <v>52</v>
      </c>
      <c r="AAD11">
        <v>0</v>
      </c>
      <c r="AAE11">
        <v>12</v>
      </c>
      <c r="AAF11">
        <v>0</v>
      </c>
      <c r="AAG11">
        <v>12</v>
      </c>
      <c r="AAH11">
        <v>175</v>
      </c>
      <c r="AAI11">
        <v>79</v>
      </c>
      <c r="AAJ11">
        <v>120</v>
      </c>
      <c r="AAK11">
        <v>80</v>
      </c>
      <c r="AAL11">
        <v>124</v>
      </c>
      <c r="AAM11">
        <v>67</v>
      </c>
      <c r="AAN11">
        <v>113</v>
      </c>
      <c r="AAO11">
        <v>74</v>
      </c>
      <c r="AAP11">
        <v>132</v>
      </c>
      <c r="AAQ11">
        <v>77</v>
      </c>
      <c r="AAR11">
        <v>123</v>
      </c>
      <c r="AAS11">
        <v>82</v>
      </c>
      <c r="AAT11">
        <v>97</v>
      </c>
      <c r="AAU11">
        <v>50</v>
      </c>
      <c r="AAV11">
        <v>99</v>
      </c>
      <c r="AAW11">
        <v>62</v>
      </c>
      <c r="AAX11">
        <v>33</v>
      </c>
      <c r="AAY11">
        <v>38</v>
      </c>
      <c r="AAZ11">
        <v>66</v>
      </c>
      <c r="ABA11">
        <v>58</v>
      </c>
      <c r="ABB11">
        <v>78</v>
      </c>
      <c r="ABC11">
        <v>56</v>
      </c>
      <c r="ABD11">
        <v>106</v>
      </c>
      <c r="ABE11">
        <v>76</v>
      </c>
      <c r="ABF11">
        <v>30</v>
      </c>
      <c r="ABG11">
        <v>23</v>
      </c>
      <c r="ABH11">
        <v>18</v>
      </c>
      <c r="ABI11">
        <v>17</v>
      </c>
      <c r="ABJ11">
        <v>28</v>
      </c>
      <c r="ABK11">
        <v>20</v>
      </c>
      <c r="ABL11">
        <v>40</v>
      </c>
      <c r="ABM11">
        <v>21</v>
      </c>
      <c r="ABN11">
        <v>8</v>
      </c>
      <c r="ABO11">
        <v>14</v>
      </c>
      <c r="ABP11">
        <v>0</v>
      </c>
      <c r="ABQ11">
        <v>12</v>
      </c>
      <c r="ABR11">
        <v>10</v>
      </c>
      <c r="ABS11">
        <v>15</v>
      </c>
      <c r="ABT11">
        <v>12</v>
      </c>
      <c r="ABU11">
        <v>16</v>
      </c>
      <c r="ABV11">
        <v>43</v>
      </c>
      <c r="ABW11">
        <v>28</v>
      </c>
      <c r="ABX11">
        <v>116</v>
      </c>
      <c r="ABY11">
        <v>72</v>
      </c>
      <c r="ABZ11">
        <v>84</v>
      </c>
      <c r="ACA11">
        <v>71</v>
      </c>
      <c r="ACB11">
        <v>23</v>
      </c>
      <c r="ACC11">
        <v>16</v>
      </c>
      <c r="ACD11">
        <v>38</v>
      </c>
      <c r="ACE11">
        <v>29</v>
      </c>
      <c r="ACF11">
        <v>41</v>
      </c>
      <c r="ACG11">
        <v>28</v>
      </c>
      <c r="ACH11">
        <v>102</v>
      </c>
      <c r="ACI11">
        <v>58</v>
      </c>
      <c r="ACJ11">
        <v>23</v>
      </c>
      <c r="ACK11">
        <v>18</v>
      </c>
      <c r="ACL11">
        <v>47</v>
      </c>
      <c r="ACM11">
        <v>26</v>
      </c>
      <c r="ACN11">
        <v>54</v>
      </c>
      <c r="ACO11">
        <v>49</v>
      </c>
      <c r="ACP11">
        <v>12</v>
      </c>
      <c r="ACQ11">
        <v>18</v>
      </c>
      <c r="ACR11">
        <v>42</v>
      </c>
      <c r="ACS11">
        <v>41</v>
      </c>
      <c r="ACT11">
        <v>41</v>
      </c>
      <c r="ACU11">
        <v>28</v>
      </c>
      <c r="ACV11">
        <v>196</v>
      </c>
      <c r="ACW11">
        <v>125</v>
      </c>
      <c r="ACX11">
        <v>89</v>
      </c>
      <c r="ACY11">
        <v>70</v>
      </c>
      <c r="ACZ11">
        <v>201</v>
      </c>
      <c r="ADA11">
        <v>84</v>
      </c>
      <c r="ADB11">
        <v>24</v>
      </c>
      <c r="ADC11">
        <v>25</v>
      </c>
      <c r="ADD11">
        <v>139</v>
      </c>
      <c r="ADE11">
        <v>93</v>
      </c>
      <c r="ADF11">
        <v>92</v>
      </c>
      <c r="ADG11">
        <v>76</v>
      </c>
      <c r="ADH11">
        <v>129</v>
      </c>
      <c r="ADI11">
        <v>93</v>
      </c>
      <c r="ADJ11">
        <v>133</v>
      </c>
      <c r="ADK11">
        <v>77</v>
      </c>
      <c r="ADL11">
        <v>123</v>
      </c>
      <c r="ADM11">
        <v>69</v>
      </c>
      <c r="ADN11">
        <v>32</v>
      </c>
      <c r="ADO11">
        <v>31</v>
      </c>
      <c r="ADP11">
        <v>58</v>
      </c>
      <c r="ADQ11">
        <v>46</v>
      </c>
      <c r="ADR11">
        <v>0</v>
      </c>
      <c r="ADS11">
        <v>12</v>
      </c>
      <c r="ADT11">
        <v>76</v>
      </c>
      <c r="ADU11">
        <v>52</v>
      </c>
      <c r="ADV11">
        <v>134</v>
      </c>
      <c r="ADW11">
        <v>83</v>
      </c>
      <c r="ADX11">
        <v>33</v>
      </c>
      <c r="ADY11">
        <v>37</v>
      </c>
      <c r="ADZ11">
        <v>51</v>
      </c>
      <c r="AEA11">
        <v>47</v>
      </c>
      <c r="AEB11">
        <v>45</v>
      </c>
      <c r="AEC11">
        <v>25</v>
      </c>
      <c r="AED11">
        <v>1119</v>
      </c>
      <c r="AEE11">
        <v>215</v>
      </c>
      <c r="AEF11">
        <v>1424</v>
      </c>
      <c r="AEG11">
        <v>282</v>
      </c>
      <c r="AEH11">
        <v>1060</v>
      </c>
      <c r="AEI11">
        <v>270</v>
      </c>
      <c r="AEJ11">
        <v>837</v>
      </c>
      <c r="AEK11">
        <v>217</v>
      </c>
      <c r="AEL11">
        <v>685</v>
      </c>
      <c r="AEM11">
        <v>215</v>
      </c>
      <c r="AEN11">
        <v>758</v>
      </c>
      <c r="AEO11">
        <v>176</v>
      </c>
      <c r="AEP11">
        <v>797</v>
      </c>
      <c r="AEQ11">
        <v>184</v>
      </c>
      <c r="AER11">
        <v>988</v>
      </c>
      <c r="AES11">
        <v>191</v>
      </c>
      <c r="AET11">
        <v>888</v>
      </c>
      <c r="AEU11">
        <v>209</v>
      </c>
      <c r="AEV11">
        <v>16</v>
      </c>
      <c r="AEW11">
        <v>20</v>
      </c>
      <c r="AEX11">
        <v>5</v>
      </c>
      <c r="AEY11">
        <v>9</v>
      </c>
      <c r="AEZ11">
        <v>67</v>
      </c>
      <c r="AFA11">
        <v>43</v>
      </c>
      <c r="AFB11">
        <v>87</v>
      </c>
      <c r="AFC11">
        <v>43</v>
      </c>
      <c r="AFD11">
        <v>124</v>
      </c>
      <c r="AFE11">
        <v>74</v>
      </c>
      <c r="AFF11">
        <v>68</v>
      </c>
      <c r="AFG11">
        <v>33</v>
      </c>
      <c r="AFH11">
        <v>34</v>
      </c>
      <c r="AFI11">
        <v>44</v>
      </c>
      <c r="AFJ11">
        <v>36</v>
      </c>
      <c r="AFK11">
        <v>32</v>
      </c>
      <c r="AFL11">
        <v>98</v>
      </c>
      <c r="AFM11">
        <v>56</v>
      </c>
      <c r="AFN11">
        <v>18</v>
      </c>
      <c r="AFO11">
        <v>25</v>
      </c>
      <c r="AFP11">
        <v>144</v>
      </c>
      <c r="AFQ11">
        <v>64</v>
      </c>
      <c r="AFR11">
        <v>49</v>
      </c>
      <c r="AFS11">
        <v>23</v>
      </c>
      <c r="AFT11">
        <v>41</v>
      </c>
      <c r="AFU11">
        <v>26</v>
      </c>
      <c r="AFV11">
        <v>23</v>
      </c>
      <c r="AFW11">
        <v>17</v>
      </c>
      <c r="AFX11">
        <v>77</v>
      </c>
      <c r="AFY11">
        <v>62</v>
      </c>
      <c r="AFZ11">
        <v>16</v>
      </c>
      <c r="AGA11">
        <v>18</v>
      </c>
      <c r="AGB11">
        <v>35</v>
      </c>
      <c r="AGC11">
        <v>27</v>
      </c>
      <c r="AGD11">
        <v>80</v>
      </c>
      <c r="AGE11">
        <v>62</v>
      </c>
      <c r="AGF11">
        <v>45</v>
      </c>
      <c r="AGG11">
        <v>38</v>
      </c>
      <c r="AGH11">
        <v>36</v>
      </c>
      <c r="AGI11">
        <v>33</v>
      </c>
      <c r="AGJ11">
        <v>0</v>
      </c>
      <c r="AGK11">
        <v>12</v>
      </c>
      <c r="AGL11">
        <v>14</v>
      </c>
      <c r="AGM11">
        <v>15</v>
      </c>
      <c r="AGN11">
        <v>67</v>
      </c>
      <c r="AGO11">
        <v>44</v>
      </c>
      <c r="AGP11">
        <v>44</v>
      </c>
      <c r="AGQ11">
        <v>31</v>
      </c>
      <c r="AGR11">
        <v>75</v>
      </c>
      <c r="AGS11">
        <v>55</v>
      </c>
      <c r="AGT11">
        <v>32</v>
      </c>
      <c r="AGU11">
        <v>29</v>
      </c>
      <c r="AGV11">
        <v>96</v>
      </c>
      <c r="AGW11">
        <v>55</v>
      </c>
      <c r="AGX11">
        <v>27</v>
      </c>
      <c r="AGY11">
        <v>30</v>
      </c>
      <c r="AGZ11">
        <v>91</v>
      </c>
      <c r="AHA11">
        <v>71</v>
      </c>
      <c r="AHB11">
        <v>38</v>
      </c>
      <c r="AHC11">
        <v>35</v>
      </c>
      <c r="AHD11">
        <v>12</v>
      </c>
      <c r="AHE11">
        <v>20</v>
      </c>
      <c r="AHF11">
        <v>26</v>
      </c>
      <c r="AHG11">
        <v>31</v>
      </c>
      <c r="AHH11">
        <v>25</v>
      </c>
      <c r="AHI11">
        <v>34</v>
      </c>
      <c r="AHJ11">
        <v>19</v>
      </c>
      <c r="AHK11">
        <v>25</v>
      </c>
      <c r="AHL11">
        <v>75</v>
      </c>
      <c r="AHM11">
        <v>67</v>
      </c>
      <c r="AHN11">
        <v>39</v>
      </c>
      <c r="AHO11">
        <v>40</v>
      </c>
      <c r="AHP11">
        <v>66</v>
      </c>
      <c r="AHQ11">
        <v>71</v>
      </c>
      <c r="AHR11">
        <v>14</v>
      </c>
      <c r="AHS11">
        <v>24</v>
      </c>
      <c r="AHT11">
        <v>74</v>
      </c>
      <c r="AHU11">
        <v>62</v>
      </c>
      <c r="AHV11">
        <v>104</v>
      </c>
      <c r="AHW11">
        <v>42</v>
      </c>
      <c r="AHX11">
        <v>78</v>
      </c>
      <c r="AHY11">
        <v>56</v>
      </c>
      <c r="AHZ11">
        <v>27</v>
      </c>
      <c r="AIA11">
        <v>25</v>
      </c>
      <c r="AIB11">
        <v>46</v>
      </c>
      <c r="AIC11">
        <v>59</v>
      </c>
      <c r="AID11">
        <v>125</v>
      </c>
      <c r="AIE11">
        <v>86</v>
      </c>
      <c r="AIF11">
        <v>85</v>
      </c>
      <c r="AIG11">
        <v>72</v>
      </c>
      <c r="AIH11">
        <v>103</v>
      </c>
      <c r="AII11">
        <v>65</v>
      </c>
      <c r="AIJ11">
        <v>170</v>
      </c>
      <c r="AIK11">
        <v>94</v>
      </c>
      <c r="AIL11">
        <v>158</v>
      </c>
      <c r="AIM11">
        <v>123</v>
      </c>
      <c r="AIN11">
        <v>150</v>
      </c>
      <c r="AIO11">
        <v>67</v>
      </c>
      <c r="AIP11">
        <v>224</v>
      </c>
      <c r="AIQ11">
        <v>137</v>
      </c>
      <c r="AIR11">
        <v>190</v>
      </c>
      <c r="AIS11">
        <v>102</v>
      </c>
      <c r="AIT11">
        <v>130</v>
      </c>
      <c r="AIU11">
        <v>109</v>
      </c>
      <c r="AIV11">
        <v>78</v>
      </c>
      <c r="AIW11">
        <v>62</v>
      </c>
      <c r="AIX11">
        <v>263</v>
      </c>
      <c r="AIY11">
        <v>129</v>
      </c>
      <c r="AIZ11">
        <v>184</v>
      </c>
      <c r="AJA11">
        <v>93</v>
      </c>
      <c r="AJB11">
        <v>177</v>
      </c>
      <c r="AJC11">
        <v>85</v>
      </c>
      <c r="AJD11">
        <v>237</v>
      </c>
      <c r="AJE11">
        <v>91</v>
      </c>
      <c r="AJF11">
        <v>230</v>
      </c>
      <c r="AJG11">
        <v>117</v>
      </c>
      <c r="AJH11">
        <v>80</v>
      </c>
      <c r="AJI11">
        <v>36</v>
      </c>
      <c r="AJJ11">
        <v>40</v>
      </c>
      <c r="AJK11">
        <v>30</v>
      </c>
      <c r="AJL11">
        <v>92</v>
      </c>
      <c r="AJM11">
        <v>75</v>
      </c>
      <c r="AJN11">
        <v>68</v>
      </c>
      <c r="AJO11">
        <v>54</v>
      </c>
      <c r="AJP11">
        <v>83</v>
      </c>
      <c r="AJQ11">
        <v>58</v>
      </c>
      <c r="AJR11">
        <v>62</v>
      </c>
      <c r="AJS11">
        <v>49</v>
      </c>
      <c r="AJT11">
        <v>57</v>
      </c>
      <c r="AJU11">
        <v>25</v>
      </c>
      <c r="AJV11">
        <v>91</v>
      </c>
      <c r="AJW11">
        <v>43</v>
      </c>
      <c r="AJX11">
        <v>63</v>
      </c>
      <c r="AJY11">
        <v>45</v>
      </c>
      <c r="AJZ11">
        <v>60</v>
      </c>
      <c r="AKA11">
        <v>64</v>
      </c>
      <c r="AKB11">
        <v>126</v>
      </c>
      <c r="AKC11">
        <v>107</v>
      </c>
      <c r="AKD11">
        <v>61</v>
      </c>
      <c r="AKE11">
        <v>38</v>
      </c>
      <c r="AKF11">
        <v>45</v>
      </c>
      <c r="AKG11">
        <v>37</v>
      </c>
      <c r="AKH11">
        <v>68</v>
      </c>
      <c r="AKI11">
        <v>71</v>
      </c>
      <c r="AKJ11">
        <v>19</v>
      </c>
      <c r="AKK11">
        <v>31</v>
      </c>
      <c r="AKL11">
        <v>46</v>
      </c>
      <c r="AKM11">
        <v>65</v>
      </c>
      <c r="AKN11">
        <v>103</v>
      </c>
      <c r="AKO11">
        <v>81</v>
      </c>
      <c r="AKP11">
        <v>124</v>
      </c>
      <c r="AKQ11">
        <v>61</v>
      </c>
      <c r="AKR11">
        <v>230</v>
      </c>
      <c r="AKS11">
        <v>84</v>
      </c>
      <c r="AKT11">
        <v>94</v>
      </c>
      <c r="AKU11">
        <v>77</v>
      </c>
      <c r="AKV11">
        <v>207</v>
      </c>
      <c r="AKW11">
        <v>139</v>
      </c>
      <c r="AKX11">
        <v>126</v>
      </c>
      <c r="AKY11">
        <v>110</v>
      </c>
      <c r="AKZ11">
        <v>107</v>
      </c>
      <c r="ALA11">
        <v>80</v>
      </c>
      <c r="ALB11">
        <v>135</v>
      </c>
      <c r="ALC11">
        <v>61</v>
      </c>
      <c r="ALD11">
        <v>112</v>
      </c>
      <c r="ALE11">
        <v>68</v>
      </c>
      <c r="ALF11">
        <v>284</v>
      </c>
      <c r="ALG11">
        <v>140</v>
      </c>
      <c r="ALH11">
        <v>321</v>
      </c>
      <c r="ALI11">
        <v>147</v>
      </c>
      <c r="ALJ11">
        <v>160</v>
      </c>
      <c r="ALK11">
        <v>73</v>
      </c>
      <c r="ALL11">
        <v>49</v>
      </c>
      <c r="ALM11">
        <v>23</v>
      </c>
      <c r="ALN11">
        <v>80</v>
      </c>
      <c r="ALO11">
        <v>56</v>
      </c>
      <c r="ALP11">
        <v>89</v>
      </c>
      <c r="ALQ11">
        <v>56</v>
      </c>
      <c r="ALR11">
        <v>128</v>
      </c>
      <c r="ALS11">
        <v>64</v>
      </c>
      <c r="ALT11">
        <v>80</v>
      </c>
      <c r="ALU11">
        <v>48</v>
      </c>
      <c r="ALV11">
        <v>103</v>
      </c>
      <c r="ALW11">
        <v>61</v>
      </c>
      <c r="ALX11">
        <v>126</v>
      </c>
      <c r="ALY11">
        <v>73</v>
      </c>
      <c r="ALZ11">
        <v>48</v>
      </c>
      <c r="AMA11">
        <v>29</v>
      </c>
      <c r="AMB11">
        <v>91</v>
      </c>
      <c r="AMC11">
        <v>70</v>
      </c>
      <c r="AMD11">
        <v>45</v>
      </c>
      <c r="AME11">
        <v>43</v>
      </c>
      <c r="AMF11">
        <v>58</v>
      </c>
      <c r="AMG11">
        <v>55</v>
      </c>
      <c r="AMH11">
        <v>64</v>
      </c>
      <c r="AMI11">
        <v>42</v>
      </c>
      <c r="AMJ11">
        <v>42</v>
      </c>
      <c r="AMK11">
        <v>31</v>
      </c>
      <c r="AML11">
        <v>212</v>
      </c>
      <c r="AMM11">
        <v>95</v>
      </c>
      <c r="AMN11">
        <v>201</v>
      </c>
      <c r="AMO11">
        <v>99</v>
      </c>
      <c r="AMP11">
        <v>183</v>
      </c>
      <c r="AMQ11">
        <v>99</v>
      </c>
      <c r="AMR11">
        <v>227</v>
      </c>
      <c r="AMS11">
        <v>111</v>
      </c>
      <c r="AMT11">
        <v>56</v>
      </c>
      <c r="AMU11">
        <v>53</v>
      </c>
      <c r="AMV11">
        <v>107</v>
      </c>
      <c r="AMW11">
        <v>71</v>
      </c>
      <c r="AMX11">
        <v>137</v>
      </c>
      <c r="AMY11">
        <v>75</v>
      </c>
      <c r="AMZ11">
        <v>121</v>
      </c>
      <c r="ANA11">
        <v>70</v>
      </c>
      <c r="ANB11">
        <v>122</v>
      </c>
      <c r="ANC11">
        <v>71</v>
      </c>
      <c r="AND11">
        <v>128</v>
      </c>
      <c r="ANE11">
        <v>67</v>
      </c>
      <c r="ANF11">
        <v>227</v>
      </c>
      <c r="ANG11">
        <v>101</v>
      </c>
      <c r="ANH11">
        <v>29</v>
      </c>
      <c r="ANI11">
        <v>28</v>
      </c>
      <c r="ANJ11">
        <v>42</v>
      </c>
      <c r="ANK11">
        <v>34</v>
      </c>
      <c r="ANL11">
        <v>75</v>
      </c>
      <c r="ANM11">
        <v>46</v>
      </c>
      <c r="ANN11">
        <v>72</v>
      </c>
      <c r="ANO11">
        <v>50</v>
      </c>
      <c r="ANP11">
        <v>54</v>
      </c>
      <c r="ANQ11">
        <v>39</v>
      </c>
      <c r="ANR11">
        <v>419</v>
      </c>
      <c r="ANS11">
        <v>144</v>
      </c>
      <c r="ANT11">
        <v>165</v>
      </c>
      <c r="ANU11">
        <v>99</v>
      </c>
      <c r="ANV11">
        <v>425</v>
      </c>
      <c r="ANW11">
        <v>121</v>
      </c>
      <c r="ANX11">
        <v>118</v>
      </c>
      <c r="ANY11">
        <v>60</v>
      </c>
      <c r="ANZ11">
        <v>192</v>
      </c>
      <c r="AOA11">
        <v>118</v>
      </c>
      <c r="AOB11">
        <v>54</v>
      </c>
      <c r="AOC11">
        <v>49</v>
      </c>
      <c r="AOD11">
        <v>105</v>
      </c>
      <c r="AOE11">
        <v>71</v>
      </c>
      <c r="AOF11">
        <v>170</v>
      </c>
      <c r="AOG11">
        <v>90</v>
      </c>
      <c r="AOH11">
        <v>230</v>
      </c>
      <c r="AOI11">
        <v>94</v>
      </c>
      <c r="AOJ11">
        <v>111</v>
      </c>
      <c r="AOK11">
        <v>74</v>
      </c>
      <c r="AOL11">
        <v>140</v>
      </c>
      <c r="AOM11">
        <v>93</v>
      </c>
      <c r="AON11">
        <v>156</v>
      </c>
      <c r="AOO11">
        <v>159</v>
      </c>
      <c r="AOP11">
        <v>181</v>
      </c>
      <c r="AOQ11">
        <v>92</v>
      </c>
      <c r="AOR11">
        <v>168</v>
      </c>
      <c r="AOS11">
        <v>87</v>
      </c>
      <c r="AOT11">
        <v>208</v>
      </c>
      <c r="AOU11">
        <v>105</v>
      </c>
      <c r="AOV11">
        <v>340</v>
      </c>
      <c r="AOW11">
        <v>141</v>
      </c>
      <c r="AOX11">
        <v>158</v>
      </c>
      <c r="AOY11">
        <v>81</v>
      </c>
      <c r="AOZ11">
        <v>131</v>
      </c>
      <c r="APA11">
        <v>96</v>
      </c>
      <c r="APB11">
        <v>116</v>
      </c>
      <c r="APC11">
        <v>72</v>
      </c>
      <c r="APD11">
        <v>187</v>
      </c>
      <c r="APE11">
        <v>88</v>
      </c>
      <c r="APF11">
        <v>160</v>
      </c>
      <c r="APG11">
        <v>117</v>
      </c>
      <c r="APH11">
        <v>87</v>
      </c>
      <c r="API11">
        <v>63</v>
      </c>
      <c r="APJ11">
        <v>228</v>
      </c>
      <c r="APK11">
        <v>147</v>
      </c>
      <c r="APL11">
        <v>187</v>
      </c>
      <c r="APM11">
        <v>119</v>
      </c>
      <c r="APN11">
        <v>356</v>
      </c>
      <c r="APO11">
        <v>111</v>
      </c>
      <c r="APP11">
        <v>0</v>
      </c>
      <c r="APQ11">
        <v>12</v>
      </c>
      <c r="APR11">
        <v>8</v>
      </c>
      <c r="APS11">
        <v>14</v>
      </c>
      <c r="APT11">
        <v>8</v>
      </c>
      <c r="APU11">
        <v>14</v>
      </c>
      <c r="APV11">
        <v>20</v>
      </c>
      <c r="APW11">
        <v>28</v>
      </c>
      <c r="APX11">
        <v>47</v>
      </c>
      <c r="APY11">
        <v>41</v>
      </c>
      <c r="APZ11">
        <v>90</v>
      </c>
      <c r="AQA11">
        <v>79</v>
      </c>
      <c r="AQB11">
        <v>156</v>
      </c>
      <c r="AQC11">
        <v>97</v>
      </c>
      <c r="AQD11">
        <v>135</v>
      </c>
      <c r="AQE11">
        <v>82</v>
      </c>
      <c r="AQF11">
        <v>66</v>
      </c>
      <c r="AQG11">
        <v>42</v>
      </c>
      <c r="AQH11">
        <v>17</v>
      </c>
      <c r="AQI11">
        <v>21</v>
      </c>
      <c r="AQJ11">
        <v>39</v>
      </c>
      <c r="AQK11">
        <v>42</v>
      </c>
      <c r="AQL11">
        <v>109</v>
      </c>
      <c r="AQM11">
        <v>60</v>
      </c>
      <c r="AQN11">
        <v>129</v>
      </c>
      <c r="AQO11">
        <v>60</v>
      </c>
      <c r="AQP11">
        <v>80</v>
      </c>
      <c r="AQQ11">
        <v>34</v>
      </c>
      <c r="AQR11">
        <v>53</v>
      </c>
      <c r="AQS11">
        <v>44</v>
      </c>
      <c r="AQT11">
        <v>114</v>
      </c>
      <c r="AQU11">
        <v>70</v>
      </c>
      <c r="AQV11">
        <v>95</v>
      </c>
      <c r="AQW11">
        <v>45</v>
      </c>
      <c r="AQX11">
        <v>193</v>
      </c>
      <c r="AQY11">
        <v>101</v>
      </c>
      <c r="AQZ11">
        <v>75</v>
      </c>
      <c r="ARA11">
        <v>39</v>
      </c>
      <c r="ARB11">
        <v>152</v>
      </c>
      <c r="ARC11">
        <v>58</v>
      </c>
      <c r="ARD11">
        <v>86</v>
      </c>
      <c r="ARE11">
        <v>55</v>
      </c>
      <c r="ARF11">
        <v>121</v>
      </c>
      <c r="ARG11">
        <v>98</v>
      </c>
      <c r="ARH11">
        <v>114</v>
      </c>
      <c r="ARI11">
        <v>46</v>
      </c>
      <c r="ARJ11">
        <v>7</v>
      </c>
      <c r="ARK11">
        <v>12</v>
      </c>
      <c r="ARL11">
        <v>10</v>
      </c>
      <c r="ARM11">
        <v>17</v>
      </c>
      <c r="ARN11">
        <v>0</v>
      </c>
      <c r="ARO11">
        <v>12</v>
      </c>
      <c r="ARP11">
        <v>0</v>
      </c>
      <c r="ARQ11">
        <v>12</v>
      </c>
      <c r="ARR11">
        <v>50</v>
      </c>
      <c r="ARS11">
        <v>36</v>
      </c>
      <c r="ART11">
        <v>16</v>
      </c>
      <c r="ARU11">
        <v>14</v>
      </c>
      <c r="ARV11">
        <v>18</v>
      </c>
      <c r="ARW11">
        <v>24</v>
      </c>
      <c r="ARX11">
        <v>11</v>
      </c>
      <c r="ARY11">
        <v>16</v>
      </c>
      <c r="ARZ11">
        <v>52</v>
      </c>
      <c r="ASA11">
        <v>53</v>
      </c>
      <c r="ASB11">
        <v>52</v>
      </c>
      <c r="ASC11">
        <v>51</v>
      </c>
      <c r="ASD11">
        <v>166</v>
      </c>
      <c r="ASE11">
        <v>88</v>
      </c>
      <c r="ASF11">
        <v>88</v>
      </c>
      <c r="ASG11">
        <v>63</v>
      </c>
      <c r="ASH11">
        <v>100</v>
      </c>
      <c r="ASI11">
        <v>58</v>
      </c>
      <c r="ASJ11">
        <v>133</v>
      </c>
      <c r="ASK11">
        <v>105</v>
      </c>
      <c r="ASL11">
        <v>135</v>
      </c>
      <c r="ASM11">
        <v>72</v>
      </c>
      <c r="ASN11">
        <v>101</v>
      </c>
      <c r="ASO11">
        <v>73</v>
      </c>
      <c r="ASP11">
        <v>84</v>
      </c>
      <c r="ASQ11">
        <v>44</v>
      </c>
      <c r="ASR11">
        <v>114</v>
      </c>
      <c r="ASS11">
        <v>78</v>
      </c>
      <c r="AST11">
        <v>145</v>
      </c>
      <c r="ASU11">
        <v>69</v>
      </c>
      <c r="ASV11">
        <v>178</v>
      </c>
      <c r="ASW11">
        <v>99</v>
      </c>
      <c r="ASX11">
        <v>50</v>
      </c>
      <c r="ASY11">
        <v>28</v>
      </c>
      <c r="ASZ11">
        <v>130</v>
      </c>
      <c r="ATA11">
        <v>92</v>
      </c>
      <c r="ATB11">
        <v>88</v>
      </c>
      <c r="ATC11">
        <v>71</v>
      </c>
      <c r="ATD11">
        <v>138</v>
      </c>
      <c r="ATE11">
        <v>115</v>
      </c>
      <c r="ATF11">
        <v>181</v>
      </c>
      <c r="ATG11">
        <v>126</v>
      </c>
      <c r="ATH11">
        <v>131</v>
      </c>
      <c r="ATI11">
        <v>95</v>
      </c>
      <c r="ATJ11">
        <v>61</v>
      </c>
      <c r="ATK11">
        <v>41</v>
      </c>
      <c r="ATL11">
        <v>25</v>
      </c>
      <c r="ATM11">
        <v>31</v>
      </c>
      <c r="ATN11">
        <v>81</v>
      </c>
      <c r="ATO11">
        <v>82</v>
      </c>
      <c r="ATP11">
        <v>101</v>
      </c>
      <c r="ATQ11">
        <v>70</v>
      </c>
      <c r="ATR11">
        <v>43</v>
      </c>
      <c r="ATS11">
        <v>39</v>
      </c>
      <c r="ATT11">
        <v>34</v>
      </c>
      <c r="ATU11">
        <v>56</v>
      </c>
      <c r="ATV11">
        <v>60</v>
      </c>
      <c r="ATW11">
        <v>44</v>
      </c>
      <c r="ATX11">
        <v>30</v>
      </c>
      <c r="ATY11">
        <v>28</v>
      </c>
      <c r="ATZ11">
        <v>187</v>
      </c>
      <c r="AUA11">
        <v>120</v>
      </c>
      <c r="AUB11">
        <v>237</v>
      </c>
      <c r="AUC11">
        <v>116</v>
      </c>
      <c r="AUD11">
        <v>42</v>
      </c>
      <c r="AUE11">
        <v>41</v>
      </c>
      <c r="AUF11">
        <v>20</v>
      </c>
      <c r="AUG11">
        <v>22</v>
      </c>
      <c r="AUH11">
        <v>32</v>
      </c>
      <c r="AUI11">
        <v>37</v>
      </c>
      <c r="AUJ11">
        <v>54</v>
      </c>
      <c r="AUK11">
        <v>47</v>
      </c>
      <c r="AUL11">
        <v>136</v>
      </c>
      <c r="AUM11">
        <v>63</v>
      </c>
      <c r="AUN11">
        <v>61</v>
      </c>
      <c r="AUO11">
        <v>40</v>
      </c>
      <c r="AUP11">
        <v>0</v>
      </c>
      <c r="AUQ11">
        <v>17</v>
      </c>
      <c r="AUR11">
        <v>81</v>
      </c>
      <c r="AUS11">
        <v>68</v>
      </c>
      <c r="AUT11">
        <v>22</v>
      </c>
      <c r="AUU11">
        <v>17</v>
      </c>
      <c r="AUV11">
        <v>95</v>
      </c>
      <c r="AUW11">
        <v>59</v>
      </c>
      <c r="AUX11">
        <v>267</v>
      </c>
      <c r="AUY11">
        <v>138</v>
      </c>
      <c r="AUZ11">
        <v>127</v>
      </c>
      <c r="AVA11">
        <v>83</v>
      </c>
      <c r="AVB11">
        <v>221</v>
      </c>
      <c r="AVC11">
        <v>122</v>
      </c>
      <c r="AVD11">
        <v>53</v>
      </c>
      <c r="AVE11">
        <v>37</v>
      </c>
      <c r="AVF11">
        <v>117</v>
      </c>
      <c r="AVG11">
        <v>71</v>
      </c>
      <c r="AVH11">
        <v>53</v>
      </c>
      <c r="AVI11">
        <v>37</v>
      </c>
      <c r="AVJ11">
        <v>100</v>
      </c>
      <c r="AVK11">
        <v>67</v>
      </c>
      <c r="AVL11">
        <v>165</v>
      </c>
      <c r="AVM11">
        <v>107</v>
      </c>
      <c r="AVN11">
        <v>150</v>
      </c>
      <c r="AVO11">
        <v>121</v>
      </c>
      <c r="AVP11">
        <v>210</v>
      </c>
      <c r="AVQ11">
        <v>131</v>
      </c>
      <c r="AVR11">
        <v>322</v>
      </c>
      <c r="AVS11">
        <v>176</v>
      </c>
      <c r="AVT11">
        <v>269</v>
      </c>
      <c r="AVU11">
        <v>102</v>
      </c>
      <c r="AVV11">
        <v>271</v>
      </c>
      <c r="AVW11">
        <v>123</v>
      </c>
      <c r="AVX11">
        <v>126</v>
      </c>
      <c r="AVY11">
        <v>90</v>
      </c>
      <c r="AVZ11">
        <v>299</v>
      </c>
      <c r="AWA11">
        <v>159</v>
      </c>
      <c r="AWB11">
        <v>124</v>
      </c>
      <c r="AWC11">
        <v>66</v>
      </c>
      <c r="AWD11">
        <v>91</v>
      </c>
      <c r="AWE11">
        <v>72</v>
      </c>
      <c r="AWF11">
        <v>290</v>
      </c>
      <c r="AWG11">
        <v>95</v>
      </c>
      <c r="AWH11">
        <v>184</v>
      </c>
      <c r="AWI11">
        <v>99</v>
      </c>
      <c r="AWJ11">
        <v>198</v>
      </c>
      <c r="AWK11">
        <v>91</v>
      </c>
      <c r="AWL11">
        <v>185</v>
      </c>
      <c r="AWM11">
        <v>97</v>
      </c>
      <c r="AWN11">
        <v>204</v>
      </c>
      <c r="AWO11">
        <v>101</v>
      </c>
      <c r="AWP11">
        <v>428</v>
      </c>
      <c r="AWQ11">
        <v>177</v>
      </c>
      <c r="AWR11">
        <v>192</v>
      </c>
      <c r="AWS11">
        <v>114</v>
      </c>
      <c r="AWT11">
        <v>270</v>
      </c>
      <c r="AWU11">
        <v>116</v>
      </c>
      <c r="AWV11">
        <v>236</v>
      </c>
      <c r="AWW11">
        <v>95</v>
      </c>
      <c r="AWX11">
        <v>79</v>
      </c>
      <c r="AWY11">
        <v>70</v>
      </c>
      <c r="AWZ11">
        <v>479</v>
      </c>
      <c r="AXA11">
        <v>233</v>
      </c>
      <c r="AXB11">
        <v>46</v>
      </c>
      <c r="AXC11">
        <v>30</v>
      </c>
      <c r="AXD11">
        <v>37</v>
      </c>
      <c r="AXE11">
        <v>27</v>
      </c>
      <c r="AXF11">
        <v>87</v>
      </c>
      <c r="AXG11">
        <v>75</v>
      </c>
      <c r="AXH11">
        <v>35</v>
      </c>
      <c r="AXI11">
        <v>37</v>
      </c>
      <c r="AXJ11">
        <v>67</v>
      </c>
      <c r="AXK11">
        <v>40</v>
      </c>
      <c r="AXL11">
        <v>110</v>
      </c>
      <c r="AXM11">
        <v>86</v>
      </c>
      <c r="AXN11">
        <v>33</v>
      </c>
      <c r="AXO11">
        <v>50</v>
      </c>
      <c r="AXP11">
        <v>78</v>
      </c>
      <c r="AXQ11">
        <v>57</v>
      </c>
      <c r="AXR11">
        <v>0</v>
      </c>
      <c r="AXS11">
        <v>12</v>
      </c>
      <c r="AXT11">
        <v>73</v>
      </c>
      <c r="AXU11">
        <v>51</v>
      </c>
      <c r="AXV11">
        <v>0</v>
      </c>
      <c r="AXW11">
        <v>12</v>
      </c>
      <c r="AXX11">
        <v>21</v>
      </c>
      <c r="AXY11">
        <v>30</v>
      </c>
      <c r="AXZ11">
        <v>21</v>
      </c>
      <c r="AYA11">
        <v>21</v>
      </c>
      <c r="AYB11">
        <v>55</v>
      </c>
      <c r="AYC11">
        <v>66</v>
      </c>
      <c r="AYD11">
        <v>12</v>
      </c>
      <c r="AYE11">
        <v>13</v>
      </c>
      <c r="AYF11">
        <v>47</v>
      </c>
      <c r="AYG11">
        <v>34</v>
      </c>
      <c r="AYH11">
        <v>140</v>
      </c>
      <c r="AYI11">
        <v>89</v>
      </c>
      <c r="AYJ11">
        <v>215</v>
      </c>
      <c r="AYK11">
        <v>98</v>
      </c>
      <c r="AYL11">
        <v>160</v>
      </c>
      <c r="AYM11">
        <v>119</v>
      </c>
      <c r="AYN11">
        <v>302</v>
      </c>
      <c r="AYO11">
        <v>129</v>
      </c>
      <c r="AYP11">
        <v>196</v>
      </c>
      <c r="AYQ11">
        <v>92</v>
      </c>
      <c r="AYR11">
        <v>87</v>
      </c>
      <c r="AYS11">
        <v>54</v>
      </c>
      <c r="AYT11">
        <v>209</v>
      </c>
      <c r="AYU11">
        <v>104</v>
      </c>
      <c r="AYV11">
        <v>357</v>
      </c>
      <c r="AYW11">
        <v>141</v>
      </c>
      <c r="AYX11">
        <v>262</v>
      </c>
      <c r="AYY11">
        <v>142</v>
      </c>
      <c r="AYZ11">
        <v>170</v>
      </c>
      <c r="AZA11">
        <v>100</v>
      </c>
      <c r="AZB11">
        <v>242</v>
      </c>
      <c r="AZC11">
        <v>97</v>
      </c>
      <c r="AZD11">
        <v>1017</v>
      </c>
      <c r="AZE11">
        <v>233</v>
      </c>
      <c r="AZF11">
        <v>441</v>
      </c>
      <c r="AZG11">
        <v>124</v>
      </c>
      <c r="AZH11">
        <v>757</v>
      </c>
      <c r="AZI11">
        <v>197</v>
      </c>
      <c r="AZJ11">
        <v>822</v>
      </c>
      <c r="AZK11">
        <v>248</v>
      </c>
      <c r="AZL11">
        <v>1583</v>
      </c>
      <c r="AZM11">
        <v>368</v>
      </c>
      <c r="AZN11">
        <v>1310</v>
      </c>
      <c r="AZO11">
        <v>314</v>
      </c>
      <c r="AZP11">
        <v>1346</v>
      </c>
      <c r="AZQ11">
        <v>283</v>
      </c>
      <c r="AZR11">
        <v>1266</v>
      </c>
      <c r="AZS11">
        <v>233</v>
      </c>
      <c r="AZT11">
        <v>1386</v>
      </c>
      <c r="AZU11">
        <v>288</v>
      </c>
      <c r="AZV11">
        <v>1444</v>
      </c>
      <c r="AZW11">
        <v>281</v>
      </c>
      <c r="AZX11">
        <v>1282</v>
      </c>
      <c r="AZY11">
        <v>227</v>
      </c>
      <c r="AZZ11">
        <v>1591</v>
      </c>
      <c r="BAA11">
        <v>285</v>
      </c>
      <c r="BAB11">
        <v>1780</v>
      </c>
      <c r="BAC11">
        <v>446</v>
      </c>
      <c r="BAD11">
        <v>40</v>
      </c>
      <c r="BAE11">
        <v>35</v>
      </c>
      <c r="BAF11">
        <v>68</v>
      </c>
      <c r="BAG11">
        <v>52</v>
      </c>
      <c r="BAH11">
        <v>82</v>
      </c>
      <c r="BAI11">
        <v>70</v>
      </c>
      <c r="BAJ11">
        <v>73</v>
      </c>
      <c r="BAK11">
        <v>58</v>
      </c>
      <c r="BAL11">
        <v>70</v>
      </c>
      <c r="BAM11">
        <v>39</v>
      </c>
      <c r="BAN11">
        <v>96</v>
      </c>
      <c r="BAO11">
        <v>39</v>
      </c>
      <c r="BAP11">
        <v>10</v>
      </c>
      <c r="BAQ11">
        <v>8</v>
      </c>
      <c r="BAR11">
        <v>60</v>
      </c>
      <c r="BAS11">
        <v>34</v>
      </c>
      <c r="BAT11">
        <v>93</v>
      </c>
      <c r="BAU11">
        <v>79</v>
      </c>
      <c r="BAV11">
        <v>58</v>
      </c>
      <c r="BAW11">
        <v>56</v>
      </c>
      <c r="BAX11">
        <v>135</v>
      </c>
      <c r="BAY11">
        <v>100</v>
      </c>
      <c r="BAZ11">
        <v>32</v>
      </c>
      <c r="BBA11">
        <v>35</v>
      </c>
      <c r="BBB11">
        <v>35</v>
      </c>
      <c r="BBC11">
        <v>25</v>
      </c>
      <c r="BBD11">
        <v>48</v>
      </c>
      <c r="BBE11">
        <v>31</v>
      </c>
      <c r="BBF11">
        <v>26</v>
      </c>
      <c r="BBG11">
        <v>19</v>
      </c>
      <c r="BBH11">
        <v>86</v>
      </c>
      <c r="BBI11">
        <v>42</v>
      </c>
      <c r="BBJ11">
        <v>645</v>
      </c>
      <c r="BBK11">
        <v>186</v>
      </c>
      <c r="BBL11">
        <v>180</v>
      </c>
      <c r="BBM11">
        <v>91</v>
      </c>
      <c r="BBN11">
        <v>400</v>
      </c>
      <c r="BBO11">
        <v>140</v>
      </c>
      <c r="BBP11">
        <v>433</v>
      </c>
      <c r="BBQ11">
        <v>152</v>
      </c>
      <c r="BBR11">
        <v>721</v>
      </c>
      <c r="BBS11">
        <v>237</v>
      </c>
      <c r="BBT11">
        <v>248</v>
      </c>
      <c r="BBU11">
        <v>99</v>
      </c>
      <c r="BBV11">
        <v>275</v>
      </c>
      <c r="BBW11">
        <v>118</v>
      </c>
      <c r="BBX11">
        <v>416</v>
      </c>
      <c r="BBY11">
        <v>145</v>
      </c>
      <c r="BBZ11">
        <v>314</v>
      </c>
      <c r="BCA11">
        <v>157</v>
      </c>
      <c r="BCB11">
        <v>436</v>
      </c>
      <c r="BCC11">
        <v>89</v>
      </c>
      <c r="BCD11">
        <v>236</v>
      </c>
      <c r="BCE11">
        <v>86</v>
      </c>
      <c r="BCF11">
        <v>262</v>
      </c>
      <c r="BCG11">
        <v>93</v>
      </c>
      <c r="BCH11">
        <v>209</v>
      </c>
      <c r="BCI11">
        <v>111</v>
      </c>
      <c r="BCJ11">
        <v>292</v>
      </c>
      <c r="BCK11">
        <v>135</v>
      </c>
      <c r="BCL11">
        <v>276</v>
      </c>
      <c r="BCM11">
        <v>127</v>
      </c>
      <c r="BCN11">
        <v>89</v>
      </c>
      <c r="BCO11">
        <v>49</v>
      </c>
      <c r="BCP11">
        <v>266</v>
      </c>
      <c r="BCQ11">
        <v>93</v>
      </c>
      <c r="BCR11">
        <v>204</v>
      </c>
      <c r="BCS11">
        <v>86</v>
      </c>
      <c r="BCT11">
        <v>273</v>
      </c>
      <c r="BCU11">
        <v>139</v>
      </c>
      <c r="BCV11">
        <v>307</v>
      </c>
      <c r="BCW11">
        <v>168</v>
      </c>
      <c r="BCX11">
        <v>159</v>
      </c>
      <c r="BCY11">
        <v>70</v>
      </c>
      <c r="BCZ11">
        <v>335</v>
      </c>
      <c r="BDA11">
        <v>113</v>
      </c>
      <c r="BDB11">
        <v>184</v>
      </c>
      <c r="BDC11">
        <v>106</v>
      </c>
      <c r="BDD11">
        <v>245</v>
      </c>
      <c r="BDE11">
        <v>107</v>
      </c>
      <c r="BDF11">
        <v>116</v>
      </c>
      <c r="BDG11">
        <v>56</v>
      </c>
      <c r="BDH11">
        <v>73</v>
      </c>
      <c r="BDI11">
        <v>57</v>
      </c>
      <c r="BDJ11">
        <v>126</v>
      </c>
      <c r="BDK11">
        <v>84</v>
      </c>
      <c r="BDL11">
        <v>136</v>
      </c>
      <c r="BDM11">
        <v>94</v>
      </c>
      <c r="BDN11">
        <v>77</v>
      </c>
      <c r="BDO11">
        <v>33</v>
      </c>
      <c r="BDP11">
        <v>78</v>
      </c>
      <c r="BDQ11">
        <v>51</v>
      </c>
      <c r="BDR11">
        <v>102</v>
      </c>
      <c r="BDS11">
        <v>70</v>
      </c>
      <c r="BDT11">
        <v>15</v>
      </c>
      <c r="BDU11">
        <v>24</v>
      </c>
      <c r="BDV11">
        <v>0</v>
      </c>
      <c r="BDW11">
        <v>12</v>
      </c>
      <c r="BDX11">
        <v>15</v>
      </c>
      <c r="BDY11">
        <v>25</v>
      </c>
      <c r="BDZ11">
        <v>0</v>
      </c>
      <c r="BEA11">
        <v>12</v>
      </c>
      <c r="BEB11">
        <v>0</v>
      </c>
      <c r="BEC11">
        <v>12</v>
      </c>
      <c r="BED11">
        <v>0</v>
      </c>
      <c r="BEE11">
        <v>12</v>
      </c>
      <c r="BEF11">
        <v>39</v>
      </c>
      <c r="BEG11">
        <v>45</v>
      </c>
      <c r="BEH11">
        <v>0</v>
      </c>
      <c r="BEI11">
        <v>12</v>
      </c>
      <c r="BEJ11">
        <v>0</v>
      </c>
      <c r="BEK11">
        <v>12</v>
      </c>
      <c r="BEL11">
        <v>41</v>
      </c>
      <c r="BEM11">
        <v>63</v>
      </c>
      <c r="BEN11">
        <v>144</v>
      </c>
      <c r="BEO11">
        <v>71</v>
      </c>
      <c r="BEP11">
        <v>136</v>
      </c>
      <c r="BEQ11">
        <v>71</v>
      </c>
      <c r="BER11">
        <v>129</v>
      </c>
      <c r="BES11">
        <v>75</v>
      </c>
      <c r="BET11">
        <v>77</v>
      </c>
      <c r="BEU11">
        <v>47</v>
      </c>
      <c r="BEV11">
        <v>41</v>
      </c>
      <c r="BEW11">
        <v>28</v>
      </c>
      <c r="BEX11">
        <v>104</v>
      </c>
      <c r="BEY11">
        <v>60</v>
      </c>
      <c r="BEZ11">
        <v>80</v>
      </c>
      <c r="BFA11">
        <v>57</v>
      </c>
      <c r="BFB11">
        <v>9</v>
      </c>
      <c r="BFC11">
        <v>15</v>
      </c>
      <c r="BFD11">
        <v>115</v>
      </c>
      <c r="BFE11">
        <v>77</v>
      </c>
      <c r="BFF11">
        <v>42</v>
      </c>
      <c r="BFG11">
        <v>32</v>
      </c>
      <c r="BFH11">
        <v>36</v>
      </c>
      <c r="BFI11">
        <v>27</v>
      </c>
      <c r="BFJ11">
        <v>9</v>
      </c>
      <c r="BFK11">
        <v>13</v>
      </c>
      <c r="BFL11">
        <v>9</v>
      </c>
      <c r="BFM11">
        <v>14</v>
      </c>
      <c r="BFN11">
        <v>13</v>
      </c>
      <c r="BFO11">
        <v>16</v>
      </c>
      <c r="BFP11">
        <v>33</v>
      </c>
      <c r="BFQ11">
        <v>37</v>
      </c>
      <c r="BFR11">
        <v>83</v>
      </c>
      <c r="BFS11">
        <v>76</v>
      </c>
      <c r="BFT11">
        <v>87</v>
      </c>
      <c r="BFU11">
        <v>52</v>
      </c>
      <c r="BFV11">
        <v>16</v>
      </c>
      <c r="BFW11">
        <v>21</v>
      </c>
      <c r="BFX11">
        <v>78</v>
      </c>
      <c r="BFY11">
        <v>50</v>
      </c>
      <c r="BFZ11">
        <v>137</v>
      </c>
      <c r="BGA11">
        <v>60</v>
      </c>
      <c r="BGB11">
        <v>107</v>
      </c>
      <c r="BGC11">
        <v>79</v>
      </c>
      <c r="BGD11">
        <v>98</v>
      </c>
      <c r="BGE11">
        <v>82</v>
      </c>
      <c r="BGF11">
        <v>58</v>
      </c>
      <c r="BGG11">
        <v>47</v>
      </c>
      <c r="BGH11">
        <v>77</v>
      </c>
      <c r="BGI11">
        <v>58</v>
      </c>
      <c r="BGJ11">
        <v>58</v>
      </c>
      <c r="BGK11">
        <v>47</v>
      </c>
      <c r="BGL11">
        <v>170</v>
      </c>
      <c r="BGM11">
        <v>91</v>
      </c>
      <c r="BGN11">
        <v>93</v>
      </c>
      <c r="BGO11">
        <v>81</v>
      </c>
      <c r="BGP11">
        <v>377</v>
      </c>
      <c r="BGQ11">
        <v>166</v>
      </c>
      <c r="BGR11">
        <v>335</v>
      </c>
      <c r="BGS11">
        <v>139</v>
      </c>
      <c r="BGT11">
        <v>432</v>
      </c>
      <c r="BGU11">
        <v>165</v>
      </c>
      <c r="BGV11">
        <v>316</v>
      </c>
      <c r="BGW11">
        <v>156</v>
      </c>
      <c r="BGX11">
        <v>198</v>
      </c>
      <c r="BGY11">
        <v>78</v>
      </c>
      <c r="BGZ11">
        <v>272</v>
      </c>
      <c r="BHA11">
        <v>101</v>
      </c>
      <c r="BHB11">
        <v>162</v>
      </c>
      <c r="BHC11">
        <v>74</v>
      </c>
      <c r="BHD11">
        <v>204</v>
      </c>
      <c r="BHE11">
        <v>110</v>
      </c>
      <c r="BHF11">
        <v>292</v>
      </c>
      <c r="BHG11">
        <v>185</v>
      </c>
      <c r="BHH11">
        <v>38</v>
      </c>
      <c r="BHI11">
        <v>38</v>
      </c>
      <c r="BHJ11">
        <v>38</v>
      </c>
      <c r="BHK11">
        <v>29</v>
      </c>
      <c r="BHL11">
        <v>19</v>
      </c>
      <c r="BHM11">
        <v>20</v>
      </c>
      <c r="BHN11">
        <v>27</v>
      </c>
      <c r="BHO11">
        <v>25</v>
      </c>
      <c r="BHP11">
        <v>83</v>
      </c>
      <c r="BHQ11">
        <v>45</v>
      </c>
      <c r="BHR11">
        <v>12</v>
      </c>
      <c r="BHS11">
        <v>20</v>
      </c>
      <c r="BHT11">
        <v>17</v>
      </c>
      <c r="BHU11">
        <v>20</v>
      </c>
      <c r="BHV11">
        <v>14</v>
      </c>
      <c r="BHW11">
        <v>19</v>
      </c>
      <c r="BHX11">
        <v>66</v>
      </c>
      <c r="BHY11">
        <v>44</v>
      </c>
      <c r="BHZ11">
        <v>45</v>
      </c>
      <c r="BIA11">
        <v>47</v>
      </c>
      <c r="BIB11">
        <v>80</v>
      </c>
      <c r="BIC11">
        <v>49</v>
      </c>
      <c r="BID11">
        <v>64</v>
      </c>
      <c r="BIE11">
        <v>28</v>
      </c>
      <c r="BIF11">
        <v>60</v>
      </c>
      <c r="BIG11">
        <v>40</v>
      </c>
      <c r="BIH11">
        <v>31</v>
      </c>
      <c r="BII11">
        <v>48</v>
      </c>
      <c r="BIJ11">
        <v>145</v>
      </c>
      <c r="BIK11">
        <v>67</v>
      </c>
      <c r="BIL11">
        <v>84</v>
      </c>
      <c r="BIM11">
        <v>51</v>
      </c>
      <c r="BIN11">
        <v>70</v>
      </c>
      <c r="BIO11">
        <v>63</v>
      </c>
      <c r="BIP11">
        <v>34</v>
      </c>
      <c r="BIQ11">
        <v>28</v>
      </c>
      <c r="BIR11">
        <v>95</v>
      </c>
      <c r="BIS11">
        <v>75</v>
      </c>
      <c r="BIT11">
        <v>76</v>
      </c>
      <c r="BIU11">
        <v>53</v>
      </c>
      <c r="BIV11">
        <v>68</v>
      </c>
      <c r="BIW11">
        <v>40</v>
      </c>
      <c r="BIX11">
        <v>149</v>
      </c>
      <c r="BIY11">
        <v>81</v>
      </c>
      <c r="BIZ11">
        <v>64</v>
      </c>
      <c r="BJA11">
        <v>58</v>
      </c>
      <c r="BJB11">
        <v>94</v>
      </c>
      <c r="BJC11">
        <v>66</v>
      </c>
      <c r="BJD11">
        <v>153</v>
      </c>
      <c r="BJE11">
        <v>79</v>
      </c>
      <c r="BJF11">
        <v>154</v>
      </c>
      <c r="BJG11">
        <v>129</v>
      </c>
      <c r="BJH11">
        <v>213</v>
      </c>
      <c r="BJI11">
        <v>181</v>
      </c>
      <c r="BJJ11">
        <v>40</v>
      </c>
      <c r="BJK11">
        <v>41</v>
      </c>
      <c r="BJL11">
        <v>147</v>
      </c>
      <c r="BJM11">
        <v>65</v>
      </c>
      <c r="BJN11">
        <v>18</v>
      </c>
      <c r="BJO11">
        <v>18</v>
      </c>
      <c r="BJP11">
        <v>80</v>
      </c>
      <c r="BJQ11">
        <v>41</v>
      </c>
      <c r="BJR11">
        <v>182</v>
      </c>
      <c r="BJS11">
        <v>76</v>
      </c>
      <c r="BJT11">
        <v>181</v>
      </c>
      <c r="BJU11">
        <v>88</v>
      </c>
      <c r="BJV11">
        <v>275</v>
      </c>
      <c r="BJW11">
        <v>129</v>
      </c>
      <c r="BJX11">
        <v>262</v>
      </c>
      <c r="BJY11">
        <v>137</v>
      </c>
      <c r="BJZ11">
        <v>222</v>
      </c>
      <c r="BKA11">
        <v>114</v>
      </c>
      <c r="BKB11">
        <v>29</v>
      </c>
      <c r="BKC11">
        <v>35</v>
      </c>
      <c r="BKD11">
        <v>43</v>
      </c>
      <c r="BKE11">
        <v>38</v>
      </c>
      <c r="BKF11">
        <v>46</v>
      </c>
      <c r="BKG11">
        <v>50</v>
      </c>
      <c r="BKH11">
        <v>113</v>
      </c>
      <c r="BKI11">
        <v>79</v>
      </c>
      <c r="BKJ11">
        <v>213</v>
      </c>
      <c r="BKK11">
        <v>120</v>
      </c>
      <c r="BKL11">
        <v>40</v>
      </c>
      <c r="BKM11">
        <v>44</v>
      </c>
      <c r="BKN11">
        <v>111</v>
      </c>
      <c r="BKO11">
        <v>98</v>
      </c>
      <c r="BKP11">
        <v>47</v>
      </c>
      <c r="BKQ11">
        <v>76</v>
      </c>
      <c r="BKR11">
        <v>45</v>
      </c>
      <c r="BKS11">
        <v>40</v>
      </c>
      <c r="BKT11">
        <v>47</v>
      </c>
      <c r="BKU11">
        <v>35</v>
      </c>
      <c r="BKV11">
        <v>152</v>
      </c>
      <c r="BKW11">
        <v>107</v>
      </c>
      <c r="BKX11">
        <v>16</v>
      </c>
      <c r="BKY11">
        <v>25</v>
      </c>
      <c r="BKZ11">
        <v>51</v>
      </c>
      <c r="BLA11">
        <v>45</v>
      </c>
      <c r="BLB11">
        <v>0</v>
      </c>
      <c r="BLC11">
        <v>17</v>
      </c>
      <c r="BLD11">
        <v>92</v>
      </c>
      <c r="BLE11">
        <v>99</v>
      </c>
      <c r="BLF11">
        <v>38</v>
      </c>
      <c r="BLG11">
        <v>43</v>
      </c>
      <c r="BLH11">
        <v>192</v>
      </c>
      <c r="BLI11">
        <v>107</v>
      </c>
      <c r="BLJ11">
        <v>83</v>
      </c>
      <c r="BLK11">
        <v>61</v>
      </c>
      <c r="BLL11">
        <v>217</v>
      </c>
      <c r="BLM11">
        <v>140</v>
      </c>
      <c r="BLN11">
        <v>79</v>
      </c>
      <c r="BLO11">
        <v>54</v>
      </c>
      <c r="BLP11">
        <v>117</v>
      </c>
      <c r="BLQ11">
        <v>87</v>
      </c>
      <c r="BLR11">
        <v>35</v>
      </c>
      <c r="BLS11">
        <v>30</v>
      </c>
      <c r="BLT11">
        <v>63</v>
      </c>
      <c r="BLU11">
        <v>51</v>
      </c>
      <c r="BLV11">
        <v>180</v>
      </c>
      <c r="BLW11">
        <v>94</v>
      </c>
      <c r="BLX11">
        <v>83</v>
      </c>
      <c r="BLY11">
        <v>54</v>
      </c>
    </row>
    <row r="12" spans="1:1689" x14ac:dyDescent="0.3">
      <c r="A12" s="3" t="s">
        <v>856</v>
      </c>
      <c r="B12">
        <v>117</v>
      </c>
      <c r="C12">
        <v>65</v>
      </c>
      <c r="D12">
        <v>229</v>
      </c>
      <c r="E12">
        <v>108</v>
      </c>
      <c r="F12">
        <v>232</v>
      </c>
      <c r="G12">
        <v>116</v>
      </c>
      <c r="H12">
        <v>110</v>
      </c>
      <c r="I12">
        <v>64</v>
      </c>
      <c r="J12">
        <v>335</v>
      </c>
      <c r="K12">
        <v>138</v>
      </c>
      <c r="L12">
        <v>253</v>
      </c>
      <c r="M12">
        <v>103</v>
      </c>
      <c r="N12">
        <v>223</v>
      </c>
      <c r="O12">
        <v>123</v>
      </c>
      <c r="P12">
        <v>199</v>
      </c>
      <c r="Q12">
        <v>90</v>
      </c>
      <c r="R12">
        <v>66</v>
      </c>
      <c r="S12">
        <v>30</v>
      </c>
      <c r="T12">
        <v>164</v>
      </c>
      <c r="U12">
        <v>92</v>
      </c>
      <c r="V12">
        <v>97</v>
      </c>
      <c r="W12">
        <v>59</v>
      </c>
      <c r="X12">
        <v>61</v>
      </c>
      <c r="Y12">
        <v>39</v>
      </c>
      <c r="Z12">
        <v>168</v>
      </c>
      <c r="AA12">
        <v>106</v>
      </c>
      <c r="AB12">
        <v>103</v>
      </c>
      <c r="AC12">
        <v>86</v>
      </c>
      <c r="AD12">
        <v>115</v>
      </c>
      <c r="AE12">
        <v>107</v>
      </c>
      <c r="AF12">
        <v>254</v>
      </c>
      <c r="AG12">
        <v>174</v>
      </c>
      <c r="AH12">
        <v>123</v>
      </c>
      <c r="AI12">
        <v>64</v>
      </c>
      <c r="AJ12">
        <v>101</v>
      </c>
      <c r="AK12">
        <v>57</v>
      </c>
      <c r="AL12">
        <v>68</v>
      </c>
      <c r="AM12">
        <v>53</v>
      </c>
      <c r="AN12">
        <v>64</v>
      </c>
      <c r="AO12">
        <v>58</v>
      </c>
      <c r="AP12">
        <v>8</v>
      </c>
      <c r="AQ12">
        <v>13</v>
      </c>
      <c r="AR12">
        <v>79</v>
      </c>
      <c r="AS12">
        <v>54</v>
      </c>
      <c r="AT12">
        <v>89</v>
      </c>
      <c r="AU12">
        <v>60</v>
      </c>
      <c r="AV12">
        <v>26</v>
      </c>
      <c r="AW12">
        <v>24</v>
      </c>
      <c r="AX12">
        <v>13</v>
      </c>
      <c r="AY12">
        <v>21</v>
      </c>
      <c r="AZ12">
        <v>52</v>
      </c>
      <c r="BA12">
        <v>50</v>
      </c>
      <c r="BB12">
        <v>36</v>
      </c>
      <c r="BC12">
        <v>38</v>
      </c>
      <c r="BD12">
        <v>38</v>
      </c>
      <c r="BE12">
        <v>37</v>
      </c>
      <c r="BF12">
        <v>92</v>
      </c>
      <c r="BG12">
        <v>67</v>
      </c>
      <c r="BH12">
        <v>279</v>
      </c>
      <c r="BI12">
        <v>113</v>
      </c>
      <c r="BJ12">
        <v>199</v>
      </c>
      <c r="BK12">
        <v>103</v>
      </c>
      <c r="BL12">
        <v>165</v>
      </c>
      <c r="BM12">
        <v>81</v>
      </c>
      <c r="BN12">
        <v>281</v>
      </c>
      <c r="BO12">
        <v>123</v>
      </c>
      <c r="BP12">
        <v>134</v>
      </c>
      <c r="BQ12">
        <v>66</v>
      </c>
      <c r="BR12">
        <v>293</v>
      </c>
      <c r="BS12">
        <v>152</v>
      </c>
      <c r="BT12">
        <v>195</v>
      </c>
      <c r="BU12">
        <v>81</v>
      </c>
      <c r="BV12">
        <v>157</v>
      </c>
      <c r="BW12">
        <v>69</v>
      </c>
      <c r="BX12">
        <v>236</v>
      </c>
      <c r="BY12">
        <v>115</v>
      </c>
      <c r="BZ12">
        <v>321</v>
      </c>
      <c r="CA12">
        <v>140</v>
      </c>
      <c r="CB12">
        <v>321</v>
      </c>
      <c r="CC12">
        <v>132</v>
      </c>
      <c r="CD12">
        <v>301</v>
      </c>
      <c r="CE12">
        <v>114</v>
      </c>
      <c r="CF12">
        <v>515</v>
      </c>
      <c r="CG12">
        <v>155</v>
      </c>
      <c r="CH12">
        <v>254</v>
      </c>
      <c r="CI12">
        <v>95</v>
      </c>
      <c r="CJ12">
        <v>312</v>
      </c>
      <c r="CK12">
        <v>132</v>
      </c>
      <c r="CL12">
        <v>265</v>
      </c>
      <c r="CM12">
        <v>108</v>
      </c>
      <c r="CN12">
        <v>316</v>
      </c>
      <c r="CO12">
        <v>96</v>
      </c>
      <c r="CP12">
        <v>226</v>
      </c>
      <c r="CQ12">
        <v>107</v>
      </c>
      <c r="CR12">
        <v>86</v>
      </c>
      <c r="CS12">
        <v>64</v>
      </c>
      <c r="CT12">
        <v>79</v>
      </c>
      <c r="CU12">
        <v>51</v>
      </c>
      <c r="CV12">
        <v>209</v>
      </c>
      <c r="CW12">
        <v>81</v>
      </c>
      <c r="CX12">
        <v>115</v>
      </c>
      <c r="CY12">
        <v>58</v>
      </c>
      <c r="CZ12">
        <v>44</v>
      </c>
      <c r="DA12">
        <v>40</v>
      </c>
      <c r="DB12">
        <v>25</v>
      </c>
      <c r="DC12">
        <v>24</v>
      </c>
      <c r="DD12">
        <v>25</v>
      </c>
      <c r="DE12">
        <v>25</v>
      </c>
      <c r="DF12">
        <v>36</v>
      </c>
      <c r="DG12">
        <v>39</v>
      </c>
      <c r="DH12">
        <v>51</v>
      </c>
      <c r="DI12">
        <v>42</v>
      </c>
      <c r="DJ12">
        <v>57</v>
      </c>
      <c r="DK12">
        <v>35</v>
      </c>
      <c r="DL12">
        <v>103</v>
      </c>
      <c r="DM12">
        <v>63</v>
      </c>
      <c r="DN12">
        <v>31</v>
      </c>
      <c r="DO12">
        <v>18</v>
      </c>
      <c r="DP12">
        <v>49</v>
      </c>
      <c r="DQ12">
        <v>30</v>
      </c>
      <c r="DR12">
        <v>96</v>
      </c>
      <c r="DS12">
        <v>64</v>
      </c>
      <c r="DT12">
        <v>67</v>
      </c>
      <c r="DU12">
        <v>38</v>
      </c>
      <c r="DV12">
        <v>81</v>
      </c>
      <c r="DW12">
        <v>61</v>
      </c>
      <c r="DX12">
        <v>83</v>
      </c>
      <c r="DY12">
        <v>66</v>
      </c>
      <c r="DZ12">
        <v>124</v>
      </c>
      <c r="EA12">
        <v>60</v>
      </c>
      <c r="EB12">
        <v>155</v>
      </c>
      <c r="EC12">
        <v>107</v>
      </c>
      <c r="ED12">
        <v>118</v>
      </c>
      <c r="EE12">
        <v>56</v>
      </c>
      <c r="EF12">
        <v>177</v>
      </c>
      <c r="EG12">
        <v>81</v>
      </c>
      <c r="EH12">
        <v>235</v>
      </c>
      <c r="EI12">
        <v>92</v>
      </c>
      <c r="EJ12">
        <v>218</v>
      </c>
      <c r="EK12">
        <v>96</v>
      </c>
      <c r="EL12">
        <v>91</v>
      </c>
      <c r="EM12">
        <v>51</v>
      </c>
      <c r="EN12">
        <v>132</v>
      </c>
      <c r="EO12">
        <v>71</v>
      </c>
      <c r="EP12">
        <v>143</v>
      </c>
      <c r="EQ12">
        <v>95</v>
      </c>
      <c r="ER12">
        <v>88</v>
      </c>
      <c r="ES12">
        <v>60</v>
      </c>
      <c r="ET12">
        <v>75</v>
      </c>
      <c r="EU12">
        <v>63</v>
      </c>
      <c r="EV12">
        <v>59</v>
      </c>
      <c r="EW12">
        <v>36</v>
      </c>
      <c r="EX12">
        <v>172</v>
      </c>
      <c r="EY12">
        <v>74</v>
      </c>
      <c r="EZ12">
        <v>159</v>
      </c>
      <c r="FA12">
        <v>83</v>
      </c>
      <c r="FB12">
        <v>49</v>
      </c>
      <c r="FC12">
        <v>39</v>
      </c>
      <c r="FD12">
        <v>73</v>
      </c>
      <c r="FE12">
        <v>64</v>
      </c>
      <c r="FF12">
        <v>15</v>
      </c>
      <c r="FG12">
        <v>27</v>
      </c>
      <c r="FH12">
        <v>116</v>
      </c>
      <c r="FI12">
        <v>80</v>
      </c>
      <c r="FJ12">
        <v>34</v>
      </c>
      <c r="FK12">
        <v>44</v>
      </c>
      <c r="FL12">
        <v>78</v>
      </c>
      <c r="FM12">
        <v>57</v>
      </c>
      <c r="FN12">
        <v>55</v>
      </c>
      <c r="FO12">
        <v>53</v>
      </c>
      <c r="FP12">
        <v>116</v>
      </c>
      <c r="FQ12">
        <v>56</v>
      </c>
      <c r="FR12">
        <v>101</v>
      </c>
      <c r="FS12">
        <v>67</v>
      </c>
      <c r="FT12">
        <v>111</v>
      </c>
      <c r="FU12">
        <v>91</v>
      </c>
      <c r="FV12">
        <v>101</v>
      </c>
      <c r="FW12">
        <v>52</v>
      </c>
      <c r="FX12">
        <v>17</v>
      </c>
      <c r="FY12">
        <v>20</v>
      </c>
      <c r="FZ12">
        <v>72</v>
      </c>
      <c r="GA12">
        <v>46</v>
      </c>
      <c r="GB12">
        <v>64</v>
      </c>
      <c r="GC12">
        <v>38</v>
      </c>
      <c r="GD12">
        <v>68</v>
      </c>
      <c r="GE12">
        <v>45</v>
      </c>
      <c r="GF12">
        <v>29</v>
      </c>
      <c r="GG12">
        <v>23</v>
      </c>
      <c r="GH12">
        <v>28</v>
      </c>
      <c r="GI12">
        <v>27</v>
      </c>
      <c r="GJ12">
        <v>69</v>
      </c>
      <c r="GK12">
        <v>50</v>
      </c>
      <c r="GL12">
        <v>47</v>
      </c>
      <c r="GM12">
        <v>33</v>
      </c>
      <c r="GN12">
        <v>12</v>
      </c>
      <c r="GO12">
        <v>20</v>
      </c>
      <c r="GP12">
        <v>10</v>
      </c>
      <c r="GQ12">
        <v>18</v>
      </c>
      <c r="GR12">
        <v>69</v>
      </c>
      <c r="GS12">
        <v>39</v>
      </c>
      <c r="GT12">
        <v>139</v>
      </c>
      <c r="GU12">
        <v>87</v>
      </c>
      <c r="GV12">
        <v>166</v>
      </c>
      <c r="GW12">
        <v>85</v>
      </c>
      <c r="GX12">
        <v>142</v>
      </c>
      <c r="GY12">
        <v>124</v>
      </c>
      <c r="GZ12">
        <v>127</v>
      </c>
      <c r="HA12">
        <v>85</v>
      </c>
      <c r="HB12">
        <v>123</v>
      </c>
      <c r="HC12">
        <v>112</v>
      </c>
      <c r="HD12">
        <v>132</v>
      </c>
      <c r="HE12">
        <v>106</v>
      </c>
      <c r="HF12">
        <v>51</v>
      </c>
      <c r="HG12">
        <v>47</v>
      </c>
      <c r="HH12">
        <v>45</v>
      </c>
      <c r="HI12">
        <v>45</v>
      </c>
      <c r="HJ12">
        <v>31</v>
      </c>
      <c r="HK12">
        <v>37</v>
      </c>
      <c r="HL12">
        <v>43</v>
      </c>
      <c r="HM12">
        <v>44</v>
      </c>
      <c r="HN12">
        <v>73</v>
      </c>
      <c r="HO12">
        <v>70</v>
      </c>
      <c r="HP12">
        <v>105</v>
      </c>
      <c r="HQ12">
        <v>79</v>
      </c>
      <c r="HR12">
        <v>114</v>
      </c>
      <c r="HS12">
        <v>59</v>
      </c>
      <c r="HT12">
        <v>24</v>
      </c>
      <c r="HU12">
        <v>25</v>
      </c>
      <c r="HV12">
        <v>64</v>
      </c>
      <c r="HW12">
        <v>56</v>
      </c>
      <c r="HX12">
        <v>80</v>
      </c>
      <c r="HY12">
        <v>55</v>
      </c>
      <c r="HZ12">
        <v>48</v>
      </c>
      <c r="IA12">
        <v>55</v>
      </c>
      <c r="IB12">
        <v>92</v>
      </c>
      <c r="IC12">
        <v>104</v>
      </c>
      <c r="ID12">
        <v>45</v>
      </c>
      <c r="IE12">
        <v>36</v>
      </c>
      <c r="IF12">
        <v>12</v>
      </c>
      <c r="IG12">
        <v>19</v>
      </c>
      <c r="IH12">
        <v>101</v>
      </c>
      <c r="II12">
        <v>73</v>
      </c>
      <c r="IJ12">
        <v>26</v>
      </c>
      <c r="IK12">
        <v>32</v>
      </c>
      <c r="IL12">
        <v>14</v>
      </c>
      <c r="IM12">
        <v>18</v>
      </c>
      <c r="IN12">
        <v>15</v>
      </c>
      <c r="IO12">
        <v>25</v>
      </c>
      <c r="IP12">
        <v>87</v>
      </c>
      <c r="IQ12">
        <v>45</v>
      </c>
      <c r="IR12">
        <v>70</v>
      </c>
      <c r="IS12">
        <v>76</v>
      </c>
      <c r="IT12">
        <v>16</v>
      </c>
      <c r="IU12">
        <v>26</v>
      </c>
      <c r="IV12">
        <v>11</v>
      </c>
      <c r="IW12">
        <v>10</v>
      </c>
      <c r="IX12">
        <v>16</v>
      </c>
      <c r="IY12">
        <v>13</v>
      </c>
      <c r="IZ12">
        <v>45</v>
      </c>
      <c r="JA12">
        <v>28</v>
      </c>
      <c r="JB12">
        <v>0</v>
      </c>
      <c r="JC12">
        <v>12</v>
      </c>
      <c r="JD12">
        <v>5</v>
      </c>
      <c r="JE12">
        <v>7</v>
      </c>
      <c r="JF12">
        <v>11</v>
      </c>
      <c r="JG12">
        <v>15</v>
      </c>
      <c r="JH12">
        <v>25</v>
      </c>
      <c r="JI12">
        <v>36</v>
      </c>
      <c r="JJ12">
        <v>13</v>
      </c>
      <c r="JK12">
        <v>23</v>
      </c>
      <c r="JL12">
        <v>22</v>
      </c>
      <c r="JM12">
        <v>20</v>
      </c>
      <c r="JN12">
        <v>24</v>
      </c>
      <c r="JO12">
        <v>34</v>
      </c>
      <c r="JP12">
        <v>50</v>
      </c>
      <c r="JQ12">
        <v>57</v>
      </c>
      <c r="JR12">
        <v>58</v>
      </c>
      <c r="JS12">
        <v>27</v>
      </c>
      <c r="JT12">
        <v>125</v>
      </c>
      <c r="JU12">
        <v>67</v>
      </c>
      <c r="JV12">
        <v>56</v>
      </c>
      <c r="JW12">
        <v>67</v>
      </c>
      <c r="JX12">
        <v>98</v>
      </c>
      <c r="JY12">
        <v>52</v>
      </c>
      <c r="JZ12">
        <v>120</v>
      </c>
      <c r="KA12">
        <v>80</v>
      </c>
      <c r="KB12">
        <v>211</v>
      </c>
      <c r="KC12">
        <v>102</v>
      </c>
      <c r="KD12">
        <v>64</v>
      </c>
      <c r="KE12">
        <v>36</v>
      </c>
      <c r="KF12">
        <v>193</v>
      </c>
      <c r="KG12">
        <v>87</v>
      </c>
      <c r="KH12">
        <v>273</v>
      </c>
      <c r="KI12">
        <v>119</v>
      </c>
      <c r="KJ12">
        <v>295</v>
      </c>
      <c r="KK12">
        <v>96</v>
      </c>
      <c r="KL12">
        <v>282</v>
      </c>
      <c r="KM12">
        <v>102</v>
      </c>
      <c r="KN12">
        <v>293</v>
      </c>
      <c r="KO12">
        <v>142</v>
      </c>
      <c r="KP12">
        <v>329</v>
      </c>
      <c r="KQ12">
        <v>99</v>
      </c>
      <c r="KR12">
        <v>348</v>
      </c>
      <c r="KS12">
        <v>130</v>
      </c>
      <c r="KT12">
        <v>368</v>
      </c>
      <c r="KU12">
        <v>131</v>
      </c>
      <c r="KV12">
        <v>265</v>
      </c>
      <c r="KW12">
        <v>138</v>
      </c>
      <c r="KX12">
        <v>427</v>
      </c>
      <c r="KY12">
        <v>117</v>
      </c>
      <c r="KZ12">
        <v>377</v>
      </c>
      <c r="LA12">
        <v>139</v>
      </c>
      <c r="LB12">
        <v>421</v>
      </c>
      <c r="LC12">
        <v>161</v>
      </c>
      <c r="LD12">
        <v>293</v>
      </c>
      <c r="LE12">
        <v>109</v>
      </c>
      <c r="LF12">
        <v>571</v>
      </c>
      <c r="LG12">
        <v>173</v>
      </c>
      <c r="LH12">
        <v>184</v>
      </c>
      <c r="LI12">
        <v>93</v>
      </c>
      <c r="LJ12">
        <v>455</v>
      </c>
      <c r="LK12">
        <v>148</v>
      </c>
      <c r="LL12">
        <v>508</v>
      </c>
      <c r="LM12">
        <v>149</v>
      </c>
      <c r="LN12">
        <v>374</v>
      </c>
      <c r="LO12">
        <v>126</v>
      </c>
      <c r="LP12">
        <v>475</v>
      </c>
      <c r="LQ12">
        <v>157</v>
      </c>
      <c r="LR12">
        <v>353</v>
      </c>
      <c r="LS12">
        <v>122</v>
      </c>
      <c r="LT12">
        <v>307</v>
      </c>
      <c r="LU12">
        <v>138</v>
      </c>
      <c r="LV12">
        <v>298</v>
      </c>
      <c r="LW12">
        <v>109</v>
      </c>
      <c r="LX12">
        <v>516</v>
      </c>
      <c r="LY12">
        <v>218</v>
      </c>
      <c r="LZ12">
        <v>346</v>
      </c>
      <c r="MA12">
        <v>106</v>
      </c>
      <c r="MB12">
        <v>426</v>
      </c>
      <c r="MC12">
        <v>163</v>
      </c>
      <c r="MD12">
        <v>259</v>
      </c>
      <c r="ME12">
        <v>100</v>
      </c>
      <c r="MF12">
        <v>426</v>
      </c>
      <c r="MG12">
        <v>156</v>
      </c>
      <c r="MH12">
        <v>179</v>
      </c>
      <c r="MI12">
        <v>74</v>
      </c>
      <c r="MJ12">
        <v>464</v>
      </c>
      <c r="MK12">
        <v>124</v>
      </c>
      <c r="ML12">
        <v>317</v>
      </c>
      <c r="MM12">
        <v>108</v>
      </c>
      <c r="MN12">
        <v>408</v>
      </c>
      <c r="MO12">
        <v>128</v>
      </c>
      <c r="MP12">
        <v>760</v>
      </c>
      <c r="MQ12">
        <v>215</v>
      </c>
      <c r="MR12">
        <v>393</v>
      </c>
      <c r="MS12">
        <v>131</v>
      </c>
      <c r="MT12">
        <v>467</v>
      </c>
      <c r="MU12">
        <v>143</v>
      </c>
      <c r="MV12">
        <v>676</v>
      </c>
      <c r="MW12">
        <v>210</v>
      </c>
      <c r="MX12">
        <v>290</v>
      </c>
      <c r="MY12">
        <v>166</v>
      </c>
      <c r="MZ12">
        <v>218</v>
      </c>
      <c r="NA12">
        <v>117</v>
      </c>
      <c r="NB12">
        <v>217</v>
      </c>
      <c r="NC12">
        <v>80</v>
      </c>
      <c r="ND12">
        <v>30</v>
      </c>
      <c r="NE12">
        <v>24</v>
      </c>
      <c r="NF12">
        <v>55</v>
      </c>
      <c r="NG12">
        <v>44</v>
      </c>
      <c r="NH12">
        <v>23</v>
      </c>
      <c r="NI12">
        <v>27</v>
      </c>
      <c r="NJ12">
        <v>45</v>
      </c>
      <c r="NK12">
        <v>26</v>
      </c>
      <c r="NL12">
        <v>47</v>
      </c>
      <c r="NM12">
        <v>42</v>
      </c>
      <c r="NN12">
        <v>16</v>
      </c>
      <c r="NO12">
        <v>25</v>
      </c>
      <c r="NP12">
        <v>35</v>
      </c>
      <c r="NQ12">
        <v>28</v>
      </c>
      <c r="NR12">
        <v>0</v>
      </c>
      <c r="NS12">
        <v>12</v>
      </c>
      <c r="NT12">
        <v>5</v>
      </c>
      <c r="NU12">
        <v>8</v>
      </c>
      <c r="NV12">
        <v>108</v>
      </c>
      <c r="NW12">
        <v>54</v>
      </c>
      <c r="NX12">
        <v>56</v>
      </c>
      <c r="NY12">
        <v>40</v>
      </c>
      <c r="NZ12">
        <v>112</v>
      </c>
      <c r="OA12">
        <v>110</v>
      </c>
      <c r="OB12">
        <v>74</v>
      </c>
      <c r="OC12">
        <v>50</v>
      </c>
      <c r="OD12">
        <v>14</v>
      </c>
      <c r="OE12">
        <v>18</v>
      </c>
      <c r="OF12">
        <v>19</v>
      </c>
      <c r="OG12">
        <v>21</v>
      </c>
      <c r="OH12">
        <v>92</v>
      </c>
      <c r="OI12">
        <v>84</v>
      </c>
      <c r="OJ12">
        <v>265</v>
      </c>
      <c r="OK12">
        <v>133</v>
      </c>
      <c r="OL12">
        <v>61</v>
      </c>
      <c r="OM12">
        <v>50</v>
      </c>
      <c r="ON12">
        <v>33</v>
      </c>
      <c r="OO12">
        <v>25</v>
      </c>
      <c r="OP12">
        <v>121</v>
      </c>
      <c r="OQ12">
        <v>90</v>
      </c>
      <c r="OR12">
        <v>82</v>
      </c>
      <c r="OS12">
        <v>63</v>
      </c>
      <c r="OT12">
        <v>28</v>
      </c>
      <c r="OU12">
        <v>33</v>
      </c>
      <c r="OV12">
        <v>127</v>
      </c>
      <c r="OW12">
        <v>82</v>
      </c>
      <c r="OX12">
        <v>152</v>
      </c>
      <c r="OY12">
        <v>75</v>
      </c>
      <c r="OZ12">
        <v>23</v>
      </c>
      <c r="PA12">
        <v>21</v>
      </c>
      <c r="PB12">
        <v>117</v>
      </c>
      <c r="PC12">
        <v>109</v>
      </c>
      <c r="PD12">
        <v>136</v>
      </c>
      <c r="PE12">
        <v>83</v>
      </c>
      <c r="PF12">
        <v>14</v>
      </c>
      <c r="PG12">
        <v>17</v>
      </c>
      <c r="PH12">
        <v>123</v>
      </c>
      <c r="PI12">
        <v>60</v>
      </c>
      <c r="PJ12">
        <v>43</v>
      </c>
      <c r="PK12">
        <v>66</v>
      </c>
      <c r="PL12">
        <v>162</v>
      </c>
      <c r="PM12">
        <v>104</v>
      </c>
      <c r="PN12">
        <v>55</v>
      </c>
      <c r="PO12">
        <v>51</v>
      </c>
      <c r="PP12">
        <v>61</v>
      </c>
      <c r="PQ12">
        <v>47</v>
      </c>
      <c r="PR12">
        <v>76</v>
      </c>
      <c r="PS12">
        <v>75</v>
      </c>
      <c r="PT12">
        <v>165</v>
      </c>
      <c r="PU12">
        <v>126</v>
      </c>
      <c r="PV12">
        <v>46</v>
      </c>
      <c r="PW12">
        <v>49</v>
      </c>
      <c r="PX12">
        <v>62</v>
      </c>
      <c r="PY12">
        <v>53</v>
      </c>
      <c r="PZ12">
        <v>56</v>
      </c>
      <c r="QA12">
        <v>67</v>
      </c>
      <c r="QB12">
        <v>17</v>
      </c>
      <c r="QC12">
        <v>20</v>
      </c>
      <c r="QD12">
        <v>32</v>
      </c>
      <c r="QE12">
        <v>25</v>
      </c>
      <c r="QF12">
        <v>63</v>
      </c>
      <c r="QG12">
        <v>40</v>
      </c>
      <c r="QH12">
        <v>149</v>
      </c>
      <c r="QI12">
        <v>101</v>
      </c>
      <c r="QJ12">
        <v>107</v>
      </c>
      <c r="QK12">
        <v>47</v>
      </c>
      <c r="QL12">
        <v>43</v>
      </c>
      <c r="QM12">
        <v>32</v>
      </c>
      <c r="QN12">
        <v>111</v>
      </c>
      <c r="QO12">
        <v>57</v>
      </c>
      <c r="QP12">
        <v>120</v>
      </c>
      <c r="QQ12">
        <v>75</v>
      </c>
      <c r="QR12">
        <v>76</v>
      </c>
      <c r="QS12">
        <v>51</v>
      </c>
      <c r="QT12">
        <v>73</v>
      </c>
      <c r="QU12">
        <v>68</v>
      </c>
      <c r="QV12">
        <v>102</v>
      </c>
      <c r="QW12">
        <v>75</v>
      </c>
      <c r="QX12">
        <v>111</v>
      </c>
      <c r="QY12">
        <v>100</v>
      </c>
      <c r="QZ12">
        <v>130</v>
      </c>
      <c r="RA12">
        <v>69</v>
      </c>
      <c r="RB12">
        <v>21</v>
      </c>
      <c r="RC12">
        <v>23</v>
      </c>
      <c r="RD12">
        <v>94</v>
      </c>
      <c r="RE12">
        <v>49</v>
      </c>
      <c r="RF12">
        <v>81</v>
      </c>
      <c r="RG12">
        <v>52</v>
      </c>
      <c r="RH12">
        <v>79</v>
      </c>
      <c r="RI12">
        <v>41</v>
      </c>
      <c r="RJ12">
        <v>75</v>
      </c>
      <c r="RK12">
        <v>51</v>
      </c>
      <c r="RL12">
        <v>86</v>
      </c>
      <c r="RM12">
        <v>55</v>
      </c>
      <c r="RN12">
        <v>87</v>
      </c>
      <c r="RO12">
        <v>69</v>
      </c>
      <c r="RP12">
        <v>115</v>
      </c>
      <c r="RQ12">
        <v>63</v>
      </c>
      <c r="RR12">
        <v>101</v>
      </c>
      <c r="RS12">
        <v>84</v>
      </c>
      <c r="RT12">
        <v>20</v>
      </c>
      <c r="RU12">
        <v>32</v>
      </c>
      <c r="RV12">
        <v>65</v>
      </c>
      <c r="RW12">
        <v>53</v>
      </c>
      <c r="RX12">
        <v>13</v>
      </c>
      <c r="RY12">
        <v>22</v>
      </c>
      <c r="RZ12">
        <v>47</v>
      </c>
      <c r="SA12">
        <v>50</v>
      </c>
      <c r="SB12">
        <v>14</v>
      </c>
      <c r="SC12">
        <v>12</v>
      </c>
      <c r="SD12">
        <v>67</v>
      </c>
      <c r="SE12">
        <v>47</v>
      </c>
      <c r="SF12">
        <v>34</v>
      </c>
      <c r="SG12">
        <v>31</v>
      </c>
      <c r="SH12">
        <v>74</v>
      </c>
      <c r="SI12">
        <v>66</v>
      </c>
      <c r="SJ12">
        <v>102</v>
      </c>
      <c r="SK12">
        <v>70</v>
      </c>
      <c r="SL12">
        <v>52</v>
      </c>
      <c r="SM12">
        <v>65</v>
      </c>
      <c r="SN12">
        <v>0</v>
      </c>
      <c r="SO12">
        <v>12</v>
      </c>
      <c r="SP12">
        <v>93</v>
      </c>
      <c r="SQ12">
        <v>113</v>
      </c>
      <c r="SR12">
        <v>68</v>
      </c>
      <c r="SS12">
        <v>58</v>
      </c>
      <c r="ST12">
        <v>40</v>
      </c>
      <c r="SU12">
        <v>46</v>
      </c>
      <c r="SV12">
        <v>49</v>
      </c>
      <c r="SW12">
        <v>26</v>
      </c>
      <c r="SX12">
        <v>36</v>
      </c>
      <c r="SY12">
        <v>22</v>
      </c>
      <c r="SZ12">
        <v>35</v>
      </c>
      <c r="TA12">
        <v>31</v>
      </c>
      <c r="TB12">
        <v>38</v>
      </c>
      <c r="TC12">
        <v>35</v>
      </c>
      <c r="TD12">
        <v>74</v>
      </c>
      <c r="TE12">
        <v>39</v>
      </c>
      <c r="TF12">
        <v>95</v>
      </c>
      <c r="TG12">
        <v>57</v>
      </c>
      <c r="TH12">
        <v>29</v>
      </c>
      <c r="TI12">
        <v>28</v>
      </c>
      <c r="TJ12">
        <v>168</v>
      </c>
      <c r="TK12">
        <v>97</v>
      </c>
      <c r="TL12">
        <v>108</v>
      </c>
      <c r="TM12">
        <v>56</v>
      </c>
      <c r="TN12">
        <v>51</v>
      </c>
      <c r="TO12">
        <v>50</v>
      </c>
      <c r="TP12">
        <v>78</v>
      </c>
      <c r="TQ12">
        <v>47</v>
      </c>
      <c r="TR12">
        <v>74</v>
      </c>
      <c r="TS12">
        <v>46</v>
      </c>
      <c r="TT12">
        <v>114</v>
      </c>
      <c r="TU12">
        <v>69</v>
      </c>
      <c r="TV12">
        <v>72</v>
      </c>
      <c r="TW12">
        <v>39</v>
      </c>
      <c r="TX12">
        <v>104</v>
      </c>
      <c r="TY12">
        <v>56</v>
      </c>
      <c r="TZ12">
        <v>113</v>
      </c>
      <c r="UA12">
        <v>81</v>
      </c>
      <c r="UB12">
        <v>144</v>
      </c>
      <c r="UC12">
        <v>67</v>
      </c>
      <c r="UD12">
        <v>129</v>
      </c>
      <c r="UE12">
        <v>73</v>
      </c>
      <c r="UF12">
        <v>304</v>
      </c>
      <c r="UG12">
        <v>134</v>
      </c>
      <c r="UH12">
        <v>281</v>
      </c>
      <c r="UI12">
        <v>103</v>
      </c>
      <c r="UJ12">
        <v>150</v>
      </c>
      <c r="UK12">
        <v>80</v>
      </c>
      <c r="UL12">
        <v>272</v>
      </c>
      <c r="UM12">
        <v>131</v>
      </c>
      <c r="UN12">
        <v>149</v>
      </c>
      <c r="UO12">
        <v>96</v>
      </c>
      <c r="UP12">
        <v>74</v>
      </c>
      <c r="UQ12">
        <v>35</v>
      </c>
      <c r="UR12">
        <v>135</v>
      </c>
      <c r="US12">
        <v>51</v>
      </c>
      <c r="UT12">
        <v>84</v>
      </c>
      <c r="UU12">
        <v>69</v>
      </c>
      <c r="UV12">
        <v>108</v>
      </c>
      <c r="UW12">
        <v>97</v>
      </c>
      <c r="UX12">
        <v>89</v>
      </c>
      <c r="UY12">
        <v>89</v>
      </c>
      <c r="UZ12">
        <v>104</v>
      </c>
      <c r="VA12">
        <v>77</v>
      </c>
      <c r="VB12">
        <v>66</v>
      </c>
      <c r="VC12">
        <v>49</v>
      </c>
      <c r="VD12">
        <v>87</v>
      </c>
      <c r="VE12">
        <v>57</v>
      </c>
      <c r="VF12">
        <v>104</v>
      </c>
      <c r="VG12">
        <v>74</v>
      </c>
      <c r="VH12">
        <v>135</v>
      </c>
      <c r="VI12">
        <v>93</v>
      </c>
      <c r="VJ12">
        <v>136</v>
      </c>
      <c r="VK12">
        <v>80</v>
      </c>
      <c r="VL12">
        <v>85</v>
      </c>
      <c r="VM12">
        <v>85</v>
      </c>
      <c r="VN12">
        <v>206</v>
      </c>
      <c r="VO12">
        <v>122</v>
      </c>
      <c r="VP12">
        <v>45</v>
      </c>
      <c r="VQ12">
        <v>38</v>
      </c>
      <c r="VR12">
        <v>76</v>
      </c>
      <c r="VS12">
        <v>72</v>
      </c>
      <c r="VT12">
        <v>91</v>
      </c>
      <c r="VU12">
        <v>71</v>
      </c>
      <c r="VV12">
        <v>73</v>
      </c>
      <c r="VW12">
        <v>62</v>
      </c>
      <c r="VX12">
        <v>694</v>
      </c>
      <c r="VY12">
        <v>213</v>
      </c>
      <c r="VZ12">
        <v>614</v>
      </c>
      <c r="WA12">
        <v>195</v>
      </c>
      <c r="WB12">
        <v>635</v>
      </c>
      <c r="WC12">
        <v>195</v>
      </c>
      <c r="WD12">
        <v>518</v>
      </c>
      <c r="WE12">
        <v>136</v>
      </c>
      <c r="WF12">
        <v>1117</v>
      </c>
      <c r="WG12">
        <v>285</v>
      </c>
      <c r="WH12">
        <v>784</v>
      </c>
      <c r="WI12">
        <v>182</v>
      </c>
      <c r="WJ12">
        <v>754</v>
      </c>
      <c r="WK12">
        <v>216</v>
      </c>
      <c r="WL12">
        <v>1060</v>
      </c>
      <c r="WM12">
        <v>240</v>
      </c>
      <c r="WN12">
        <v>553</v>
      </c>
      <c r="WO12">
        <v>176</v>
      </c>
      <c r="WP12">
        <v>39</v>
      </c>
      <c r="WQ12">
        <v>31</v>
      </c>
      <c r="WR12">
        <v>13</v>
      </c>
      <c r="WS12">
        <v>15</v>
      </c>
      <c r="WT12">
        <v>15</v>
      </c>
      <c r="WU12">
        <v>18</v>
      </c>
      <c r="WV12">
        <v>10</v>
      </c>
      <c r="WW12">
        <v>15</v>
      </c>
      <c r="WX12">
        <v>14</v>
      </c>
      <c r="WY12">
        <v>22</v>
      </c>
      <c r="WZ12">
        <v>41</v>
      </c>
      <c r="XA12">
        <v>28</v>
      </c>
      <c r="XB12">
        <v>29</v>
      </c>
      <c r="XC12">
        <v>26</v>
      </c>
      <c r="XD12">
        <v>220</v>
      </c>
      <c r="XE12">
        <v>106</v>
      </c>
      <c r="XF12">
        <v>116</v>
      </c>
      <c r="XG12">
        <v>94</v>
      </c>
      <c r="XH12">
        <v>4</v>
      </c>
      <c r="XI12">
        <v>8</v>
      </c>
      <c r="XJ12">
        <v>41</v>
      </c>
      <c r="XK12">
        <v>47</v>
      </c>
      <c r="XL12">
        <v>122</v>
      </c>
      <c r="XM12">
        <v>54</v>
      </c>
      <c r="XN12">
        <v>16</v>
      </c>
      <c r="XO12">
        <v>18</v>
      </c>
      <c r="XP12">
        <v>110</v>
      </c>
      <c r="XQ12">
        <v>73</v>
      </c>
      <c r="XR12">
        <v>54</v>
      </c>
      <c r="XS12">
        <v>56</v>
      </c>
      <c r="XT12">
        <v>46</v>
      </c>
      <c r="XU12">
        <v>42</v>
      </c>
      <c r="XV12">
        <v>32</v>
      </c>
      <c r="XW12">
        <v>47</v>
      </c>
      <c r="XX12">
        <v>35</v>
      </c>
      <c r="XY12">
        <v>32</v>
      </c>
      <c r="XZ12">
        <v>89</v>
      </c>
      <c r="YA12">
        <v>40</v>
      </c>
      <c r="YB12">
        <v>19</v>
      </c>
      <c r="YC12">
        <v>14</v>
      </c>
      <c r="YD12">
        <v>88</v>
      </c>
      <c r="YE12">
        <v>61</v>
      </c>
      <c r="YF12">
        <v>17</v>
      </c>
      <c r="YG12">
        <v>20</v>
      </c>
      <c r="YH12">
        <v>43</v>
      </c>
      <c r="YI12">
        <v>40</v>
      </c>
      <c r="YJ12">
        <v>47</v>
      </c>
      <c r="YK12">
        <v>43</v>
      </c>
      <c r="YL12">
        <v>74</v>
      </c>
      <c r="YM12">
        <v>80</v>
      </c>
      <c r="YN12">
        <v>246</v>
      </c>
      <c r="YO12">
        <v>114</v>
      </c>
      <c r="YP12">
        <v>138</v>
      </c>
      <c r="YQ12">
        <v>59</v>
      </c>
      <c r="YR12">
        <v>166</v>
      </c>
      <c r="YS12">
        <v>95</v>
      </c>
      <c r="YT12">
        <v>147</v>
      </c>
      <c r="YU12">
        <v>66</v>
      </c>
      <c r="YV12">
        <v>95</v>
      </c>
      <c r="YW12">
        <v>64</v>
      </c>
      <c r="YX12">
        <v>184</v>
      </c>
      <c r="YY12">
        <v>84</v>
      </c>
      <c r="YZ12">
        <v>266</v>
      </c>
      <c r="ZA12">
        <v>104</v>
      </c>
      <c r="ZB12">
        <v>8</v>
      </c>
      <c r="ZC12">
        <v>13</v>
      </c>
      <c r="ZD12">
        <v>36</v>
      </c>
      <c r="ZE12">
        <v>51</v>
      </c>
      <c r="ZF12">
        <v>12</v>
      </c>
      <c r="ZG12">
        <v>21</v>
      </c>
      <c r="ZH12">
        <v>27</v>
      </c>
      <c r="ZI12">
        <v>27</v>
      </c>
      <c r="ZJ12">
        <v>44</v>
      </c>
      <c r="ZK12">
        <v>33</v>
      </c>
      <c r="ZL12">
        <v>13</v>
      </c>
      <c r="ZM12">
        <v>19</v>
      </c>
      <c r="ZN12">
        <v>65</v>
      </c>
      <c r="ZO12">
        <v>50</v>
      </c>
      <c r="ZP12">
        <v>19</v>
      </c>
      <c r="ZQ12">
        <v>21</v>
      </c>
      <c r="ZR12">
        <v>45</v>
      </c>
      <c r="ZS12">
        <v>37</v>
      </c>
      <c r="ZT12">
        <v>13</v>
      </c>
      <c r="ZU12">
        <v>16</v>
      </c>
      <c r="ZV12">
        <v>105</v>
      </c>
      <c r="ZW12">
        <v>64</v>
      </c>
      <c r="ZX12">
        <v>104</v>
      </c>
      <c r="ZY12">
        <v>72</v>
      </c>
      <c r="ZZ12">
        <v>90</v>
      </c>
      <c r="AAA12">
        <v>70</v>
      </c>
      <c r="AAB12">
        <v>55</v>
      </c>
      <c r="AAC12">
        <v>44</v>
      </c>
      <c r="AAD12">
        <v>33</v>
      </c>
      <c r="AAE12">
        <v>33</v>
      </c>
      <c r="AAF12">
        <v>29</v>
      </c>
      <c r="AAG12">
        <v>26</v>
      </c>
      <c r="AAH12">
        <v>66</v>
      </c>
      <c r="AAI12">
        <v>31</v>
      </c>
      <c r="AAJ12">
        <v>124</v>
      </c>
      <c r="AAK12">
        <v>54</v>
      </c>
      <c r="AAL12">
        <v>150</v>
      </c>
      <c r="AAM12">
        <v>55</v>
      </c>
      <c r="AAN12">
        <v>203</v>
      </c>
      <c r="AAO12">
        <v>107</v>
      </c>
      <c r="AAP12">
        <v>170</v>
      </c>
      <c r="AAQ12">
        <v>74</v>
      </c>
      <c r="AAR12">
        <v>123</v>
      </c>
      <c r="AAS12">
        <v>84</v>
      </c>
      <c r="AAT12">
        <v>37</v>
      </c>
      <c r="AAU12">
        <v>35</v>
      </c>
      <c r="AAV12">
        <v>115</v>
      </c>
      <c r="AAW12">
        <v>93</v>
      </c>
      <c r="AAX12">
        <v>113</v>
      </c>
      <c r="AAY12">
        <v>92</v>
      </c>
      <c r="AAZ12">
        <v>172</v>
      </c>
      <c r="ABA12">
        <v>100</v>
      </c>
      <c r="ABB12">
        <v>68</v>
      </c>
      <c r="ABC12">
        <v>52</v>
      </c>
      <c r="ABD12">
        <v>78</v>
      </c>
      <c r="ABE12">
        <v>60</v>
      </c>
      <c r="ABF12">
        <v>81</v>
      </c>
      <c r="ABG12">
        <v>41</v>
      </c>
      <c r="ABH12">
        <v>11</v>
      </c>
      <c r="ABI12">
        <v>18</v>
      </c>
      <c r="ABJ12">
        <v>32</v>
      </c>
      <c r="ABK12">
        <v>17</v>
      </c>
      <c r="ABL12">
        <v>36</v>
      </c>
      <c r="ABM12">
        <v>23</v>
      </c>
      <c r="ABN12">
        <v>71</v>
      </c>
      <c r="ABO12">
        <v>53</v>
      </c>
      <c r="ABP12">
        <v>0</v>
      </c>
      <c r="ABQ12">
        <v>12</v>
      </c>
      <c r="ABR12">
        <v>9</v>
      </c>
      <c r="ABS12">
        <v>13</v>
      </c>
      <c r="ABT12">
        <v>31</v>
      </c>
      <c r="ABU12">
        <v>26</v>
      </c>
      <c r="ABV12">
        <v>148</v>
      </c>
      <c r="ABW12">
        <v>75</v>
      </c>
      <c r="ABX12">
        <v>95</v>
      </c>
      <c r="ABY12">
        <v>65</v>
      </c>
      <c r="ABZ12">
        <v>30</v>
      </c>
      <c r="ACA12">
        <v>35</v>
      </c>
      <c r="ACB12">
        <v>53</v>
      </c>
      <c r="ACC12">
        <v>35</v>
      </c>
      <c r="ACD12">
        <v>41</v>
      </c>
      <c r="ACE12">
        <v>26</v>
      </c>
      <c r="ACF12">
        <v>49</v>
      </c>
      <c r="ACG12">
        <v>33</v>
      </c>
      <c r="ACH12">
        <v>34</v>
      </c>
      <c r="ACI12">
        <v>42</v>
      </c>
      <c r="ACJ12">
        <v>61</v>
      </c>
      <c r="ACK12">
        <v>51</v>
      </c>
      <c r="ACL12">
        <v>15</v>
      </c>
      <c r="ACM12">
        <v>15</v>
      </c>
      <c r="ACN12">
        <v>31</v>
      </c>
      <c r="ACO12">
        <v>27</v>
      </c>
      <c r="ACP12">
        <v>75</v>
      </c>
      <c r="ACQ12">
        <v>44</v>
      </c>
      <c r="ACR12">
        <v>43</v>
      </c>
      <c r="ACS12">
        <v>31</v>
      </c>
      <c r="ACT12">
        <v>37</v>
      </c>
      <c r="ACU12">
        <v>38</v>
      </c>
      <c r="ACV12">
        <v>107</v>
      </c>
      <c r="ACW12">
        <v>62</v>
      </c>
      <c r="ACX12">
        <v>147</v>
      </c>
      <c r="ACY12">
        <v>110</v>
      </c>
      <c r="ACZ12">
        <v>156</v>
      </c>
      <c r="ADA12">
        <v>94</v>
      </c>
      <c r="ADB12">
        <v>71</v>
      </c>
      <c r="ADC12">
        <v>59</v>
      </c>
      <c r="ADD12">
        <v>87</v>
      </c>
      <c r="ADE12">
        <v>49</v>
      </c>
      <c r="ADF12">
        <v>15</v>
      </c>
      <c r="ADG12">
        <v>23</v>
      </c>
      <c r="ADH12">
        <v>85</v>
      </c>
      <c r="ADI12">
        <v>63</v>
      </c>
      <c r="ADJ12">
        <v>55</v>
      </c>
      <c r="ADK12">
        <v>44</v>
      </c>
      <c r="ADL12">
        <v>19</v>
      </c>
      <c r="ADM12">
        <v>22</v>
      </c>
      <c r="ADN12">
        <v>120</v>
      </c>
      <c r="ADO12">
        <v>96</v>
      </c>
      <c r="ADP12">
        <v>151</v>
      </c>
      <c r="ADQ12">
        <v>91</v>
      </c>
      <c r="ADR12">
        <v>53</v>
      </c>
      <c r="ADS12">
        <v>51</v>
      </c>
      <c r="ADT12">
        <v>81</v>
      </c>
      <c r="ADU12">
        <v>71</v>
      </c>
      <c r="ADV12">
        <v>77</v>
      </c>
      <c r="ADW12">
        <v>42</v>
      </c>
      <c r="ADX12">
        <v>72</v>
      </c>
      <c r="ADY12">
        <v>39</v>
      </c>
      <c r="ADZ12">
        <v>42</v>
      </c>
      <c r="AEA12">
        <v>27</v>
      </c>
      <c r="AEB12">
        <v>23</v>
      </c>
      <c r="AEC12">
        <v>16</v>
      </c>
      <c r="AED12">
        <v>909</v>
      </c>
      <c r="AEE12">
        <v>199</v>
      </c>
      <c r="AEF12">
        <v>1181</v>
      </c>
      <c r="AEG12">
        <v>249</v>
      </c>
      <c r="AEH12">
        <v>1180</v>
      </c>
      <c r="AEI12">
        <v>266</v>
      </c>
      <c r="AEJ12">
        <v>922</v>
      </c>
      <c r="AEK12">
        <v>237</v>
      </c>
      <c r="AEL12">
        <v>368</v>
      </c>
      <c r="AEM12">
        <v>126</v>
      </c>
      <c r="AEN12">
        <v>908</v>
      </c>
      <c r="AEO12">
        <v>225</v>
      </c>
      <c r="AEP12">
        <v>837</v>
      </c>
      <c r="AEQ12">
        <v>225</v>
      </c>
      <c r="AER12">
        <v>1292</v>
      </c>
      <c r="AES12">
        <v>260</v>
      </c>
      <c r="AET12">
        <v>811</v>
      </c>
      <c r="AEU12">
        <v>176</v>
      </c>
      <c r="AEV12">
        <v>0</v>
      </c>
      <c r="AEW12">
        <v>12</v>
      </c>
      <c r="AEX12">
        <v>69</v>
      </c>
      <c r="AEY12">
        <v>39</v>
      </c>
      <c r="AEZ12">
        <v>45</v>
      </c>
      <c r="AFA12">
        <v>30</v>
      </c>
      <c r="AFB12">
        <v>60</v>
      </c>
      <c r="AFC12">
        <v>39</v>
      </c>
      <c r="AFD12">
        <v>48</v>
      </c>
      <c r="AFE12">
        <v>28</v>
      </c>
      <c r="AFF12">
        <v>103</v>
      </c>
      <c r="AFG12">
        <v>62</v>
      </c>
      <c r="AFH12">
        <v>13</v>
      </c>
      <c r="AFI12">
        <v>14</v>
      </c>
      <c r="AFJ12">
        <v>56</v>
      </c>
      <c r="AFK12">
        <v>35</v>
      </c>
      <c r="AFL12">
        <v>29</v>
      </c>
      <c r="AFM12">
        <v>24</v>
      </c>
      <c r="AFN12">
        <v>51</v>
      </c>
      <c r="AFO12">
        <v>34</v>
      </c>
      <c r="AFP12">
        <v>143</v>
      </c>
      <c r="AFQ12">
        <v>67</v>
      </c>
      <c r="AFR12">
        <v>43</v>
      </c>
      <c r="AFS12">
        <v>22</v>
      </c>
      <c r="AFT12">
        <v>64</v>
      </c>
      <c r="AFU12">
        <v>37</v>
      </c>
      <c r="AFV12">
        <v>56</v>
      </c>
      <c r="AFW12">
        <v>31</v>
      </c>
      <c r="AFX12">
        <v>97</v>
      </c>
      <c r="AFY12">
        <v>88</v>
      </c>
      <c r="AFZ12">
        <v>55</v>
      </c>
      <c r="AGA12">
        <v>39</v>
      </c>
      <c r="AGB12">
        <v>39</v>
      </c>
      <c r="AGC12">
        <v>31</v>
      </c>
      <c r="AGD12">
        <v>69</v>
      </c>
      <c r="AGE12">
        <v>43</v>
      </c>
      <c r="AGF12">
        <v>33</v>
      </c>
      <c r="AGG12">
        <v>41</v>
      </c>
      <c r="AGH12">
        <v>15</v>
      </c>
      <c r="AGI12">
        <v>22</v>
      </c>
      <c r="AGJ12">
        <v>77</v>
      </c>
      <c r="AGK12">
        <v>51</v>
      </c>
      <c r="AGL12">
        <v>96</v>
      </c>
      <c r="AGM12">
        <v>72</v>
      </c>
      <c r="AGN12">
        <v>92</v>
      </c>
      <c r="AGO12">
        <v>61</v>
      </c>
      <c r="AGP12">
        <v>27</v>
      </c>
      <c r="AGQ12">
        <v>21</v>
      </c>
      <c r="AGR12">
        <v>49</v>
      </c>
      <c r="AGS12">
        <v>58</v>
      </c>
      <c r="AGT12">
        <v>41</v>
      </c>
      <c r="AGU12">
        <v>32</v>
      </c>
      <c r="AGV12">
        <v>45</v>
      </c>
      <c r="AGW12">
        <v>35</v>
      </c>
      <c r="AGX12">
        <v>99</v>
      </c>
      <c r="AGY12">
        <v>57</v>
      </c>
      <c r="AGZ12">
        <v>64</v>
      </c>
      <c r="AHA12">
        <v>53</v>
      </c>
      <c r="AHB12">
        <v>84</v>
      </c>
      <c r="AHC12">
        <v>83</v>
      </c>
      <c r="AHD12">
        <v>40</v>
      </c>
      <c r="AHE12">
        <v>40</v>
      </c>
      <c r="AHF12">
        <v>17</v>
      </c>
      <c r="AHG12">
        <v>31</v>
      </c>
      <c r="AHH12">
        <v>16</v>
      </c>
      <c r="AHI12">
        <v>19</v>
      </c>
      <c r="AHJ12">
        <v>54</v>
      </c>
      <c r="AHK12">
        <v>48</v>
      </c>
      <c r="AHL12">
        <v>0</v>
      </c>
      <c r="AHM12">
        <v>12</v>
      </c>
      <c r="AHN12">
        <v>12</v>
      </c>
      <c r="AHO12">
        <v>21</v>
      </c>
      <c r="AHP12">
        <v>26</v>
      </c>
      <c r="AHQ12">
        <v>43</v>
      </c>
      <c r="AHR12">
        <v>0</v>
      </c>
      <c r="AHS12">
        <v>12</v>
      </c>
      <c r="AHT12">
        <v>95</v>
      </c>
      <c r="AHU12">
        <v>64</v>
      </c>
      <c r="AHV12">
        <v>87</v>
      </c>
      <c r="AHW12">
        <v>59</v>
      </c>
      <c r="AHX12">
        <v>152</v>
      </c>
      <c r="AHY12">
        <v>84</v>
      </c>
      <c r="AHZ12">
        <v>123</v>
      </c>
      <c r="AIA12">
        <v>79</v>
      </c>
      <c r="AIB12">
        <v>176</v>
      </c>
      <c r="AIC12">
        <v>110</v>
      </c>
      <c r="AID12">
        <v>111</v>
      </c>
      <c r="AIE12">
        <v>69</v>
      </c>
      <c r="AIF12">
        <v>152</v>
      </c>
      <c r="AIG12">
        <v>71</v>
      </c>
      <c r="AIH12">
        <v>27</v>
      </c>
      <c r="AII12">
        <v>35</v>
      </c>
      <c r="AIJ12">
        <v>262</v>
      </c>
      <c r="AIK12">
        <v>108</v>
      </c>
      <c r="AIL12">
        <v>194</v>
      </c>
      <c r="AIM12">
        <v>111</v>
      </c>
      <c r="AIN12">
        <v>23</v>
      </c>
      <c r="AIO12">
        <v>24</v>
      </c>
      <c r="AIP12">
        <v>43</v>
      </c>
      <c r="AIQ12">
        <v>29</v>
      </c>
      <c r="AIR12">
        <v>180</v>
      </c>
      <c r="AIS12">
        <v>93</v>
      </c>
      <c r="AIT12">
        <v>96</v>
      </c>
      <c r="AIU12">
        <v>65</v>
      </c>
      <c r="AIV12">
        <v>166</v>
      </c>
      <c r="AIW12">
        <v>129</v>
      </c>
      <c r="AIX12">
        <v>256</v>
      </c>
      <c r="AIY12">
        <v>102</v>
      </c>
      <c r="AIZ12">
        <v>301</v>
      </c>
      <c r="AJA12">
        <v>143</v>
      </c>
      <c r="AJB12">
        <v>185</v>
      </c>
      <c r="AJC12">
        <v>82</v>
      </c>
      <c r="AJD12">
        <v>154</v>
      </c>
      <c r="AJE12">
        <v>87</v>
      </c>
      <c r="AJF12">
        <v>90</v>
      </c>
      <c r="AJG12">
        <v>55</v>
      </c>
      <c r="AJH12">
        <v>85</v>
      </c>
      <c r="AJI12">
        <v>35</v>
      </c>
      <c r="AJJ12">
        <v>58</v>
      </c>
      <c r="AJK12">
        <v>31</v>
      </c>
      <c r="AJL12">
        <v>102</v>
      </c>
      <c r="AJM12">
        <v>82</v>
      </c>
      <c r="AJN12">
        <v>58</v>
      </c>
      <c r="AJO12">
        <v>71</v>
      </c>
      <c r="AJP12">
        <v>125</v>
      </c>
      <c r="AJQ12">
        <v>56</v>
      </c>
      <c r="AJR12">
        <v>62</v>
      </c>
      <c r="AJS12">
        <v>46</v>
      </c>
      <c r="AJT12">
        <v>112</v>
      </c>
      <c r="AJU12">
        <v>54</v>
      </c>
      <c r="AJV12">
        <v>31</v>
      </c>
      <c r="AJW12">
        <v>25</v>
      </c>
      <c r="AJX12">
        <v>34</v>
      </c>
      <c r="AJY12">
        <v>31</v>
      </c>
      <c r="AJZ12">
        <v>41</v>
      </c>
      <c r="AKA12">
        <v>43</v>
      </c>
      <c r="AKB12">
        <v>13</v>
      </c>
      <c r="AKC12">
        <v>21</v>
      </c>
      <c r="AKD12">
        <v>40</v>
      </c>
      <c r="AKE12">
        <v>32</v>
      </c>
      <c r="AKF12">
        <v>15</v>
      </c>
      <c r="AKG12">
        <v>17</v>
      </c>
      <c r="AKH12">
        <v>71</v>
      </c>
      <c r="AKI12">
        <v>57</v>
      </c>
      <c r="AKJ12">
        <v>12</v>
      </c>
      <c r="AKK12">
        <v>20</v>
      </c>
      <c r="AKL12">
        <v>21</v>
      </c>
      <c r="AKM12">
        <v>36</v>
      </c>
      <c r="AKN12">
        <v>43</v>
      </c>
      <c r="AKO12">
        <v>53</v>
      </c>
      <c r="AKP12">
        <v>91</v>
      </c>
      <c r="AKQ12">
        <v>53</v>
      </c>
      <c r="AKR12">
        <v>232</v>
      </c>
      <c r="AKS12">
        <v>118</v>
      </c>
      <c r="AKT12">
        <v>216</v>
      </c>
      <c r="AKU12">
        <v>94</v>
      </c>
      <c r="AKV12">
        <v>362</v>
      </c>
      <c r="AKW12">
        <v>197</v>
      </c>
      <c r="AKX12">
        <v>226</v>
      </c>
      <c r="AKY12">
        <v>110</v>
      </c>
      <c r="AKZ12">
        <v>178</v>
      </c>
      <c r="ALA12">
        <v>89</v>
      </c>
      <c r="ALB12">
        <v>164</v>
      </c>
      <c r="ALC12">
        <v>81</v>
      </c>
      <c r="ALD12">
        <v>220</v>
      </c>
      <c r="ALE12">
        <v>87</v>
      </c>
      <c r="ALF12">
        <v>193</v>
      </c>
      <c r="ALG12">
        <v>91</v>
      </c>
      <c r="ALH12">
        <v>329</v>
      </c>
      <c r="ALI12">
        <v>162</v>
      </c>
      <c r="ALJ12">
        <v>73</v>
      </c>
      <c r="ALK12">
        <v>37</v>
      </c>
      <c r="ALL12">
        <v>139</v>
      </c>
      <c r="ALM12">
        <v>64</v>
      </c>
      <c r="ALN12">
        <v>136</v>
      </c>
      <c r="ALO12">
        <v>106</v>
      </c>
      <c r="ALP12">
        <v>99</v>
      </c>
      <c r="ALQ12">
        <v>76</v>
      </c>
      <c r="ALR12">
        <v>158</v>
      </c>
      <c r="ALS12">
        <v>76</v>
      </c>
      <c r="ALT12">
        <v>127</v>
      </c>
      <c r="ALU12">
        <v>75</v>
      </c>
      <c r="ALV12">
        <v>76</v>
      </c>
      <c r="ALW12">
        <v>51</v>
      </c>
      <c r="ALX12">
        <v>43</v>
      </c>
      <c r="ALY12">
        <v>41</v>
      </c>
      <c r="ALZ12">
        <v>61</v>
      </c>
      <c r="AMA12">
        <v>33</v>
      </c>
      <c r="AMB12">
        <v>102</v>
      </c>
      <c r="AMC12">
        <v>59</v>
      </c>
      <c r="AMD12">
        <v>79</v>
      </c>
      <c r="AME12">
        <v>66</v>
      </c>
      <c r="AMF12">
        <v>111</v>
      </c>
      <c r="AMG12">
        <v>67</v>
      </c>
      <c r="AMH12">
        <v>102</v>
      </c>
      <c r="AMI12">
        <v>76</v>
      </c>
      <c r="AMJ12">
        <v>157</v>
      </c>
      <c r="AMK12">
        <v>93</v>
      </c>
      <c r="AML12">
        <v>118</v>
      </c>
      <c r="AMM12">
        <v>67</v>
      </c>
      <c r="AMN12">
        <v>170</v>
      </c>
      <c r="AMO12">
        <v>69</v>
      </c>
      <c r="AMP12">
        <v>147</v>
      </c>
      <c r="AMQ12">
        <v>71</v>
      </c>
      <c r="AMR12">
        <v>156</v>
      </c>
      <c r="AMS12">
        <v>104</v>
      </c>
      <c r="AMT12">
        <v>58</v>
      </c>
      <c r="AMU12">
        <v>74</v>
      </c>
      <c r="AMV12">
        <v>103</v>
      </c>
      <c r="AMW12">
        <v>71</v>
      </c>
      <c r="AMX12">
        <v>173</v>
      </c>
      <c r="AMY12">
        <v>92</v>
      </c>
      <c r="AMZ12">
        <v>95</v>
      </c>
      <c r="ANA12">
        <v>51</v>
      </c>
      <c r="ANB12">
        <v>134</v>
      </c>
      <c r="ANC12">
        <v>93</v>
      </c>
      <c r="AND12">
        <v>144</v>
      </c>
      <c r="ANE12">
        <v>70</v>
      </c>
      <c r="ANF12">
        <v>348</v>
      </c>
      <c r="ANG12">
        <v>192</v>
      </c>
      <c r="ANH12">
        <v>48</v>
      </c>
      <c r="ANI12">
        <v>41</v>
      </c>
      <c r="ANJ12">
        <v>24</v>
      </c>
      <c r="ANK12">
        <v>30</v>
      </c>
      <c r="ANL12">
        <v>118</v>
      </c>
      <c r="ANM12">
        <v>60</v>
      </c>
      <c r="ANN12">
        <v>29</v>
      </c>
      <c r="ANO12">
        <v>21</v>
      </c>
      <c r="ANP12">
        <v>37</v>
      </c>
      <c r="ANQ12">
        <v>44</v>
      </c>
      <c r="ANR12">
        <v>295</v>
      </c>
      <c r="ANS12">
        <v>115</v>
      </c>
      <c r="ANT12">
        <v>102</v>
      </c>
      <c r="ANU12">
        <v>82</v>
      </c>
      <c r="ANV12">
        <v>179</v>
      </c>
      <c r="ANW12">
        <v>73</v>
      </c>
      <c r="ANX12">
        <v>52</v>
      </c>
      <c r="ANY12">
        <v>32</v>
      </c>
      <c r="ANZ12">
        <v>422</v>
      </c>
      <c r="AOA12">
        <v>196</v>
      </c>
      <c r="AOB12">
        <v>89</v>
      </c>
      <c r="AOC12">
        <v>46</v>
      </c>
      <c r="AOD12">
        <v>94</v>
      </c>
      <c r="AOE12">
        <v>67</v>
      </c>
      <c r="AOF12">
        <v>200</v>
      </c>
      <c r="AOG12">
        <v>114</v>
      </c>
      <c r="AOH12">
        <v>200</v>
      </c>
      <c r="AOI12">
        <v>93</v>
      </c>
      <c r="AOJ12">
        <v>101</v>
      </c>
      <c r="AOK12">
        <v>67</v>
      </c>
      <c r="AOL12">
        <v>126</v>
      </c>
      <c r="AOM12">
        <v>95</v>
      </c>
      <c r="AON12">
        <v>336</v>
      </c>
      <c r="AOO12">
        <v>157</v>
      </c>
      <c r="AOP12">
        <v>121</v>
      </c>
      <c r="AOQ12">
        <v>86</v>
      </c>
      <c r="AOR12">
        <v>205</v>
      </c>
      <c r="AOS12">
        <v>92</v>
      </c>
      <c r="AOT12">
        <v>156</v>
      </c>
      <c r="AOU12">
        <v>93</v>
      </c>
      <c r="AOV12">
        <v>242</v>
      </c>
      <c r="AOW12">
        <v>90</v>
      </c>
      <c r="AOX12">
        <v>169</v>
      </c>
      <c r="AOY12">
        <v>87</v>
      </c>
      <c r="AOZ12">
        <v>108</v>
      </c>
      <c r="APA12">
        <v>72</v>
      </c>
      <c r="APB12">
        <v>87</v>
      </c>
      <c r="APC12">
        <v>86</v>
      </c>
      <c r="APD12">
        <v>209</v>
      </c>
      <c r="APE12">
        <v>97</v>
      </c>
      <c r="APF12">
        <v>194</v>
      </c>
      <c r="APG12">
        <v>131</v>
      </c>
      <c r="APH12">
        <v>341</v>
      </c>
      <c r="API12">
        <v>164</v>
      </c>
      <c r="APJ12">
        <v>92</v>
      </c>
      <c r="APK12">
        <v>57</v>
      </c>
      <c r="APL12">
        <v>188</v>
      </c>
      <c r="APM12">
        <v>110</v>
      </c>
      <c r="APN12">
        <v>113</v>
      </c>
      <c r="APO12">
        <v>53</v>
      </c>
      <c r="APP12">
        <v>13</v>
      </c>
      <c r="APQ12">
        <v>21</v>
      </c>
      <c r="APR12">
        <v>0</v>
      </c>
      <c r="APS12">
        <v>12</v>
      </c>
      <c r="APT12">
        <v>33</v>
      </c>
      <c r="APU12">
        <v>29</v>
      </c>
      <c r="APV12">
        <v>32</v>
      </c>
      <c r="APW12">
        <v>30</v>
      </c>
      <c r="APX12">
        <v>22</v>
      </c>
      <c r="APY12">
        <v>28</v>
      </c>
      <c r="APZ12">
        <v>80</v>
      </c>
      <c r="AQA12">
        <v>61</v>
      </c>
      <c r="AQB12">
        <v>1</v>
      </c>
      <c r="AQC12">
        <v>2</v>
      </c>
      <c r="AQD12">
        <v>77</v>
      </c>
      <c r="AQE12">
        <v>48</v>
      </c>
      <c r="AQF12">
        <v>140</v>
      </c>
      <c r="AQG12">
        <v>87</v>
      </c>
      <c r="AQH12">
        <v>77</v>
      </c>
      <c r="AQI12">
        <v>46</v>
      </c>
      <c r="AQJ12">
        <v>29</v>
      </c>
      <c r="AQK12">
        <v>46</v>
      </c>
      <c r="AQL12">
        <v>104</v>
      </c>
      <c r="AQM12">
        <v>68</v>
      </c>
      <c r="AQN12">
        <v>107</v>
      </c>
      <c r="AQO12">
        <v>44</v>
      </c>
      <c r="AQP12">
        <v>113</v>
      </c>
      <c r="AQQ12">
        <v>71</v>
      </c>
      <c r="AQR12">
        <v>95</v>
      </c>
      <c r="AQS12">
        <v>55</v>
      </c>
      <c r="AQT12">
        <v>122</v>
      </c>
      <c r="AQU12">
        <v>60</v>
      </c>
      <c r="AQV12">
        <v>118</v>
      </c>
      <c r="AQW12">
        <v>43</v>
      </c>
      <c r="AQX12">
        <v>56</v>
      </c>
      <c r="AQY12">
        <v>47</v>
      </c>
      <c r="AQZ12">
        <v>48</v>
      </c>
      <c r="ARA12">
        <v>45</v>
      </c>
      <c r="ARB12">
        <v>70</v>
      </c>
      <c r="ARC12">
        <v>35</v>
      </c>
      <c r="ARD12">
        <v>41</v>
      </c>
      <c r="ARE12">
        <v>25</v>
      </c>
      <c r="ARF12">
        <v>108</v>
      </c>
      <c r="ARG12">
        <v>74</v>
      </c>
      <c r="ARH12">
        <v>47</v>
      </c>
      <c r="ARI12">
        <v>34</v>
      </c>
      <c r="ARJ12">
        <v>18</v>
      </c>
      <c r="ARK12">
        <v>24</v>
      </c>
      <c r="ARL12">
        <v>14</v>
      </c>
      <c r="ARM12">
        <v>20</v>
      </c>
      <c r="ARN12">
        <v>34</v>
      </c>
      <c r="ARO12">
        <v>36</v>
      </c>
      <c r="ARP12">
        <v>40</v>
      </c>
      <c r="ARQ12">
        <v>34</v>
      </c>
      <c r="ARR12">
        <v>12</v>
      </c>
      <c r="ARS12">
        <v>10</v>
      </c>
      <c r="ART12">
        <v>44</v>
      </c>
      <c r="ARU12">
        <v>34</v>
      </c>
      <c r="ARV12">
        <v>15</v>
      </c>
      <c r="ARW12">
        <v>18</v>
      </c>
      <c r="ARX12">
        <v>3</v>
      </c>
      <c r="ARY12">
        <v>7</v>
      </c>
      <c r="ARZ12">
        <v>107</v>
      </c>
      <c r="ASA12">
        <v>76</v>
      </c>
      <c r="ASB12">
        <v>38</v>
      </c>
      <c r="ASC12">
        <v>39</v>
      </c>
      <c r="ASD12">
        <v>240</v>
      </c>
      <c r="ASE12">
        <v>110</v>
      </c>
      <c r="ASF12">
        <v>181</v>
      </c>
      <c r="ASG12">
        <v>102</v>
      </c>
      <c r="ASH12">
        <v>62</v>
      </c>
      <c r="ASI12">
        <v>28</v>
      </c>
      <c r="ASJ12">
        <v>91</v>
      </c>
      <c r="ASK12">
        <v>47</v>
      </c>
      <c r="ASL12">
        <v>135</v>
      </c>
      <c r="ASM12">
        <v>74</v>
      </c>
      <c r="ASN12">
        <v>95</v>
      </c>
      <c r="ASO12">
        <v>80</v>
      </c>
      <c r="ASP12">
        <v>87</v>
      </c>
      <c r="ASQ12">
        <v>84</v>
      </c>
      <c r="ASR12">
        <v>5</v>
      </c>
      <c r="ASS12">
        <v>8</v>
      </c>
      <c r="AST12">
        <v>145</v>
      </c>
      <c r="ASU12">
        <v>82</v>
      </c>
      <c r="ASV12">
        <v>118</v>
      </c>
      <c r="ASW12">
        <v>95</v>
      </c>
      <c r="ASX12">
        <v>185</v>
      </c>
      <c r="ASY12">
        <v>88</v>
      </c>
      <c r="ASZ12">
        <v>110</v>
      </c>
      <c r="ATA12">
        <v>89</v>
      </c>
      <c r="ATB12">
        <v>120</v>
      </c>
      <c r="ATC12">
        <v>65</v>
      </c>
      <c r="ATD12">
        <v>104</v>
      </c>
      <c r="ATE12">
        <v>55</v>
      </c>
      <c r="ATF12">
        <v>120</v>
      </c>
      <c r="ATG12">
        <v>81</v>
      </c>
      <c r="ATH12">
        <v>58</v>
      </c>
      <c r="ATI12">
        <v>49</v>
      </c>
      <c r="ATJ12">
        <v>65</v>
      </c>
      <c r="ATK12">
        <v>68</v>
      </c>
      <c r="ATL12">
        <v>48</v>
      </c>
      <c r="ATM12">
        <v>53</v>
      </c>
      <c r="ATN12">
        <v>12</v>
      </c>
      <c r="ATO12">
        <v>20</v>
      </c>
      <c r="ATP12">
        <v>14</v>
      </c>
      <c r="ATQ12">
        <v>24</v>
      </c>
      <c r="ATR12">
        <v>60</v>
      </c>
      <c r="ATS12">
        <v>61</v>
      </c>
      <c r="ATT12">
        <v>129</v>
      </c>
      <c r="ATU12">
        <v>89</v>
      </c>
      <c r="ATV12">
        <v>56</v>
      </c>
      <c r="ATW12">
        <v>37</v>
      </c>
      <c r="ATX12">
        <v>75</v>
      </c>
      <c r="ATY12">
        <v>43</v>
      </c>
      <c r="ATZ12">
        <v>232</v>
      </c>
      <c r="AUA12">
        <v>120</v>
      </c>
      <c r="AUB12">
        <v>246</v>
      </c>
      <c r="AUC12">
        <v>105</v>
      </c>
      <c r="AUD12">
        <v>102</v>
      </c>
      <c r="AUE12">
        <v>86</v>
      </c>
      <c r="AUF12">
        <v>121</v>
      </c>
      <c r="AUG12">
        <v>71</v>
      </c>
      <c r="AUH12">
        <v>43</v>
      </c>
      <c r="AUI12">
        <v>53</v>
      </c>
      <c r="AUJ12">
        <v>224</v>
      </c>
      <c r="AUK12">
        <v>99</v>
      </c>
      <c r="AUL12">
        <v>200</v>
      </c>
      <c r="AUM12">
        <v>123</v>
      </c>
      <c r="AUN12">
        <v>66</v>
      </c>
      <c r="AUO12">
        <v>39</v>
      </c>
      <c r="AUP12">
        <v>125</v>
      </c>
      <c r="AUQ12">
        <v>75</v>
      </c>
      <c r="AUR12">
        <v>102</v>
      </c>
      <c r="AUS12">
        <v>68</v>
      </c>
      <c r="AUT12">
        <v>63</v>
      </c>
      <c r="AUU12">
        <v>53</v>
      </c>
      <c r="AUV12">
        <v>16</v>
      </c>
      <c r="AUW12">
        <v>17</v>
      </c>
      <c r="AUX12">
        <v>81</v>
      </c>
      <c r="AUY12">
        <v>76</v>
      </c>
      <c r="AUZ12">
        <v>140</v>
      </c>
      <c r="AVA12">
        <v>113</v>
      </c>
      <c r="AVB12">
        <v>116</v>
      </c>
      <c r="AVC12">
        <v>112</v>
      </c>
      <c r="AVD12">
        <v>213</v>
      </c>
      <c r="AVE12">
        <v>98</v>
      </c>
      <c r="AVF12">
        <v>119</v>
      </c>
      <c r="AVG12">
        <v>58</v>
      </c>
      <c r="AVH12">
        <v>123</v>
      </c>
      <c r="AVI12">
        <v>70</v>
      </c>
      <c r="AVJ12">
        <v>59</v>
      </c>
      <c r="AVK12">
        <v>37</v>
      </c>
      <c r="AVL12">
        <v>287</v>
      </c>
      <c r="AVM12">
        <v>157</v>
      </c>
      <c r="AVN12">
        <v>112</v>
      </c>
      <c r="AVO12">
        <v>65</v>
      </c>
      <c r="AVP12">
        <v>349</v>
      </c>
      <c r="AVQ12">
        <v>119</v>
      </c>
      <c r="AVR12">
        <v>216</v>
      </c>
      <c r="AVS12">
        <v>129</v>
      </c>
      <c r="AVT12">
        <v>325</v>
      </c>
      <c r="AVU12">
        <v>134</v>
      </c>
      <c r="AVV12">
        <v>373</v>
      </c>
      <c r="AVW12">
        <v>175</v>
      </c>
      <c r="AVX12">
        <v>236</v>
      </c>
      <c r="AVY12">
        <v>131</v>
      </c>
      <c r="AVZ12">
        <v>211</v>
      </c>
      <c r="AWA12">
        <v>146</v>
      </c>
      <c r="AWB12">
        <v>149</v>
      </c>
      <c r="AWC12">
        <v>97</v>
      </c>
      <c r="AWD12">
        <v>256</v>
      </c>
      <c r="AWE12">
        <v>125</v>
      </c>
      <c r="AWF12">
        <v>406</v>
      </c>
      <c r="AWG12">
        <v>151</v>
      </c>
      <c r="AWH12">
        <v>214</v>
      </c>
      <c r="AWI12">
        <v>118</v>
      </c>
      <c r="AWJ12">
        <v>192</v>
      </c>
      <c r="AWK12">
        <v>93</v>
      </c>
      <c r="AWL12">
        <v>173</v>
      </c>
      <c r="AWM12">
        <v>93</v>
      </c>
      <c r="AWN12">
        <v>243</v>
      </c>
      <c r="AWO12">
        <v>102</v>
      </c>
      <c r="AWP12">
        <v>320</v>
      </c>
      <c r="AWQ12">
        <v>160</v>
      </c>
      <c r="AWR12">
        <v>89</v>
      </c>
      <c r="AWS12">
        <v>65</v>
      </c>
      <c r="AWT12">
        <v>319</v>
      </c>
      <c r="AWU12">
        <v>111</v>
      </c>
      <c r="AWV12">
        <v>238</v>
      </c>
      <c r="AWW12">
        <v>124</v>
      </c>
      <c r="AWX12">
        <v>413</v>
      </c>
      <c r="AWY12">
        <v>266</v>
      </c>
      <c r="AWZ12">
        <v>272</v>
      </c>
      <c r="AXA12">
        <v>165</v>
      </c>
      <c r="AXB12">
        <v>71</v>
      </c>
      <c r="AXC12">
        <v>44</v>
      </c>
      <c r="AXD12">
        <v>29</v>
      </c>
      <c r="AXE12">
        <v>34</v>
      </c>
      <c r="AXF12">
        <v>27</v>
      </c>
      <c r="AXG12">
        <v>24</v>
      </c>
      <c r="AXH12">
        <v>112</v>
      </c>
      <c r="AXI12">
        <v>96</v>
      </c>
      <c r="AXJ12">
        <v>61</v>
      </c>
      <c r="AXK12">
        <v>39</v>
      </c>
      <c r="AXL12">
        <v>90</v>
      </c>
      <c r="AXM12">
        <v>77</v>
      </c>
      <c r="AXN12">
        <v>50</v>
      </c>
      <c r="AXO12">
        <v>60</v>
      </c>
      <c r="AXP12">
        <v>24</v>
      </c>
      <c r="AXQ12">
        <v>20</v>
      </c>
      <c r="AXR12">
        <v>44</v>
      </c>
      <c r="AXS12">
        <v>46</v>
      </c>
      <c r="AXT12">
        <v>62</v>
      </c>
      <c r="AXU12">
        <v>60</v>
      </c>
      <c r="AXV12">
        <v>0</v>
      </c>
      <c r="AXW12">
        <v>12</v>
      </c>
      <c r="AXX12">
        <v>60</v>
      </c>
      <c r="AXY12">
        <v>56</v>
      </c>
      <c r="AXZ12">
        <v>35</v>
      </c>
      <c r="AYA12">
        <v>38</v>
      </c>
      <c r="AYB12">
        <v>0</v>
      </c>
      <c r="AYC12">
        <v>12</v>
      </c>
      <c r="AYD12">
        <v>0</v>
      </c>
      <c r="AYE12">
        <v>12</v>
      </c>
      <c r="AYF12">
        <v>8</v>
      </c>
      <c r="AYG12">
        <v>9</v>
      </c>
      <c r="AYH12">
        <v>160</v>
      </c>
      <c r="AYI12">
        <v>94</v>
      </c>
      <c r="AYJ12">
        <v>240</v>
      </c>
      <c r="AYK12">
        <v>88</v>
      </c>
      <c r="AYL12">
        <v>187</v>
      </c>
      <c r="AYM12">
        <v>141</v>
      </c>
      <c r="AYN12">
        <v>355</v>
      </c>
      <c r="AYO12">
        <v>194</v>
      </c>
      <c r="AYP12">
        <v>240</v>
      </c>
      <c r="AYQ12">
        <v>116</v>
      </c>
      <c r="AYR12">
        <v>159</v>
      </c>
      <c r="AYS12">
        <v>105</v>
      </c>
      <c r="AYT12">
        <v>69</v>
      </c>
      <c r="AYU12">
        <v>46</v>
      </c>
      <c r="AYV12">
        <v>166</v>
      </c>
      <c r="AYW12">
        <v>78</v>
      </c>
      <c r="AYX12">
        <v>203</v>
      </c>
      <c r="AYY12">
        <v>105</v>
      </c>
      <c r="AYZ12">
        <v>82</v>
      </c>
      <c r="AZA12">
        <v>54</v>
      </c>
      <c r="AZB12">
        <v>162</v>
      </c>
      <c r="AZC12">
        <v>69</v>
      </c>
      <c r="AZD12">
        <v>851</v>
      </c>
      <c r="AZE12">
        <v>258</v>
      </c>
      <c r="AZF12">
        <v>744</v>
      </c>
      <c r="AZG12">
        <v>237</v>
      </c>
      <c r="AZH12">
        <v>932</v>
      </c>
      <c r="AZI12">
        <v>221</v>
      </c>
      <c r="AZJ12">
        <v>1283</v>
      </c>
      <c r="AZK12">
        <v>321</v>
      </c>
      <c r="AZL12">
        <v>1272</v>
      </c>
      <c r="AZM12">
        <v>268</v>
      </c>
      <c r="AZN12">
        <v>1392</v>
      </c>
      <c r="AZO12">
        <v>370</v>
      </c>
      <c r="AZP12">
        <v>1202</v>
      </c>
      <c r="AZQ12">
        <v>250</v>
      </c>
      <c r="AZR12">
        <v>1054</v>
      </c>
      <c r="AZS12">
        <v>203</v>
      </c>
      <c r="AZT12">
        <v>1281</v>
      </c>
      <c r="AZU12">
        <v>214</v>
      </c>
      <c r="AZV12">
        <v>1328</v>
      </c>
      <c r="AZW12">
        <v>360</v>
      </c>
      <c r="AZX12">
        <v>1485</v>
      </c>
      <c r="AZY12">
        <v>271</v>
      </c>
      <c r="AZZ12">
        <v>1463</v>
      </c>
      <c r="BAA12">
        <v>306</v>
      </c>
      <c r="BAB12">
        <v>1564</v>
      </c>
      <c r="BAC12">
        <v>366</v>
      </c>
      <c r="BAD12">
        <v>21</v>
      </c>
      <c r="BAE12">
        <v>18</v>
      </c>
      <c r="BAF12">
        <v>29</v>
      </c>
      <c r="BAG12">
        <v>20</v>
      </c>
      <c r="BAH12">
        <v>35</v>
      </c>
      <c r="BAI12">
        <v>31</v>
      </c>
      <c r="BAJ12">
        <v>49</v>
      </c>
      <c r="BAK12">
        <v>44</v>
      </c>
      <c r="BAL12">
        <v>19</v>
      </c>
      <c r="BAM12">
        <v>18</v>
      </c>
      <c r="BAN12">
        <v>57</v>
      </c>
      <c r="BAO12">
        <v>37</v>
      </c>
      <c r="BAP12">
        <v>75</v>
      </c>
      <c r="BAQ12">
        <v>58</v>
      </c>
      <c r="BAR12">
        <v>50</v>
      </c>
      <c r="BAS12">
        <v>35</v>
      </c>
      <c r="BAT12">
        <v>116</v>
      </c>
      <c r="BAU12">
        <v>86</v>
      </c>
      <c r="BAV12">
        <v>40</v>
      </c>
      <c r="BAW12">
        <v>39</v>
      </c>
      <c r="BAX12">
        <v>15</v>
      </c>
      <c r="BAY12">
        <v>25</v>
      </c>
      <c r="BAZ12">
        <v>58</v>
      </c>
      <c r="BBA12">
        <v>56</v>
      </c>
      <c r="BBB12">
        <v>50</v>
      </c>
      <c r="BBC12">
        <v>35</v>
      </c>
      <c r="BBD12">
        <v>45</v>
      </c>
      <c r="BBE12">
        <v>38</v>
      </c>
      <c r="BBF12">
        <v>18</v>
      </c>
      <c r="BBG12">
        <v>17</v>
      </c>
      <c r="BBH12">
        <v>43</v>
      </c>
      <c r="BBI12">
        <v>31</v>
      </c>
      <c r="BBJ12">
        <v>398</v>
      </c>
      <c r="BBK12">
        <v>95</v>
      </c>
      <c r="BBL12">
        <v>74</v>
      </c>
      <c r="BBM12">
        <v>49</v>
      </c>
      <c r="BBN12">
        <v>530</v>
      </c>
      <c r="BBO12">
        <v>177</v>
      </c>
      <c r="BBP12">
        <v>308</v>
      </c>
      <c r="BBQ12">
        <v>156</v>
      </c>
      <c r="BBR12">
        <v>312</v>
      </c>
      <c r="BBS12">
        <v>118</v>
      </c>
      <c r="BBT12">
        <v>229</v>
      </c>
      <c r="BBU12">
        <v>85</v>
      </c>
      <c r="BBV12">
        <v>218</v>
      </c>
      <c r="BBW12">
        <v>88</v>
      </c>
      <c r="BBX12">
        <v>297</v>
      </c>
      <c r="BBY12">
        <v>122</v>
      </c>
      <c r="BBZ12">
        <v>280</v>
      </c>
      <c r="BCA12">
        <v>94</v>
      </c>
      <c r="BCB12">
        <v>437</v>
      </c>
      <c r="BCC12">
        <v>119</v>
      </c>
      <c r="BCD12">
        <v>318</v>
      </c>
      <c r="BCE12">
        <v>95</v>
      </c>
      <c r="BCF12">
        <v>385</v>
      </c>
      <c r="BCG12">
        <v>160</v>
      </c>
      <c r="BCH12">
        <v>242</v>
      </c>
      <c r="BCI12">
        <v>102</v>
      </c>
      <c r="BCJ12">
        <v>233</v>
      </c>
      <c r="BCK12">
        <v>105</v>
      </c>
      <c r="BCL12">
        <v>259</v>
      </c>
      <c r="BCM12">
        <v>118</v>
      </c>
      <c r="BCN12">
        <v>370</v>
      </c>
      <c r="BCO12">
        <v>146</v>
      </c>
      <c r="BCP12">
        <v>201</v>
      </c>
      <c r="BCQ12">
        <v>109</v>
      </c>
      <c r="BCR12">
        <v>334</v>
      </c>
      <c r="BCS12">
        <v>112</v>
      </c>
      <c r="BCT12">
        <v>181</v>
      </c>
      <c r="BCU12">
        <v>123</v>
      </c>
      <c r="BCV12">
        <v>133</v>
      </c>
      <c r="BCW12">
        <v>68</v>
      </c>
      <c r="BCX12">
        <v>290</v>
      </c>
      <c r="BCY12">
        <v>131</v>
      </c>
      <c r="BCZ12">
        <v>340</v>
      </c>
      <c r="BDA12">
        <v>108</v>
      </c>
      <c r="BDB12">
        <v>82</v>
      </c>
      <c r="BDC12">
        <v>61</v>
      </c>
      <c r="BDD12">
        <v>177</v>
      </c>
      <c r="BDE12">
        <v>109</v>
      </c>
      <c r="BDF12">
        <v>164</v>
      </c>
      <c r="BDG12">
        <v>74</v>
      </c>
      <c r="BDH12">
        <v>88</v>
      </c>
      <c r="BDI12">
        <v>54</v>
      </c>
      <c r="BDJ12">
        <v>30</v>
      </c>
      <c r="BDK12">
        <v>40</v>
      </c>
      <c r="BDL12">
        <v>67</v>
      </c>
      <c r="BDM12">
        <v>49</v>
      </c>
      <c r="BDN12">
        <v>40</v>
      </c>
      <c r="BDO12">
        <v>26</v>
      </c>
      <c r="BDP12">
        <v>37</v>
      </c>
      <c r="BDQ12">
        <v>43</v>
      </c>
      <c r="BDR12">
        <v>221</v>
      </c>
      <c r="BDS12">
        <v>103</v>
      </c>
      <c r="BDT12">
        <v>21</v>
      </c>
      <c r="BDU12">
        <v>24</v>
      </c>
      <c r="BDV12">
        <v>12</v>
      </c>
      <c r="BDW12">
        <v>19</v>
      </c>
      <c r="BDX12">
        <v>0</v>
      </c>
      <c r="BDY12">
        <v>12</v>
      </c>
      <c r="BDZ12">
        <v>50</v>
      </c>
      <c r="BEA12">
        <v>50</v>
      </c>
      <c r="BEB12">
        <v>20</v>
      </c>
      <c r="BEC12">
        <v>36</v>
      </c>
      <c r="BED12">
        <v>0</v>
      </c>
      <c r="BEE12">
        <v>12</v>
      </c>
      <c r="BEF12">
        <v>20</v>
      </c>
      <c r="BEG12">
        <v>26</v>
      </c>
      <c r="BEH12">
        <v>69</v>
      </c>
      <c r="BEI12">
        <v>84</v>
      </c>
      <c r="BEJ12">
        <v>0</v>
      </c>
      <c r="BEK12">
        <v>12</v>
      </c>
      <c r="BEL12">
        <v>18</v>
      </c>
      <c r="BEM12">
        <v>24</v>
      </c>
      <c r="BEN12">
        <v>70</v>
      </c>
      <c r="BEO12">
        <v>46</v>
      </c>
      <c r="BEP12">
        <v>153</v>
      </c>
      <c r="BEQ12">
        <v>95</v>
      </c>
      <c r="BER12">
        <v>181</v>
      </c>
      <c r="BES12">
        <v>99</v>
      </c>
      <c r="BET12">
        <v>132</v>
      </c>
      <c r="BEU12">
        <v>68</v>
      </c>
      <c r="BEV12">
        <v>15</v>
      </c>
      <c r="BEW12">
        <v>21</v>
      </c>
      <c r="BEX12">
        <v>34</v>
      </c>
      <c r="BEY12">
        <v>30</v>
      </c>
      <c r="BEZ12">
        <v>68</v>
      </c>
      <c r="BFA12">
        <v>70</v>
      </c>
      <c r="BFB12">
        <v>58</v>
      </c>
      <c r="BFC12">
        <v>48</v>
      </c>
      <c r="BFD12">
        <v>22</v>
      </c>
      <c r="BFE12">
        <v>25</v>
      </c>
      <c r="BFF12">
        <v>73</v>
      </c>
      <c r="BFG12">
        <v>54</v>
      </c>
      <c r="BFH12">
        <v>15</v>
      </c>
      <c r="BFI12">
        <v>13</v>
      </c>
      <c r="BFJ12">
        <v>5</v>
      </c>
      <c r="BFK12">
        <v>8</v>
      </c>
      <c r="BFL12">
        <v>27</v>
      </c>
      <c r="BFM12">
        <v>25</v>
      </c>
      <c r="BFN12">
        <v>17</v>
      </c>
      <c r="BFO12">
        <v>20</v>
      </c>
      <c r="BFP12">
        <v>12</v>
      </c>
      <c r="BFQ12">
        <v>17</v>
      </c>
      <c r="BFR12">
        <v>90</v>
      </c>
      <c r="BFS12">
        <v>56</v>
      </c>
      <c r="BFT12">
        <v>88</v>
      </c>
      <c r="BFU12">
        <v>58</v>
      </c>
      <c r="BFV12">
        <v>157</v>
      </c>
      <c r="BFW12">
        <v>84</v>
      </c>
      <c r="BFX12">
        <v>52</v>
      </c>
      <c r="BFY12">
        <v>47</v>
      </c>
      <c r="BFZ12">
        <v>93</v>
      </c>
      <c r="BGA12">
        <v>54</v>
      </c>
      <c r="BGB12">
        <v>74</v>
      </c>
      <c r="BGC12">
        <v>67</v>
      </c>
      <c r="BGD12">
        <v>51</v>
      </c>
      <c r="BGE12">
        <v>38</v>
      </c>
      <c r="BGF12">
        <v>75</v>
      </c>
      <c r="BGG12">
        <v>44</v>
      </c>
      <c r="BGH12">
        <v>70</v>
      </c>
      <c r="BGI12">
        <v>72</v>
      </c>
      <c r="BGJ12">
        <v>87</v>
      </c>
      <c r="BGK12">
        <v>59</v>
      </c>
      <c r="BGL12">
        <v>49</v>
      </c>
      <c r="BGM12">
        <v>43</v>
      </c>
      <c r="BGN12">
        <v>81</v>
      </c>
      <c r="BGO12">
        <v>54</v>
      </c>
      <c r="BGP12">
        <v>200</v>
      </c>
      <c r="BGQ12">
        <v>105</v>
      </c>
      <c r="BGR12">
        <v>258</v>
      </c>
      <c r="BGS12">
        <v>95</v>
      </c>
      <c r="BGT12">
        <v>156</v>
      </c>
      <c r="BGU12">
        <v>95</v>
      </c>
      <c r="BGV12">
        <v>372</v>
      </c>
      <c r="BGW12">
        <v>172</v>
      </c>
      <c r="BGX12">
        <v>189</v>
      </c>
      <c r="BGY12">
        <v>118</v>
      </c>
      <c r="BGZ12">
        <v>285</v>
      </c>
      <c r="BHA12">
        <v>110</v>
      </c>
      <c r="BHB12">
        <v>352</v>
      </c>
      <c r="BHC12">
        <v>155</v>
      </c>
      <c r="BHD12">
        <v>184</v>
      </c>
      <c r="BHE12">
        <v>86</v>
      </c>
      <c r="BHF12">
        <v>128</v>
      </c>
      <c r="BHG12">
        <v>102</v>
      </c>
      <c r="BHH12">
        <v>165</v>
      </c>
      <c r="BHI12">
        <v>89</v>
      </c>
      <c r="BHJ12">
        <v>14</v>
      </c>
      <c r="BHK12">
        <v>15</v>
      </c>
      <c r="BHL12">
        <v>17</v>
      </c>
      <c r="BHM12">
        <v>20</v>
      </c>
      <c r="BHN12">
        <v>41</v>
      </c>
      <c r="BHO12">
        <v>32</v>
      </c>
      <c r="BHP12">
        <v>36</v>
      </c>
      <c r="BHQ12">
        <v>24</v>
      </c>
      <c r="BHR12">
        <v>86</v>
      </c>
      <c r="BHS12">
        <v>54</v>
      </c>
      <c r="BHT12">
        <v>120</v>
      </c>
      <c r="BHU12">
        <v>69</v>
      </c>
      <c r="BHV12">
        <v>73</v>
      </c>
      <c r="BHW12">
        <v>100</v>
      </c>
      <c r="BHX12">
        <v>66</v>
      </c>
      <c r="BHY12">
        <v>36</v>
      </c>
      <c r="BHZ12">
        <v>132</v>
      </c>
      <c r="BIA12">
        <v>67</v>
      </c>
      <c r="BIB12">
        <v>60</v>
      </c>
      <c r="BIC12">
        <v>35</v>
      </c>
      <c r="BID12">
        <v>135</v>
      </c>
      <c r="BIE12">
        <v>48</v>
      </c>
      <c r="BIF12">
        <v>33</v>
      </c>
      <c r="BIG12">
        <v>27</v>
      </c>
      <c r="BIH12">
        <v>14</v>
      </c>
      <c r="BII12">
        <v>15</v>
      </c>
      <c r="BIJ12">
        <v>47</v>
      </c>
      <c r="BIK12">
        <v>27</v>
      </c>
      <c r="BIL12">
        <v>71</v>
      </c>
      <c r="BIM12">
        <v>44</v>
      </c>
      <c r="BIN12">
        <v>86</v>
      </c>
      <c r="BIO12">
        <v>68</v>
      </c>
      <c r="BIP12">
        <v>38</v>
      </c>
      <c r="BIQ12">
        <v>25</v>
      </c>
      <c r="BIR12">
        <v>169</v>
      </c>
      <c r="BIS12">
        <v>117</v>
      </c>
      <c r="BIT12">
        <v>98</v>
      </c>
      <c r="BIU12">
        <v>56</v>
      </c>
      <c r="BIV12">
        <v>93</v>
      </c>
      <c r="BIW12">
        <v>67</v>
      </c>
      <c r="BIX12">
        <v>92</v>
      </c>
      <c r="BIY12">
        <v>50</v>
      </c>
      <c r="BIZ12">
        <v>67</v>
      </c>
      <c r="BJA12">
        <v>47</v>
      </c>
      <c r="BJB12">
        <v>31</v>
      </c>
      <c r="BJC12">
        <v>36</v>
      </c>
      <c r="BJD12">
        <v>235</v>
      </c>
      <c r="BJE12">
        <v>88</v>
      </c>
      <c r="BJF12">
        <v>197</v>
      </c>
      <c r="BJG12">
        <v>155</v>
      </c>
      <c r="BJH12">
        <v>218</v>
      </c>
      <c r="BJI12">
        <v>175</v>
      </c>
      <c r="BJJ12">
        <v>128</v>
      </c>
      <c r="BJK12">
        <v>93</v>
      </c>
      <c r="BJL12">
        <v>97</v>
      </c>
      <c r="BJM12">
        <v>66</v>
      </c>
      <c r="BJN12">
        <v>81</v>
      </c>
      <c r="BJO12">
        <v>56</v>
      </c>
      <c r="BJP12">
        <v>105</v>
      </c>
      <c r="BJQ12">
        <v>56</v>
      </c>
      <c r="BJR12">
        <v>323</v>
      </c>
      <c r="BJS12">
        <v>110</v>
      </c>
      <c r="BJT12">
        <v>185</v>
      </c>
      <c r="BJU12">
        <v>88</v>
      </c>
      <c r="BJV12">
        <v>234</v>
      </c>
      <c r="BJW12">
        <v>103</v>
      </c>
      <c r="BJX12">
        <v>142</v>
      </c>
      <c r="BJY12">
        <v>79</v>
      </c>
      <c r="BJZ12">
        <v>210</v>
      </c>
      <c r="BKA12">
        <v>139</v>
      </c>
      <c r="BKB12">
        <v>109</v>
      </c>
      <c r="BKC12">
        <v>98</v>
      </c>
      <c r="BKD12">
        <v>44</v>
      </c>
      <c r="BKE12">
        <v>37</v>
      </c>
      <c r="BKF12">
        <v>35</v>
      </c>
      <c r="BKG12">
        <v>40</v>
      </c>
      <c r="BKH12">
        <v>168</v>
      </c>
      <c r="BKI12">
        <v>145</v>
      </c>
      <c r="BKJ12">
        <v>67</v>
      </c>
      <c r="BKK12">
        <v>53</v>
      </c>
      <c r="BKL12">
        <v>86</v>
      </c>
      <c r="BKM12">
        <v>92</v>
      </c>
      <c r="BKN12">
        <v>85</v>
      </c>
      <c r="BKO12">
        <v>54</v>
      </c>
      <c r="BKP12">
        <v>69</v>
      </c>
      <c r="BKQ12">
        <v>60</v>
      </c>
      <c r="BKR12">
        <v>70</v>
      </c>
      <c r="BKS12">
        <v>63</v>
      </c>
      <c r="BKT12">
        <v>39</v>
      </c>
      <c r="BKU12">
        <v>44</v>
      </c>
      <c r="BKV12">
        <v>92</v>
      </c>
      <c r="BKW12">
        <v>68</v>
      </c>
      <c r="BKX12">
        <v>132</v>
      </c>
      <c r="BKY12">
        <v>100</v>
      </c>
      <c r="BKZ12">
        <v>62</v>
      </c>
      <c r="BLA12">
        <v>50</v>
      </c>
      <c r="BLB12">
        <v>39</v>
      </c>
      <c r="BLC12">
        <v>39</v>
      </c>
      <c r="BLD12">
        <v>157</v>
      </c>
      <c r="BLE12">
        <v>113</v>
      </c>
      <c r="BLF12">
        <v>151</v>
      </c>
      <c r="BLG12">
        <v>119</v>
      </c>
      <c r="BLH12">
        <v>88</v>
      </c>
      <c r="BLI12">
        <v>58</v>
      </c>
      <c r="BLJ12">
        <v>46</v>
      </c>
      <c r="BLK12">
        <v>37</v>
      </c>
      <c r="BLL12">
        <v>194</v>
      </c>
      <c r="BLM12">
        <v>106</v>
      </c>
      <c r="BLN12">
        <v>79</v>
      </c>
      <c r="BLO12">
        <v>50</v>
      </c>
      <c r="BLP12">
        <v>86</v>
      </c>
      <c r="BLQ12">
        <v>56</v>
      </c>
      <c r="BLR12">
        <v>55</v>
      </c>
      <c r="BLS12">
        <v>53</v>
      </c>
      <c r="BLT12">
        <v>137</v>
      </c>
      <c r="BLU12">
        <v>123</v>
      </c>
      <c r="BLV12">
        <v>71</v>
      </c>
      <c r="BLW12">
        <v>41</v>
      </c>
      <c r="BLX12">
        <v>171</v>
      </c>
      <c r="BLY12">
        <v>120</v>
      </c>
    </row>
    <row r="13" spans="1:1689" x14ac:dyDescent="0.3">
      <c r="A13" s="3" t="s">
        <v>857</v>
      </c>
      <c r="B13">
        <v>167</v>
      </c>
      <c r="C13">
        <v>109</v>
      </c>
      <c r="D13">
        <v>224</v>
      </c>
      <c r="E13">
        <v>100</v>
      </c>
      <c r="F13">
        <v>253</v>
      </c>
      <c r="G13">
        <v>119</v>
      </c>
      <c r="H13">
        <v>60</v>
      </c>
      <c r="I13">
        <v>39</v>
      </c>
      <c r="J13">
        <v>35</v>
      </c>
      <c r="K13">
        <v>31</v>
      </c>
      <c r="L13">
        <v>164</v>
      </c>
      <c r="M13">
        <v>60</v>
      </c>
      <c r="N13">
        <v>171</v>
      </c>
      <c r="O13">
        <v>117</v>
      </c>
      <c r="P13">
        <v>164</v>
      </c>
      <c r="Q13">
        <v>73</v>
      </c>
      <c r="R13">
        <v>100</v>
      </c>
      <c r="S13">
        <v>61</v>
      </c>
      <c r="T13">
        <v>59</v>
      </c>
      <c r="U13">
        <v>43</v>
      </c>
      <c r="V13">
        <v>104</v>
      </c>
      <c r="W13">
        <v>84</v>
      </c>
      <c r="X13">
        <v>91</v>
      </c>
      <c r="Y13">
        <v>62</v>
      </c>
      <c r="Z13">
        <v>93</v>
      </c>
      <c r="AA13">
        <v>59</v>
      </c>
      <c r="AB13">
        <v>89</v>
      </c>
      <c r="AC13">
        <v>83</v>
      </c>
      <c r="AD13">
        <v>79</v>
      </c>
      <c r="AE13">
        <v>59</v>
      </c>
      <c r="AF13">
        <v>62</v>
      </c>
      <c r="AG13">
        <v>53</v>
      </c>
      <c r="AH13">
        <v>194</v>
      </c>
      <c r="AI13">
        <v>121</v>
      </c>
      <c r="AJ13">
        <v>34</v>
      </c>
      <c r="AK13">
        <v>28</v>
      </c>
      <c r="AL13">
        <v>15</v>
      </c>
      <c r="AM13">
        <v>24</v>
      </c>
      <c r="AN13">
        <v>90</v>
      </c>
      <c r="AO13">
        <v>50</v>
      </c>
      <c r="AP13">
        <v>38</v>
      </c>
      <c r="AQ13">
        <v>34</v>
      </c>
      <c r="AR13">
        <v>26</v>
      </c>
      <c r="AS13">
        <v>28</v>
      </c>
      <c r="AT13">
        <v>74</v>
      </c>
      <c r="AU13">
        <v>43</v>
      </c>
      <c r="AV13">
        <v>47</v>
      </c>
      <c r="AW13">
        <v>32</v>
      </c>
      <c r="AX13">
        <v>58</v>
      </c>
      <c r="AY13">
        <v>53</v>
      </c>
      <c r="AZ13">
        <v>17</v>
      </c>
      <c r="BA13">
        <v>22</v>
      </c>
      <c r="BB13">
        <v>8</v>
      </c>
      <c r="BC13">
        <v>9</v>
      </c>
      <c r="BD13">
        <v>33</v>
      </c>
      <c r="BE13">
        <v>31</v>
      </c>
      <c r="BF13">
        <v>29</v>
      </c>
      <c r="BG13">
        <v>35</v>
      </c>
      <c r="BH13">
        <v>206</v>
      </c>
      <c r="BI13">
        <v>123</v>
      </c>
      <c r="BJ13">
        <v>186</v>
      </c>
      <c r="BK13">
        <v>122</v>
      </c>
      <c r="BL13">
        <v>233</v>
      </c>
      <c r="BM13">
        <v>96</v>
      </c>
      <c r="BN13">
        <v>292</v>
      </c>
      <c r="BO13">
        <v>151</v>
      </c>
      <c r="BP13">
        <v>71</v>
      </c>
      <c r="BQ13">
        <v>42</v>
      </c>
      <c r="BR13">
        <v>285</v>
      </c>
      <c r="BS13">
        <v>141</v>
      </c>
      <c r="BT13">
        <v>310</v>
      </c>
      <c r="BU13">
        <v>149</v>
      </c>
      <c r="BV13">
        <v>210</v>
      </c>
      <c r="BW13">
        <v>78</v>
      </c>
      <c r="BX13">
        <v>148</v>
      </c>
      <c r="BY13">
        <v>81</v>
      </c>
      <c r="BZ13">
        <v>250</v>
      </c>
      <c r="CA13">
        <v>124</v>
      </c>
      <c r="CB13">
        <v>196</v>
      </c>
      <c r="CC13">
        <v>96</v>
      </c>
      <c r="CD13">
        <v>460</v>
      </c>
      <c r="CE13">
        <v>175</v>
      </c>
      <c r="CF13">
        <v>275</v>
      </c>
      <c r="CG13">
        <v>104</v>
      </c>
      <c r="CH13">
        <v>354</v>
      </c>
      <c r="CI13">
        <v>167</v>
      </c>
      <c r="CJ13">
        <v>318</v>
      </c>
      <c r="CK13">
        <v>115</v>
      </c>
      <c r="CL13">
        <v>234</v>
      </c>
      <c r="CM13">
        <v>87</v>
      </c>
      <c r="CN13">
        <v>243</v>
      </c>
      <c r="CO13">
        <v>102</v>
      </c>
      <c r="CP13">
        <v>137</v>
      </c>
      <c r="CQ13">
        <v>94</v>
      </c>
      <c r="CR13">
        <v>152</v>
      </c>
      <c r="CS13">
        <v>96</v>
      </c>
      <c r="CT13">
        <v>226</v>
      </c>
      <c r="CU13">
        <v>132</v>
      </c>
      <c r="CV13">
        <v>144</v>
      </c>
      <c r="CW13">
        <v>68</v>
      </c>
      <c r="CX13">
        <v>157</v>
      </c>
      <c r="CY13">
        <v>73</v>
      </c>
      <c r="CZ13">
        <v>19</v>
      </c>
      <c r="DA13">
        <v>20</v>
      </c>
      <c r="DB13">
        <v>35</v>
      </c>
      <c r="DC13">
        <v>27</v>
      </c>
      <c r="DD13">
        <v>23</v>
      </c>
      <c r="DE13">
        <v>25</v>
      </c>
      <c r="DF13">
        <v>110</v>
      </c>
      <c r="DG13">
        <v>66</v>
      </c>
      <c r="DH13">
        <v>71</v>
      </c>
      <c r="DI13">
        <v>35</v>
      </c>
      <c r="DJ13">
        <v>71</v>
      </c>
      <c r="DK13">
        <v>42</v>
      </c>
      <c r="DL13">
        <v>32</v>
      </c>
      <c r="DM13">
        <v>20</v>
      </c>
      <c r="DN13">
        <v>34</v>
      </c>
      <c r="DO13">
        <v>15</v>
      </c>
      <c r="DP13">
        <v>100</v>
      </c>
      <c r="DQ13">
        <v>59</v>
      </c>
      <c r="DR13">
        <v>13</v>
      </c>
      <c r="DS13">
        <v>22</v>
      </c>
      <c r="DT13">
        <v>54</v>
      </c>
      <c r="DU13">
        <v>35</v>
      </c>
      <c r="DV13">
        <v>104</v>
      </c>
      <c r="DW13">
        <v>72</v>
      </c>
      <c r="DX13">
        <v>10</v>
      </c>
      <c r="DY13">
        <v>16</v>
      </c>
      <c r="DZ13">
        <v>47</v>
      </c>
      <c r="EA13">
        <v>32</v>
      </c>
      <c r="EB13">
        <v>145</v>
      </c>
      <c r="EC13">
        <v>85</v>
      </c>
      <c r="ED13">
        <v>109</v>
      </c>
      <c r="EE13">
        <v>57</v>
      </c>
      <c r="EF13">
        <v>122</v>
      </c>
      <c r="EG13">
        <v>61</v>
      </c>
      <c r="EH13">
        <v>76</v>
      </c>
      <c r="EI13">
        <v>40</v>
      </c>
      <c r="EJ13">
        <v>243</v>
      </c>
      <c r="EK13">
        <v>103</v>
      </c>
      <c r="EL13">
        <v>100</v>
      </c>
      <c r="EM13">
        <v>45</v>
      </c>
      <c r="EN13">
        <v>188</v>
      </c>
      <c r="EO13">
        <v>75</v>
      </c>
      <c r="EP13">
        <v>83</v>
      </c>
      <c r="EQ13">
        <v>50</v>
      </c>
      <c r="ER13">
        <v>131</v>
      </c>
      <c r="ES13">
        <v>75</v>
      </c>
      <c r="ET13">
        <v>89</v>
      </c>
      <c r="EU13">
        <v>57</v>
      </c>
      <c r="EV13">
        <v>111</v>
      </c>
      <c r="EW13">
        <v>64</v>
      </c>
      <c r="EX13">
        <v>87</v>
      </c>
      <c r="EY13">
        <v>65</v>
      </c>
      <c r="EZ13">
        <v>88</v>
      </c>
      <c r="FA13">
        <v>64</v>
      </c>
      <c r="FB13">
        <v>62</v>
      </c>
      <c r="FC13">
        <v>44</v>
      </c>
      <c r="FD13">
        <v>40</v>
      </c>
      <c r="FE13">
        <v>35</v>
      </c>
      <c r="FF13">
        <v>0</v>
      </c>
      <c r="FG13">
        <v>12</v>
      </c>
      <c r="FH13">
        <v>0</v>
      </c>
      <c r="FI13">
        <v>12</v>
      </c>
      <c r="FJ13">
        <v>82</v>
      </c>
      <c r="FK13">
        <v>71</v>
      </c>
      <c r="FL13">
        <v>35</v>
      </c>
      <c r="FM13">
        <v>33</v>
      </c>
      <c r="FN13">
        <v>10</v>
      </c>
      <c r="FO13">
        <v>16</v>
      </c>
      <c r="FP13">
        <v>52</v>
      </c>
      <c r="FQ13">
        <v>45</v>
      </c>
      <c r="FR13">
        <v>190</v>
      </c>
      <c r="FS13">
        <v>86</v>
      </c>
      <c r="FT13">
        <v>100</v>
      </c>
      <c r="FU13">
        <v>64</v>
      </c>
      <c r="FV13">
        <v>13</v>
      </c>
      <c r="FW13">
        <v>21</v>
      </c>
      <c r="FX13">
        <v>41</v>
      </c>
      <c r="FY13">
        <v>48</v>
      </c>
      <c r="FZ13">
        <v>59</v>
      </c>
      <c r="GA13">
        <v>59</v>
      </c>
      <c r="GB13">
        <v>59</v>
      </c>
      <c r="GC13">
        <v>45</v>
      </c>
      <c r="GD13">
        <v>44</v>
      </c>
      <c r="GE13">
        <v>31</v>
      </c>
      <c r="GF13">
        <v>12</v>
      </c>
      <c r="GG13">
        <v>13</v>
      </c>
      <c r="GH13">
        <v>13</v>
      </c>
      <c r="GI13">
        <v>15</v>
      </c>
      <c r="GJ13">
        <v>7</v>
      </c>
      <c r="GK13">
        <v>13</v>
      </c>
      <c r="GL13">
        <v>26</v>
      </c>
      <c r="GM13">
        <v>20</v>
      </c>
      <c r="GN13">
        <v>48</v>
      </c>
      <c r="GO13">
        <v>53</v>
      </c>
      <c r="GP13">
        <v>32</v>
      </c>
      <c r="GQ13">
        <v>45</v>
      </c>
      <c r="GR13">
        <v>93</v>
      </c>
      <c r="GS13">
        <v>60</v>
      </c>
      <c r="GT13">
        <v>99</v>
      </c>
      <c r="GU13">
        <v>61</v>
      </c>
      <c r="GV13">
        <v>46</v>
      </c>
      <c r="GW13">
        <v>35</v>
      </c>
      <c r="GX13">
        <v>125</v>
      </c>
      <c r="GY13">
        <v>70</v>
      </c>
      <c r="GZ13">
        <v>73</v>
      </c>
      <c r="HA13">
        <v>48</v>
      </c>
      <c r="HB13">
        <v>87</v>
      </c>
      <c r="HC13">
        <v>67</v>
      </c>
      <c r="HD13">
        <v>70</v>
      </c>
      <c r="HE13">
        <v>67</v>
      </c>
      <c r="HF13">
        <v>99</v>
      </c>
      <c r="HG13">
        <v>96</v>
      </c>
      <c r="HH13">
        <v>12</v>
      </c>
      <c r="HI13">
        <v>20</v>
      </c>
      <c r="HJ13">
        <v>117</v>
      </c>
      <c r="HK13">
        <v>94</v>
      </c>
      <c r="HL13">
        <v>69</v>
      </c>
      <c r="HM13">
        <v>64</v>
      </c>
      <c r="HN13">
        <v>114</v>
      </c>
      <c r="HO13">
        <v>69</v>
      </c>
      <c r="HP13">
        <v>38</v>
      </c>
      <c r="HQ13">
        <v>41</v>
      </c>
      <c r="HR13">
        <v>99</v>
      </c>
      <c r="HS13">
        <v>60</v>
      </c>
      <c r="HT13">
        <v>14</v>
      </c>
      <c r="HU13">
        <v>23</v>
      </c>
      <c r="HV13">
        <v>28</v>
      </c>
      <c r="HW13">
        <v>34</v>
      </c>
      <c r="HX13">
        <v>18</v>
      </c>
      <c r="HY13">
        <v>27</v>
      </c>
      <c r="HZ13">
        <v>50</v>
      </c>
      <c r="IA13">
        <v>51</v>
      </c>
      <c r="IB13">
        <v>70</v>
      </c>
      <c r="IC13">
        <v>58</v>
      </c>
      <c r="ID13">
        <v>65</v>
      </c>
      <c r="IE13">
        <v>47</v>
      </c>
      <c r="IF13">
        <v>74</v>
      </c>
      <c r="IG13">
        <v>75</v>
      </c>
      <c r="IH13">
        <v>39</v>
      </c>
      <c r="II13">
        <v>30</v>
      </c>
      <c r="IJ13">
        <v>49</v>
      </c>
      <c r="IK13">
        <v>39</v>
      </c>
      <c r="IL13">
        <v>58</v>
      </c>
      <c r="IM13">
        <v>53</v>
      </c>
      <c r="IN13">
        <v>88</v>
      </c>
      <c r="IO13">
        <v>96</v>
      </c>
      <c r="IP13">
        <v>19</v>
      </c>
      <c r="IQ13">
        <v>21</v>
      </c>
      <c r="IR13">
        <v>13</v>
      </c>
      <c r="IS13">
        <v>22</v>
      </c>
      <c r="IT13">
        <v>55</v>
      </c>
      <c r="IU13">
        <v>55</v>
      </c>
      <c r="IV13">
        <v>16</v>
      </c>
      <c r="IW13">
        <v>15</v>
      </c>
      <c r="IX13">
        <v>23</v>
      </c>
      <c r="IY13">
        <v>19</v>
      </c>
      <c r="IZ13">
        <v>10</v>
      </c>
      <c r="JA13">
        <v>11</v>
      </c>
      <c r="JB13">
        <v>0</v>
      </c>
      <c r="JC13">
        <v>12</v>
      </c>
      <c r="JD13">
        <v>19</v>
      </c>
      <c r="JE13">
        <v>19</v>
      </c>
      <c r="JF13">
        <v>29</v>
      </c>
      <c r="JG13">
        <v>19</v>
      </c>
      <c r="JH13">
        <v>0</v>
      </c>
      <c r="JI13">
        <v>12</v>
      </c>
      <c r="JJ13">
        <v>0</v>
      </c>
      <c r="JK13">
        <v>12</v>
      </c>
      <c r="JL13">
        <v>28</v>
      </c>
      <c r="JM13">
        <v>25</v>
      </c>
      <c r="JN13">
        <v>0</v>
      </c>
      <c r="JO13">
        <v>12</v>
      </c>
      <c r="JP13">
        <v>13</v>
      </c>
      <c r="JQ13">
        <v>20</v>
      </c>
      <c r="JR13">
        <v>29</v>
      </c>
      <c r="JS13">
        <v>27</v>
      </c>
      <c r="JT13">
        <v>112</v>
      </c>
      <c r="JU13">
        <v>76</v>
      </c>
      <c r="JV13">
        <v>29</v>
      </c>
      <c r="JW13">
        <v>39</v>
      </c>
      <c r="JX13">
        <v>192</v>
      </c>
      <c r="JY13">
        <v>100</v>
      </c>
      <c r="JZ13">
        <v>221</v>
      </c>
      <c r="KA13">
        <v>132</v>
      </c>
      <c r="KB13">
        <v>123</v>
      </c>
      <c r="KC13">
        <v>52</v>
      </c>
      <c r="KD13">
        <v>190</v>
      </c>
      <c r="KE13">
        <v>113</v>
      </c>
      <c r="KF13">
        <v>202</v>
      </c>
      <c r="KG13">
        <v>135</v>
      </c>
      <c r="KH13">
        <v>82</v>
      </c>
      <c r="KI13">
        <v>60</v>
      </c>
      <c r="KJ13">
        <v>272</v>
      </c>
      <c r="KK13">
        <v>106</v>
      </c>
      <c r="KL13">
        <v>313</v>
      </c>
      <c r="KM13">
        <v>129</v>
      </c>
      <c r="KN13">
        <v>281</v>
      </c>
      <c r="KO13">
        <v>124</v>
      </c>
      <c r="KP13">
        <v>300</v>
      </c>
      <c r="KQ13">
        <v>125</v>
      </c>
      <c r="KR13">
        <v>331</v>
      </c>
      <c r="KS13">
        <v>152</v>
      </c>
      <c r="KT13">
        <v>362</v>
      </c>
      <c r="KU13">
        <v>137</v>
      </c>
      <c r="KV13">
        <v>272</v>
      </c>
      <c r="KW13">
        <v>105</v>
      </c>
      <c r="KX13">
        <v>447</v>
      </c>
      <c r="KY13">
        <v>157</v>
      </c>
      <c r="KZ13">
        <v>583</v>
      </c>
      <c r="LA13">
        <v>206</v>
      </c>
      <c r="LB13">
        <v>411</v>
      </c>
      <c r="LC13">
        <v>157</v>
      </c>
      <c r="LD13">
        <v>535</v>
      </c>
      <c r="LE13">
        <v>203</v>
      </c>
      <c r="LF13">
        <v>423</v>
      </c>
      <c r="LG13">
        <v>143</v>
      </c>
      <c r="LH13">
        <v>393</v>
      </c>
      <c r="LI13">
        <v>157</v>
      </c>
      <c r="LJ13">
        <v>590</v>
      </c>
      <c r="LK13">
        <v>189</v>
      </c>
      <c r="LL13">
        <v>467</v>
      </c>
      <c r="LM13">
        <v>144</v>
      </c>
      <c r="LN13">
        <v>305</v>
      </c>
      <c r="LO13">
        <v>123</v>
      </c>
      <c r="LP13">
        <v>343</v>
      </c>
      <c r="LQ13">
        <v>123</v>
      </c>
      <c r="LR13">
        <v>168</v>
      </c>
      <c r="LS13">
        <v>86</v>
      </c>
      <c r="LT13">
        <v>140</v>
      </c>
      <c r="LU13">
        <v>68</v>
      </c>
      <c r="LV13">
        <v>276</v>
      </c>
      <c r="LW13">
        <v>116</v>
      </c>
      <c r="LX13">
        <v>280</v>
      </c>
      <c r="LY13">
        <v>104</v>
      </c>
      <c r="LZ13">
        <v>411</v>
      </c>
      <c r="MA13">
        <v>105</v>
      </c>
      <c r="MB13">
        <v>556</v>
      </c>
      <c r="MC13">
        <v>202</v>
      </c>
      <c r="MD13">
        <v>230</v>
      </c>
      <c r="ME13">
        <v>120</v>
      </c>
      <c r="MF13">
        <v>307</v>
      </c>
      <c r="MG13">
        <v>116</v>
      </c>
      <c r="MH13">
        <v>317</v>
      </c>
      <c r="MI13">
        <v>127</v>
      </c>
      <c r="MJ13">
        <v>277</v>
      </c>
      <c r="MK13">
        <v>102</v>
      </c>
      <c r="ML13">
        <v>422</v>
      </c>
      <c r="MM13">
        <v>150</v>
      </c>
      <c r="MN13">
        <v>373</v>
      </c>
      <c r="MO13">
        <v>134</v>
      </c>
      <c r="MP13">
        <v>593</v>
      </c>
      <c r="MQ13">
        <v>263</v>
      </c>
      <c r="MR13">
        <v>274</v>
      </c>
      <c r="MS13">
        <v>87</v>
      </c>
      <c r="MT13">
        <v>394</v>
      </c>
      <c r="MU13">
        <v>190</v>
      </c>
      <c r="MV13">
        <v>820</v>
      </c>
      <c r="MW13">
        <v>250</v>
      </c>
      <c r="MX13">
        <v>270</v>
      </c>
      <c r="MY13">
        <v>120</v>
      </c>
      <c r="MZ13">
        <v>209</v>
      </c>
      <c r="NA13">
        <v>92</v>
      </c>
      <c r="NB13">
        <v>194</v>
      </c>
      <c r="NC13">
        <v>71</v>
      </c>
      <c r="ND13">
        <v>21</v>
      </c>
      <c r="NE13">
        <v>25</v>
      </c>
      <c r="NF13">
        <v>4</v>
      </c>
      <c r="NG13">
        <v>7</v>
      </c>
      <c r="NH13">
        <v>23</v>
      </c>
      <c r="NI13">
        <v>19</v>
      </c>
      <c r="NJ13">
        <v>40</v>
      </c>
      <c r="NK13">
        <v>20</v>
      </c>
      <c r="NL13">
        <v>8</v>
      </c>
      <c r="NM13">
        <v>10</v>
      </c>
      <c r="NN13">
        <v>33</v>
      </c>
      <c r="NO13">
        <v>32</v>
      </c>
      <c r="NP13">
        <v>6</v>
      </c>
      <c r="NQ13">
        <v>9</v>
      </c>
      <c r="NR13">
        <v>76</v>
      </c>
      <c r="NS13">
        <v>57</v>
      </c>
      <c r="NT13">
        <v>10</v>
      </c>
      <c r="NU13">
        <v>12</v>
      </c>
      <c r="NV13">
        <v>55</v>
      </c>
      <c r="NW13">
        <v>39</v>
      </c>
      <c r="NX13">
        <v>82</v>
      </c>
      <c r="NY13">
        <v>64</v>
      </c>
      <c r="NZ13">
        <v>41</v>
      </c>
      <c r="OA13">
        <v>37</v>
      </c>
      <c r="OB13">
        <v>34</v>
      </c>
      <c r="OC13">
        <v>34</v>
      </c>
      <c r="OD13">
        <v>15</v>
      </c>
      <c r="OE13">
        <v>17</v>
      </c>
      <c r="OF13">
        <v>75</v>
      </c>
      <c r="OG13">
        <v>50</v>
      </c>
      <c r="OH13">
        <v>47</v>
      </c>
      <c r="OI13">
        <v>51</v>
      </c>
      <c r="OJ13">
        <v>78</v>
      </c>
      <c r="OK13">
        <v>47</v>
      </c>
      <c r="OL13">
        <v>99</v>
      </c>
      <c r="OM13">
        <v>58</v>
      </c>
      <c r="ON13">
        <v>83</v>
      </c>
      <c r="OO13">
        <v>43</v>
      </c>
      <c r="OP13">
        <v>63</v>
      </c>
      <c r="OQ13">
        <v>48</v>
      </c>
      <c r="OR13">
        <v>149</v>
      </c>
      <c r="OS13">
        <v>150</v>
      </c>
      <c r="OT13">
        <v>121</v>
      </c>
      <c r="OU13">
        <v>73</v>
      </c>
      <c r="OV13">
        <v>69</v>
      </c>
      <c r="OW13">
        <v>53</v>
      </c>
      <c r="OX13">
        <v>38</v>
      </c>
      <c r="OY13">
        <v>31</v>
      </c>
      <c r="OZ13">
        <v>61</v>
      </c>
      <c r="PA13">
        <v>46</v>
      </c>
      <c r="PB13">
        <v>68</v>
      </c>
      <c r="PC13">
        <v>61</v>
      </c>
      <c r="PD13">
        <v>61</v>
      </c>
      <c r="PE13">
        <v>50</v>
      </c>
      <c r="PF13">
        <v>39</v>
      </c>
      <c r="PG13">
        <v>46</v>
      </c>
      <c r="PH13">
        <v>50</v>
      </c>
      <c r="PI13">
        <v>31</v>
      </c>
      <c r="PJ13">
        <v>12</v>
      </c>
      <c r="PK13">
        <v>19</v>
      </c>
      <c r="PL13">
        <v>60</v>
      </c>
      <c r="PM13">
        <v>43</v>
      </c>
      <c r="PN13">
        <v>90</v>
      </c>
      <c r="PO13">
        <v>57</v>
      </c>
      <c r="PP13">
        <v>44</v>
      </c>
      <c r="PQ13">
        <v>47</v>
      </c>
      <c r="PR13">
        <v>86</v>
      </c>
      <c r="PS13">
        <v>84</v>
      </c>
      <c r="PT13">
        <v>73</v>
      </c>
      <c r="PU13">
        <v>80</v>
      </c>
      <c r="PV13">
        <v>87</v>
      </c>
      <c r="PW13">
        <v>86</v>
      </c>
      <c r="PX13">
        <v>46</v>
      </c>
      <c r="PY13">
        <v>42</v>
      </c>
      <c r="PZ13">
        <v>12</v>
      </c>
      <c r="QA13">
        <v>22</v>
      </c>
      <c r="QB13">
        <v>43</v>
      </c>
      <c r="QC13">
        <v>38</v>
      </c>
      <c r="QD13">
        <v>74</v>
      </c>
      <c r="QE13">
        <v>44</v>
      </c>
      <c r="QF13">
        <v>76</v>
      </c>
      <c r="QG13">
        <v>36</v>
      </c>
      <c r="QH13">
        <v>41</v>
      </c>
      <c r="QI13">
        <v>33</v>
      </c>
      <c r="QJ13">
        <v>88</v>
      </c>
      <c r="QK13">
        <v>37</v>
      </c>
      <c r="QL13">
        <v>85</v>
      </c>
      <c r="QM13">
        <v>56</v>
      </c>
      <c r="QN13">
        <v>17</v>
      </c>
      <c r="QO13">
        <v>15</v>
      </c>
      <c r="QP13">
        <v>41</v>
      </c>
      <c r="QQ13">
        <v>49</v>
      </c>
      <c r="QR13">
        <v>90</v>
      </c>
      <c r="QS13">
        <v>74</v>
      </c>
      <c r="QT13">
        <v>125</v>
      </c>
      <c r="QU13">
        <v>71</v>
      </c>
      <c r="QV13">
        <v>124</v>
      </c>
      <c r="QW13">
        <v>71</v>
      </c>
      <c r="QX13">
        <v>99</v>
      </c>
      <c r="QY13">
        <v>62</v>
      </c>
      <c r="QZ13">
        <v>20</v>
      </c>
      <c r="RA13">
        <v>22</v>
      </c>
      <c r="RB13">
        <v>149</v>
      </c>
      <c r="RC13">
        <v>75</v>
      </c>
      <c r="RD13">
        <v>129</v>
      </c>
      <c r="RE13">
        <v>66</v>
      </c>
      <c r="RF13">
        <v>57</v>
      </c>
      <c r="RG13">
        <v>38</v>
      </c>
      <c r="RH13">
        <v>56</v>
      </c>
      <c r="RI13">
        <v>28</v>
      </c>
      <c r="RJ13">
        <v>25</v>
      </c>
      <c r="RK13">
        <v>22</v>
      </c>
      <c r="RL13">
        <v>69</v>
      </c>
      <c r="RM13">
        <v>46</v>
      </c>
      <c r="RN13">
        <v>111</v>
      </c>
      <c r="RO13">
        <v>67</v>
      </c>
      <c r="RP13">
        <v>150</v>
      </c>
      <c r="RQ13">
        <v>62</v>
      </c>
      <c r="RR13">
        <v>91</v>
      </c>
      <c r="RS13">
        <v>76</v>
      </c>
      <c r="RT13">
        <v>67</v>
      </c>
      <c r="RU13">
        <v>77</v>
      </c>
      <c r="RV13">
        <v>0</v>
      </c>
      <c r="RW13">
        <v>12</v>
      </c>
      <c r="RX13">
        <v>9</v>
      </c>
      <c r="RY13">
        <v>15</v>
      </c>
      <c r="RZ13">
        <v>6</v>
      </c>
      <c r="SA13">
        <v>15</v>
      </c>
      <c r="SB13">
        <v>45</v>
      </c>
      <c r="SC13">
        <v>29</v>
      </c>
      <c r="SD13">
        <v>30</v>
      </c>
      <c r="SE13">
        <v>27</v>
      </c>
      <c r="SF13">
        <v>28</v>
      </c>
      <c r="SG13">
        <v>26</v>
      </c>
      <c r="SH13">
        <v>14</v>
      </c>
      <c r="SI13">
        <v>24</v>
      </c>
      <c r="SJ13">
        <v>127</v>
      </c>
      <c r="SK13">
        <v>99</v>
      </c>
      <c r="SL13">
        <v>92</v>
      </c>
      <c r="SM13">
        <v>64</v>
      </c>
      <c r="SN13">
        <v>33</v>
      </c>
      <c r="SO13">
        <v>38</v>
      </c>
      <c r="SP13">
        <v>32</v>
      </c>
      <c r="SQ13">
        <v>42</v>
      </c>
      <c r="SR13">
        <v>0</v>
      </c>
      <c r="SS13">
        <v>12</v>
      </c>
      <c r="ST13">
        <v>0</v>
      </c>
      <c r="SU13">
        <v>12</v>
      </c>
      <c r="SV13">
        <v>131</v>
      </c>
      <c r="SW13">
        <v>47</v>
      </c>
      <c r="SX13">
        <v>36</v>
      </c>
      <c r="SY13">
        <v>28</v>
      </c>
      <c r="SZ13">
        <v>24</v>
      </c>
      <c r="TA13">
        <v>29</v>
      </c>
      <c r="TB13">
        <v>41</v>
      </c>
      <c r="TC13">
        <v>40</v>
      </c>
      <c r="TD13">
        <v>73</v>
      </c>
      <c r="TE13">
        <v>32</v>
      </c>
      <c r="TF13">
        <v>49</v>
      </c>
      <c r="TG13">
        <v>29</v>
      </c>
      <c r="TH13">
        <v>94</v>
      </c>
      <c r="TI13">
        <v>60</v>
      </c>
      <c r="TJ13">
        <v>70</v>
      </c>
      <c r="TK13">
        <v>58</v>
      </c>
      <c r="TL13">
        <v>97</v>
      </c>
      <c r="TM13">
        <v>54</v>
      </c>
      <c r="TN13">
        <v>41</v>
      </c>
      <c r="TO13">
        <v>44</v>
      </c>
      <c r="TP13">
        <v>33</v>
      </c>
      <c r="TQ13">
        <v>28</v>
      </c>
      <c r="TR13">
        <v>88</v>
      </c>
      <c r="TS13">
        <v>62</v>
      </c>
      <c r="TT13">
        <v>58</v>
      </c>
      <c r="TU13">
        <v>56</v>
      </c>
      <c r="TV13">
        <v>94</v>
      </c>
      <c r="TW13">
        <v>44</v>
      </c>
      <c r="TX13">
        <v>52</v>
      </c>
      <c r="TY13">
        <v>41</v>
      </c>
      <c r="TZ13">
        <v>120</v>
      </c>
      <c r="UA13">
        <v>73</v>
      </c>
      <c r="UB13">
        <v>140</v>
      </c>
      <c r="UC13">
        <v>90</v>
      </c>
      <c r="UD13">
        <v>212</v>
      </c>
      <c r="UE13">
        <v>82</v>
      </c>
      <c r="UF13">
        <v>175</v>
      </c>
      <c r="UG13">
        <v>95</v>
      </c>
      <c r="UH13">
        <v>50</v>
      </c>
      <c r="UI13">
        <v>52</v>
      </c>
      <c r="UJ13">
        <v>172</v>
      </c>
      <c r="UK13">
        <v>77</v>
      </c>
      <c r="UL13">
        <v>138</v>
      </c>
      <c r="UM13">
        <v>77</v>
      </c>
      <c r="UN13">
        <v>182</v>
      </c>
      <c r="UO13">
        <v>93</v>
      </c>
      <c r="UP13">
        <v>40</v>
      </c>
      <c r="UQ13">
        <v>31</v>
      </c>
      <c r="UR13">
        <v>57</v>
      </c>
      <c r="US13">
        <v>32</v>
      </c>
      <c r="UT13">
        <v>66</v>
      </c>
      <c r="UU13">
        <v>41</v>
      </c>
      <c r="UV13">
        <v>43</v>
      </c>
      <c r="UW13">
        <v>51</v>
      </c>
      <c r="UX13">
        <v>50</v>
      </c>
      <c r="UY13">
        <v>53</v>
      </c>
      <c r="UZ13">
        <v>110</v>
      </c>
      <c r="VA13">
        <v>58</v>
      </c>
      <c r="VB13">
        <v>16</v>
      </c>
      <c r="VC13">
        <v>26</v>
      </c>
      <c r="VD13">
        <v>95</v>
      </c>
      <c r="VE13">
        <v>65</v>
      </c>
      <c r="VF13">
        <v>68</v>
      </c>
      <c r="VG13">
        <v>42</v>
      </c>
      <c r="VH13">
        <v>99</v>
      </c>
      <c r="VI13">
        <v>64</v>
      </c>
      <c r="VJ13">
        <v>73</v>
      </c>
      <c r="VK13">
        <v>58</v>
      </c>
      <c r="VL13">
        <v>36</v>
      </c>
      <c r="VM13">
        <v>37</v>
      </c>
      <c r="VN13">
        <v>68</v>
      </c>
      <c r="VO13">
        <v>49</v>
      </c>
      <c r="VP13">
        <v>73</v>
      </c>
      <c r="VQ13">
        <v>53</v>
      </c>
      <c r="VR13">
        <v>111</v>
      </c>
      <c r="VS13">
        <v>69</v>
      </c>
      <c r="VT13">
        <v>121</v>
      </c>
      <c r="VU13">
        <v>82</v>
      </c>
      <c r="VV13">
        <v>55</v>
      </c>
      <c r="VW13">
        <v>43</v>
      </c>
      <c r="VX13">
        <v>701</v>
      </c>
      <c r="VY13">
        <v>201</v>
      </c>
      <c r="VZ13">
        <v>642</v>
      </c>
      <c r="WA13">
        <v>210</v>
      </c>
      <c r="WB13">
        <v>656</v>
      </c>
      <c r="WC13">
        <v>214</v>
      </c>
      <c r="WD13">
        <v>577</v>
      </c>
      <c r="WE13">
        <v>177</v>
      </c>
      <c r="WF13">
        <v>704</v>
      </c>
      <c r="WG13">
        <v>204</v>
      </c>
      <c r="WH13">
        <v>611</v>
      </c>
      <c r="WI13">
        <v>143</v>
      </c>
      <c r="WJ13">
        <v>650</v>
      </c>
      <c r="WK13">
        <v>193</v>
      </c>
      <c r="WL13">
        <v>1002</v>
      </c>
      <c r="WM13">
        <v>211</v>
      </c>
      <c r="WN13">
        <v>518</v>
      </c>
      <c r="WO13">
        <v>151</v>
      </c>
      <c r="WP13">
        <v>6</v>
      </c>
      <c r="WQ13">
        <v>10</v>
      </c>
      <c r="WR13">
        <v>22</v>
      </c>
      <c r="WS13">
        <v>27</v>
      </c>
      <c r="WT13">
        <v>20</v>
      </c>
      <c r="WU13">
        <v>27</v>
      </c>
      <c r="WV13">
        <v>23</v>
      </c>
      <c r="WW13">
        <v>26</v>
      </c>
      <c r="WX13">
        <v>6</v>
      </c>
      <c r="WY13">
        <v>9</v>
      </c>
      <c r="WZ13">
        <v>17</v>
      </c>
      <c r="XA13">
        <v>13</v>
      </c>
      <c r="XB13">
        <v>0</v>
      </c>
      <c r="XC13">
        <v>12</v>
      </c>
      <c r="XD13">
        <v>105</v>
      </c>
      <c r="XE13">
        <v>68</v>
      </c>
      <c r="XF13">
        <v>82</v>
      </c>
      <c r="XG13">
        <v>71</v>
      </c>
      <c r="XH13">
        <v>12</v>
      </c>
      <c r="XI13">
        <v>11</v>
      </c>
      <c r="XJ13">
        <v>10</v>
      </c>
      <c r="XK13">
        <v>15</v>
      </c>
      <c r="XL13">
        <v>63</v>
      </c>
      <c r="XM13">
        <v>50</v>
      </c>
      <c r="XN13">
        <v>28</v>
      </c>
      <c r="XO13">
        <v>26</v>
      </c>
      <c r="XP13">
        <v>90</v>
      </c>
      <c r="XQ13">
        <v>68</v>
      </c>
      <c r="XR13">
        <v>34</v>
      </c>
      <c r="XS13">
        <v>30</v>
      </c>
      <c r="XT13">
        <v>63</v>
      </c>
      <c r="XU13">
        <v>62</v>
      </c>
      <c r="XV13">
        <v>38</v>
      </c>
      <c r="XW13">
        <v>40</v>
      </c>
      <c r="XX13">
        <v>48</v>
      </c>
      <c r="XY13">
        <v>36</v>
      </c>
      <c r="XZ13">
        <v>34</v>
      </c>
      <c r="YA13">
        <v>22</v>
      </c>
      <c r="YB13">
        <v>13</v>
      </c>
      <c r="YC13">
        <v>15</v>
      </c>
      <c r="YD13">
        <v>48</v>
      </c>
      <c r="YE13">
        <v>45</v>
      </c>
      <c r="YF13">
        <v>43</v>
      </c>
      <c r="YG13">
        <v>45</v>
      </c>
      <c r="YH13">
        <v>27</v>
      </c>
      <c r="YI13">
        <v>26</v>
      </c>
      <c r="YJ13">
        <v>17</v>
      </c>
      <c r="YK13">
        <v>20</v>
      </c>
      <c r="YL13">
        <v>39</v>
      </c>
      <c r="YM13">
        <v>43</v>
      </c>
      <c r="YN13">
        <v>116</v>
      </c>
      <c r="YO13">
        <v>63</v>
      </c>
      <c r="YP13">
        <v>127</v>
      </c>
      <c r="YQ13">
        <v>70</v>
      </c>
      <c r="YR13">
        <v>109</v>
      </c>
      <c r="YS13">
        <v>50</v>
      </c>
      <c r="YT13">
        <v>114</v>
      </c>
      <c r="YU13">
        <v>63</v>
      </c>
      <c r="YV13">
        <v>243</v>
      </c>
      <c r="YW13">
        <v>124</v>
      </c>
      <c r="YX13">
        <v>122</v>
      </c>
      <c r="YY13">
        <v>54</v>
      </c>
      <c r="YZ13">
        <v>199</v>
      </c>
      <c r="ZA13">
        <v>88</v>
      </c>
      <c r="ZB13">
        <v>41</v>
      </c>
      <c r="ZC13">
        <v>41</v>
      </c>
      <c r="ZD13">
        <v>25</v>
      </c>
      <c r="ZE13">
        <v>30</v>
      </c>
      <c r="ZF13">
        <v>4</v>
      </c>
      <c r="ZG13">
        <v>7</v>
      </c>
      <c r="ZH13">
        <v>36</v>
      </c>
      <c r="ZI13">
        <v>30</v>
      </c>
      <c r="ZJ13">
        <v>17</v>
      </c>
      <c r="ZK13">
        <v>16</v>
      </c>
      <c r="ZL13">
        <v>27</v>
      </c>
      <c r="ZM13">
        <v>29</v>
      </c>
      <c r="ZN13">
        <v>44</v>
      </c>
      <c r="ZO13">
        <v>42</v>
      </c>
      <c r="ZP13">
        <v>47</v>
      </c>
      <c r="ZQ13">
        <v>36</v>
      </c>
      <c r="ZR13">
        <v>46</v>
      </c>
      <c r="ZS13">
        <v>43</v>
      </c>
      <c r="ZT13">
        <v>15</v>
      </c>
      <c r="ZU13">
        <v>19</v>
      </c>
      <c r="ZV13">
        <v>88</v>
      </c>
      <c r="ZW13">
        <v>76</v>
      </c>
      <c r="ZX13">
        <v>26</v>
      </c>
      <c r="ZY13">
        <v>28</v>
      </c>
      <c r="ZZ13">
        <v>42</v>
      </c>
      <c r="AAA13">
        <v>36</v>
      </c>
      <c r="AAB13">
        <v>26</v>
      </c>
      <c r="AAC13">
        <v>32</v>
      </c>
      <c r="AAD13">
        <v>42</v>
      </c>
      <c r="AAE13">
        <v>38</v>
      </c>
      <c r="AAF13">
        <v>56</v>
      </c>
      <c r="AAG13">
        <v>49</v>
      </c>
      <c r="AAH13">
        <v>82</v>
      </c>
      <c r="AAI13">
        <v>53</v>
      </c>
      <c r="AAJ13">
        <v>76</v>
      </c>
      <c r="AAK13">
        <v>40</v>
      </c>
      <c r="AAL13">
        <v>138</v>
      </c>
      <c r="AAM13">
        <v>64</v>
      </c>
      <c r="AAN13">
        <v>209</v>
      </c>
      <c r="AAO13">
        <v>77</v>
      </c>
      <c r="AAP13">
        <v>80</v>
      </c>
      <c r="AAQ13">
        <v>56</v>
      </c>
      <c r="AAR13">
        <v>38</v>
      </c>
      <c r="AAS13">
        <v>47</v>
      </c>
      <c r="AAT13">
        <v>24</v>
      </c>
      <c r="AAU13">
        <v>30</v>
      </c>
      <c r="AAV13">
        <v>135</v>
      </c>
      <c r="AAW13">
        <v>102</v>
      </c>
      <c r="AAX13">
        <v>84</v>
      </c>
      <c r="AAY13">
        <v>90</v>
      </c>
      <c r="AAZ13">
        <v>49</v>
      </c>
      <c r="ABA13">
        <v>57</v>
      </c>
      <c r="ABB13">
        <v>44</v>
      </c>
      <c r="ABC13">
        <v>52</v>
      </c>
      <c r="ABD13">
        <v>55</v>
      </c>
      <c r="ABE13">
        <v>50</v>
      </c>
      <c r="ABF13">
        <v>86</v>
      </c>
      <c r="ABG13">
        <v>41</v>
      </c>
      <c r="ABH13">
        <v>18</v>
      </c>
      <c r="ABI13">
        <v>18</v>
      </c>
      <c r="ABJ13">
        <v>22</v>
      </c>
      <c r="ABK13">
        <v>21</v>
      </c>
      <c r="ABL13">
        <v>52</v>
      </c>
      <c r="ABM13">
        <v>33</v>
      </c>
      <c r="ABN13">
        <v>12</v>
      </c>
      <c r="ABO13">
        <v>13</v>
      </c>
      <c r="ABP13">
        <v>6</v>
      </c>
      <c r="ABQ13">
        <v>11</v>
      </c>
      <c r="ABR13">
        <v>28</v>
      </c>
      <c r="ABS13">
        <v>21</v>
      </c>
      <c r="ABT13">
        <v>21</v>
      </c>
      <c r="ABU13">
        <v>22</v>
      </c>
      <c r="ABV13">
        <v>37</v>
      </c>
      <c r="ABW13">
        <v>37</v>
      </c>
      <c r="ABX13">
        <v>67</v>
      </c>
      <c r="ABY13">
        <v>50</v>
      </c>
      <c r="ABZ13">
        <v>81</v>
      </c>
      <c r="ACA13">
        <v>64</v>
      </c>
      <c r="ACB13">
        <v>21</v>
      </c>
      <c r="ACC13">
        <v>14</v>
      </c>
      <c r="ACD13">
        <v>89</v>
      </c>
      <c r="ACE13">
        <v>60</v>
      </c>
      <c r="ACF13">
        <v>12</v>
      </c>
      <c r="ACG13">
        <v>18</v>
      </c>
      <c r="ACH13">
        <v>143</v>
      </c>
      <c r="ACI13">
        <v>84</v>
      </c>
      <c r="ACJ13">
        <v>25</v>
      </c>
      <c r="ACK13">
        <v>25</v>
      </c>
      <c r="ACL13">
        <v>39</v>
      </c>
      <c r="ACM13">
        <v>31</v>
      </c>
      <c r="ACN13">
        <v>33</v>
      </c>
      <c r="ACO13">
        <v>26</v>
      </c>
      <c r="ACP13">
        <v>20</v>
      </c>
      <c r="ACQ13">
        <v>18</v>
      </c>
      <c r="ACR13">
        <v>12</v>
      </c>
      <c r="ACS13">
        <v>14</v>
      </c>
      <c r="ACT13">
        <v>73</v>
      </c>
      <c r="ACU13">
        <v>42</v>
      </c>
      <c r="ACV13">
        <v>94</v>
      </c>
      <c r="ACW13">
        <v>55</v>
      </c>
      <c r="ACX13">
        <v>17</v>
      </c>
      <c r="ACY13">
        <v>28</v>
      </c>
      <c r="ACZ13">
        <v>84</v>
      </c>
      <c r="ADA13">
        <v>40</v>
      </c>
      <c r="ADB13">
        <v>131</v>
      </c>
      <c r="ADC13">
        <v>85</v>
      </c>
      <c r="ADD13">
        <v>183</v>
      </c>
      <c r="ADE13">
        <v>90</v>
      </c>
      <c r="ADF13">
        <v>136</v>
      </c>
      <c r="ADG13">
        <v>97</v>
      </c>
      <c r="ADH13">
        <v>209</v>
      </c>
      <c r="ADI13">
        <v>118</v>
      </c>
      <c r="ADJ13">
        <v>111</v>
      </c>
      <c r="ADK13">
        <v>74</v>
      </c>
      <c r="ADL13">
        <v>110</v>
      </c>
      <c r="ADM13">
        <v>59</v>
      </c>
      <c r="ADN13">
        <v>41</v>
      </c>
      <c r="ADO13">
        <v>38</v>
      </c>
      <c r="ADP13">
        <v>85</v>
      </c>
      <c r="ADQ13">
        <v>73</v>
      </c>
      <c r="ADR13">
        <v>0</v>
      </c>
      <c r="ADS13">
        <v>12</v>
      </c>
      <c r="ADT13">
        <v>70</v>
      </c>
      <c r="ADU13">
        <v>54</v>
      </c>
      <c r="ADV13">
        <v>23</v>
      </c>
      <c r="ADW13">
        <v>28</v>
      </c>
      <c r="ADX13">
        <v>77</v>
      </c>
      <c r="ADY13">
        <v>74</v>
      </c>
      <c r="ADZ13">
        <v>25</v>
      </c>
      <c r="AEA13">
        <v>20</v>
      </c>
      <c r="AEB13">
        <v>4</v>
      </c>
      <c r="AEC13">
        <v>7</v>
      </c>
      <c r="AED13">
        <v>933</v>
      </c>
      <c r="AEE13">
        <v>215</v>
      </c>
      <c r="AEF13">
        <v>1277</v>
      </c>
      <c r="AEG13">
        <v>234</v>
      </c>
      <c r="AEH13">
        <v>975</v>
      </c>
      <c r="AEI13">
        <v>235</v>
      </c>
      <c r="AEJ13">
        <v>770</v>
      </c>
      <c r="AEK13">
        <v>181</v>
      </c>
      <c r="AEL13">
        <v>428</v>
      </c>
      <c r="AEM13">
        <v>170</v>
      </c>
      <c r="AEN13">
        <v>739</v>
      </c>
      <c r="AEO13">
        <v>189</v>
      </c>
      <c r="AEP13">
        <v>624</v>
      </c>
      <c r="AEQ13">
        <v>149</v>
      </c>
      <c r="AER13">
        <v>901</v>
      </c>
      <c r="AES13">
        <v>162</v>
      </c>
      <c r="AET13">
        <v>653</v>
      </c>
      <c r="AEU13">
        <v>158</v>
      </c>
      <c r="AEV13">
        <v>0</v>
      </c>
      <c r="AEW13">
        <v>12</v>
      </c>
      <c r="AEX13">
        <v>34</v>
      </c>
      <c r="AEY13">
        <v>39</v>
      </c>
      <c r="AEZ13">
        <v>20</v>
      </c>
      <c r="AFA13">
        <v>14</v>
      </c>
      <c r="AFB13">
        <v>98</v>
      </c>
      <c r="AFC13">
        <v>44</v>
      </c>
      <c r="AFD13">
        <v>49</v>
      </c>
      <c r="AFE13">
        <v>41</v>
      </c>
      <c r="AFF13">
        <v>29</v>
      </c>
      <c r="AFG13">
        <v>38</v>
      </c>
      <c r="AFH13">
        <v>75</v>
      </c>
      <c r="AFI13">
        <v>64</v>
      </c>
      <c r="AFJ13">
        <v>5</v>
      </c>
      <c r="AFK13">
        <v>7</v>
      </c>
      <c r="AFL13">
        <v>83</v>
      </c>
      <c r="AFM13">
        <v>71</v>
      </c>
      <c r="AFN13">
        <v>52</v>
      </c>
      <c r="AFO13">
        <v>37</v>
      </c>
      <c r="AFP13">
        <v>78</v>
      </c>
      <c r="AFQ13">
        <v>49</v>
      </c>
      <c r="AFR13">
        <v>37</v>
      </c>
      <c r="AFS13">
        <v>24</v>
      </c>
      <c r="AFT13">
        <v>29</v>
      </c>
      <c r="AFU13">
        <v>19</v>
      </c>
      <c r="AFV13">
        <v>42</v>
      </c>
      <c r="AFW13">
        <v>32</v>
      </c>
      <c r="AFX13">
        <v>43</v>
      </c>
      <c r="AFY13">
        <v>32</v>
      </c>
      <c r="AFZ13">
        <v>16</v>
      </c>
      <c r="AGA13">
        <v>18</v>
      </c>
      <c r="AGB13">
        <v>10</v>
      </c>
      <c r="AGC13">
        <v>11</v>
      </c>
      <c r="AGD13">
        <v>44</v>
      </c>
      <c r="AGE13">
        <v>34</v>
      </c>
      <c r="AGF13">
        <v>80</v>
      </c>
      <c r="AGG13">
        <v>72</v>
      </c>
      <c r="AGH13">
        <v>65</v>
      </c>
      <c r="AGI13">
        <v>45</v>
      </c>
      <c r="AGJ13">
        <v>50</v>
      </c>
      <c r="AGK13">
        <v>44</v>
      </c>
      <c r="AGL13">
        <v>65</v>
      </c>
      <c r="AGM13">
        <v>40</v>
      </c>
      <c r="AGN13">
        <v>41</v>
      </c>
      <c r="AGO13">
        <v>34</v>
      </c>
      <c r="AGP13">
        <v>71</v>
      </c>
      <c r="AGQ13">
        <v>46</v>
      </c>
      <c r="AGR13">
        <v>41</v>
      </c>
      <c r="AGS13">
        <v>43</v>
      </c>
      <c r="AGT13">
        <v>15</v>
      </c>
      <c r="AGU13">
        <v>19</v>
      </c>
      <c r="AGV13">
        <v>58</v>
      </c>
      <c r="AGW13">
        <v>57</v>
      </c>
      <c r="AGX13">
        <v>50</v>
      </c>
      <c r="AGY13">
        <v>56</v>
      </c>
      <c r="AGZ13">
        <v>0</v>
      </c>
      <c r="AHA13">
        <v>12</v>
      </c>
      <c r="AHB13">
        <v>24</v>
      </c>
      <c r="AHC13">
        <v>29</v>
      </c>
      <c r="AHD13">
        <v>71</v>
      </c>
      <c r="AHE13">
        <v>80</v>
      </c>
      <c r="AHF13">
        <v>14</v>
      </c>
      <c r="AHG13">
        <v>26</v>
      </c>
      <c r="AHH13">
        <v>35</v>
      </c>
      <c r="AHI13">
        <v>52</v>
      </c>
      <c r="AHJ13">
        <v>16</v>
      </c>
      <c r="AHK13">
        <v>20</v>
      </c>
      <c r="AHL13">
        <v>0</v>
      </c>
      <c r="AHM13">
        <v>12</v>
      </c>
      <c r="AHN13">
        <v>13</v>
      </c>
      <c r="AHO13">
        <v>22</v>
      </c>
      <c r="AHP13">
        <v>0</v>
      </c>
      <c r="AHQ13">
        <v>12</v>
      </c>
      <c r="AHR13">
        <v>0</v>
      </c>
      <c r="AHS13">
        <v>12</v>
      </c>
      <c r="AHT13">
        <v>3</v>
      </c>
      <c r="AHU13">
        <v>5</v>
      </c>
      <c r="AHV13">
        <v>62</v>
      </c>
      <c r="AHW13">
        <v>34</v>
      </c>
      <c r="AHX13">
        <v>117</v>
      </c>
      <c r="AHY13">
        <v>65</v>
      </c>
      <c r="AHZ13">
        <v>101</v>
      </c>
      <c r="AIA13">
        <v>67</v>
      </c>
      <c r="AIB13">
        <v>63</v>
      </c>
      <c r="AIC13">
        <v>52</v>
      </c>
      <c r="AID13">
        <v>91</v>
      </c>
      <c r="AIE13">
        <v>51</v>
      </c>
      <c r="AIF13">
        <v>124</v>
      </c>
      <c r="AIG13">
        <v>70</v>
      </c>
      <c r="AIH13">
        <v>23</v>
      </c>
      <c r="AII13">
        <v>27</v>
      </c>
      <c r="AIJ13">
        <v>116</v>
      </c>
      <c r="AIK13">
        <v>97</v>
      </c>
      <c r="AIL13">
        <v>111</v>
      </c>
      <c r="AIM13">
        <v>72</v>
      </c>
      <c r="AIN13">
        <v>111</v>
      </c>
      <c r="AIO13">
        <v>87</v>
      </c>
      <c r="AIP13">
        <v>40</v>
      </c>
      <c r="AIQ13">
        <v>21</v>
      </c>
      <c r="AIR13">
        <v>226</v>
      </c>
      <c r="AIS13">
        <v>91</v>
      </c>
      <c r="AIT13">
        <v>34</v>
      </c>
      <c r="AIU13">
        <v>38</v>
      </c>
      <c r="AIV13">
        <v>67</v>
      </c>
      <c r="AIW13">
        <v>61</v>
      </c>
      <c r="AIX13">
        <v>77</v>
      </c>
      <c r="AIY13">
        <v>48</v>
      </c>
      <c r="AIZ13">
        <v>282</v>
      </c>
      <c r="AJA13">
        <v>111</v>
      </c>
      <c r="AJB13">
        <v>107</v>
      </c>
      <c r="AJC13">
        <v>45</v>
      </c>
      <c r="AJD13">
        <v>229</v>
      </c>
      <c r="AJE13">
        <v>120</v>
      </c>
      <c r="AJF13">
        <v>243</v>
      </c>
      <c r="AJG13">
        <v>117</v>
      </c>
      <c r="AJH13">
        <v>51</v>
      </c>
      <c r="AJI13">
        <v>23</v>
      </c>
      <c r="AJJ13">
        <v>43</v>
      </c>
      <c r="AJK13">
        <v>22</v>
      </c>
      <c r="AJL13">
        <v>13</v>
      </c>
      <c r="AJM13">
        <v>21</v>
      </c>
      <c r="AJN13">
        <v>20</v>
      </c>
      <c r="AJO13">
        <v>30</v>
      </c>
      <c r="AJP13">
        <v>96</v>
      </c>
      <c r="AJQ13">
        <v>47</v>
      </c>
      <c r="AJR13">
        <v>44</v>
      </c>
      <c r="AJS13">
        <v>50</v>
      </c>
      <c r="AJT13">
        <v>64</v>
      </c>
      <c r="AJU13">
        <v>31</v>
      </c>
      <c r="AJV13">
        <v>22</v>
      </c>
      <c r="AJW13">
        <v>19</v>
      </c>
      <c r="AJX13">
        <v>88</v>
      </c>
      <c r="AJY13">
        <v>63</v>
      </c>
      <c r="AJZ13">
        <v>0</v>
      </c>
      <c r="AKA13">
        <v>12</v>
      </c>
      <c r="AKB13">
        <v>13</v>
      </c>
      <c r="AKC13">
        <v>22</v>
      </c>
      <c r="AKD13">
        <v>27</v>
      </c>
      <c r="AKE13">
        <v>23</v>
      </c>
      <c r="AKF13">
        <v>40</v>
      </c>
      <c r="AKG13">
        <v>33</v>
      </c>
      <c r="AKH13">
        <v>6</v>
      </c>
      <c r="AKI13">
        <v>9</v>
      </c>
      <c r="AKJ13">
        <v>0</v>
      </c>
      <c r="AKK13">
        <v>12</v>
      </c>
      <c r="AKL13">
        <v>22</v>
      </c>
      <c r="AKM13">
        <v>41</v>
      </c>
      <c r="AKN13">
        <v>0</v>
      </c>
      <c r="AKO13">
        <v>12</v>
      </c>
      <c r="AKP13">
        <v>116</v>
      </c>
      <c r="AKQ13">
        <v>54</v>
      </c>
      <c r="AKR13">
        <v>260</v>
      </c>
      <c r="AKS13">
        <v>96</v>
      </c>
      <c r="AKT13">
        <v>137</v>
      </c>
      <c r="AKU13">
        <v>89</v>
      </c>
      <c r="AKV13">
        <v>359</v>
      </c>
      <c r="AKW13">
        <v>190</v>
      </c>
      <c r="AKX13">
        <v>225</v>
      </c>
      <c r="AKY13">
        <v>104</v>
      </c>
      <c r="AKZ13">
        <v>134</v>
      </c>
      <c r="ALA13">
        <v>87</v>
      </c>
      <c r="ALB13">
        <v>195</v>
      </c>
      <c r="ALC13">
        <v>98</v>
      </c>
      <c r="ALD13">
        <v>152</v>
      </c>
      <c r="ALE13">
        <v>83</v>
      </c>
      <c r="ALF13">
        <v>158</v>
      </c>
      <c r="ALG13">
        <v>84</v>
      </c>
      <c r="ALH13">
        <v>195</v>
      </c>
      <c r="ALI13">
        <v>94</v>
      </c>
      <c r="ALJ13">
        <v>79</v>
      </c>
      <c r="ALK13">
        <v>48</v>
      </c>
      <c r="ALL13">
        <v>139</v>
      </c>
      <c r="ALM13">
        <v>62</v>
      </c>
      <c r="ALN13">
        <v>82</v>
      </c>
      <c r="ALO13">
        <v>71</v>
      </c>
      <c r="ALP13">
        <v>88</v>
      </c>
      <c r="ALQ13">
        <v>95</v>
      </c>
      <c r="ALR13">
        <v>73</v>
      </c>
      <c r="ALS13">
        <v>44</v>
      </c>
      <c r="ALT13">
        <v>102</v>
      </c>
      <c r="ALU13">
        <v>54</v>
      </c>
      <c r="ALV13">
        <v>21</v>
      </c>
      <c r="ALW13">
        <v>26</v>
      </c>
      <c r="ALX13">
        <v>86</v>
      </c>
      <c r="ALY13">
        <v>88</v>
      </c>
      <c r="ALZ13">
        <v>37</v>
      </c>
      <c r="AMA13">
        <v>32</v>
      </c>
      <c r="AMB13">
        <v>33</v>
      </c>
      <c r="AMC13">
        <v>33</v>
      </c>
      <c r="AMD13">
        <v>102</v>
      </c>
      <c r="AME13">
        <v>71</v>
      </c>
      <c r="AMF13">
        <v>8</v>
      </c>
      <c r="AMG13">
        <v>12</v>
      </c>
      <c r="AMH13">
        <v>27</v>
      </c>
      <c r="AMI13">
        <v>37</v>
      </c>
      <c r="AMJ13">
        <v>104</v>
      </c>
      <c r="AMK13">
        <v>81</v>
      </c>
      <c r="AML13">
        <v>144</v>
      </c>
      <c r="AMM13">
        <v>75</v>
      </c>
      <c r="AMN13">
        <v>179</v>
      </c>
      <c r="AMO13">
        <v>82</v>
      </c>
      <c r="AMP13">
        <v>113</v>
      </c>
      <c r="AMQ13">
        <v>68</v>
      </c>
      <c r="AMR13">
        <v>190</v>
      </c>
      <c r="AMS13">
        <v>104</v>
      </c>
      <c r="AMT13">
        <v>71</v>
      </c>
      <c r="AMU13">
        <v>59</v>
      </c>
      <c r="AMV13">
        <v>33</v>
      </c>
      <c r="AMW13">
        <v>27</v>
      </c>
      <c r="AMX13">
        <v>142</v>
      </c>
      <c r="AMY13">
        <v>84</v>
      </c>
      <c r="AMZ13">
        <v>188</v>
      </c>
      <c r="ANA13">
        <v>82</v>
      </c>
      <c r="ANB13">
        <v>115</v>
      </c>
      <c r="ANC13">
        <v>58</v>
      </c>
      <c r="AND13">
        <v>191</v>
      </c>
      <c r="ANE13">
        <v>117</v>
      </c>
      <c r="ANF13">
        <v>173</v>
      </c>
      <c r="ANG13">
        <v>112</v>
      </c>
      <c r="ANH13">
        <v>37</v>
      </c>
      <c r="ANI13">
        <v>31</v>
      </c>
      <c r="ANJ13">
        <v>28</v>
      </c>
      <c r="ANK13">
        <v>27</v>
      </c>
      <c r="ANL13">
        <v>28</v>
      </c>
      <c r="ANM13">
        <v>17</v>
      </c>
      <c r="ANN13">
        <v>16</v>
      </c>
      <c r="ANO13">
        <v>19</v>
      </c>
      <c r="ANP13">
        <v>91</v>
      </c>
      <c r="ANQ13">
        <v>56</v>
      </c>
      <c r="ANR13">
        <v>128</v>
      </c>
      <c r="ANS13">
        <v>64</v>
      </c>
      <c r="ANT13">
        <v>148</v>
      </c>
      <c r="ANU13">
        <v>94</v>
      </c>
      <c r="ANV13">
        <v>289</v>
      </c>
      <c r="ANW13">
        <v>120</v>
      </c>
      <c r="ANX13">
        <v>157</v>
      </c>
      <c r="ANY13">
        <v>76</v>
      </c>
      <c r="ANZ13">
        <v>190</v>
      </c>
      <c r="AOA13">
        <v>134</v>
      </c>
      <c r="AOB13">
        <v>87</v>
      </c>
      <c r="AOC13">
        <v>47</v>
      </c>
      <c r="AOD13">
        <v>164</v>
      </c>
      <c r="AOE13">
        <v>117</v>
      </c>
      <c r="AOF13">
        <v>199</v>
      </c>
      <c r="AOG13">
        <v>129</v>
      </c>
      <c r="AOH13">
        <v>155</v>
      </c>
      <c r="AOI13">
        <v>85</v>
      </c>
      <c r="AOJ13">
        <v>87</v>
      </c>
      <c r="AOK13">
        <v>58</v>
      </c>
      <c r="AOL13">
        <v>88</v>
      </c>
      <c r="AOM13">
        <v>59</v>
      </c>
      <c r="AON13">
        <v>161</v>
      </c>
      <c r="AOO13">
        <v>115</v>
      </c>
      <c r="AOP13">
        <v>243</v>
      </c>
      <c r="AOQ13">
        <v>118</v>
      </c>
      <c r="AOR13">
        <v>181</v>
      </c>
      <c r="AOS13">
        <v>101</v>
      </c>
      <c r="AOT13">
        <v>139</v>
      </c>
      <c r="AOU13">
        <v>72</v>
      </c>
      <c r="AOV13">
        <v>188</v>
      </c>
      <c r="AOW13">
        <v>83</v>
      </c>
      <c r="AOX13">
        <v>136</v>
      </c>
      <c r="AOY13">
        <v>85</v>
      </c>
      <c r="AOZ13">
        <v>178</v>
      </c>
      <c r="APA13">
        <v>102</v>
      </c>
      <c r="APB13">
        <v>142</v>
      </c>
      <c r="APC13">
        <v>65</v>
      </c>
      <c r="APD13">
        <v>146</v>
      </c>
      <c r="APE13">
        <v>83</v>
      </c>
      <c r="APF13">
        <v>356</v>
      </c>
      <c r="APG13">
        <v>163</v>
      </c>
      <c r="APH13">
        <v>257</v>
      </c>
      <c r="API13">
        <v>132</v>
      </c>
      <c r="APJ13">
        <v>175</v>
      </c>
      <c r="APK13">
        <v>117</v>
      </c>
      <c r="APL13">
        <v>154</v>
      </c>
      <c r="APM13">
        <v>115</v>
      </c>
      <c r="APN13">
        <v>228</v>
      </c>
      <c r="APO13">
        <v>81</v>
      </c>
      <c r="APP13">
        <v>19</v>
      </c>
      <c r="APQ13">
        <v>23</v>
      </c>
      <c r="APR13">
        <v>40</v>
      </c>
      <c r="APS13">
        <v>33</v>
      </c>
      <c r="APT13">
        <v>20</v>
      </c>
      <c r="APU13">
        <v>29</v>
      </c>
      <c r="APV13">
        <v>10</v>
      </c>
      <c r="APW13">
        <v>17</v>
      </c>
      <c r="APX13">
        <v>64</v>
      </c>
      <c r="APY13">
        <v>88</v>
      </c>
      <c r="APZ13">
        <v>76</v>
      </c>
      <c r="AQA13">
        <v>52</v>
      </c>
      <c r="AQB13">
        <v>45</v>
      </c>
      <c r="AQC13">
        <v>31</v>
      </c>
      <c r="AQD13">
        <v>35</v>
      </c>
      <c r="AQE13">
        <v>24</v>
      </c>
      <c r="AQF13">
        <v>55</v>
      </c>
      <c r="AQG13">
        <v>48</v>
      </c>
      <c r="AQH13">
        <v>38</v>
      </c>
      <c r="AQI13">
        <v>31</v>
      </c>
      <c r="AQJ13">
        <v>49</v>
      </c>
      <c r="AQK13">
        <v>49</v>
      </c>
      <c r="AQL13">
        <v>94</v>
      </c>
      <c r="AQM13">
        <v>60</v>
      </c>
      <c r="AQN13">
        <v>55</v>
      </c>
      <c r="AQO13">
        <v>37</v>
      </c>
      <c r="AQP13">
        <v>71</v>
      </c>
      <c r="AQQ13">
        <v>41</v>
      </c>
      <c r="AQR13">
        <v>46</v>
      </c>
      <c r="AQS13">
        <v>41</v>
      </c>
      <c r="AQT13">
        <v>62</v>
      </c>
      <c r="AQU13">
        <v>32</v>
      </c>
      <c r="AQV13">
        <v>120</v>
      </c>
      <c r="AQW13">
        <v>56</v>
      </c>
      <c r="AQX13">
        <v>112</v>
      </c>
      <c r="AQY13">
        <v>59</v>
      </c>
      <c r="AQZ13">
        <v>61</v>
      </c>
      <c r="ARA13">
        <v>42</v>
      </c>
      <c r="ARB13">
        <v>54</v>
      </c>
      <c r="ARC13">
        <v>40</v>
      </c>
      <c r="ARD13">
        <v>96</v>
      </c>
      <c r="ARE13">
        <v>50</v>
      </c>
      <c r="ARF13">
        <v>81</v>
      </c>
      <c r="ARG13">
        <v>56</v>
      </c>
      <c r="ARH13">
        <v>14</v>
      </c>
      <c r="ARI13">
        <v>15</v>
      </c>
      <c r="ARJ13">
        <v>17</v>
      </c>
      <c r="ARK13">
        <v>25</v>
      </c>
      <c r="ARL13">
        <v>31</v>
      </c>
      <c r="ARM13">
        <v>38</v>
      </c>
      <c r="ARN13">
        <v>7</v>
      </c>
      <c r="ARO13">
        <v>12</v>
      </c>
      <c r="ARP13">
        <v>23</v>
      </c>
      <c r="ARQ13">
        <v>24</v>
      </c>
      <c r="ARR13">
        <v>11</v>
      </c>
      <c r="ARS13">
        <v>16</v>
      </c>
      <c r="ART13">
        <v>43</v>
      </c>
      <c r="ARU13">
        <v>36</v>
      </c>
      <c r="ARV13">
        <v>11</v>
      </c>
      <c r="ARW13">
        <v>18</v>
      </c>
      <c r="ARX13">
        <v>35</v>
      </c>
      <c r="ARY13">
        <v>39</v>
      </c>
      <c r="ARZ13">
        <v>44</v>
      </c>
      <c r="ASA13">
        <v>43</v>
      </c>
      <c r="ASB13">
        <v>65</v>
      </c>
      <c r="ASC13">
        <v>62</v>
      </c>
      <c r="ASD13">
        <v>33</v>
      </c>
      <c r="ASE13">
        <v>23</v>
      </c>
      <c r="ASF13">
        <v>158</v>
      </c>
      <c r="ASG13">
        <v>105</v>
      </c>
      <c r="ASH13">
        <v>106</v>
      </c>
      <c r="ASI13">
        <v>53</v>
      </c>
      <c r="ASJ13">
        <v>85</v>
      </c>
      <c r="ASK13">
        <v>66</v>
      </c>
      <c r="ASL13">
        <v>135</v>
      </c>
      <c r="ASM13">
        <v>70</v>
      </c>
      <c r="ASN13">
        <v>106</v>
      </c>
      <c r="ASO13">
        <v>104</v>
      </c>
      <c r="ASP13">
        <v>81</v>
      </c>
      <c r="ASQ13">
        <v>51</v>
      </c>
      <c r="ASR13">
        <v>165</v>
      </c>
      <c r="ASS13">
        <v>102</v>
      </c>
      <c r="AST13">
        <v>122</v>
      </c>
      <c r="ASU13">
        <v>70</v>
      </c>
      <c r="ASV13">
        <v>205</v>
      </c>
      <c r="ASW13">
        <v>131</v>
      </c>
      <c r="ASX13">
        <v>101</v>
      </c>
      <c r="ASY13">
        <v>55</v>
      </c>
      <c r="ASZ13">
        <v>85</v>
      </c>
      <c r="ATA13">
        <v>78</v>
      </c>
      <c r="ATB13">
        <v>313</v>
      </c>
      <c r="ATC13">
        <v>123</v>
      </c>
      <c r="ATD13">
        <v>71</v>
      </c>
      <c r="ATE13">
        <v>48</v>
      </c>
      <c r="ATF13">
        <v>250</v>
      </c>
      <c r="ATG13">
        <v>136</v>
      </c>
      <c r="ATH13">
        <v>66</v>
      </c>
      <c r="ATI13">
        <v>55</v>
      </c>
      <c r="ATJ13">
        <v>47</v>
      </c>
      <c r="ATK13">
        <v>38</v>
      </c>
      <c r="ATL13">
        <v>81</v>
      </c>
      <c r="ATM13">
        <v>56</v>
      </c>
      <c r="ATN13">
        <v>69</v>
      </c>
      <c r="ATO13">
        <v>69</v>
      </c>
      <c r="ATP13">
        <v>27</v>
      </c>
      <c r="ATQ13">
        <v>34</v>
      </c>
      <c r="ATR13">
        <v>50</v>
      </c>
      <c r="ATS13">
        <v>52</v>
      </c>
      <c r="ATT13">
        <v>99</v>
      </c>
      <c r="ATU13">
        <v>87</v>
      </c>
      <c r="ATV13">
        <v>16</v>
      </c>
      <c r="ATW13">
        <v>21</v>
      </c>
      <c r="ATX13">
        <v>27</v>
      </c>
      <c r="ATY13">
        <v>24</v>
      </c>
      <c r="ATZ13">
        <v>90</v>
      </c>
      <c r="AUA13">
        <v>57</v>
      </c>
      <c r="AUB13">
        <v>109</v>
      </c>
      <c r="AUC13">
        <v>50</v>
      </c>
      <c r="AUD13">
        <v>59</v>
      </c>
      <c r="AUE13">
        <v>58</v>
      </c>
      <c r="AUF13">
        <v>160</v>
      </c>
      <c r="AUG13">
        <v>81</v>
      </c>
      <c r="AUH13">
        <v>69</v>
      </c>
      <c r="AUI13">
        <v>58</v>
      </c>
      <c r="AUJ13">
        <v>121</v>
      </c>
      <c r="AUK13">
        <v>75</v>
      </c>
      <c r="AUL13">
        <v>92</v>
      </c>
      <c r="AUM13">
        <v>65</v>
      </c>
      <c r="AUN13">
        <v>84</v>
      </c>
      <c r="AUO13">
        <v>39</v>
      </c>
      <c r="AUP13">
        <v>39</v>
      </c>
      <c r="AUQ13">
        <v>41</v>
      </c>
      <c r="AUR13">
        <v>64</v>
      </c>
      <c r="AUS13">
        <v>48</v>
      </c>
      <c r="AUT13">
        <v>110</v>
      </c>
      <c r="AUU13">
        <v>61</v>
      </c>
      <c r="AUV13">
        <v>126</v>
      </c>
      <c r="AUW13">
        <v>79</v>
      </c>
      <c r="AUX13">
        <v>70</v>
      </c>
      <c r="AUY13">
        <v>52</v>
      </c>
      <c r="AUZ13">
        <v>88</v>
      </c>
      <c r="AVA13">
        <v>62</v>
      </c>
      <c r="AVB13">
        <v>37</v>
      </c>
      <c r="AVC13">
        <v>27</v>
      </c>
      <c r="AVD13">
        <v>152</v>
      </c>
      <c r="AVE13">
        <v>70</v>
      </c>
      <c r="AVF13">
        <v>61</v>
      </c>
      <c r="AVG13">
        <v>53</v>
      </c>
      <c r="AVH13">
        <v>58</v>
      </c>
      <c r="AVI13">
        <v>28</v>
      </c>
      <c r="AVJ13">
        <v>24</v>
      </c>
      <c r="AVK13">
        <v>35</v>
      </c>
      <c r="AVL13">
        <v>300</v>
      </c>
      <c r="AVM13">
        <v>164</v>
      </c>
      <c r="AVN13">
        <v>123</v>
      </c>
      <c r="AVO13">
        <v>68</v>
      </c>
      <c r="AVP13">
        <v>168</v>
      </c>
      <c r="AVQ13">
        <v>109</v>
      </c>
      <c r="AVR13">
        <v>292</v>
      </c>
      <c r="AVS13">
        <v>128</v>
      </c>
      <c r="AVT13">
        <v>257</v>
      </c>
      <c r="AVU13">
        <v>117</v>
      </c>
      <c r="AVV13">
        <v>350</v>
      </c>
      <c r="AVW13">
        <v>195</v>
      </c>
      <c r="AVX13">
        <v>327</v>
      </c>
      <c r="AVY13">
        <v>194</v>
      </c>
      <c r="AVZ13">
        <v>147</v>
      </c>
      <c r="AWA13">
        <v>61</v>
      </c>
      <c r="AWB13">
        <v>216</v>
      </c>
      <c r="AWC13">
        <v>121</v>
      </c>
      <c r="AWD13">
        <v>225</v>
      </c>
      <c r="AWE13">
        <v>121</v>
      </c>
      <c r="AWF13">
        <v>314</v>
      </c>
      <c r="AWG13">
        <v>142</v>
      </c>
      <c r="AWH13">
        <v>307</v>
      </c>
      <c r="AWI13">
        <v>166</v>
      </c>
      <c r="AWJ13">
        <v>204</v>
      </c>
      <c r="AWK13">
        <v>96</v>
      </c>
      <c r="AWL13">
        <v>242</v>
      </c>
      <c r="AWM13">
        <v>104</v>
      </c>
      <c r="AWN13">
        <v>222</v>
      </c>
      <c r="AWO13">
        <v>127</v>
      </c>
      <c r="AWP13">
        <v>331</v>
      </c>
      <c r="AWQ13">
        <v>211</v>
      </c>
      <c r="AWR13">
        <v>135</v>
      </c>
      <c r="AWS13">
        <v>124</v>
      </c>
      <c r="AWT13">
        <v>169</v>
      </c>
      <c r="AWU13">
        <v>75</v>
      </c>
      <c r="AWV13">
        <v>338</v>
      </c>
      <c r="AWW13">
        <v>144</v>
      </c>
      <c r="AWX13">
        <v>104</v>
      </c>
      <c r="AWY13">
        <v>83</v>
      </c>
      <c r="AWZ13">
        <v>369</v>
      </c>
      <c r="AXA13">
        <v>164</v>
      </c>
      <c r="AXB13">
        <v>75</v>
      </c>
      <c r="AXC13">
        <v>61</v>
      </c>
      <c r="AXD13">
        <v>40</v>
      </c>
      <c r="AXE13">
        <v>43</v>
      </c>
      <c r="AXF13">
        <v>76</v>
      </c>
      <c r="AXG13">
        <v>70</v>
      </c>
      <c r="AXH13">
        <v>10</v>
      </c>
      <c r="AXI13">
        <v>15</v>
      </c>
      <c r="AXJ13">
        <v>60</v>
      </c>
      <c r="AXK13">
        <v>43</v>
      </c>
      <c r="AXL13">
        <v>0</v>
      </c>
      <c r="AXM13">
        <v>12</v>
      </c>
      <c r="AXN13">
        <v>80</v>
      </c>
      <c r="AXO13">
        <v>76</v>
      </c>
      <c r="AXP13">
        <v>0</v>
      </c>
      <c r="AXQ13">
        <v>12</v>
      </c>
      <c r="AXR13">
        <v>21</v>
      </c>
      <c r="AXS13">
        <v>24</v>
      </c>
      <c r="AXT13">
        <v>17</v>
      </c>
      <c r="AXU13">
        <v>27</v>
      </c>
      <c r="AXV13">
        <v>29</v>
      </c>
      <c r="AXW13">
        <v>45</v>
      </c>
      <c r="AXX13">
        <v>13</v>
      </c>
      <c r="AXY13">
        <v>16</v>
      </c>
      <c r="AXZ13">
        <v>14</v>
      </c>
      <c r="AYA13">
        <v>23</v>
      </c>
      <c r="AYB13">
        <v>62</v>
      </c>
      <c r="AYC13">
        <v>82</v>
      </c>
      <c r="AYD13">
        <v>20</v>
      </c>
      <c r="AYE13">
        <v>24</v>
      </c>
      <c r="AYF13">
        <v>6</v>
      </c>
      <c r="AYG13">
        <v>10</v>
      </c>
      <c r="AYH13">
        <v>190</v>
      </c>
      <c r="AYI13">
        <v>160</v>
      </c>
      <c r="AYJ13">
        <v>87</v>
      </c>
      <c r="AYK13">
        <v>44</v>
      </c>
      <c r="AYL13">
        <v>175</v>
      </c>
      <c r="AYM13">
        <v>107</v>
      </c>
      <c r="AYN13">
        <v>340</v>
      </c>
      <c r="AYO13">
        <v>172</v>
      </c>
      <c r="AYP13">
        <v>196</v>
      </c>
      <c r="AYQ13">
        <v>86</v>
      </c>
      <c r="AYR13">
        <v>121</v>
      </c>
      <c r="AYS13">
        <v>69</v>
      </c>
      <c r="AYT13">
        <v>152</v>
      </c>
      <c r="AYU13">
        <v>99</v>
      </c>
      <c r="AYV13">
        <v>223</v>
      </c>
      <c r="AYW13">
        <v>113</v>
      </c>
      <c r="AYX13">
        <v>89</v>
      </c>
      <c r="AYY13">
        <v>58</v>
      </c>
      <c r="AYZ13">
        <v>247</v>
      </c>
      <c r="AZA13">
        <v>140</v>
      </c>
      <c r="AZB13">
        <v>102</v>
      </c>
      <c r="AZC13">
        <v>52</v>
      </c>
      <c r="AZD13">
        <v>1170</v>
      </c>
      <c r="AZE13">
        <v>362</v>
      </c>
      <c r="AZF13">
        <v>1012</v>
      </c>
      <c r="AZG13">
        <v>283</v>
      </c>
      <c r="AZH13">
        <v>727</v>
      </c>
      <c r="AZI13">
        <v>180</v>
      </c>
      <c r="AZJ13">
        <v>966</v>
      </c>
      <c r="AZK13">
        <v>266</v>
      </c>
      <c r="AZL13">
        <v>1125</v>
      </c>
      <c r="AZM13">
        <v>279</v>
      </c>
      <c r="AZN13">
        <v>1280</v>
      </c>
      <c r="AZO13">
        <v>287</v>
      </c>
      <c r="AZP13">
        <v>1035</v>
      </c>
      <c r="AZQ13">
        <v>201</v>
      </c>
      <c r="AZR13">
        <v>874</v>
      </c>
      <c r="AZS13">
        <v>183</v>
      </c>
      <c r="AZT13">
        <v>1174</v>
      </c>
      <c r="AZU13">
        <v>235</v>
      </c>
      <c r="AZV13">
        <v>920</v>
      </c>
      <c r="AZW13">
        <v>241</v>
      </c>
      <c r="AZX13">
        <v>1264</v>
      </c>
      <c r="AZY13">
        <v>255</v>
      </c>
      <c r="AZZ13">
        <v>1242</v>
      </c>
      <c r="BAA13">
        <v>247</v>
      </c>
      <c r="BAB13">
        <v>1397</v>
      </c>
      <c r="BAC13">
        <v>351</v>
      </c>
      <c r="BAD13">
        <v>41</v>
      </c>
      <c r="BAE13">
        <v>31</v>
      </c>
      <c r="BAF13">
        <v>19</v>
      </c>
      <c r="BAG13">
        <v>18</v>
      </c>
      <c r="BAH13">
        <v>138</v>
      </c>
      <c r="BAI13">
        <v>73</v>
      </c>
      <c r="BAJ13">
        <v>124</v>
      </c>
      <c r="BAK13">
        <v>91</v>
      </c>
      <c r="BAL13">
        <v>38</v>
      </c>
      <c r="BAM13">
        <v>23</v>
      </c>
      <c r="BAN13">
        <v>50</v>
      </c>
      <c r="BAO13">
        <v>32</v>
      </c>
      <c r="BAP13">
        <v>43</v>
      </c>
      <c r="BAQ13">
        <v>34</v>
      </c>
      <c r="BAR13">
        <v>12</v>
      </c>
      <c r="BAS13">
        <v>11</v>
      </c>
      <c r="BAT13">
        <v>66</v>
      </c>
      <c r="BAU13">
        <v>82</v>
      </c>
      <c r="BAV13">
        <v>20</v>
      </c>
      <c r="BAW13">
        <v>34</v>
      </c>
      <c r="BAX13">
        <v>39</v>
      </c>
      <c r="BAY13">
        <v>45</v>
      </c>
      <c r="BAZ13">
        <v>36</v>
      </c>
      <c r="BBA13">
        <v>32</v>
      </c>
      <c r="BBB13">
        <v>37</v>
      </c>
      <c r="BBC13">
        <v>38</v>
      </c>
      <c r="BBD13">
        <v>20</v>
      </c>
      <c r="BBE13">
        <v>19</v>
      </c>
      <c r="BBF13">
        <v>38</v>
      </c>
      <c r="BBG13">
        <v>29</v>
      </c>
      <c r="BBH13">
        <v>111</v>
      </c>
      <c r="BBI13">
        <v>66</v>
      </c>
      <c r="BBJ13">
        <v>241</v>
      </c>
      <c r="BBK13">
        <v>112</v>
      </c>
      <c r="BBL13">
        <v>171</v>
      </c>
      <c r="BBM13">
        <v>92</v>
      </c>
      <c r="BBN13">
        <v>422</v>
      </c>
      <c r="BBO13">
        <v>122</v>
      </c>
      <c r="BBP13">
        <v>280</v>
      </c>
      <c r="BBQ13">
        <v>127</v>
      </c>
      <c r="BBR13">
        <v>336</v>
      </c>
      <c r="BBS13">
        <v>118</v>
      </c>
      <c r="BBT13">
        <v>170</v>
      </c>
      <c r="BBU13">
        <v>75</v>
      </c>
      <c r="BBV13">
        <v>265</v>
      </c>
      <c r="BBW13">
        <v>113</v>
      </c>
      <c r="BBX13">
        <v>167</v>
      </c>
      <c r="BBY13">
        <v>73</v>
      </c>
      <c r="BBZ13">
        <v>217</v>
      </c>
      <c r="BCA13">
        <v>87</v>
      </c>
      <c r="BCB13">
        <v>399</v>
      </c>
      <c r="BCC13">
        <v>113</v>
      </c>
      <c r="BCD13">
        <v>203</v>
      </c>
      <c r="BCE13">
        <v>75</v>
      </c>
      <c r="BCF13">
        <v>218</v>
      </c>
      <c r="BCG13">
        <v>74</v>
      </c>
      <c r="BCH13">
        <v>218</v>
      </c>
      <c r="BCI13">
        <v>82</v>
      </c>
      <c r="BCJ13">
        <v>238</v>
      </c>
      <c r="BCK13">
        <v>122</v>
      </c>
      <c r="BCL13">
        <v>326</v>
      </c>
      <c r="BCM13">
        <v>144</v>
      </c>
      <c r="BCN13">
        <v>262</v>
      </c>
      <c r="BCO13">
        <v>121</v>
      </c>
      <c r="BCP13">
        <v>225</v>
      </c>
      <c r="BCQ13">
        <v>85</v>
      </c>
      <c r="BCR13">
        <v>367</v>
      </c>
      <c r="BCS13">
        <v>116</v>
      </c>
      <c r="BCT13">
        <v>217</v>
      </c>
      <c r="BCU13">
        <v>116</v>
      </c>
      <c r="BCV13">
        <v>138</v>
      </c>
      <c r="BCW13">
        <v>87</v>
      </c>
      <c r="BCX13">
        <v>164</v>
      </c>
      <c r="BCY13">
        <v>83</v>
      </c>
      <c r="BCZ13">
        <v>151</v>
      </c>
      <c r="BDA13">
        <v>54</v>
      </c>
      <c r="BDB13">
        <v>66</v>
      </c>
      <c r="BDC13">
        <v>57</v>
      </c>
      <c r="BDD13">
        <v>77</v>
      </c>
      <c r="BDE13">
        <v>48</v>
      </c>
      <c r="BDF13">
        <v>131</v>
      </c>
      <c r="BDG13">
        <v>72</v>
      </c>
      <c r="BDH13">
        <v>164</v>
      </c>
      <c r="BDI13">
        <v>115</v>
      </c>
      <c r="BDJ13">
        <v>161</v>
      </c>
      <c r="BDK13">
        <v>115</v>
      </c>
      <c r="BDL13">
        <v>73</v>
      </c>
      <c r="BDM13">
        <v>59</v>
      </c>
      <c r="BDN13">
        <v>58</v>
      </c>
      <c r="BDO13">
        <v>32</v>
      </c>
      <c r="BDP13">
        <v>114</v>
      </c>
      <c r="BDQ13">
        <v>94</v>
      </c>
      <c r="BDR13">
        <v>37</v>
      </c>
      <c r="BDS13">
        <v>31</v>
      </c>
      <c r="BDT13">
        <v>5</v>
      </c>
      <c r="BDU13">
        <v>9</v>
      </c>
      <c r="BDV13">
        <v>0</v>
      </c>
      <c r="BDW13">
        <v>12</v>
      </c>
      <c r="BDX13">
        <v>0</v>
      </c>
      <c r="BDY13">
        <v>12</v>
      </c>
      <c r="BDZ13">
        <v>27</v>
      </c>
      <c r="BEA13">
        <v>26</v>
      </c>
      <c r="BEB13">
        <v>19</v>
      </c>
      <c r="BEC13">
        <v>30</v>
      </c>
      <c r="BED13">
        <v>13</v>
      </c>
      <c r="BEE13">
        <v>23</v>
      </c>
      <c r="BEF13">
        <v>0</v>
      </c>
      <c r="BEG13">
        <v>12</v>
      </c>
      <c r="BEH13">
        <v>0</v>
      </c>
      <c r="BEI13">
        <v>12</v>
      </c>
      <c r="BEJ13">
        <v>30</v>
      </c>
      <c r="BEK13">
        <v>52</v>
      </c>
      <c r="BEL13">
        <v>0</v>
      </c>
      <c r="BEM13">
        <v>12</v>
      </c>
      <c r="BEN13">
        <v>111</v>
      </c>
      <c r="BEO13">
        <v>65</v>
      </c>
      <c r="BEP13">
        <v>218</v>
      </c>
      <c r="BEQ13">
        <v>99</v>
      </c>
      <c r="BER13">
        <v>88</v>
      </c>
      <c r="BES13">
        <v>63</v>
      </c>
      <c r="BET13">
        <v>73</v>
      </c>
      <c r="BEU13">
        <v>53</v>
      </c>
      <c r="BEV13">
        <v>61</v>
      </c>
      <c r="BEW13">
        <v>40</v>
      </c>
      <c r="BEX13">
        <v>32</v>
      </c>
      <c r="BEY13">
        <v>37</v>
      </c>
      <c r="BEZ13">
        <v>13</v>
      </c>
      <c r="BFA13">
        <v>20</v>
      </c>
      <c r="BFB13">
        <v>55</v>
      </c>
      <c r="BFC13">
        <v>40</v>
      </c>
      <c r="BFD13">
        <v>52</v>
      </c>
      <c r="BFE13">
        <v>50</v>
      </c>
      <c r="BFF13">
        <v>26</v>
      </c>
      <c r="BFG13">
        <v>22</v>
      </c>
      <c r="BFH13">
        <v>31</v>
      </c>
      <c r="BFI13">
        <v>22</v>
      </c>
      <c r="BFJ13">
        <v>11</v>
      </c>
      <c r="BFK13">
        <v>17</v>
      </c>
      <c r="BFL13">
        <v>0</v>
      </c>
      <c r="BFM13">
        <v>12</v>
      </c>
      <c r="BFN13">
        <v>16</v>
      </c>
      <c r="BFO13">
        <v>25</v>
      </c>
      <c r="BFP13">
        <v>13</v>
      </c>
      <c r="BFQ13">
        <v>13</v>
      </c>
      <c r="BFR13">
        <v>70</v>
      </c>
      <c r="BFS13">
        <v>83</v>
      </c>
      <c r="BFT13">
        <v>112</v>
      </c>
      <c r="BFU13">
        <v>62</v>
      </c>
      <c r="BFV13">
        <v>36</v>
      </c>
      <c r="BFW13">
        <v>34</v>
      </c>
      <c r="BFX13">
        <v>64</v>
      </c>
      <c r="BFY13">
        <v>47</v>
      </c>
      <c r="BFZ13">
        <v>15</v>
      </c>
      <c r="BGA13">
        <v>16</v>
      </c>
      <c r="BGB13">
        <v>76</v>
      </c>
      <c r="BGC13">
        <v>49</v>
      </c>
      <c r="BGD13">
        <v>71</v>
      </c>
      <c r="BGE13">
        <v>45</v>
      </c>
      <c r="BGF13">
        <v>32</v>
      </c>
      <c r="BGG13">
        <v>28</v>
      </c>
      <c r="BGH13">
        <v>27</v>
      </c>
      <c r="BGI13">
        <v>25</v>
      </c>
      <c r="BGJ13">
        <v>30</v>
      </c>
      <c r="BGK13">
        <v>24</v>
      </c>
      <c r="BGL13">
        <v>54</v>
      </c>
      <c r="BGM13">
        <v>52</v>
      </c>
      <c r="BGN13">
        <v>88</v>
      </c>
      <c r="BGO13">
        <v>69</v>
      </c>
      <c r="BGP13">
        <v>253</v>
      </c>
      <c r="BGQ13">
        <v>121</v>
      </c>
      <c r="BGR13">
        <v>168</v>
      </c>
      <c r="BGS13">
        <v>93</v>
      </c>
      <c r="BGT13">
        <v>318</v>
      </c>
      <c r="BGU13">
        <v>118</v>
      </c>
      <c r="BGV13">
        <v>238</v>
      </c>
      <c r="BGW13">
        <v>163</v>
      </c>
      <c r="BGX13">
        <v>313</v>
      </c>
      <c r="BGY13">
        <v>136</v>
      </c>
      <c r="BGZ13">
        <v>307</v>
      </c>
      <c r="BHA13">
        <v>127</v>
      </c>
      <c r="BHB13">
        <v>248</v>
      </c>
      <c r="BHC13">
        <v>103</v>
      </c>
      <c r="BHD13">
        <v>181</v>
      </c>
      <c r="BHE13">
        <v>125</v>
      </c>
      <c r="BHF13">
        <v>160</v>
      </c>
      <c r="BHG13">
        <v>120</v>
      </c>
      <c r="BHH13">
        <v>138</v>
      </c>
      <c r="BHI13">
        <v>102</v>
      </c>
      <c r="BHJ13">
        <v>26</v>
      </c>
      <c r="BHK13">
        <v>24</v>
      </c>
      <c r="BHL13">
        <v>29</v>
      </c>
      <c r="BHM13">
        <v>18</v>
      </c>
      <c r="BHN13">
        <v>38</v>
      </c>
      <c r="BHO13">
        <v>34</v>
      </c>
      <c r="BHP13">
        <v>40</v>
      </c>
      <c r="BHQ13">
        <v>28</v>
      </c>
      <c r="BHR13">
        <v>35</v>
      </c>
      <c r="BHS13">
        <v>30</v>
      </c>
      <c r="BHT13">
        <v>7</v>
      </c>
      <c r="BHU13">
        <v>11</v>
      </c>
      <c r="BHV13">
        <v>0</v>
      </c>
      <c r="BHW13">
        <v>12</v>
      </c>
      <c r="BHX13">
        <v>55</v>
      </c>
      <c r="BHY13">
        <v>29</v>
      </c>
      <c r="BHZ13">
        <v>30</v>
      </c>
      <c r="BIA13">
        <v>21</v>
      </c>
      <c r="BIB13">
        <v>97</v>
      </c>
      <c r="BIC13">
        <v>47</v>
      </c>
      <c r="BID13">
        <v>157</v>
      </c>
      <c r="BIE13">
        <v>70</v>
      </c>
      <c r="BIF13">
        <v>131</v>
      </c>
      <c r="BIG13">
        <v>84</v>
      </c>
      <c r="BIH13">
        <v>5</v>
      </c>
      <c r="BII13">
        <v>8</v>
      </c>
      <c r="BIJ13">
        <v>84</v>
      </c>
      <c r="BIK13">
        <v>52</v>
      </c>
      <c r="BIL13">
        <v>39</v>
      </c>
      <c r="BIM13">
        <v>39</v>
      </c>
      <c r="BIN13">
        <v>83</v>
      </c>
      <c r="BIO13">
        <v>57</v>
      </c>
      <c r="BIP13">
        <v>116</v>
      </c>
      <c r="BIQ13">
        <v>63</v>
      </c>
      <c r="BIR13">
        <v>42</v>
      </c>
      <c r="BIS13">
        <v>46</v>
      </c>
      <c r="BIT13">
        <v>58</v>
      </c>
      <c r="BIU13">
        <v>42</v>
      </c>
      <c r="BIV13">
        <v>40</v>
      </c>
      <c r="BIW13">
        <v>50</v>
      </c>
      <c r="BIX13">
        <v>140</v>
      </c>
      <c r="BIY13">
        <v>72</v>
      </c>
      <c r="BIZ13">
        <v>86</v>
      </c>
      <c r="BJA13">
        <v>57</v>
      </c>
      <c r="BJB13">
        <v>38</v>
      </c>
      <c r="BJC13">
        <v>46</v>
      </c>
      <c r="BJD13">
        <v>302</v>
      </c>
      <c r="BJE13">
        <v>150</v>
      </c>
      <c r="BJF13">
        <v>69</v>
      </c>
      <c r="BJG13">
        <v>53</v>
      </c>
      <c r="BJH13">
        <v>110</v>
      </c>
      <c r="BJI13">
        <v>124</v>
      </c>
      <c r="BJJ13">
        <v>126</v>
      </c>
      <c r="BJK13">
        <v>59</v>
      </c>
      <c r="BJL13">
        <v>167</v>
      </c>
      <c r="BJM13">
        <v>86</v>
      </c>
      <c r="BJN13">
        <v>20</v>
      </c>
      <c r="BJO13">
        <v>19</v>
      </c>
      <c r="BJP13">
        <v>79</v>
      </c>
      <c r="BJQ13">
        <v>45</v>
      </c>
      <c r="BJR13">
        <v>177</v>
      </c>
      <c r="BJS13">
        <v>91</v>
      </c>
      <c r="BJT13">
        <v>114</v>
      </c>
      <c r="BJU13">
        <v>92</v>
      </c>
      <c r="BJV13">
        <v>216</v>
      </c>
      <c r="BJW13">
        <v>96</v>
      </c>
      <c r="BJX13">
        <v>149</v>
      </c>
      <c r="BJY13">
        <v>73</v>
      </c>
      <c r="BJZ13">
        <v>165</v>
      </c>
      <c r="BKA13">
        <v>91</v>
      </c>
      <c r="BKB13">
        <v>24</v>
      </c>
      <c r="BKC13">
        <v>28</v>
      </c>
      <c r="BKD13">
        <v>5</v>
      </c>
      <c r="BKE13">
        <v>9</v>
      </c>
      <c r="BKF13">
        <v>100</v>
      </c>
      <c r="BKG13">
        <v>67</v>
      </c>
      <c r="BKH13">
        <v>38</v>
      </c>
      <c r="BKI13">
        <v>39</v>
      </c>
      <c r="BKJ13">
        <v>55</v>
      </c>
      <c r="BKK13">
        <v>57</v>
      </c>
      <c r="BKL13">
        <v>72</v>
      </c>
      <c r="BKM13">
        <v>54</v>
      </c>
      <c r="BKN13">
        <v>106</v>
      </c>
      <c r="BKO13">
        <v>91</v>
      </c>
      <c r="BKP13">
        <v>26</v>
      </c>
      <c r="BKQ13">
        <v>26</v>
      </c>
      <c r="BKR13">
        <v>51</v>
      </c>
      <c r="BKS13">
        <v>41</v>
      </c>
      <c r="BKT13">
        <v>132</v>
      </c>
      <c r="BKU13">
        <v>74</v>
      </c>
      <c r="BKV13">
        <v>37</v>
      </c>
      <c r="BKW13">
        <v>34</v>
      </c>
      <c r="BKX13">
        <v>122</v>
      </c>
      <c r="BKY13">
        <v>65</v>
      </c>
      <c r="BKZ13">
        <v>53</v>
      </c>
      <c r="BLA13">
        <v>42</v>
      </c>
      <c r="BLB13">
        <v>33</v>
      </c>
      <c r="BLC13">
        <v>43</v>
      </c>
      <c r="BLD13">
        <v>75</v>
      </c>
      <c r="BLE13">
        <v>68</v>
      </c>
      <c r="BLF13">
        <v>99</v>
      </c>
      <c r="BLG13">
        <v>79</v>
      </c>
      <c r="BLH13">
        <v>51</v>
      </c>
      <c r="BLI13">
        <v>36</v>
      </c>
      <c r="BLJ13">
        <v>18</v>
      </c>
      <c r="BLK13">
        <v>21</v>
      </c>
      <c r="BLL13">
        <v>40</v>
      </c>
      <c r="BLM13">
        <v>43</v>
      </c>
      <c r="BLN13">
        <v>19</v>
      </c>
      <c r="BLO13">
        <v>27</v>
      </c>
      <c r="BLP13">
        <v>97</v>
      </c>
      <c r="BLQ13">
        <v>68</v>
      </c>
      <c r="BLR13">
        <v>84</v>
      </c>
      <c r="BLS13">
        <v>59</v>
      </c>
      <c r="BLT13">
        <v>0</v>
      </c>
      <c r="BLU13">
        <v>17</v>
      </c>
      <c r="BLV13">
        <v>86</v>
      </c>
      <c r="BLW13">
        <v>48</v>
      </c>
      <c r="BLX13">
        <v>26</v>
      </c>
      <c r="BLY13">
        <v>25</v>
      </c>
    </row>
    <row r="14" spans="1:1689" x14ac:dyDescent="0.3">
      <c r="A14" s="3" t="s">
        <v>858</v>
      </c>
      <c r="B14">
        <v>290</v>
      </c>
      <c r="C14">
        <v>112</v>
      </c>
      <c r="D14">
        <v>410</v>
      </c>
      <c r="E14">
        <v>140</v>
      </c>
      <c r="F14">
        <v>352</v>
      </c>
      <c r="G14">
        <v>150</v>
      </c>
      <c r="H14">
        <v>192</v>
      </c>
      <c r="I14">
        <v>85</v>
      </c>
      <c r="J14">
        <v>496</v>
      </c>
      <c r="K14">
        <v>190</v>
      </c>
      <c r="L14">
        <v>279</v>
      </c>
      <c r="M14">
        <v>101</v>
      </c>
      <c r="N14">
        <v>319</v>
      </c>
      <c r="O14">
        <v>123</v>
      </c>
      <c r="P14">
        <v>244</v>
      </c>
      <c r="Q14">
        <v>84</v>
      </c>
      <c r="R14">
        <v>193</v>
      </c>
      <c r="S14">
        <v>77</v>
      </c>
      <c r="T14">
        <v>151</v>
      </c>
      <c r="U14">
        <v>103</v>
      </c>
      <c r="V14">
        <v>203</v>
      </c>
      <c r="W14">
        <v>121</v>
      </c>
      <c r="X14">
        <v>203</v>
      </c>
      <c r="Y14">
        <v>109</v>
      </c>
      <c r="Z14">
        <v>249</v>
      </c>
      <c r="AA14">
        <v>99</v>
      </c>
      <c r="AB14">
        <v>71</v>
      </c>
      <c r="AC14">
        <v>58</v>
      </c>
      <c r="AD14">
        <v>275</v>
      </c>
      <c r="AE14">
        <v>110</v>
      </c>
      <c r="AF14">
        <v>111</v>
      </c>
      <c r="AG14">
        <v>89</v>
      </c>
      <c r="AH14">
        <v>73</v>
      </c>
      <c r="AI14">
        <v>40</v>
      </c>
      <c r="AJ14">
        <v>120</v>
      </c>
      <c r="AK14">
        <v>54</v>
      </c>
      <c r="AL14">
        <v>56</v>
      </c>
      <c r="AM14">
        <v>43</v>
      </c>
      <c r="AN14">
        <v>74</v>
      </c>
      <c r="AO14">
        <v>50</v>
      </c>
      <c r="AP14">
        <v>57</v>
      </c>
      <c r="AQ14">
        <v>40</v>
      </c>
      <c r="AR14">
        <v>50</v>
      </c>
      <c r="AS14">
        <v>38</v>
      </c>
      <c r="AT14">
        <v>31</v>
      </c>
      <c r="AU14">
        <v>29</v>
      </c>
      <c r="AV14">
        <v>45</v>
      </c>
      <c r="AW14">
        <v>32</v>
      </c>
      <c r="AX14">
        <v>71</v>
      </c>
      <c r="AY14">
        <v>60</v>
      </c>
      <c r="AZ14">
        <v>18</v>
      </c>
      <c r="BA14">
        <v>21</v>
      </c>
      <c r="BB14">
        <v>35</v>
      </c>
      <c r="BC14">
        <v>33</v>
      </c>
      <c r="BD14">
        <v>88</v>
      </c>
      <c r="BE14">
        <v>64</v>
      </c>
      <c r="BF14">
        <v>77</v>
      </c>
      <c r="BG14">
        <v>58</v>
      </c>
      <c r="BH14">
        <v>481</v>
      </c>
      <c r="BI14">
        <v>157</v>
      </c>
      <c r="BJ14">
        <v>433</v>
      </c>
      <c r="BK14">
        <v>159</v>
      </c>
      <c r="BL14">
        <v>216</v>
      </c>
      <c r="BM14">
        <v>93</v>
      </c>
      <c r="BN14">
        <v>631</v>
      </c>
      <c r="BO14">
        <v>163</v>
      </c>
      <c r="BP14">
        <v>372</v>
      </c>
      <c r="BQ14">
        <v>147</v>
      </c>
      <c r="BR14">
        <v>554</v>
      </c>
      <c r="BS14">
        <v>181</v>
      </c>
      <c r="BT14">
        <v>371</v>
      </c>
      <c r="BU14">
        <v>103</v>
      </c>
      <c r="BV14">
        <v>374</v>
      </c>
      <c r="BW14">
        <v>121</v>
      </c>
      <c r="BX14">
        <v>283</v>
      </c>
      <c r="BY14">
        <v>93</v>
      </c>
      <c r="BZ14">
        <v>451</v>
      </c>
      <c r="CA14">
        <v>139</v>
      </c>
      <c r="CB14">
        <v>412</v>
      </c>
      <c r="CC14">
        <v>140</v>
      </c>
      <c r="CD14">
        <v>483</v>
      </c>
      <c r="CE14">
        <v>172</v>
      </c>
      <c r="CF14">
        <v>514</v>
      </c>
      <c r="CG14">
        <v>154</v>
      </c>
      <c r="CH14">
        <v>449</v>
      </c>
      <c r="CI14">
        <v>154</v>
      </c>
      <c r="CJ14">
        <v>420</v>
      </c>
      <c r="CK14">
        <v>141</v>
      </c>
      <c r="CL14">
        <v>524</v>
      </c>
      <c r="CM14">
        <v>158</v>
      </c>
      <c r="CN14">
        <v>558</v>
      </c>
      <c r="CO14">
        <v>216</v>
      </c>
      <c r="CP14">
        <v>262</v>
      </c>
      <c r="CQ14">
        <v>91</v>
      </c>
      <c r="CR14">
        <v>366</v>
      </c>
      <c r="CS14">
        <v>124</v>
      </c>
      <c r="CT14">
        <v>272</v>
      </c>
      <c r="CU14">
        <v>116</v>
      </c>
      <c r="CV14">
        <v>252</v>
      </c>
      <c r="CW14">
        <v>99</v>
      </c>
      <c r="CX14">
        <v>265</v>
      </c>
      <c r="CY14">
        <v>105</v>
      </c>
      <c r="CZ14">
        <v>132</v>
      </c>
      <c r="DA14">
        <v>72</v>
      </c>
      <c r="DB14">
        <v>103</v>
      </c>
      <c r="DC14">
        <v>51</v>
      </c>
      <c r="DD14">
        <v>153</v>
      </c>
      <c r="DE14">
        <v>74</v>
      </c>
      <c r="DF14">
        <v>98</v>
      </c>
      <c r="DG14">
        <v>64</v>
      </c>
      <c r="DH14">
        <v>98</v>
      </c>
      <c r="DI14">
        <v>55</v>
      </c>
      <c r="DJ14">
        <v>229</v>
      </c>
      <c r="DK14">
        <v>92</v>
      </c>
      <c r="DL14">
        <v>65</v>
      </c>
      <c r="DM14">
        <v>34</v>
      </c>
      <c r="DN14">
        <v>57</v>
      </c>
      <c r="DO14">
        <v>25</v>
      </c>
      <c r="DP14">
        <v>92</v>
      </c>
      <c r="DQ14">
        <v>37</v>
      </c>
      <c r="DR14">
        <v>22</v>
      </c>
      <c r="DS14">
        <v>31</v>
      </c>
      <c r="DT14">
        <v>94</v>
      </c>
      <c r="DU14">
        <v>45</v>
      </c>
      <c r="DV14">
        <v>74</v>
      </c>
      <c r="DW14">
        <v>54</v>
      </c>
      <c r="DX14">
        <v>31</v>
      </c>
      <c r="DY14">
        <v>30</v>
      </c>
      <c r="DZ14">
        <v>182</v>
      </c>
      <c r="EA14">
        <v>102</v>
      </c>
      <c r="EB14">
        <v>238</v>
      </c>
      <c r="EC14">
        <v>139</v>
      </c>
      <c r="ED14">
        <v>272</v>
      </c>
      <c r="EE14">
        <v>112</v>
      </c>
      <c r="EF14">
        <v>257</v>
      </c>
      <c r="EG14">
        <v>103</v>
      </c>
      <c r="EH14">
        <v>405</v>
      </c>
      <c r="EI14">
        <v>119</v>
      </c>
      <c r="EJ14">
        <v>208</v>
      </c>
      <c r="EK14">
        <v>82</v>
      </c>
      <c r="EL14">
        <v>175</v>
      </c>
      <c r="EM14">
        <v>96</v>
      </c>
      <c r="EN14">
        <v>189</v>
      </c>
      <c r="EO14">
        <v>67</v>
      </c>
      <c r="EP14">
        <v>279</v>
      </c>
      <c r="EQ14">
        <v>103</v>
      </c>
      <c r="ER14">
        <v>250</v>
      </c>
      <c r="ES14">
        <v>95</v>
      </c>
      <c r="ET14">
        <v>393</v>
      </c>
      <c r="EU14">
        <v>133</v>
      </c>
      <c r="EV14">
        <v>187</v>
      </c>
      <c r="EW14">
        <v>89</v>
      </c>
      <c r="EX14">
        <v>300</v>
      </c>
      <c r="EY14">
        <v>101</v>
      </c>
      <c r="EZ14">
        <v>203</v>
      </c>
      <c r="FA14">
        <v>80</v>
      </c>
      <c r="FB14">
        <v>117</v>
      </c>
      <c r="FC14">
        <v>73</v>
      </c>
      <c r="FD14">
        <v>154</v>
      </c>
      <c r="FE14">
        <v>80</v>
      </c>
      <c r="FF14">
        <v>168</v>
      </c>
      <c r="FG14">
        <v>93</v>
      </c>
      <c r="FH14">
        <v>117</v>
      </c>
      <c r="FI14">
        <v>82</v>
      </c>
      <c r="FJ14">
        <v>50</v>
      </c>
      <c r="FK14">
        <v>38</v>
      </c>
      <c r="FL14">
        <v>112</v>
      </c>
      <c r="FM14">
        <v>73</v>
      </c>
      <c r="FN14">
        <v>49</v>
      </c>
      <c r="FO14">
        <v>38</v>
      </c>
      <c r="FP14">
        <v>210</v>
      </c>
      <c r="FQ14">
        <v>115</v>
      </c>
      <c r="FR14">
        <v>210</v>
      </c>
      <c r="FS14">
        <v>101</v>
      </c>
      <c r="FT14">
        <v>163</v>
      </c>
      <c r="FU14">
        <v>89</v>
      </c>
      <c r="FV14">
        <v>85</v>
      </c>
      <c r="FW14">
        <v>50</v>
      </c>
      <c r="FX14">
        <v>34</v>
      </c>
      <c r="FY14">
        <v>35</v>
      </c>
      <c r="FZ14">
        <v>203</v>
      </c>
      <c r="GA14">
        <v>114</v>
      </c>
      <c r="GB14">
        <v>135</v>
      </c>
      <c r="GC14">
        <v>74</v>
      </c>
      <c r="GD14">
        <v>55</v>
      </c>
      <c r="GE14">
        <v>53</v>
      </c>
      <c r="GF14">
        <v>29</v>
      </c>
      <c r="GG14">
        <v>21</v>
      </c>
      <c r="GH14">
        <v>57</v>
      </c>
      <c r="GI14">
        <v>46</v>
      </c>
      <c r="GJ14">
        <v>14</v>
      </c>
      <c r="GK14">
        <v>18</v>
      </c>
      <c r="GL14">
        <v>57</v>
      </c>
      <c r="GM14">
        <v>38</v>
      </c>
      <c r="GN14">
        <v>89</v>
      </c>
      <c r="GO14">
        <v>57</v>
      </c>
      <c r="GP14">
        <v>52</v>
      </c>
      <c r="GQ14">
        <v>57</v>
      </c>
      <c r="GR14">
        <v>147</v>
      </c>
      <c r="GS14">
        <v>76</v>
      </c>
      <c r="GT14">
        <v>332</v>
      </c>
      <c r="GU14">
        <v>119</v>
      </c>
      <c r="GV14">
        <v>240</v>
      </c>
      <c r="GW14">
        <v>96</v>
      </c>
      <c r="GX14">
        <v>62</v>
      </c>
      <c r="GY14">
        <v>55</v>
      </c>
      <c r="GZ14">
        <v>175</v>
      </c>
      <c r="HA14">
        <v>90</v>
      </c>
      <c r="HB14">
        <v>114</v>
      </c>
      <c r="HC14">
        <v>82</v>
      </c>
      <c r="HD14">
        <v>146</v>
      </c>
      <c r="HE14">
        <v>103</v>
      </c>
      <c r="HF14">
        <v>90</v>
      </c>
      <c r="HG14">
        <v>62</v>
      </c>
      <c r="HH14">
        <v>35</v>
      </c>
      <c r="HI14">
        <v>36</v>
      </c>
      <c r="HJ14">
        <v>92</v>
      </c>
      <c r="HK14">
        <v>76</v>
      </c>
      <c r="HL14">
        <v>112</v>
      </c>
      <c r="HM14">
        <v>86</v>
      </c>
      <c r="HN14">
        <v>128</v>
      </c>
      <c r="HO14">
        <v>91</v>
      </c>
      <c r="HP14">
        <v>70</v>
      </c>
      <c r="HQ14">
        <v>48</v>
      </c>
      <c r="HR14">
        <v>66</v>
      </c>
      <c r="HS14">
        <v>45</v>
      </c>
      <c r="HT14">
        <v>45</v>
      </c>
      <c r="HU14">
        <v>40</v>
      </c>
      <c r="HV14">
        <v>81</v>
      </c>
      <c r="HW14">
        <v>55</v>
      </c>
      <c r="HX14">
        <v>106</v>
      </c>
      <c r="HY14">
        <v>56</v>
      </c>
      <c r="HZ14">
        <v>88</v>
      </c>
      <c r="IA14">
        <v>68</v>
      </c>
      <c r="IB14">
        <v>178</v>
      </c>
      <c r="IC14">
        <v>103</v>
      </c>
      <c r="ID14">
        <v>16</v>
      </c>
      <c r="IE14">
        <v>25</v>
      </c>
      <c r="IF14">
        <v>149</v>
      </c>
      <c r="IG14">
        <v>115</v>
      </c>
      <c r="IH14">
        <v>59</v>
      </c>
      <c r="II14">
        <v>58</v>
      </c>
      <c r="IJ14">
        <v>135</v>
      </c>
      <c r="IK14">
        <v>72</v>
      </c>
      <c r="IL14">
        <v>47</v>
      </c>
      <c r="IM14">
        <v>33</v>
      </c>
      <c r="IN14">
        <v>78</v>
      </c>
      <c r="IO14">
        <v>59</v>
      </c>
      <c r="IP14">
        <v>85</v>
      </c>
      <c r="IQ14">
        <v>60</v>
      </c>
      <c r="IR14">
        <v>74</v>
      </c>
      <c r="IS14">
        <v>59</v>
      </c>
      <c r="IT14">
        <v>51</v>
      </c>
      <c r="IU14">
        <v>62</v>
      </c>
      <c r="IV14">
        <v>26</v>
      </c>
      <c r="IW14">
        <v>16</v>
      </c>
      <c r="IX14">
        <v>55</v>
      </c>
      <c r="IY14">
        <v>33</v>
      </c>
      <c r="IZ14">
        <v>37</v>
      </c>
      <c r="JA14">
        <v>22</v>
      </c>
      <c r="JB14">
        <v>21</v>
      </c>
      <c r="JC14">
        <v>24</v>
      </c>
      <c r="JD14">
        <v>19</v>
      </c>
      <c r="JE14">
        <v>16</v>
      </c>
      <c r="JF14">
        <v>54</v>
      </c>
      <c r="JG14">
        <v>28</v>
      </c>
      <c r="JH14">
        <v>27</v>
      </c>
      <c r="JI14">
        <v>17</v>
      </c>
      <c r="JJ14">
        <v>66</v>
      </c>
      <c r="JK14">
        <v>44</v>
      </c>
      <c r="JL14">
        <v>25</v>
      </c>
      <c r="JM14">
        <v>21</v>
      </c>
      <c r="JN14">
        <v>40</v>
      </c>
      <c r="JO14">
        <v>33</v>
      </c>
      <c r="JP14">
        <v>40</v>
      </c>
      <c r="JQ14">
        <v>33</v>
      </c>
      <c r="JR14">
        <v>29</v>
      </c>
      <c r="JS14">
        <v>16</v>
      </c>
      <c r="JT14">
        <v>286</v>
      </c>
      <c r="JU14">
        <v>106</v>
      </c>
      <c r="JV14">
        <v>144</v>
      </c>
      <c r="JW14">
        <v>105</v>
      </c>
      <c r="JX14">
        <v>291</v>
      </c>
      <c r="JY14">
        <v>98</v>
      </c>
      <c r="JZ14">
        <v>153</v>
      </c>
      <c r="KA14">
        <v>83</v>
      </c>
      <c r="KB14">
        <v>387</v>
      </c>
      <c r="KC14">
        <v>112</v>
      </c>
      <c r="KD14">
        <v>159</v>
      </c>
      <c r="KE14">
        <v>70</v>
      </c>
      <c r="KF14">
        <v>319</v>
      </c>
      <c r="KG14">
        <v>140</v>
      </c>
      <c r="KH14">
        <v>200</v>
      </c>
      <c r="KI14">
        <v>81</v>
      </c>
      <c r="KJ14">
        <v>420</v>
      </c>
      <c r="KK14">
        <v>100</v>
      </c>
      <c r="KL14">
        <v>499</v>
      </c>
      <c r="KM14">
        <v>147</v>
      </c>
      <c r="KN14">
        <v>652</v>
      </c>
      <c r="KO14">
        <v>198</v>
      </c>
      <c r="KP14">
        <v>495</v>
      </c>
      <c r="KQ14">
        <v>146</v>
      </c>
      <c r="KR14">
        <v>681</v>
      </c>
      <c r="KS14">
        <v>189</v>
      </c>
      <c r="KT14">
        <v>575</v>
      </c>
      <c r="KU14">
        <v>202</v>
      </c>
      <c r="KV14">
        <v>646</v>
      </c>
      <c r="KW14">
        <v>188</v>
      </c>
      <c r="KX14">
        <v>458</v>
      </c>
      <c r="KY14">
        <v>128</v>
      </c>
      <c r="KZ14">
        <v>749</v>
      </c>
      <c r="LA14">
        <v>212</v>
      </c>
      <c r="LB14">
        <v>836</v>
      </c>
      <c r="LC14">
        <v>231</v>
      </c>
      <c r="LD14">
        <v>845</v>
      </c>
      <c r="LE14">
        <v>250</v>
      </c>
      <c r="LF14">
        <v>558</v>
      </c>
      <c r="LG14">
        <v>154</v>
      </c>
      <c r="LH14">
        <v>575</v>
      </c>
      <c r="LI14">
        <v>142</v>
      </c>
      <c r="LJ14">
        <v>689</v>
      </c>
      <c r="LK14">
        <v>241</v>
      </c>
      <c r="LL14">
        <v>1156</v>
      </c>
      <c r="LM14">
        <v>268</v>
      </c>
      <c r="LN14">
        <v>992</v>
      </c>
      <c r="LO14">
        <v>177</v>
      </c>
      <c r="LP14">
        <v>490</v>
      </c>
      <c r="LQ14">
        <v>142</v>
      </c>
      <c r="LR14">
        <v>527</v>
      </c>
      <c r="LS14">
        <v>136</v>
      </c>
      <c r="LT14">
        <v>488</v>
      </c>
      <c r="LU14">
        <v>197</v>
      </c>
      <c r="LV14">
        <v>722</v>
      </c>
      <c r="LW14">
        <v>173</v>
      </c>
      <c r="LX14">
        <v>517</v>
      </c>
      <c r="LY14">
        <v>138</v>
      </c>
      <c r="LZ14">
        <v>881</v>
      </c>
      <c r="MA14">
        <v>235</v>
      </c>
      <c r="MB14">
        <v>1049</v>
      </c>
      <c r="MC14">
        <v>249</v>
      </c>
      <c r="MD14">
        <v>415</v>
      </c>
      <c r="ME14">
        <v>135</v>
      </c>
      <c r="MF14">
        <v>571</v>
      </c>
      <c r="MG14">
        <v>147</v>
      </c>
      <c r="MH14">
        <v>414</v>
      </c>
      <c r="MI14">
        <v>154</v>
      </c>
      <c r="MJ14">
        <v>740</v>
      </c>
      <c r="MK14">
        <v>167</v>
      </c>
      <c r="ML14">
        <v>785</v>
      </c>
      <c r="MM14">
        <v>204</v>
      </c>
      <c r="MN14">
        <v>729</v>
      </c>
      <c r="MO14">
        <v>254</v>
      </c>
      <c r="MP14">
        <v>901</v>
      </c>
      <c r="MQ14">
        <v>257</v>
      </c>
      <c r="MR14">
        <v>738</v>
      </c>
      <c r="MS14">
        <v>184</v>
      </c>
      <c r="MT14">
        <v>900</v>
      </c>
      <c r="MU14">
        <v>278</v>
      </c>
      <c r="MV14">
        <v>1303</v>
      </c>
      <c r="MW14">
        <v>330</v>
      </c>
      <c r="MX14">
        <v>753</v>
      </c>
      <c r="MY14">
        <v>219</v>
      </c>
      <c r="MZ14">
        <v>232</v>
      </c>
      <c r="NA14">
        <v>85</v>
      </c>
      <c r="NB14">
        <v>384</v>
      </c>
      <c r="NC14">
        <v>97</v>
      </c>
      <c r="ND14">
        <v>78</v>
      </c>
      <c r="NE14">
        <v>57</v>
      </c>
      <c r="NF14">
        <v>56</v>
      </c>
      <c r="NG14">
        <v>39</v>
      </c>
      <c r="NH14">
        <v>33</v>
      </c>
      <c r="NI14">
        <v>29</v>
      </c>
      <c r="NJ14">
        <v>38</v>
      </c>
      <c r="NK14">
        <v>23</v>
      </c>
      <c r="NL14">
        <v>38</v>
      </c>
      <c r="NM14">
        <v>36</v>
      </c>
      <c r="NN14">
        <v>9</v>
      </c>
      <c r="NO14">
        <v>9</v>
      </c>
      <c r="NP14">
        <v>23</v>
      </c>
      <c r="NQ14">
        <v>16</v>
      </c>
      <c r="NR14">
        <v>5</v>
      </c>
      <c r="NS14">
        <v>8</v>
      </c>
      <c r="NT14">
        <v>41</v>
      </c>
      <c r="NU14">
        <v>38</v>
      </c>
      <c r="NV14">
        <v>90</v>
      </c>
      <c r="NW14">
        <v>84</v>
      </c>
      <c r="NX14">
        <v>72</v>
      </c>
      <c r="NY14">
        <v>44</v>
      </c>
      <c r="NZ14">
        <v>127</v>
      </c>
      <c r="OA14">
        <v>112</v>
      </c>
      <c r="OB14">
        <v>103</v>
      </c>
      <c r="OC14">
        <v>84</v>
      </c>
      <c r="OD14">
        <v>43</v>
      </c>
      <c r="OE14">
        <v>39</v>
      </c>
      <c r="OF14">
        <v>123</v>
      </c>
      <c r="OG14">
        <v>87</v>
      </c>
      <c r="OH14">
        <v>80</v>
      </c>
      <c r="OI14">
        <v>54</v>
      </c>
      <c r="OJ14">
        <v>42</v>
      </c>
      <c r="OK14">
        <v>26</v>
      </c>
      <c r="OL14">
        <v>122</v>
      </c>
      <c r="OM14">
        <v>62</v>
      </c>
      <c r="ON14">
        <v>213</v>
      </c>
      <c r="OO14">
        <v>95</v>
      </c>
      <c r="OP14">
        <v>141</v>
      </c>
      <c r="OQ14">
        <v>66</v>
      </c>
      <c r="OR14">
        <v>214</v>
      </c>
      <c r="OS14">
        <v>126</v>
      </c>
      <c r="OT14">
        <v>75</v>
      </c>
      <c r="OU14">
        <v>45</v>
      </c>
      <c r="OV14">
        <v>321</v>
      </c>
      <c r="OW14">
        <v>155</v>
      </c>
      <c r="OX14">
        <v>240</v>
      </c>
      <c r="OY14">
        <v>150</v>
      </c>
      <c r="OZ14">
        <v>126</v>
      </c>
      <c r="PA14">
        <v>77</v>
      </c>
      <c r="PB14">
        <v>254</v>
      </c>
      <c r="PC14">
        <v>114</v>
      </c>
      <c r="PD14">
        <v>183</v>
      </c>
      <c r="PE14">
        <v>99</v>
      </c>
      <c r="PF14">
        <v>144</v>
      </c>
      <c r="PG14">
        <v>110</v>
      </c>
      <c r="PH14">
        <v>219</v>
      </c>
      <c r="PI14">
        <v>94</v>
      </c>
      <c r="PJ14">
        <v>263</v>
      </c>
      <c r="PK14">
        <v>130</v>
      </c>
      <c r="PL14">
        <v>159</v>
      </c>
      <c r="PM14">
        <v>83</v>
      </c>
      <c r="PN14">
        <v>217</v>
      </c>
      <c r="PO14">
        <v>105</v>
      </c>
      <c r="PP14">
        <v>112</v>
      </c>
      <c r="PQ14">
        <v>94</v>
      </c>
      <c r="PR14">
        <v>123</v>
      </c>
      <c r="PS14">
        <v>96</v>
      </c>
      <c r="PT14">
        <v>109</v>
      </c>
      <c r="PU14">
        <v>71</v>
      </c>
      <c r="PV14">
        <v>192</v>
      </c>
      <c r="PW14">
        <v>106</v>
      </c>
      <c r="PX14">
        <v>60</v>
      </c>
      <c r="PY14">
        <v>43</v>
      </c>
      <c r="PZ14">
        <v>92</v>
      </c>
      <c r="QA14">
        <v>73</v>
      </c>
      <c r="QB14">
        <v>134</v>
      </c>
      <c r="QC14">
        <v>79</v>
      </c>
      <c r="QD14">
        <v>115</v>
      </c>
      <c r="QE14">
        <v>50</v>
      </c>
      <c r="QF14">
        <v>187</v>
      </c>
      <c r="QG14">
        <v>88</v>
      </c>
      <c r="QH14">
        <v>337</v>
      </c>
      <c r="QI14">
        <v>137</v>
      </c>
      <c r="QJ14">
        <v>200</v>
      </c>
      <c r="QK14">
        <v>80</v>
      </c>
      <c r="QL14">
        <v>124</v>
      </c>
      <c r="QM14">
        <v>56</v>
      </c>
      <c r="QN14">
        <v>156</v>
      </c>
      <c r="QO14">
        <v>74</v>
      </c>
      <c r="QP14">
        <v>139</v>
      </c>
      <c r="QQ14">
        <v>86</v>
      </c>
      <c r="QR14">
        <v>71</v>
      </c>
      <c r="QS14">
        <v>50</v>
      </c>
      <c r="QT14">
        <v>268</v>
      </c>
      <c r="QU14">
        <v>108</v>
      </c>
      <c r="QV14">
        <v>76</v>
      </c>
      <c r="QW14">
        <v>57</v>
      </c>
      <c r="QX14">
        <v>89</v>
      </c>
      <c r="QY14">
        <v>70</v>
      </c>
      <c r="QZ14">
        <v>65</v>
      </c>
      <c r="RA14">
        <v>38</v>
      </c>
      <c r="RB14">
        <v>179</v>
      </c>
      <c r="RC14">
        <v>76</v>
      </c>
      <c r="RD14">
        <v>282</v>
      </c>
      <c r="RE14">
        <v>122</v>
      </c>
      <c r="RF14">
        <v>187</v>
      </c>
      <c r="RG14">
        <v>73</v>
      </c>
      <c r="RH14">
        <v>228</v>
      </c>
      <c r="RI14">
        <v>124</v>
      </c>
      <c r="RJ14">
        <v>67</v>
      </c>
      <c r="RK14">
        <v>39</v>
      </c>
      <c r="RL14">
        <v>240</v>
      </c>
      <c r="RM14">
        <v>110</v>
      </c>
      <c r="RN14">
        <v>125</v>
      </c>
      <c r="RO14">
        <v>80</v>
      </c>
      <c r="RP14">
        <v>270</v>
      </c>
      <c r="RQ14">
        <v>85</v>
      </c>
      <c r="RR14">
        <v>155</v>
      </c>
      <c r="RS14">
        <v>108</v>
      </c>
      <c r="RT14">
        <v>178</v>
      </c>
      <c r="RU14">
        <v>116</v>
      </c>
      <c r="RV14">
        <v>31</v>
      </c>
      <c r="RW14">
        <v>35</v>
      </c>
      <c r="RX14">
        <v>76</v>
      </c>
      <c r="RY14">
        <v>69</v>
      </c>
      <c r="RZ14">
        <v>58</v>
      </c>
      <c r="SA14">
        <v>63</v>
      </c>
      <c r="SB14">
        <v>68</v>
      </c>
      <c r="SC14">
        <v>39</v>
      </c>
      <c r="SD14">
        <v>72</v>
      </c>
      <c r="SE14">
        <v>58</v>
      </c>
      <c r="SF14">
        <v>86</v>
      </c>
      <c r="SG14">
        <v>51</v>
      </c>
      <c r="SH14">
        <v>60</v>
      </c>
      <c r="SI14">
        <v>43</v>
      </c>
      <c r="SJ14">
        <v>39</v>
      </c>
      <c r="SK14">
        <v>36</v>
      </c>
      <c r="SL14">
        <v>197</v>
      </c>
      <c r="SM14">
        <v>93</v>
      </c>
      <c r="SN14">
        <v>34</v>
      </c>
      <c r="SO14">
        <v>40</v>
      </c>
      <c r="SP14">
        <v>9</v>
      </c>
      <c r="SQ14">
        <v>15</v>
      </c>
      <c r="SR14">
        <v>26</v>
      </c>
      <c r="SS14">
        <v>32</v>
      </c>
      <c r="ST14">
        <v>39</v>
      </c>
      <c r="SU14">
        <v>40</v>
      </c>
      <c r="SV14">
        <v>161</v>
      </c>
      <c r="SW14">
        <v>49</v>
      </c>
      <c r="SX14">
        <v>73</v>
      </c>
      <c r="SY14">
        <v>35</v>
      </c>
      <c r="SZ14">
        <v>54</v>
      </c>
      <c r="TA14">
        <v>38</v>
      </c>
      <c r="TB14">
        <v>128</v>
      </c>
      <c r="TC14">
        <v>53</v>
      </c>
      <c r="TD14">
        <v>143</v>
      </c>
      <c r="TE14">
        <v>52</v>
      </c>
      <c r="TF14">
        <v>257</v>
      </c>
      <c r="TG14">
        <v>99</v>
      </c>
      <c r="TH14">
        <v>135</v>
      </c>
      <c r="TI14">
        <v>78</v>
      </c>
      <c r="TJ14">
        <v>136</v>
      </c>
      <c r="TK14">
        <v>65</v>
      </c>
      <c r="TL14">
        <v>168</v>
      </c>
      <c r="TM14">
        <v>97</v>
      </c>
      <c r="TN14">
        <v>185</v>
      </c>
      <c r="TO14">
        <v>115</v>
      </c>
      <c r="TP14">
        <v>167</v>
      </c>
      <c r="TQ14">
        <v>73</v>
      </c>
      <c r="TR14">
        <v>186</v>
      </c>
      <c r="TS14">
        <v>99</v>
      </c>
      <c r="TT14">
        <v>92</v>
      </c>
      <c r="TU14">
        <v>56</v>
      </c>
      <c r="TV14">
        <v>121</v>
      </c>
      <c r="TW14">
        <v>50</v>
      </c>
      <c r="TX14">
        <v>147</v>
      </c>
      <c r="TY14">
        <v>63</v>
      </c>
      <c r="TZ14">
        <v>124</v>
      </c>
      <c r="UA14">
        <v>80</v>
      </c>
      <c r="UB14">
        <v>308</v>
      </c>
      <c r="UC14">
        <v>108</v>
      </c>
      <c r="UD14">
        <v>375</v>
      </c>
      <c r="UE14">
        <v>130</v>
      </c>
      <c r="UF14">
        <v>208</v>
      </c>
      <c r="UG14">
        <v>85</v>
      </c>
      <c r="UH14">
        <v>165</v>
      </c>
      <c r="UI14">
        <v>92</v>
      </c>
      <c r="UJ14">
        <v>356</v>
      </c>
      <c r="UK14">
        <v>124</v>
      </c>
      <c r="UL14">
        <v>272</v>
      </c>
      <c r="UM14">
        <v>81</v>
      </c>
      <c r="UN14">
        <v>429</v>
      </c>
      <c r="UO14">
        <v>134</v>
      </c>
      <c r="UP14">
        <v>110</v>
      </c>
      <c r="UQ14">
        <v>35</v>
      </c>
      <c r="UR14">
        <v>150</v>
      </c>
      <c r="US14">
        <v>56</v>
      </c>
      <c r="UT14">
        <v>181</v>
      </c>
      <c r="UU14">
        <v>76</v>
      </c>
      <c r="UV14">
        <v>72</v>
      </c>
      <c r="UW14">
        <v>50</v>
      </c>
      <c r="UX14">
        <v>102</v>
      </c>
      <c r="UY14">
        <v>67</v>
      </c>
      <c r="UZ14">
        <v>124</v>
      </c>
      <c r="VA14">
        <v>75</v>
      </c>
      <c r="VB14">
        <v>169</v>
      </c>
      <c r="VC14">
        <v>86</v>
      </c>
      <c r="VD14">
        <v>177</v>
      </c>
      <c r="VE14">
        <v>81</v>
      </c>
      <c r="VF14">
        <v>220</v>
      </c>
      <c r="VG14">
        <v>120</v>
      </c>
      <c r="VH14">
        <v>151</v>
      </c>
      <c r="VI14">
        <v>79</v>
      </c>
      <c r="VJ14">
        <v>182</v>
      </c>
      <c r="VK14">
        <v>94</v>
      </c>
      <c r="VL14">
        <v>122</v>
      </c>
      <c r="VM14">
        <v>83</v>
      </c>
      <c r="VN14">
        <v>203</v>
      </c>
      <c r="VO14">
        <v>129</v>
      </c>
      <c r="VP14">
        <v>66</v>
      </c>
      <c r="VQ14">
        <v>44</v>
      </c>
      <c r="VR14">
        <v>179</v>
      </c>
      <c r="VS14">
        <v>89</v>
      </c>
      <c r="VT14">
        <v>186</v>
      </c>
      <c r="VU14">
        <v>105</v>
      </c>
      <c r="VV14">
        <v>146</v>
      </c>
      <c r="VW14">
        <v>85</v>
      </c>
      <c r="VX14">
        <v>1245</v>
      </c>
      <c r="VY14">
        <v>245</v>
      </c>
      <c r="VZ14">
        <v>961</v>
      </c>
      <c r="WA14">
        <v>224</v>
      </c>
      <c r="WB14">
        <v>1184</v>
      </c>
      <c r="WC14">
        <v>245</v>
      </c>
      <c r="WD14">
        <v>902</v>
      </c>
      <c r="WE14">
        <v>156</v>
      </c>
      <c r="WF14">
        <v>1447</v>
      </c>
      <c r="WG14">
        <v>295</v>
      </c>
      <c r="WH14">
        <v>1194</v>
      </c>
      <c r="WI14">
        <v>187</v>
      </c>
      <c r="WJ14">
        <v>985</v>
      </c>
      <c r="WK14">
        <v>221</v>
      </c>
      <c r="WL14">
        <v>1888</v>
      </c>
      <c r="WM14">
        <v>359</v>
      </c>
      <c r="WN14">
        <v>1675</v>
      </c>
      <c r="WO14">
        <v>322</v>
      </c>
      <c r="WP14">
        <v>38</v>
      </c>
      <c r="WQ14">
        <v>28</v>
      </c>
      <c r="WR14">
        <v>37</v>
      </c>
      <c r="WS14">
        <v>35</v>
      </c>
      <c r="WT14">
        <v>15</v>
      </c>
      <c r="WU14">
        <v>19</v>
      </c>
      <c r="WV14">
        <v>25</v>
      </c>
      <c r="WW14">
        <v>28</v>
      </c>
      <c r="WX14">
        <v>8</v>
      </c>
      <c r="WY14">
        <v>13</v>
      </c>
      <c r="WZ14">
        <v>23</v>
      </c>
      <c r="XA14">
        <v>24</v>
      </c>
      <c r="XB14">
        <v>21</v>
      </c>
      <c r="XC14">
        <v>20</v>
      </c>
      <c r="XD14">
        <v>157</v>
      </c>
      <c r="XE14">
        <v>86</v>
      </c>
      <c r="XF14">
        <v>142</v>
      </c>
      <c r="XG14">
        <v>111</v>
      </c>
      <c r="XH14">
        <v>26</v>
      </c>
      <c r="XI14">
        <v>34</v>
      </c>
      <c r="XJ14">
        <v>13</v>
      </c>
      <c r="XK14">
        <v>12</v>
      </c>
      <c r="XL14">
        <v>169</v>
      </c>
      <c r="XM14">
        <v>61</v>
      </c>
      <c r="XN14">
        <v>24</v>
      </c>
      <c r="XO14">
        <v>24</v>
      </c>
      <c r="XP14">
        <v>145</v>
      </c>
      <c r="XQ14">
        <v>89</v>
      </c>
      <c r="XR14">
        <v>13</v>
      </c>
      <c r="XS14">
        <v>13</v>
      </c>
      <c r="XT14">
        <v>77</v>
      </c>
      <c r="XU14">
        <v>69</v>
      </c>
      <c r="XV14">
        <v>29</v>
      </c>
      <c r="XW14">
        <v>35</v>
      </c>
      <c r="XX14">
        <v>89</v>
      </c>
      <c r="XY14">
        <v>53</v>
      </c>
      <c r="XZ14">
        <v>39</v>
      </c>
      <c r="YA14">
        <v>20</v>
      </c>
      <c r="YB14">
        <v>130</v>
      </c>
      <c r="YC14">
        <v>70</v>
      </c>
      <c r="YD14">
        <v>70</v>
      </c>
      <c r="YE14">
        <v>41</v>
      </c>
      <c r="YF14">
        <v>201</v>
      </c>
      <c r="YG14">
        <v>119</v>
      </c>
      <c r="YH14">
        <v>16</v>
      </c>
      <c r="YI14">
        <v>16</v>
      </c>
      <c r="YJ14">
        <v>79</v>
      </c>
      <c r="YK14">
        <v>61</v>
      </c>
      <c r="YL14">
        <v>83</v>
      </c>
      <c r="YM14">
        <v>87</v>
      </c>
      <c r="YN14">
        <v>202</v>
      </c>
      <c r="YO14">
        <v>79</v>
      </c>
      <c r="YP14">
        <v>238</v>
      </c>
      <c r="YQ14">
        <v>110</v>
      </c>
      <c r="YR14">
        <v>233</v>
      </c>
      <c r="YS14">
        <v>81</v>
      </c>
      <c r="YT14">
        <v>297</v>
      </c>
      <c r="YU14">
        <v>116</v>
      </c>
      <c r="YV14">
        <v>228</v>
      </c>
      <c r="YW14">
        <v>87</v>
      </c>
      <c r="YX14">
        <v>403</v>
      </c>
      <c r="YY14">
        <v>141</v>
      </c>
      <c r="YZ14">
        <v>214</v>
      </c>
      <c r="ZA14">
        <v>84</v>
      </c>
      <c r="ZB14">
        <v>60</v>
      </c>
      <c r="ZC14">
        <v>43</v>
      </c>
      <c r="ZD14">
        <v>130</v>
      </c>
      <c r="ZE14">
        <v>83</v>
      </c>
      <c r="ZF14">
        <v>143</v>
      </c>
      <c r="ZG14">
        <v>76</v>
      </c>
      <c r="ZH14">
        <v>95</v>
      </c>
      <c r="ZI14">
        <v>50</v>
      </c>
      <c r="ZJ14">
        <v>110</v>
      </c>
      <c r="ZK14">
        <v>69</v>
      </c>
      <c r="ZL14">
        <v>28</v>
      </c>
      <c r="ZM14">
        <v>28</v>
      </c>
      <c r="ZN14">
        <v>20</v>
      </c>
      <c r="ZO14">
        <v>16</v>
      </c>
      <c r="ZP14">
        <v>67</v>
      </c>
      <c r="ZQ14">
        <v>51</v>
      </c>
      <c r="ZR14">
        <v>22</v>
      </c>
      <c r="ZS14">
        <v>18</v>
      </c>
      <c r="ZT14">
        <v>60</v>
      </c>
      <c r="ZU14">
        <v>41</v>
      </c>
      <c r="ZV14">
        <v>127</v>
      </c>
      <c r="ZW14">
        <v>57</v>
      </c>
      <c r="ZX14">
        <v>66</v>
      </c>
      <c r="ZY14">
        <v>58</v>
      </c>
      <c r="ZZ14">
        <v>166</v>
      </c>
      <c r="AAA14">
        <v>88</v>
      </c>
      <c r="AAB14">
        <v>146</v>
      </c>
      <c r="AAC14">
        <v>99</v>
      </c>
      <c r="AAD14">
        <v>138</v>
      </c>
      <c r="AAE14">
        <v>100</v>
      </c>
      <c r="AAF14">
        <v>119</v>
      </c>
      <c r="AAG14">
        <v>93</v>
      </c>
      <c r="AAH14">
        <v>111</v>
      </c>
      <c r="AAI14">
        <v>53</v>
      </c>
      <c r="AAJ14">
        <v>226</v>
      </c>
      <c r="AAK14">
        <v>63</v>
      </c>
      <c r="AAL14">
        <v>169</v>
      </c>
      <c r="AAM14">
        <v>66</v>
      </c>
      <c r="AAN14">
        <v>144</v>
      </c>
      <c r="AAO14">
        <v>68</v>
      </c>
      <c r="AAP14">
        <v>163</v>
      </c>
      <c r="AAQ14">
        <v>77</v>
      </c>
      <c r="AAR14">
        <v>279</v>
      </c>
      <c r="AAS14">
        <v>105</v>
      </c>
      <c r="AAT14">
        <v>128</v>
      </c>
      <c r="AAU14">
        <v>84</v>
      </c>
      <c r="AAV14">
        <v>91</v>
      </c>
      <c r="AAW14">
        <v>78</v>
      </c>
      <c r="AAX14">
        <v>93</v>
      </c>
      <c r="AAY14">
        <v>65</v>
      </c>
      <c r="AAZ14">
        <v>109</v>
      </c>
      <c r="ABA14">
        <v>68</v>
      </c>
      <c r="ABB14">
        <v>46</v>
      </c>
      <c r="ABC14">
        <v>44</v>
      </c>
      <c r="ABD14">
        <v>86</v>
      </c>
      <c r="ABE14">
        <v>49</v>
      </c>
      <c r="ABF14">
        <v>99</v>
      </c>
      <c r="ABG14">
        <v>56</v>
      </c>
      <c r="ABH14">
        <v>30</v>
      </c>
      <c r="ABI14">
        <v>27</v>
      </c>
      <c r="ABJ14">
        <v>40</v>
      </c>
      <c r="ABK14">
        <v>23</v>
      </c>
      <c r="ABL14">
        <v>27</v>
      </c>
      <c r="ABM14">
        <v>20</v>
      </c>
      <c r="ABN14">
        <v>32</v>
      </c>
      <c r="ABO14">
        <v>21</v>
      </c>
      <c r="ABP14">
        <v>66</v>
      </c>
      <c r="ABQ14">
        <v>41</v>
      </c>
      <c r="ABR14">
        <v>20</v>
      </c>
      <c r="ABS14">
        <v>22</v>
      </c>
      <c r="ABT14">
        <v>80</v>
      </c>
      <c r="ABU14">
        <v>49</v>
      </c>
      <c r="ABV14">
        <v>83</v>
      </c>
      <c r="ABW14">
        <v>31</v>
      </c>
      <c r="ABX14">
        <v>53</v>
      </c>
      <c r="ABY14">
        <v>55</v>
      </c>
      <c r="ABZ14">
        <v>25</v>
      </c>
      <c r="ACA14">
        <v>39</v>
      </c>
      <c r="ACB14">
        <v>108</v>
      </c>
      <c r="ACC14">
        <v>78</v>
      </c>
      <c r="ACD14">
        <v>129</v>
      </c>
      <c r="ACE14">
        <v>84</v>
      </c>
      <c r="ACF14">
        <v>41</v>
      </c>
      <c r="ACG14">
        <v>22</v>
      </c>
      <c r="ACH14">
        <v>114</v>
      </c>
      <c r="ACI14">
        <v>70</v>
      </c>
      <c r="ACJ14">
        <v>86</v>
      </c>
      <c r="ACK14">
        <v>52</v>
      </c>
      <c r="ACL14">
        <v>35</v>
      </c>
      <c r="ACM14">
        <v>26</v>
      </c>
      <c r="ACN14">
        <v>36</v>
      </c>
      <c r="ACO14">
        <v>29</v>
      </c>
      <c r="ACP14">
        <v>69</v>
      </c>
      <c r="ACQ14">
        <v>76</v>
      </c>
      <c r="ACR14">
        <v>72</v>
      </c>
      <c r="ACS14">
        <v>48</v>
      </c>
      <c r="ACT14">
        <v>47</v>
      </c>
      <c r="ACU14">
        <v>29</v>
      </c>
      <c r="ACV14">
        <v>156</v>
      </c>
      <c r="ACW14">
        <v>79</v>
      </c>
      <c r="ACX14">
        <v>192</v>
      </c>
      <c r="ACY14">
        <v>114</v>
      </c>
      <c r="ACZ14">
        <v>312</v>
      </c>
      <c r="ADA14">
        <v>104</v>
      </c>
      <c r="ADB14">
        <v>140</v>
      </c>
      <c r="ADC14">
        <v>88</v>
      </c>
      <c r="ADD14">
        <v>170</v>
      </c>
      <c r="ADE14">
        <v>77</v>
      </c>
      <c r="ADF14">
        <v>76</v>
      </c>
      <c r="ADG14">
        <v>61</v>
      </c>
      <c r="ADH14">
        <v>249</v>
      </c>
      <c r="ADI14">
        <v>118</v>
      </c>
      <c r="ADJ14">
        <v>198</v>
      </c>
      <c r="ADK14">
        <v>69</v>
      </c>
      <c r="ADL14">
        <v>140</v>
      </c>
      <c r="ADM14">
        <v>73</v>
      </c>
      <c r="ADN14">
        <v>122</v>
      </c>
      <c r="ADO14">
        <v>65</v>
      </c>
      <c r="ADP14">
        <v>55</v>
      </c>
      <c r="ADQ14">
        <v>51</v>
      </c>
      <c r="ADR14">
        <v>23</v>
      </c>
      <c r="ADS14">
        <v>30</v>
      </c>
      <c r="ADT14">
        <v>78</v>
      </c>
      <c r="ADU14">
        <v>58</v>
      </c>
      <c r="ADV14">
        <v>35</v>
      </c>
      <c r="ADW14">
        <v>26</v>
      </c>
      <c r="ADX14">
        <v>41</v>
      </c>
      <c r="ADY14">
        <v>30</v>
      </c>
      <c r="ADZ14">
        <v>0</v>
      </c>
      <c r="AEA14">
        <v>12</v>
      </c>
      <c r="AEB14">
        <v>36</v>
      </c>
      <c r="AEC14">
        <v>30</v>
      </c>
      <c r="AED14">
        <v>1503</v>
      </c>
      <c r="AEE14">
        <v>226</v>
      </c>
      <c r="AEF14">
        <v>1855</v>
      </c>
      <c r="AEG14">
        <v>293</v>
      </c>
      <c r="AEH14">
        <v>1769</v>
      </c>
      <c r="AEI14">
        <v>241</v>
      </c>
      <c r="AEJ14">
        <v>1567</v>
      </c>
      <c r="AEK14">
        <v>306</v>
      </c>
      <c r="AEL14">
        <v>1390</v>
      </c>
      <c r="AEM14">
        <v>246</v>
      </c>
      <c r="AEN14">
        <v>2068</v>
      </c>
      <c r="AEO14">
        <v>320</v>
      </c>
      <c r="AEP14">
        <v>1492</v>
      </c>
      <c r="AEQ14">
        <v>249</v>
      </c>
      <c r="AER14">
        <v>1624</v>
      </c>
      <c r="AES14">
        <v>238</v>
      </c>
      <c r="AET14">
        <v>1448</v>
      </c>
      <c r="AEU14">
        <v>236</v>
      </c>
      <c r="AEV14">
        <v>0</v>
      </c>
      <c r="AEW14">
        <v>12</v>
      </c>
      <c r="AEX14">
        <v>62</v>
      </c>
      <c r="AEY14">
        <v>40</v>
      </c>
      <c r="AEZ14">
        <v>109</v>
      </c>
      <c r="AFA14">
        <v>57</v>
      </c>
      <c r="AFB14">
        <v>109</v>
      </c>
      <c r="AFC14">
        <v>36</v>
      </c>
      <c r="AFD14">
        <v>154</v>
      </c>
      <c r="AFE14">
        <v>75</v>
      </c>
      <c r="AFF14">
        <v>192</v>
      </c>
      <c r="AFG14">
        <v>75</v>
      </c>
      <c r="AFH14">
        <v>76</v>
      </c>
      <c r="AFI14">
        <v>40</v>
      </c>
      <c r="AFJ14">
        <v>32</v>
      </c>
      <c r="AFK14">
        <v>24</v>
      </c>
      <c r="AFL14">
        <v>98</v>
      </c>
      <c r="AFM14">
        <v>45</v>
      </c>
      <c r="AFN14">
        <v>67</v>
      </c>
      <c r="AFO14">
        <v>38</v>
      </c>
      <c r="AFP14">
        <v>84</v>
      </c>
      <c r="AFQ14">
        <v>46</v>
      </c>
      <c r="AFR14">
        <v>71</v>
      </c>
      <c r="AFS14">
        <v>33</v>
      </c>
      <c r="AFT14">
        <v>66</v>
      </c>
      <c r="AFU14">
        <v>30</v>
      </c>
      <c r="AFV14">
        <v>97</v>
      </c>
      <c r="AFW14">
        <v>49</v>
      </c>
      <c r="AFX14">
        <v>175</v>
      </c>
      <c r="AFY14">
        <v>82</v>
      </c>
      <c r="AFZ14">
        <v>99</v>
      </c>
      <c r="AGA14">
        <v>60</v>
      </c>
      <c r="AGB14">
        <v>68</v>
      </c>
      <c r="AGC14">
        <v>33</v>
      </c>
      <c r="AGD14">
        <v>53</v>
      </c>
      <c r="AGE14">
        <v>38</v>
      </c>
      <c r="AGF14">
        <v>168</v>
      </c>
      <c r="AGG14">
        <v>99</v>
      </c>
      <c r="AGH14">
        <v>22</v>
      </c>
      <c r="AGI14">
        <v>22</v>
      </c>
      <c r="AGJ14">
        <v>123</v>
      </c>
      <c r="AGK14">
        <v>63</v>
      </c>
      <c r="AGL14">
        <v>89</v>
      </c>
      <c r="AGM14">
        <v>55</v>
      </c>
      <c r="AGN14">
        <v>82</v>
      </c>
      <c r="AGO14">
        <v>47</v>
      </c>
      <c r="AGP14">
        <v>105</v>
      </c>
      <c r="AGQ14">
        <v>73</v>
      </c>
      <c r="AGR14">
        <v>64</v>
      </c>
      <c r="AGS14">
        <v>58</v>
      </c>
      <c r="AGT14">
        <v>137</v>
      </c>
      <c r="AGU14">
        <v>79</v>
      </c>
      <c r="AGV14">
        <v>63</v>
      </c>
      <c r="AGW14">
        <v>42</v>
      </c>
      <c r="AGX14">
        <v>71</v>
      </c>
      <c r="AGY14">
        <v>61</v>
      </c>
      <c r="AGZ14">
        <v>94</v>
      </c>
      <c r="AHA14">
        <v>66</v>
      </c>
      <c r="AHB14">
        <v>14</v>
      </c>
      <c r="AHC14">
        <v>20</v>
      </c>
      <c r="AHD14">
        <v>30</v>
      </c>
      <c r="AHE14">
        <v>27</v>
      </c>
      <c r="AHF14">
        <v>33</v>
      </c>
      <c r="AHG14">
        <v>29</v>
      </c>
      <c r="AHH14">
        <v>6</v>
      </c>
      <c r="AHI14">
        <v>10</v>
      </c>
      <c r="AHJ14">
        <v>87</v>
      </c>
      <c r="AHK14">
        <v>52</v>
      </c>
      <c r="AHL14">
        <v>16</v>
      </c>
      <c r="AHM14">
        <v>27</v>
      </c>
      <c r="AHN14">
        <v>14</v>
      </c>
      <c r="AHO14">
        <v>24</v>
      </c>
      <c r="AHP14">
        <v>41</v>
      </c>
      <c r="AHQ14">
        <v>43</v>
      </c>
      <c r="AHR14">
        <v>19</v>
      </c>
      <c r="AHS14">
        <v>33</v>
      </c>
      <c r="AHT14">
        <v>67</v>
      </c>
      <c r="AHU14">
        <v>49</v>
      </c>
      <c r="AHV14">
        <v>93</v>
      </c>
      <c r="AHW14">
        <v>47</v>
      </c>
      <c r="AHX14">
        <v>104</v>
      </c>
      <c r="AHY14">
        <v>51</v>
      </c>
      <c r="AHZ14">
        <v>195</v>
      </c>
      <c r="AIA14">
        <v>92</v>
      </c>
      <c r="AIB14">
        <v>141</v>
      </c>
      <c r="AIC14">
        <v>101</v>
      </c>
      <c r="AID14">
        <v>155</v>
      </c>
      <c r="AIE14">
        <v>66</v>
      </c>
      <c r="AIF14">
        <v>114</v>
      </c>
      <c r="AIG14">
        <v>88</v>
      </c>
      <c r="AIH14">
        <v>193</v>
      </c>
      <c r="AII14">
        <v>96</v>
      </c>
      <c r="AIJ14">
        <v>504</v>
      </c>
      <c r="AIK14">
        <v>213</v>
      </c>
      <c r="AIL14">
        <v>275</v>
      </c>
      <c r="AIM14">
        <v>110</v>
      </c>
      <c r="AIN14">
        <v>245</v>
      </c>
      <c r="AIO14">
        <v>111</v>
      </c>
      <c r="AIP14">
        <v>174</v>
      </c>
      <c r="AIQ14">
        <v>81</v>
      </c>
      <c r="AIR14">
        <v>401</v>
      </c>
      <c r="AIS14">
        <v>113</v>
      </c>
      <c r="AIT14">
        <v>271</v>
      </c>
      <c r="AIU14">
        <v>156</v>
      </c>
      <c r="AIV14">
        <v>189</v>
      </c>
      <c r="AIW14">
        <v>109</v>
      </c>
      <c r="AIX14">
        <v>370</v>
      </c>
      <c r="AIY14">
        <v>154</v>
      </c>
      <c r="AIZ14">
        <v>450</v>
      </c>
      <c r="AJA14">
        <v>112</v>
      </c>
      <c r="AJB14">
        <v>337</v>
      </c>
      <c r="AJC14">
        <v>117</v>
      </c>
      <c r="AJD14">
        <v>297</v>
      </c>
      <c r="AJE14">
        <v>114</v>
      </c>
      <c r="AJF14">
        <v>457</v>
      </c>
      <c r="AJG14">
        <v>184</v>
      </c>
      <c r="AJH14">
        <v>92</v>
      </c>
      <c r="AJI14">
        <v>40</v>
      </c>
      <c r="AJJ14">
        <v>146</v>
      </c>
      <c r="AJK14">
        <v>65</v>
      </c>
      <c r="AJL14">
        <v>114</v>
      </c>
      <c r="AJM14">
        <v>59</v>
      </c>
      <c r="AJN14">
        <v>26</v>
      </c>
      <c r="AJO14">
        <v>27</v>
      </c>
      <c r="AJP14">
        <v>179</v>
      </c>
      <c r="AJQ14">
        <v>87</v>
      </c>
      <c r="AJR14">
        <v>97</v>
      </c>
      <c r="AJS14">
        <v>56</v>
      </c>
      <c r="AJT14">
        <v>80</v>
      </c>
      <c r="AJU14">
        <v>36</v>
      </c>
      <c r="AJV14">
        <v>24</v>
      </c>
      <c r="AJW14">
        <v>22</v>
      </c>
      <c r="AJX14">
        <v>41</v>
      </c>
      <c r="AJY14">
        <v>32</v>
      </c>
      <c r="AJZ14">
        <v>47</v>
      </c>
      <c r="AKA14">
        <v>42</v>
      </c>
      <c r="AKB14">
        <v>11</v>
      </c>
      <c r="AKC14">
        <v>19</v>
      </c>
      <c r="AKD14">
        <v>104</v>
      </c>
      <c r="AKE14">
        <v>80</v>
      </c>
      <c r="AKF14">
        <v>14</v>
      </c>
      <c r="AKG14">
        <v>18</v>
      </c>
      <c r="AKH14">
        <v>11</v>
      </c>
      <c r="AKI14">
        <v>20</v>
      </c>
      <c r="AKJ14">
        <v>75</v>
      </c>
      <c r="AKK14">
        <v>75</v>
      </c>
      <c r="AKL14">
        <v>112</v>
      </c>
      <c r="AKM14">
        <v>91</v>
      </c>
      <c r="AKN14">
        <v>20</v>
      </c>
      <c r="AKO14">
        <v>32</v>
      </c>
      <c r="AKP14">
        <v>171</v>
      </c>
      <c r="AKQ14">
        <v>67</v>
      </c>
      <c r="AKR14">
        <v>257</v>
      </c>
      <c r="AKS14">
        <v>87</v>
      </c>
      <c r="AKT14">
        <v>205</v>
      </c>
      <c r="AKU14">
        <v>110</v>
      </c>
      <c r="AKV14">
        <v>514</v>
      </c>
      <c r="AKW14">
        <v>235</v>
      </c>
      <c r="AKX14">
        <v>403</v>
      </c>
      <c r="AKY14">
        <v>139</v>
      </c>
      <c r="AKZ14">
        <v>201</v>
      </c>
      <c r="ALA14">
        <v>97</v>
      </c>
      <c r="ALB14">
        <v>270</v>
      </c>
      <c r="ALC14">
        <v>115</v>
      </c>
      <c r="ALD14">
        <v>404</v>
      </c>
      <c r="ALE14">
        <v>116</v>
      </c>
      <c r="ALF14">
        <v>480</v>
      </c>
      <c r="ALG14">
        <v>220</v>
      </c>
      <c r="ALH14">
        <v>402</v>
      </c>
      <c r="ALI14">
        <v>124</v>
      </c>
      <c r="ALJ14">
        <v>191</v>
      </c>
      <c r="ALK14">
        <v>74</v>
      </c>
      <c r="ALL14">
        <v>313</v>
      </c>
      <c r="ALM14">
        <v>98</v>
      </c>
      <c r="ALN14">
        <v>234</v>
      </c>
      <c r="ALO14">
        <v>124</v>
      </c>
      <c r="ALP14">
        <v>214</v>
      </c>
      <c r="ALQ14">
        <v>140</v>
      </c>
      <c r="ALR14">
        <v>212</v>
      </c>
      <c r="ALS14">
        <v>77</v>
      </c>
      <c r="ALT14">
        <v>175</v>
      </c>
      <c r="ALU14">
        <v>90</v>
      </c>
      <c r="ALV14">
        <v>28</v>
      </c>
      <c r="ALW14">
        <v>35</v>
      </c>
      <c r="ALX14">
        <v>66</v>
      </c>
      <c r="ALY14">
        <v>44</v>
      </c>
      <c r="ALZ14">
        <v>166</v>
      </c>
      <c r="AMA14">
        <v>105</v>
      </c>
      <c r="AMB14">
        <v>88</v>
      </c>
      <c r="AMC14">
        <v>65</v>
      </c>
      <c r="AMD14">
        <v>175</v>
      </c>
      <c r="AME14">
        <v>89</v>
      </c>
      <c r="AMF14">
        <v>106</v>
      </c>
      <c r="AMG14">
        <v>67</v>
      </c>
      <c r="AMH14">
        <v>100</v>
      </c>
      <c r="AMI14">
        <v>65</v>
      </c>
      <c r="AMJ14">
        <v>144</v>
      </c>
      <c r="AMK14">
        <v>80</v>
      </c>
      <c r="AML14">
        <v>367</v>
      </c>
      <c r="AMM14">
        <v>160</v>
      </c>
      <c r="AMN14">
        <v>453</v>
      </c>
      <c r="AMO14">
        <v>131</v>
      </c>
      <c r="AMP14">
        <v>172</v>
      </c>
      <c r="AMQ14">
        <v>92</v>
      </c>
      <c r="AMR14">
        <v>278</v>
      </c>
      <c r="AMS14">
        <v>92</v>
      </c>
      <c r="AMT14">
        <v>328</v>
      </c>
      <c r="AMU14">
        <v>136</v>
      </c>
      <c r="AMV14">
        <v>247</v>
      </c>
      <c r="AMW14">
        <v>109</v>
      </c>
      <c r="AMX14">
        <v>211</v>
      </c>
      <c r="AMY14">
        <v>82</v>
      </c>
      <c r="AMZ14">
        <v>294</v>
      </c>
      <c r="ANA14">
        <v>149</v>
      </c>
      <c r="ANB14">
        <v>214</v>
      </c>
      <c r="ANC14">
        <v>116</v>
      </c>
      <c r="AND14">
        <v>129</v>
      </c>
      <c r="ANE14">
        <v>79</v>
      </c>
      <c r="ANF14">
        <v>310</v>
      </c>
      <c r="ANG14">
        <v>175</v>
      </c>
      <c r="ANH14">
        <v>140</v>
      </c>
      <c r="ANI14">
        <v>69</v>
      </c>
      <c r="ANJ14">
        <v>88</v>
      </c>
      <c r="ANK14">
        <v>64</v>
      </c>
      <c r="ANL14">
        <v>85</v>
      </c>
      <c r="ANM14">
        <v>36</v>
      </c>
      <c r="ANN14">
        <v>97</v>
      </c>
      <c r="ANO14">
        <v>67</v>
      </c>
      <c r="ANP14">
        <v>37</v>
      </c>
      <c r="ANQ14">
        <v>26</v>
      </c>
      <c r="ANR14">
        <v>525</v>
      </c>
      <c r="ANS14">
        <v>142</v>
      </c>
      <c r="ANT14">
        <v>618</v>
      </c>
      <c r="ANU14">
        <v>215</v>
      </c>
      <c r="ANV14">
        <v>411</v>
      </c>
      <c r="ANW14">
        <v>182</v>
      </c>
      <c r="ANX14">
        <v>141</v>
      </c>
      <c r="ANY14">
        <v>65</v>
      </c>
      <c r="ANZ14">
        <v>282</v>
      </c>
      <c r="AOA14">
        <v>118</v>
      </c>
      <c r="AOB14">
        <v>192</v>
      </c>
      <c r="AOC14">
        <v>135</v>
      </c>
      <c r="AOD14">
        <v>130</v>
      </c>
      <c r="AOE14">
        <v>111</v>
      </c>
      <c r="AOF14">
        <v>90</v>
      </c>
      <c r="AOG14">
        <v>59</v>
      </c>
      <c r="AOH14">
        <v>155</v>
      </c>
      <c r="AOI14">
        <v>78</v>
      </c>
      <c r="AOJ14">
        <v>215</v>
      </c>
      <c r="AOK14">
        <v>102</v>
      </c>
      <c r="AOL14">
        <v>331</v>
      </c>
      <c r="AOM14">
        <v>141</v>
      </c>
      <c r="AON14">
        <v>384</v>
      </c>
      <c r="AOO14">
        <v>176</v>
      </c>
      <c r="AOP14">
        <v>412</v>
      </c>
      <c r="AOQ14">
        <v>174</v>
      </c>
      <c r="AOR14">
        <v>343</v>
      </c>
      <c r="AOS14">
        <v>102</v>
      </c>
      <c r="AOT14">
        <v>237</v>
      </c>
      <c r="AOU14">
        <v>92</v>
      </c>
      <c r="AOV14">
        <v>322</v>
      </c>
      <c r="AOW14">
        <v>106</v>
      </c>
      <c r="AOX14">
        <v>283</v>
      </c>
      <c r="AOY14">
        <v>116</v>
      </c>
      <c r="AOZ14">
        <v>319</v>
      </c>
      <c r="APA14">
        <v>144</v>
      </c>
      <c r="APB14">
        <v>395</v>
      </c>
      <c r="APC14">
        <v>137</v>
      </c>
      <c r="APD14">
        <v>395</v>
      </c>
      <c r="APE14">
        <v>151</v>
      </c>
      <c r="APF14">
        <v>318</v>
      </c>
      <c r="APG14">
        <v>151</v>
      </c>
      <c r="APH14">
        <v>300</v>
      </c>
      <c r="API14">
        <v>112</v>
      </c>
      <c r="APJ14">
        <v>357</v>
      </c>
      <c r="APK14">
        <v>144</v>
      </c>
      <c r="APL14">
        <v>353</v>
      </c>
      <c r="APM14">
        <v>186</v>
      </c>
      <c r="APN14">
        <v>354</v>
      </c>
      <c r="APO14">
        <v>97</v>
      </c>
      <c r="APP14">
        <v>35</v>
      </c>
      <c r="APQ14">
        <v>34</v>
      </c>
      <c r="APR14">
        <v>27</v>
      </c>
      <c r="APS14">
        <v>27</v>
      </c>
      <c r="APT14">
        <v>84</v>
      </c>
      <c r="APU14">
        <v>59</v>
      </c>
      <c r="APV14">
        <v>49</v>
      </c>
      <c r="APW14">
        <v>42</v>
      </c>
      <c r="APX14">
        <v>30</v>
      </c>
      <c r="APY14">
        <v>27</v>
      </c>
      <c r="APZ14">
        <v>97</v>
      </c>
      <c r="AQA14">
        <v>54</v>
      </c>
      <c r="AQB14">
        <v>99</v>
      </c>
      <c r="AQC14">
        <v>60</v>
      </c>
      <c r="AQD14">
        <v>97</v>
      </c>
      <c r="AQE14">
        <v>46</v>
      </c>
      <c r="AQF14">
        <v>168</v>
      </c>
      <c r="AQG14">
        <v>72</v>
      </c>
      <c r="AQH14">
        <v>77</v>
      </c>
      <c r="AQI14">
        <v>37</v>
      </c>
      <c r="AQJ14">
        <v>130</v>
      </c>
      <c r="AQK14">
        <v>113</v>
      </c>
      <c r="AQL14">
        <v>171</v>
      </c>
      <c r="AQM14">
        <v>62</v>
      </c>
      <c r="AQN14">
        <v>130</v>
      </c>
      <c r="AQO14">
        <v>53</v>
      </c>
      <c r="AQP14">
        <v>94</v>
      </c>
      <c r="AQQ14">
        <v>36</v>
      </c>
      <c r="AQR14">
        <v>20</v>
      </c>
      <c r="AQS14">
        <v>17</v>
      </c>
      <c r="AQT14">
        <v>202</v>
      </c>
      <c r="AQU14">
        <v>84</v>
      </c>
      <c r="AQV14">
        <v>210</v>
      </c>
      <c r="AQW14">
        <v>62</v>
      </c>
      <c r="AQX14">
        <v>47</v>
      </c>
      <c r="AQY14">
        <v>38</v>
      </c>
      <c r="AQZ14">
        <v>122</v>
      </c>
      <c r="ARA14">
        <v>49</v>
      </c>
      <c r="ARB14">
        <v>133</v>
      </c>
      <c r="ARC14">
        <v>48</v>
      </c>
      <c r="ARD14">
        <v>200</v>
      </c>
      <c r="ARE14">
        <v>80</v>
      </c>
      <c r="ARF14">
        <v>94</v>
      </c>
      <c r="ARG14">
        <v>66</v>
      </c>
      <c r="ARH14">
        <v>241</v>
      </c>
      <c r="ARI14">
        <v>95</v>
      </c>
      <c r="ARJ14">
        <v>43</v>
      </c>
      <c r="ARK14">
        <v>28</v>
      </c>
      <c r="ARL14">
        <v>8</v>
      </c>
      <c r="ARM14">
        <v>12</v>
      </c>
      <c r="ARN14">
        <v>63</v>
      </c>
      <c r="ARO14">
        <v>55</v>
      </c>
      <c r="ARP14">
        <v>78</v>
      </c>
      <c r="ARQ14">
        <v>60</v>
      </c>
      <c r="ARR14">
        <v>120</v>
      </c>
      <c r="ARS14">
        <v>49</v>
      </c>
      <c r="ART14">
        <v>37</v>
      </c>
      <c r="ARU14">
        <v>27</v>
      </c>
      <c r="ARV14">
        <v>24</v>
      </c>
      <c r="ARW14">
        <v>17</v>
      </c>
      <c r="ARX14">
        <v>41</v>
      </c>
      <c r="ARY14">
        <v>37</v>
      </c>
      <c r="ARZ14">
        <v>59</v>
      </c>
      <c r="ASA14">
        <v>43</v>
      </c>
      <c r="ASB14">
        <v>0</v>
      </c>
      <c r="ASC14">
        <v>12</v>
      </c>
      <c r="ASD14">
        <v>244</v>
      </c>
      <c r="ASE14">
        <v>106</v>
      </c>
      <c r="ASF14">
        <v>153</v>
      </c>
      <c r="ASG14">
        <v>68</v>
      </c>
      <c r="ASH14">
        <v>161</v>
      </c>
      <c r="ASI14">
        <v>85</v>
      </c>
      <c r="ASJ14">
        <v>168</v>
      </c>
      <c r="ASK14">
        <v>72</v>
      </c>
      <c r="ASL14">
        <v>135</v>
      </c>
      <c r="ASM14">
        <v>72</v>
      </c>
      <c r="ASN14">
        <v>70</v>
      </c>
      <c r="ASO14">
        <v>66</v>
      </c>
      <c r="ASP14">
        <v>179</v>
      </c>
      <c r="ASQ14">
        <v>71</v>
      </c>
      <c r="ASR14">
        <v>504</v>
      </c>
      <c r="ASS14">
        <v>214</v>
      </c>
      <c r="AST14">
        <v>238</v>
      </c>
      <c r="ASU14">
        <v>101</v>
      </c>
      <c r="ASV14">
        <v>123</v>
      </c>
      <c r="ASW14">
        <v>75</v>
      </c>
      <c r="ASX14">
        <v>281</v>
      </c>
      <c r="ASY14">
        <v>83</v>
      </c>
      <c r="ASZ14">
        <v>302</v>
      </c>
      <c r="ATA14">
        <v>128</v>
      </c>
      <c r="ATB14">
        <v>156</v>
      </c>
      <c r="ATC14">
        <v>83</v>
      </c>
      <c r="ATD14">
        <v>220</v>
      </c>
      <c r="ATE14">
        <v>85</v>
      </c>
      <c r="ATF14">
        <v>179</v>
      </c>
      <c r="ATG14">
        <v>110</v>
      </c>
      <c r="ATH14">
        <v>54</v>
      </c>
      <c r="ATI14">
        <v>43</v>
      </c>
      <c r="ATJ14">
        <v>111</v>
      </c>
      <c r="ATK14">
        <v>54</v>
      </c>
      <c r="ATL14">
        <v>76</v>
      </c>
      <c r="ATM14">
        <v>53</v>
      </c>
      <c r="ATN14">
        <v>126</v>
      </c>
      <c r="ATO14">
        <v>96</v>
      </c>
      <c r="ATP14">
        <v>20</v>
      </c>
      <c r="ATQ14">
        <v>25</v>
      </c>
      <c r="ATR14">
        <v>86</v>
      </c>
      <c r="ATS14">
        <v>73</v>
      </c>
      <c r="ATT14">
        <v>93</v>
      </c>
      <c r="ATU14">
        <v>94</v>
      </c>
      <c r="ATV14">
        <v>176</v>
      </c>
      <c r="ATW14">
        <v>96</v>
      </c>
      <c r="ATX14">
        <v>123</v>
      </c>
      <c r="ATY14">
        <v>79</v>
      </c>
      <c r="ATZ14">
        <v>471</v>
      </c>
      <c r="AUA14">
        <v>200</v>
      </c>
      <c r="AUB14">
        <v>242</v>
      </c>
      <c r="AUC14">
        <v>122</v>
      </c>
      <c r="AUD14">
        <v>111</v>
      </c>
      <c r="AUE14">
        <v>88</v>
      </c>
      <c r="AUF14">
        <v>152</v>
      </c>
      <c r="AUG14">
        <v>73</v>
      </c>
      <c r="AUH14">
        <v>215</v>
      </c>
      <c r="AUI14">
        <v>106</v>
      </c>
      <c r="AUJ14">
        <v>306</v>
      </c>
      <c r="AUK14">
        <v>108</v>
      </c>
      <c r="AUL14">
        <v>268</v>
      </c>
      <c r="AUM14">
        <v>138</v>
      </c>
      <c r="AUN14">
        <v>160</v>
      </c>
      <c r="AUO14">
        <v>58</v>
      </c>
      <c r="AUP14">
        <v>198</v>
      </c>
      <c r="AUQ14">
        <v>107</v>
      </c>
      <c r="AUR14">
        <v>131</v>
      </c>
      <c r="AUS14">
        <v>80</v>
      </c>
      <c r="AUT14">
        <v>213</v>
      </c>
      <c r="AUU14">
        <v>73</v>
      </c>
      <c r="AUV14">
        <v>241</v>
      </c>
      <c r="AUW14">
        <v>92</v>
      </c>
      <c r="AUX14">
        <v>78</v>
      </c>
      <c r="AUY14">
        <v>50</v>
      </c>
      <c r="AUZ14">
        <v>119</v>
      </c>
      <c r="AVA14">
        <v>59</v>
      </c>
      <c r="AVB14">
        <v>293</v>
      </c>
      <c r="AVC14">
        <v>137</v>
      </c>
      <c r="AVD14">
        <v>245</v>
      </c>
      <c r="AVE14">
        <v>105</v>
      </c>
      <c r="AVF14">
        <v>163</v>
      </c>
      <c r="AVG14">
        <v>80</v>
      </c>
      <c r="AVH14">
        <v>165</v>
      </c>
      <c r="AVI14">
        <v>95</v>
      </c>
      <c r="AVJ14">
        <v>208</v>
      </c>
      <c r="AVK14">
        <v>112</v>
      </c>
      <c r="AVL14">
        <v>463</v>
      </c>
      <c r="AVM14">
        <v>189</v>
      </c>
      <c r="AVN14">
        <v>413</v>
      </c>
      <c r="AVO14">
        <v>140</v>
      </c>
      <c r="AVP14">
        <v>401</v>
      </c>
      <c r="AVQ14">
        <v>144</v>
      </c>
      <c r="AVR14">
        <v>492</v>
      </c>
      <c r="AVS14">
        <v>165</v>
      </c>
      <c r="AVT14">
        <v>296</v>
      </c>
      <c r="AVU14">
        <v>105</v>
      </c>
      <c r="AVV14">
        <v>599</v>
      </c>
      <c r="AVW14">
        <v>180</v>
      </c>
      <c r="AVX14">
        <v>631</v>
      </c>
      <c r="AVY14">
        <v>186</v>
      </c>
      <c r="AVZ14">
        <v>398</v>
      </c>
      <c r="AWA14">
        <v>115</v>
      </c>
      <c r="AWB14">
        <v>311</v>
      </c>
      <c r="AWC14">
        <v>125</v>
      </c>
      <c r="AWD14">
        <v>395</v>
      </c>
      <c r="AWE14">
        <v>128</v>
      </c>
      <c r="AWF14">
        <v>519</v>
      </c>
      <c r="AWG14">
        <v>128</v>
      </c>
      <c r="AWH14">
        <v>473</v>
      </c>
      <c r="AWI14">
        <v>181</v>
      </c>
      <c r="AWJ14">
        <v>404</v>
      </c>
      <c r="AWK14">
        <v>171</v>
      </c>
      <c r="AWL14">
        <v>252</v>
      </c>
      <c r="AWM14">
        <v>98</v>
      </c>
      <c r="AWN14">
        <v>593</v>
      </c>
      <c r="AWO14">
        <v>190</v>
      </c>
      <c r="AWP14">
        <v>522</v>
      </c>
      <c r="AWQ14">
        <v>162</v>
      </c>
      <c r="AWR14">
        <v>413</v>
      </c>
      <c r="AWS14">
        <v>175</v>
      </c>
      <c r="AWT14">
        <v>500</v>
      </c>
      <c r="AWU14">
        <v>124</v>
      </c>
      <c r="AWV14">
        <v>374</v>
      </c>
      <c r="AWW14">
        <v>134</v>
      </c>
      <c r="AWX14">
        <v>544</v>
      </c>
      <c r="AWY14">
        <v>198</v>
      </c>
      <c r="AWZ14">
        <v>466</v>
      </c>
      <c r="AXA14">
        <v>201</v>
      </c>
      <c r="AXB14">
        <v>200</v>
      </c>
      <c r="AXC14">
        <v>94</v>
      </c>
      <c r="AXD14">
        <v>199</v>
      </c>
      <c r="AXE14">
        <v>103</v>
      </c>
      <c r="AXF14">
        <v>89</v>
      </c>
      <c r="AXG14">
        <v>72</v>
      </c>
      <c r="AXH14">
        <v>138</v>
      </c>
      <c r="AXI14">
        <v>101</v>
      </c>
      <c r="AXJ14">
        <v>64</v>
      </c>
      <c r="AXK14">
        <v>38</v>
      </c>
      <c r="AXL14">
        <v>70</v>
      </c>
      <c r="AXM14">
        <v>50</v>
      </c>
      <c r="AXN14">
        <v>107</v>
      </c>
      <c r="AXO14">
        <v>76</v>
      </c>
      <c r="AXP14">
        <v>42</v>
      </c>
      <c r="AXQ14">
        <v>31</v>
      </c>
      <c r="AXR14">
        <v>79</v>
      </c>
      <c r="AXS14">
        <v>65</v>
      </c>
      <c r="AXT14">
        <v>23</v>
      </c>
      <c r="AXU14">
        <v>26</v>
      </c>
      <c r="AXV14">
        <v>87</v>
      </c>
      <c r="AXW14">
        <v>61</v>
      </c>
      <c r="AXX14">
        <v>15</v>
      </c>
      <c r="AXY14">
        <v>25</v>
      </c>
      <c r="AXZ14">
        <v>32</v>
      </c>
      <c r="AYA14">
        <v>35</v>
      </c>
      <c r="AYB14">
        <v>109</v>
      </c>
      <c r="AYC14">
        <v>76</v>
      </c>
      <c r="AYD14">
        <v>40</v>
      </c>
      <c r="AYE14">
        <v>41</v>
      </c>
      <c r="AYF14">
        <v>28</v>
      </c>
      <c r="AYG14">
        <v>24</v>
      </c>
      <c r="AYH14">
        <v>366</v>
      </c>
      <c r="AYI14">
        <v>136</v>
      </c>
      <c r="AYJ14">
        <v>250</v>
      </c>
      <c r="AYK14">
        <v>87</v>
      </c>
      <c r="AYL14">
        <v>435</v>
      </c>
      <c r="AYM14">
        <v>192</v>
      </c>
      <c r="AYN14">
        <v>316</v>
      </c>
      <c r="AYO14">
        <v>132</v>
      </c>
      <c r="AYP14">
        <v>450</v>
      </c>
      <c r="AYQ14">
        <v>154</v>
      </c>
      <c r="AYR14">
        <v>206</v>
      </c>
      <c r="AYS14">
        <v>87</v>
      </c>
      <c r="AYT14">
        <v>441</v>
      </c>
      <c r="AYU14">
        <v>148</v>
      </c>
      <c r="AYV14">
        <v>553</v>
      </c>
      <c r="AYW14">
        <v>179</v>
      </c>
      <c r="AYX14">
        <v>242</v>
      </c>
      <c r="AYY14">
        <v>129</v>
      </c>
      <c r="AYZ14">
        <v>201</v>
      </c>
      <c r="AZA14">
        <v>90</v>
      </c>
      <c r="AZB14">
        <v>230</v>
      </c>
      <c r="AZC14">
        <v>80</v>
      </c>
      <c r="AZD14">
        <v>2602</v>
      </c>
      <c r="AZE14">
        <v>623</v>
      </c>
      <c r="AZF14">
        <v>1735</v>
      </c>
      <c r="AZG14">
        <v>313</v>
      </c>
      <c r="AZH14">
        <v>1681</v>
      </c>
      <c r="AZI14">
        <v>269</v>
      </c>
      <c r="AZJ14">
        <v>1843</v>
      </c>
      <c r="AZK14">
        <v>328</v>
      </c>
      <c r="AZL14">
        <v>2157</v>
      </c>
      <c r="AZM14">
        <v>384</v>
      </c>
      <c r="AZN14">
        <v>2063</v>
      </c>
      <c r="AZO14">
        <v>395</v>
      </c>
      <c r="AZP14">
        <v>1930</v>
      </c>
      <c r="AZQ14">
        <v>281</v>
      </c>
      <c r="AZR14">
        <v>1914</v>
      </c>
      <c r="AZS14">
        <v>293</v>
      </c>
      <c r="AZT14">
        <v>1969</v>
      </c>
      <c r="AZU14">
        <v>336</v>
      </c>
      <c r="AZV14">
        <v>2591</v>
      </c>
      <c r="AZW14">
        <v>385</v>
      </c>
      <c r="AZX14">
        <v>1963</v>
      </c>
      <c r="AZY14">
        <v>304</v>
      </c>
      <c r="AZZ14">
        <v>2370</v>
      </c>
      <c r="BAA14">
        <v>384</v>
      </c>
      <c r="BAB14">
        <v>2426</v>
      </c>
      <c r="BAC14">
        <v>441</v>
      </c>
      <c r="BAD14">
        <v>142</v>
      </c>
      <c r="BAE14">
        <v>68</v>
      </c>
      <c r="BAF14">
        <v>54</v>
      </c>
      <c r="BAG14">
        <v>37</v>
      </c>
      <c r="BAH14">
        <v>32</v>
      </c>
      <c r="BAI14">
        <v>28</v>
      </c>
      <c r="BAJ14">
        <v>24</v>
      </c>
      <c r="BAK14">
        <v>28</v>
      </c>
      <c r="BAL14">
        <v>98</v>
      </c>
      <c r="BAM14">
        <v>36</v>
      </c>
      <c r="BAN14">
        <v>101</v>
      </c>
      <c r="BAO14">
        <v>49</v>
      </c>
      <c r="BAP14">
        <v>47</v>
      </c>
      <c r="BAQ14">
        <v>24</v>
      </c>
      <c r="BAR14">
        <v>67</v>
      </c>
      <c r="BAS14">
        <v>37</v>
      </c>
      <c r="BAT14">
        <v>21</v>
      </c>
      <c r="BAU14">
        <v>28</v>
      </c>
      <c r="BAV14">
        <v>126</v>
      </c>
      <c r="BAW14">
        <v>75</v>
      </c>
      <c r="BAX14">
        <v>69</v>
      </c>
      <c r="BAY14">
        <v>55</v>
      </c>
      <c r="BAZ14">
        <v>43</v>
      </c>
      <c r="BBA14">
        <v>31</v>
      </c>
      <c r="BBB14">
        <v>24</v>
      </c>
      <c r="BBC14">
        <v>18</v>
      </c>
      <c r="BBD14">
        <v>96</v>
      </c>
      <c r="BBE14">
        <v>56</v>
      </c>
      <c r="BBF14">
        <v>56</v>
      </c>
      <c r="BBG14">
        <v>38</v>
      </c>
      <c r="BBH14">
        <v>213</v>
      </c>
      <c r="BBI14">
        <v>83</v>
      </c>
      <c r="BBJ14">
        <v>753</v>
      </c>
      <c r="BBK14">
        <v>158</v>
      </c>
      <c r="BBL14">
        <v>204</v>
      </c>
      <c r="BBM14">
        <v>104</v>
      </c>
      <c r="BBN14">
        <v>770</v>
      </c>
      <c r="BBO14">
        <v>168</v>
      </c>
      <c r="BBP14">
        <v>496</v>
      </c>
      <c r="BBQ14">
        <v>159</v>
      </c>
      <c r="BBR14">
        <v>882</v>
      </c>
      <c r="BBS14">
        <v>200</v>
      </c>
      <c r="BBT14">
        <v>385</v>
      </c>
      <c r="BBU14">
        <v>130</v>
      </c>
      <c r="BBV14">
        <v>563</v>
      </c>
      <c r="BBW14">
        <v>151</v>
      </c>
      <c r="BBX14">
        <v>414</v>
      </c>
      <c r="BBY14">
        <v>134</v>
      </c>
      <c r="BBZ14">
        <v>566</v>
      </c>
      <c r="BCA14">
        <v>165</v>
      </c>
      <c r="BCB14">
        <v>496</v>
      </c>
      <c r="BCC14">
        <v>129</v>
      </c>
      <c r="BCD14">
        <v>463</v>
      </c>
      <c r="BCE14">
        <v>100</v>
      </c>
      <c r="BCF14">
        <v>518</v>
      </c>
      <c r="BCG14">
        <v>142</v>
      </c>
      <c r="BCH14">
        <v>385</v>
      </c>
      <c r="BCI14">
        <v>118</v>
      </c>
      <c r="BCJ14">
        <v>602</v>
      </c>
      <c r="BCK14">
        <v>140</v>
      </c>
      <c r="BCL14">
        <v>356</v>
      </c>
      <c r="BCM14">
        <v>151</v>
      </c>
      <c r="BCN14">
        <v>364</v>
      </c>
      <c r="BCO14">
        <v>103</v>
      </c>
      <c r="BCP14">
        <v>305</v>
      </c>
      <c r="BCQ14">
        <v>126</v>
      </c>
      <c r="BCR14">
        <v>752</v>
      </c>
      <c r="BCS14">
        <v>208</v>
      </c>
      <c r="BCT14">
        <v>459</v>
      </c>
      <c r="BCU14">
        <v>165</v>
      </c>
      <c r="BCV14">
        <v>320</v>
      </c>
      <c r="BCW14">
        <v>128</v>
      </c>
      <c r="BCX14">
        <v>330</v>
      </c>
      <c r="BCY14">
        <v>123</v>
      </c>
      <c r="BCZ14">
        <v>403</v>
      </c>
      <c r="BDA14">
        <v>87</v>
      </c>
      <c r="BDB14">
        <v>148</v>
      </c>
      <c r="BDC14">
        <v>62</v>
      </c>
      <c r="BDD14">
        <v>197</v>
      </c>
      <c r="BDE14">
        <v>87</v>
      </c>
      <c r="BDF14">
        <v>117</v>
      </c>
      <c r="BDG14">
        <v>52</v>
      </c>
      <c r="BDH14">
        <v>199</v>
      </c>
      <c r="BDI14">
        <v>103</v>
      </c>
      <c r="BDJ14">
        <v>169</v>
      </c>
      <c r="BDK14">
        <v>83</v>
      </c>
      <c r="BDL14">
        <v>208</v>
      </c>
      <c r="BDM14">
        <v>68</v>
      </c>
      <c r="BDN14">
        <v>167</v>
      </c>
      <c r="BDO14">
        <v>54</v>
      </c>
      <c r="BDP14">
        <v>96</v>
      </c>
      <c r="BDQ14">
        <v>52</v>
      </c>
      <c r="BDR14">
        <v>276</v>
      </c>
      <c r="BDS14">
        <v>103</v>
      </c>
      <c r="BDT14">
        <v>82</v>
      </c>
      <c r="BDU14">
        <v>77</v>
      </c>
      <c r="BDV14">
        <v>67</v>
      </c>
      <c r="BDW14">
        <v>58</v>
      </c>
      <c r="BDX14">
        <v>44</v>
      </c>
      <c r="BDY14">
        <v>51</v>
      </c>
      <c r="BDZ14">
        <v>58</v>
      </c>
      <c r="BEA14">
        <v>55</v>
      </c>
      <c r="BEB14">
        <v>22</v>
      </c>
      <c r="BEC14">
        <v>39</v>
      </c>
      <c r="BED14">
        <v>54</v>
      </c>
      <c r="BEE14">
        <v>61</v>
      </c>
      <c r="BEF14">
        <v>0</v>
      </c>
      <c r="BEG14">
        <v>12</v>
      </c>
      <c r="BEH14">
        <v>13</v>
      </c>
      <c r="BEI14">
        <v>22</v>
      </c>
      <c r="BEJ14">
        <v>75</v>
      </c>
      <c r="BEK14">
        <v>69</v>
      </c>
      <c r="BEL14">
        <v>16</v>
      </c>
      <c r="BEM14">
        <v>27</v>
      </c>
      <c r="BEN14">
        <v>183</v>
      </c>
      <c r="BEO14">
        <v>91</v>
      </c>
      <c r="BEP14">
        <v>197</v>
      </c>
      <c r="BEQ14">
        <v>86</v>
      </c>
      <c r="BER14">
        <v>178</v>
      </c>
      <c r="BES14">
        <v>115</v>
      </c>
      <c r="BET14">
        <v>139</v>
      </c>
      <c r="BEU14">
        <v>59</v>
      </c>
      <c r="BEV14">
        <v>21</v>
      </c>
      <c r="BEW14">
        <v>21</v>
      </c>
      <c r="BEX14">
        <v>41</v>
      </c>
      <c r="BEY14">
        <v>35</v>
      </c>
      <c r="BEZ14">
        <v>126</v>
      </c>
      <c r="BFA14">
        <v>67</v>
      </c>
      <c r="BFB14">
        <v>115</v>
      </c>
      <c r="BFC14">
        <v>73</v>
      </c>
      <c r="BFD14">
        <v>101</v>
      </c>
      <c r="BFE14">
        <v>94</v>
      </c>
      <c r="BFF14">
        <v>106</v>
      </c>
      <c r="BFG14">
        <v>61</v>
      </c>
      <c r="BFH14">
        <v>39</v>
      </c>
      <c r="BFI14">
        <v>25</v>
      </c>
      <c r="BFJ14">
        <v>7</v>
      </c>
      <c r="BFK14">
        <v>11</v>
      </c>
      <c r="BFL14">
        <v>62</v>
      </c>
      <c r="BFM14">
        <v>47</v>
      </c>
      <c r="BFN14">
        <v>96</v>
      </c>
      <c r="BFO14">
        <v>46</v>
      </c>
      <c r="BFP14">
        <v>61</v>
      </c>
      <c r="BFQ14">
        <v>37</v>
      </c>
      <c r="BFR14">
        <v>155</v>
      </c>
      <c r="BFS14">
        <v>84</v>
      </c>
      <c r="BFT14">
        <v>203</v>
      </c>
      <c r="BFU14">
        <v>99</v>
      </c>
      <c r="BFV14">
        <v>91</v>
      </c>
      <c r="BFW14">
        <v>99</v>
      </c>
      <c r="BFX14">
        <v>147</v>
      </c>
      <c r="BFY14">
        <v>70</v>
      </c>
      <c r="BFZ14">
        <v>65</v>
      </c>
      <c r="BGA14">
        <v>37</v>
      </c>
      <c r="BGB14">
        <v>99</v>
      </c>
      <c r="BGC14">
        <v>58</v>
      </c>
      <c r="BGD14">
        <v>81</v>
      </c>
      <c r="BGE14">
        <v>55</v>
      </c>
      <c r="BGF14">
        <v>102</v>
      </c>
      <c r="BGG14">
        <v>70</v>
      </c>
      <c r="BGH14">
        <v>122</v>
      </c>
      <c r="BGI14">
        <v>80</v>
      </c>
      <c r="BGJ14">
        <v>156</v>
      </c>
      <c r="BGK14">
        <v>63</v>
      </c>
      <c r="BGL14">
        <v>124</v>
      </c>
      <c r="BGM14">
        <v>76</v>
      </c>
      <c r="BGN14">
        <v>69</v>
      </c>
      <c r="BGO14">
        <v>56</v>
      </c>
      <c r="BGP14">
        <v>339</v>
      </c>
      <c r="BGQ14">
        <v>147</v>
      </c>
      <c r="BGR14">
        <v>578</v>
      </c>
      <c r="BGS14">
        <v>172</v>
      </c>
      <c r="BGT14">
        <v>634</v>
      </c>
      <c r="BGU14">
        <v>157</v>
      </c>
      <c r="BGV14">
        <v>438</v>
      </c>
      <c r="BGW14">
        <v>151</v>
      </c>
      <c r="BGX14">
        <v>307</v>
      </c>
      <c r="BGY14">
        <v>117</v>
      </c>
      <c r="BGZ14">
        <v>561</v>
      </c>
      <c r="BHA14">
        <v>187</v>
      </c>
      <c r="BHB14">
        <v>533</v>
      </c>
      <c r="BHC14">
        <v>170</v>
      </c>
      <c r="BHD14">
        <v>418</v>
      </c>
      <c r="BHE14">
        <v>155</v>
      </c>
      <c r="BHF14">
        <v>420</v>
      </c>
      <c r="BHG14">
        <v>173</v>
      </c>
      <c r="BHH14">
        <v>213</v>
      </c>
      <c r="BHI14">
        <v>121</v>
      </c>
      <c r="BHJ14">
        <v>97</v>
      </c>
      <c r="BHK14">
        <v>59</v>
      </c>
      <c r="BHL14">
        <v>31</v>
      </c>
      <c r="BHM14">
        <v>25</v>
      </c>
      <c r="BHN14">
        <v>84</v>
      </c>
      <c r="BHO14">
        <v>75</v>
      </c>
      <c r="BHP14">
        <v>57</v>
      </c>
      <c r="BHQ14">
        <v>37</v>
      </c>
      <c r="BHR14">
        <v>79</v>
      </c>
      <c r="BHS14">
        <v>51</v>
      </c>
      <c r="BHT14">
        <v>55</v>
      </c>
      <c r="BHU14">
        <v>41</v>
      </c>
      <c r="BHV14">
        <v>48</v>
      </c>
      <c r="BHW14">
        <v>69</v>
      </c>
      <c r="BHX14">
        <v>100</v>
      </c>
      <c r="BHY14">
        <v>60</v>
      </c>
      <c r="BHZ14">
        <v>131</v>
      </c>
      <c r="BIA14">
        <v>58</v>
      </c>
      <c r="BIB14">
        <v>186</v>
      </c>
      <c r="BIC14">
        <v>92</v>
      </c>
      <c r="BID14">
        <v>133</v>
      </c>
      <c r="BIE14">
        <v>49</v>
      </c>
      <c r="BIF14">
        <v>98</v>
      </c>
      <c r="BIG14">
        <v>52</v>
      </c>
      <c r="BIH14">
        <v>46</v>
      </c>
      <c r="BII14">
        <v>30</v>
      </c>
      <c r="BIJ14">
        <v>131</v>
      </c>
      <c r="BIK14">
        <v>63</v>
      </c>
      <c r="BIL14">
        <v>134</v>
      </c>
      <c r="BIM14">
        <v>75</v>
      </c>
      <c r="BIN14">
        <v>150</v>
      </c>
      <c r="BIO14">
        <v>75</v>
      </c>
      <c r="BIP14">
        <v>80</v>
      </c>
      <c r="BIQ14">
        <v>66</v>
      </c>
      <c r="BIR14">
        <v>92</v>
      </c>
      <c r="BIS14">
        <v>62</v>
      </c>
      <c r="BIT14">
        <v>145</v>
      </c>
      <c r="BIU14">
        <v>70</v>
      </c>
      <c r="BIV14">
        <v>162</v>
      </c>
      <c r="BIW14">
        <v>80</v>
      </c>
      <c r="BIX14">
        <v>80</v>
      </c>
      <c r="BIY14">
        <v>41</v>
      </c>
      <c r="BIZ14">
        <v>94</v>
      </c>
      <c r="BJA14">
        <v>57</v>
      </c>
      <c r="BJB14">
        <v>119</v>
      </c>
      <c r="BJC14">
        <v>70</v>
      </c>
      <c r="BJD14">
        <v>355</v>
      </c>
      <c r="BJE14">
        <v>108</v>
      </c>
      <c r="BJF14">
        <v>360</v>
      </c>
      <c r="BJG14">
        <v>174</v>
      </c>
      <c r="BJH14">
        <v>394</v>
      </c>
      <c r="BJI14">
        <v>212</v>
      </c>
      <c r="BJJ14">
        <v>215</v>
      </c>
      <c r="BJK14">
        <v>102</v>
      </c>
      <c r="BJL14">
        <v>185</v>
      </c>
      <c r="BJM14">
        <v>110</v>
      </c>
      <c r="BJN14">
        <v>50</v>
      </c>
      <c r="BJO14">
        <v>33</v>
      </c>
      <c r="BJP14">
        <v>156</v>
      </c>
      <c r="BJQ14">
        <v>61</v>
      </c>
      <c r="BJR14">
        <v>435</v>
      </c>
      <c r="BJS14">
        <v>106</v>
      </c>
      <c r="BJT14">
        <v>198</v>
      </c>
      <c r="BJU14">
        <v>82</v>
      </c>
      <c r="BJV14">
        <v>420</v>
      </c>
      <c r="BJW14">
        <v>128</v>
      </c>
      <c r="BJX14">
        <v>685</v>
      </c>
      <c r="BJY14">
        <v>161</v>
      </c>
      <c r="BJZ14">
        <v>431</v>
      </c>
      <c r="BKA14">
        <v>133</v>
      </c>
      <c r="BKB14">
        <v>99</v>
      </c>
      <c r="BKC14">
        <v>62</v>
      </c>
      <c r="BKD14">
        <v>51</v>
      </c>
      <c r="BKE14">
        <v>43</v>
      </c>
      <c r="BKF14">
        <v>75</v>
      </c>
      <c r="BKG14">
        <v>64</v>
      </c>
      <c r="BKH14">
        <v>120</v>
      </c>
      <c r="BKI14">
        <v>77</v>
      </c>
      <c r="BKJ14">
        <v>188</v>
      </c>
      <c r="BKK14">
        <v>124</v>
      </c>
      <c r="BKL14">
        <v>122</v>
      </c>
      <c r="BKM14">
        <v>109</v>
      </c>
      <c r="BKN14">
        <v>117</v>
      </c>
      <c r="BKO14">
        <v>67</v>
      </c>
      <c r="BKP14">
        <v>118</v>
      </c>
      <c r="BKQ14">
        <v>74</v>
      </c>
      <c r="BKR14">
        <v>251</v>
      </c>
      <c r="BKS14">
        <v>98</v>
      </c>
      <c r="BKT14">
        <v>94</v>
      </c>
      <c r="BKU14">
        <v>46</v>
      </c>
      <c r="BKV14">
        <v>178</v>
      </c>
      <c r="BKW14">
        <v>87</v>
      </c>
      <c r="BKX14">
        <v>104</v>
      </c>
      <c r="BKY14">
        <v>50</v>
      </c>
      <c r="BKZ14">
        <v>259</v>
      </c>
      <c r="BLA14">
        <v>160</v>
      </c>
      <c r="BLB14">
        <v>192</v>
      </c>
      <c r="BLC14">
        <v>90</v>
      </c>
      <c r="BLD14">
        <v>169</v>
      </c>
      <c r="BLE14">
        <v>116</v>
      </c>
      <c r="BLF14">
        <v>99</v>
      </c>
      <c r="BLG14">
        <v>74</v>
      </c>
      <c r="BLH14">
        <v>152</v>
      </c>
      <c r="BLI14">
        <v>63</v>
      </c>
      <c r="BLJ14">
        <v>60</v>
      </c>
      <c r="BLK14">
        <v>46</v>
      </c>
      <c r="BLL14">
        <v>190</v>
      </c>
      <c r="BLM14">
        <v>75</v>
      </c>
      <c r="BLN14">
        <v>189</v>
      </c>
      <c r="BLO14">
        <v>120</v>
      </c>
      <c r="BLP14">
        <v>78</v>
      </c>
      <c r="BLQ14">
        <v>55</v>
      </c>
      <c r="BLR14">
        <v>185</v>
      </c>
      <c r="BLS14">
        <v>114</v>
      </c>
      <c r="BLT14">
        <v>254</v>
      </c>
      <c r="BLU14">
        <v>120</v>
      </c>
      <c r="BLV14">
        <v>147</v>
      </c>
      <c r="BLW14">
        <v>62</v>
      </c>
      <c r="BLX14">
        <v>127</v>
      </c>
      <c r="BLY14">
        <v>71</v>
      </c>
    </row>
    <row r="15" spans="1:1689" x14ac:dyDescent="0.3">
      <c r="A15" s="3" t="s">
        <v>859</v>
      </c>
      <c r="B15">
        <v>240</v>
      </c>
      <c r="C15">
        <v>111</v>
      </c>
      <c r="D15">
        <v>445</v>
      </c>
      <c r="E15">
        <v>124</v>
      </c>
      <c r="F15">
        <v>282</v>
      </c>
      <c r="G15">
        <v>121</v>
      </c>
      <c r="H15">
        <v>336</v>
      </c>
      <c r="I15">
        <v>104</v>
      </c>
      <c r="J15">
        <v>374</v>
      </c>
      <c r="K15">
        <v>163</v>
      </c>
      <c r="L15">
        <v>422</v>
      </c>
      <c r="M15">
        <v>108</v>
      </c>
      <c r="N15">
        <v>512</v>
      </c>
      <c r="O15">
        <v>134</v>
      </c>
      <c r="P15">
        <v>360</v>
      </c>
      <c r="Q15">
        <v>104</v>
      </c>
      <c r="R15">
        <v>199</v>
      </c>
      <c r="S15">
        <v>72</v>
      </c>
      <c r="T15">
        <v>151</v>
      </c>
      <c r="U15">
        <v>63</v>
      </c>
      <c r="V15">
        <v>306</v>
      </c>
      <c r="W15">
        <v>115</v>
      </c>
      <c r="X15">
        <v>188</v>
      </c>
      <c r="Y15">
        <v>87</v>
      </c>
      <c r="Z15">
        <v>304</v>
      </c>
      <c r="AA15">
        <v>104</v>
      </c>
      <c r="AB15">
        <v>225</v>
      </c>
      <c r="AC15">
        <v>130</v>
      </c>
      <c r="AD15">
        <v>105</v>
      </c>
      <c r="AE15">
        <v>59</v>
      </c>
      <c r="AF15">
        <v>167</v>
      </c>
      <c r="AG15">
        <v>95</v>
      </c>
      <c r="AH15">
        <v>234</v>
      </c>
      <c r="AI15">
        <v>89</v>
      </c>
      <c r="AJ15">
        <v>136</v>
      </c>
      <c r="AK15">
        <v>53</v>
      </c>
      <c r="AL15">
        <v>89</v>
      </c>
      <c r="AM15">
        <v>55</v>
      </c>
      <c r="AN15">
        <v>88</v>
      </c>
      <c r="AO15">
        <v>54</v>
      </c>
      <c r="AP15">
        <v>287</v>
      </c>
      <c r="AQ15">
        <v>129</v>
      </c>
      <c r="AR15">
        <v>64</v>
      </c>
      <c r="AS15">
        <v>40</v>
      </c>
      <c r="AT15">
        <v>134</v>
      </c>
      <c r="AU15">
        <v>50</v>
      </c>
      <c r="AV15">
        <v>88</v>
      </c>
      <c r="AW15">
        <v>54</v>
      </c>
      <c r="AX15">
        <v>79</v>
      </c>
      <c r="AY15">
        <v>60</v>
      </c>
      <c r="AZ15">
        <v>142</v>
      </c>
      <c r="BA15">
        <v>78</v>
      </c>
      <c r="BB15">
        <v>72</v>
      </c>
      <c r="BC15">
        <v>48</v>
      </c>
      <c r="BD15">
        <v>110</v>
      </c>
      <c r="BE15">
        <v>63</v>
      </c>
      <c r="BF15">
        <v>0</v>
      </c>
      <c r="BG15">
        <v>12</v>
      </c>
      <c r="BH15">
        <v>562</v>
      </c>
      <c r="BI15">
        <v>140</v>
      </c>
      <c r="BJ15">
        <v>594</v>
      </c>
      <c r="BK15">
        <v>182</v>
      </c>
      <c r="BL15">
        <v>491</v>
      </c>
      <c r="BM15">
        <v>154</v>
      </c>
      <c r="BN15">
        <v>775</v>
      </c>
      <c r="BO15">
        <v>161</v>
      </c>
      <c r="BP15">
        <v>584</v>
      </c>
      <c r="BQ15">
        <v>150</v>
      </c>
      <c r="BR15">
        <v>495</v>
      </c>
      <c r="BS15">
        <v>187</v>
      </c>
      <c r="BT15">
        <v>496</v>
      </c>
      <c r="BU15">
        <v>132</v>
      </c>
      <c r="BV15">
        <v>404</v>
      </c>
      <c r="BW15">
        <v>107</v>
      </c>
      <c r="BX15">
        <v>421</v>
      </c>
      <c r="BY15">
        <v>127</v>
      </c>
      <c r="BZ15">
        <v>432</v>
      </c>
      <c r="CA15">
        <v>145</v>
      </c>
      <c r="CB15">
        <v>625</v>
      </c>
      <c r="CC15">
        <v>172</v>
      </c>
      <c r="CD15">
        <v>716</v>
      </c>
      <c r="CE15">
        <v>206</v>
      </c>
      <c r="CF15">
        <v>315</v>
      </c>
      <c r="CG15">
        <v>105</v>
      </c>
      <c r="CH15">
        <v>716</v>
      </c>
      <c r="CI15">
        <v>181</v>
      </c>
      <c r="CJ15">
        <v>610</v>
      </c>
      <c r="CK15">
        <v>139</v>
      </c>
      <c r="CL15">
        <v>623</v>
      </c>
      <c r="CM15">
        <v>201</v>
      </c>
      <c r="CN15">
        <v>550</v>
      </c>
      <c r="CO15">
        <v>192</v>
      </c>
      <c r="CP15">
        <v>208</v>
      </c>
      <c r="CQ15">
        <v>91</v>
      </c>
      <c r="CR15">
        <v>256</v>
      </c>
      <c r="CS15">
        <v>106</v>
      </c>
      <c r="CT15">
        <v>263</v>
      </c>
      <c r="CU15">
        <v>106</v>
      </c>
      <c r="CV15">
        <v>405</v>
      </c>
      <c r="CW15">
        <v>129</v>
      </c>
      <c r="CX15">
        <v>225</v>
      </c>
      <c r="CY15">
        <v>55</v>
      </c>
      <c r="CZ15">
        <v>166</v>
      </c>
      <c r="DA15">
        <v>70</v>
      </c>
      <c r="DB15">
        <v>102</v>
      </c>
      <c r="DC15">
        <v>47</v>
      </c>
      <c r="DD15">
        <v>134</v>
      </c>
      <c r="DE15">
        <v>60</v>
      </c>
      <c r="DF15">
        <v>72</v>
      </c>
      <c r="DG15">
        <v>41</v>
      </c>
      <c r="DH15">
        <v>86</v>
      </c>
      <c r="DI15">
        <v>39</v>
      </c>
      <c r="DJ15">
        <v>130</v>
      </c>
      <c r="DK15">
        <v>63</v>
      </c>
      <c r="DL15">
        <v>142</v>
      </c>
      <c r="DM15">
        <v>63</v>
      </c>
      <c r="DN15">
        <v>101</v>
      </c>
      <c r="DO15">
        <v>49</v>
      </c>
      <c r="DP15">
        <v>89</v>
      </c>
      <c r="DQ15">
        <v>47</v>
      </c>
      <c r="DR15">
        <v>70</v>
      </c>
      <c r="DS15">
        <v>61</v>
      </c>
      <c r="DT15">
        <v>100</v>
      </c>
      <c r="DU15">
        <v>35</v>
      </c>
      <c r="DV15">
        <v>123</v>
      </c>
      <c r="DW15">
        <v>90</v>
      </c>
      <c r="DX15">
        <v>99</v>
      </c>
      <c r="DY15">
        <v>40</v>
      </c>
      <c r="DZ15">
        <v>204</v>
      </c>
      <c r="EA15">
        <v>91</v>
      </c>
      <c r="EB15">
        <v>498</v>
      </c>
      <c r="EC15">
        <v>173</v>
      </c>
      <c r="ED15">
        <v>234</v>
      </c>
      <c r="EE15">
        <v>92</v>
      </c>
      <c r="EF15">
        <v>284</v>
      </c>
      <c r="EG15">
        <v>86</v>
      </c>
      <c r="EH15">
        <v>164</v>
      </c>
      <c r="EI15">
        <v>78</v>
      </c>
      <c r="EJ15">
        <v>298</v>
      </c>
      <c r="EK15">
        <v>97</v>
      </c>
      <c r="EL15">
        <v>247</v>
      </c>
      <c r="EM15">
        <v>95</v>
      </c>
      <c r="EN15">
        <v>285</v>
      </c>
      <c r="EO15">
        <v>104</v>
      </c>
      <c r="EP15">
        <v>93</v>
      </c>
      <c r="EQ15">
        <v>53</v>
      </c>
      <c r="ER15">
        <v>375</v>
      </c>
      <c r="ES15">
        <v>143</v>
      </c>
      <c r="ET15">
        <v>278</v>
      </c>
      <c r="EU15">
        <v>97</v>
      </c>
      <c r="EV15">
        <v>294</v>
      </c>
      <c r="EW15">
        <v>123</v>
      </c>
      <c r="EX15">
        <v>289</v>
      </c>
      <c r="EY15">
        <v>103</v>
      </c>
      <c r="EZ15">
        <v>334</v>
      </c>
      <c r="FA15">
        <v>96</v>
      </c>
      <c r="FB15">
        <v>258</v>
      </c>
      <c r="FC15">
        <v>88</v>
      </c>
      <c r="FD15">
        <v>109</v>
      </c>
      <c r="FE15">
        <v>71</v>
      </c>
      <c r="FF15">
        <v>185</v>
      </c>
      <c r="FG15">
        <v>107</v>
      </c>
      <c r="FH15">
        <v>73</v>
      </c>
      <c r="FI15">
        <v>57</v>
      </c>
      <c r="FJ15">
        <v>79</v>
      </c>
      <c r="FK15">
        <v>52</v>
      </c>
      <c r="FL15">
        <v>131</v>
      </c>
      <c r="FM15">
        <v>76</v>
      </c>
      <c r="FN15">
        <v>85</v>
      </c>
      <c r="FO15">
        <v>85</v>
      </c>
      <c r="FP15">
        <v>199</v>
      </c>
      <c r="FQ15">
        <v>89</v>
      </c>
      <c r="FR15">
        <v>239</v>
      </c>
      <c r="FS15">
        <v>110</v>
      </c>
      <c r="FT15">
        <v>195</v>
      </c>
      <c r="FU15">
        <v>111</v>
      </c>
      <c r="FV15">
        <v>162</v>
      </c>
      <c r="FW15">
        <v>96</v>
      </c>
      <c r="FX15">
        <v>21</v>
      </c>
      <c r="FY15">
        <v>26</v>
      </c>
      <c r="FZ15">
        <v>162</v>
      </c>
      <c r="GA15">
        <v>73</v>
      </c>
      <c r="GB15">
        <v>195</v>
      </c>
      <c r="GC15">
        <v>84</v>
      </c>
      <c r="GD15">
        <v>83</v>
      </c>
      <c r="GE15">
        <v>53</v>
      </c>
      <c r="GF15">
        <v>28</v>
      </c>
      <c r="GG15">
        <v>27</v>
      </c>
      <c r="GH15">
        <v>92</v>
      </c>
      <c r="GI15">
        <v>61</v>
      </c>
      <c r="GJ15">
        <v>57</v>
      </c>
      <c r="GK15">
        <v>40</v>
      </c>
      <c r="GL15">
        <v>35</v>
      </c>
      <c r="GM15">
        <v>26</v>
      </c>
      <c r="GN15">
        <v>35</v>
      </c>
      <c r="GO15">
        <v>40</v>
      </c>
      <c r="GP15">
        <v>78</v>
      </c>
      <c r="GQ15">
        <v>64</v>
      </c>
      <c r="GR15">
        <v>274</v>
      </c>
      <c r="GS15">
        <v>125</v>
      </c>
      <c r="GT15">
        <v>248</v>
      </c>
      <c r="GU15">
        <v>86</v>
      </c>
      <c r="GV15">
        <v>245</v>
      </c>
      <c r="GW15">
        <v>95</v>
      </c>
      <c r="GX15">
        <v>103</v>
      </c>
      <c r="GY15">
        <v>92</v>
      </c>
      <c r="GZ15">
        <v>200</v>
      </c>
      <c r="HA15">
        <v>97</v>
      </c>
      <c r="HB15">
        <v>92</v>
      </c>
      <c r="HC15">
        <v>57</v>
      </c>
      <c r="HD15">
        <v>77</v>
      </c>
      <c r="HE15">
        <v>58</v>
      </c>
      <c r="HF15">
        <v>164</v>
      </c>
      <c r="HG15">
        <v>84</v>
      </c>
      <c r="HH15">
        <v>45</v>
      </c>
      <c r="HI15">
        <v>39</v>
      </c>
      <c r="HJ15">
        <v>146</v>
      </c>
      <c r="HK15">
        <v>79</v>
      </c>
      <c r="HL15">
        <v>112</v>
      </c>
      <c r="HM15">
        <v>63</v>
      </c>
      <c r="HN15">
        <v>167</v>
      </c>
      <c r="HO15">
        <v>78</v>
      </c>
      <c r="HP15">
        <v>95</v>
      </c>
      <c r="HQ15">
        <v>59</v>
      </c>
      <c r="HR15">
        <v>92</v>
      </c>
      <c r="HS15">
        <v>52</v>
      </c>
      <c r="HT15">
        <v>73</v>
      </c>
      <c r="HU15">
        <v>63</v>
      </c>
      <c r="HV15">
        <v>103</v>
      </c>
      <c r="HW15">
        <v>54</v>
      </c>
      <c r="HX15">
        <v>54</v>
      </c>
      <c r="HY15">
        <v>30</v>
      </c>
      <c r="HZ15">
        <v>113</v>
      </c>
      <c r="IA15">
        <v>77</v>
      </c>
      <c r="IB15">
        <v>154</v>
      </c>
      <c r="IC15">
        <v>75</v>
      </c>
      <c r="ID15">
        <v>210</v>
      </c>
      <c r="IE15">
        <v>124</v>
      </c>
      <c r="IF15">
        <v>177</v>
      </c>
      <c r="IG15">
        <v>106</v>
      </c>
      <c r="IH15">
        <v>80</v>
      </c>
      <c r="II15">
        <v>49</v>
      </c>
      <c r="IJ15">
        <v>57</v>
      </c>
      <c r="IK15">
        <v>44</v>
      </c>
      <c r="IL15">
        <v>60</v>
      </c>
      <c r="IM15">
        <v>61</v>
      </c>
      <c r="IN15">
        <v>99</v>
      </c>
      <c r="IO15">
        <v>79</v>
      </c>
      <c r="IP15">
        <v>94</v>
      </c>
      <c r="IQ15">
        <v>59</v>
      </c>
      <c r="IR15">
        <v>33</v>
      </c>
      <c r="IS15">
        <v>32</v>
      </c>
      <c r="IT15">
        <v>364</v>
      </c>
      <c r="IU15">
        <v>161</v>
      </c>
      <c r="IV15">
        <v>52</v>
      </c>
      <c r="IW15">
        <v>26</v>
      </c>
      <c r="IX15">
        <v>57</v>
      </c>
      <c r="IY15">
        <v>31</v>
      </c>
      <c r="IZ15">
        <v>54</v>
      </c>
      <c r="JA15">
        <v>43</v>
      </c>
      <c r="JB15">
        <v>51</v>
      </c>
      <c r="JC15">
        <v>42</v>
      </c>
      <c r="JD15">
        <v>50</v>
      </c>
      <c r="JE15">
        <v>40</v>
      </c>
      <c r="JF15">
        <v>27</v>
      </c>
      <c r="JG15">
        <v>18</v>
      </c>
      <c r="JH15">
        <v>85</v>
      </c>
      <c r="JI15">
        <v>44</v>
      </c>
      <c r="JJ15">
        <v>55</v>
      </c>
      <c r="JK15">
        <v>33</v>
      </c>
      <c r="JL15">
        <v>53</v>
      </c>
      <c r="JM15">
        <v>38</v>
      </c>
      <c r="JN15">
        <v>34</v>
      </c>
      <c r="JO15">
        <v>24</v>
      </c>
      <c r="JP15">
        <v>54</v>
      </c>
      <c r="JQ15">
        <v>35</v>
      </c>
      <c r="JR15">
        <v>61</v>
      </c>
      <c r="JS15">
        <v>24</v>
      </c>
      <c r="JT15">
        <v>485</v>
      </c>
      <c r="JU15">
        <v>115</v>
      </c>
      <c r="JV15">
        <v>214</v>
      </c>
      <c r="JW15">
        <v>135</v>
      </c>
      <c r="JX15">
        <v>323</v>
      </c>
      <c r="JY15">
        <v>114</v>
      </c>
      <c r="JZ15">
        <v>237</v>
      </c>
      <c r="KA15">
        <v>123</v>
      </c>
      <c r="KB15">
        <v>244</v>
      </c>
      <c r="KC15">
        <v>90</v>
      </c>
      <c r="KD15">
        <v>195</v>
      </c>
      <c r="KE15">
        <v>68</v>
      </c>
      <c r="KF15">
        <v>310</v>
      </c>
      <c r="KG15">
        <v>133</v>
      </c>
      <c r="KH15">
        <v>188</v>
      </c>
      <c r="KI15">
        <v>75</v>
      </c>
      <c r="KJ15">
        <v>557</v>
      </c>
      <c r="KK15">
        <v>134</v>
      </c>
      <c r="KL15">
        <v>686</v>
      </c>
      <c r="KM15">
        <v>198</v>
      </c>
      <c r="KN15">
        <v>740</v>
      </c>
      <c r="KO15">
        <v>252</v>
      </c>
      <c r="KP15">
        <v>1065</v>
      </c>
      <c r="KQ15">
        <v>185</v>
      </c>
      <c r="KR15">
        <v>600</v>
      </c>
      <c r="KS15">
        <v>154</v>
      </c>
      <c r="KT15">
        <v>693</v>
      </c>
      <c r="KU15">
        <v>184</v>
      </c>
      <c r="KV15">
        <v>729</v>
      </c>
      <c r="KW15">
        <v>225</v>
      </c>
      <c r="KX15">
        <v>828</v>
      </c>
      <c r="KY15">
        <v>193</v>
      </c>
      <c r="KZ15">
        <v>765</v>
      </c>
      <c r="LA15">
        <v>169</v>
      </c>
      <c r="LB15">
        <v>935</v>
      </c>
      <c r="LC15">
        <v>243</v>
      </c>
      <c r="LD15">
        <v>755</v>
      </c>
      <c r="LE15">
        <v>206</v>
      </c>
      <c r="LF15">
        <v>1184</v>
      </c>
      <c r="LG15">
        <v>281</v>
      </c>
      <c r="LH15">
        <v>994</v>
      </c>
      <c r="LI15">
        <v>238</v>
      </c>
      <c r="LJ15">
        <v>892</v>
      </c>
      <c r="LK15">
        <v>191</v>
      </c>
      <c r="LL15">
        <v>1248</v>
      </c>
      <c r="LM15">
        <v>226</v>
      </c>
      <c r="LN15">
        <v>1150</v>
      </c>
      <c r="LO15">
        <v>224</v>
      </c>
      <c r="LP15">
        <v>502</v>
      </c>
      <c r="LQ15">
        <v>124</v>
      </c>
      <c r="LR15">
        <v>702</v>
      </c>
      <c r="LS15">
        <v>145</v>
      </c>
      <c r="LT15">
        <v>288</v>
      </c>
      <c r="LU15">
        <v>122</v>
      </c>
      <c r="LV15">
        <v>991</v>
      </c>
      <c r="LW15">
        <v>284</v>
      </c>
      <c r="LX15">
        <v>897</v>
      </c>
      <c r="LY15">
        <v>205</v>
      </c>
      <c r="LZ15">
        <v>651</v>
      </c>
      <c r="MA15">
        <v>157</v>
      </c>
      <c r="MB15">
        <v>1100</v>
      </c>
      <c r="MC15">
        <v>243</v>
      </c>
      <c r="MD15">
        <v>518</v>
      </c>
      <c r="ME15">
        <v>149</v>
      </c>
      <c r="MF15">
        <v>544</v>
      </c>
      <c r="MG15">
        <v>141</v>
      </c>
      <c r="MH15">
        <v>599</v>
      </c>
      <c r="MI15">
        <v>184</v>
      </c>
      <c r="MJ15">
        <v>762</v>
      </c>
      <c r="MK15">
        <v>155</v>
      </c>
      <c r="ML15">
        <v>1022</v>
      </c>
      <c r="MM15">
        <v>223</v>
      </c>
      <c r="MN15">
        <v>771</v>
      </c>
      <c r="MO15">
        <v>174</v>
      </c>
      <c r="MP15">
        <v>856</v>
      </c>
      <c r="MQ15">
        <v>263</v>
      </c>
      <c r="MR15">
        <v>680</v>
      </c>
      <c r="MS15">
        <v>177</v>
      </c>
      <c r="MT15">
        <v>1086</v>
      </c>
      <c r="MU15">
        <v>233</v>
      </c>
      <c r="MV15">
        <v>1912</v>
      </c>
      <c r="MW15">
        <v>349</v>
      </c>
      <c r="MX15">
        <v>918</v>
      </c>
      <c r="MY15">
        <v>206</v>
      </c>
      <c r="MZ15">
        <v>464</v>
      </c>
      <c r="NA15">
        <v>155</v>
      </c>
      <c r="NB15">
        <v>461</v>
      </c>
      <c r="NC15">
        <v>125</v>
      </c>
      <c r="ND15">
        <v>39</v>
      </c>
      <c r="NE15">
        <v>33</v>
      </c>
      <c r="NF15">
        <v>101</v>
      </c>
      <c r="NG15">
        <v>58</v>
      </c>
      <c r="NH15">
        <v>24</v>
      </c>
      <c r="NI15">
        <v>20</v>
      </c>
      <c r="NJ15">
        <v>64</v>
      </c>
      <c r="NK15">
        <v>42</v>
      </c>
      <c r="NL15">
        <v>75</v>
      </c>
      <c r="NM15">
        <v>47</v>
      </c>
      <c r="NN15">
        <v>46</v>
      </c>
      <c r="NO15">
        <v>66</v>
      </c>
      <c r="NP15">
        <v>50</v>
      </c>
      <c r="NQ15">
        <v>39</v>
      </c>
      <c r="NR15">
        <v>37</v>
      </c>
      <c r="NS15">
        <v>46</v>
      </c>
      <c r="NT15">
        <v>25</v>
      </c>
      <c r="NU15">
        <v>19</v>
      </c>
      <c r="NV15">
        <v>95</v>
      </c>
      <c r="NW15">
        <v>49</v>
      </c>
      <c r="NX15">
        <v>69</v>
      </c>
      <c r="NY15">
        <v>42</v>
      </c>
      <c r="NZ15">
        <v>153</v>
      </c>
      <c r="OA15">
        <v>82</v>
      </c>
      <c r="OB15">
        <v>110</v>
      </c>
      <c r="OC15">
        <v>52</v>
      </c>
      <c r="OD15">
        <v>123</v>
      </c>
      <c r="OE15">
        <v>64</v>
      </c>
      <c r="OF15">
        <v>111</v>
      </c>
      <c r="OG15">
        <v>74</v>
      </c>
      <c r="OH15">
        <v>95</v>
      </c>
      <c r="OI15">
        <v>65</v>
      </c>
      <c r="OJ15">
        <v>72</v>
      </c>
      <c r="OK15">
        <v>39</v>
      </c>
      <c r="OL15">
        <v>150</v>
      </c>
      <c r="OM15">
        <v>60</v>
      </c>
      <c r="ON15">
        <v>167</v>
      </c>
      <c r="OO15">
        <v>59</v>
      </c>
      <c r="OP15">
        <v>126</v>
      </c>
      <c r="OQ15">
        <v>80</v>
      </c>
      <c r="OR15">
        <v>189</v>
      </c>
      <c r="OS15">
        <v>103</v>
      </c>
      <c r="OT15">
        <v>213</v>
      </c>
      <c r="OU15">
        <v>104</v>
      </c>
      <c r="OV15">
        <v>128</v>
      </c>
      <c r="OW15">
        <v>77</v>
      </c>
      <c r="OX15">
        <v>119</v>
      </c>
      <c r="OY15">
        <v>70</v>
      </c>
      <c r="OZ15">
        <v>220</v>
      </c>
      <c r="PA15">
        <v>89</v>
      </c>
      <c r="PB15">
        <v>143</v>
      </c>
      <c r="PC15">
        <v>76</v>
      </c>
      <c r="PD15">
        <v>146</v>
      </c>
      <c r="PE15">
        <v>79</v>
      </c>
      <c r="PF15">
        <v>144</v>
      </c>
      <c r="PG15">
        <v>73</v>
      </c>
      <c r="PH15">
        <v>194</v>
      </c>
      <c r="PI15">
        <v>76</v>
      </c>
      <c r="PJ15">
        <v>128</v>
      </c>
      <c r="PK15">
        <v>84</v>
      </c>
      <c r="PL15">
        <v>173</v>
      </c>
      <c r="PM15">
        <v>84</v>
      </c>
      <c r="PN15">
        <v>122</v>
      </c>
      <c r="PO15">
        <v>80</v>
      </c>
      <c r="PP15">
        <v>147</v>
      </c>
      <c r="PQ15">
        <v>110</v>
      </c>
      <c r="PR15">
        <v>88</v>
      </c>
      <c r="PS15">
        <v>67</v>
      </c>
      <c r="PT15">
        <v>178</v>
      </c>
      <c r="PU15">
        <v>142</v>
      </c>
      <c r="PV15">
        <v>134</v>
      </c>
      <c r="PW15">
        <v>76</v>
      </c>
      <c r="PX15">
        <v>102</v>
      </c>
      <c r="PY15">
        <v>67</v>
      </c>
      <c r="PZ15">
        <v>79</v>
      </c>
      <c r="QA15">
        <v>52</v>
      </c>
      <c r="QB15">
        <v>86</v>
      </c>
      <c r="QC15">
        <v>65</v>
      </c>
      <c r="QD15">
        <v>127</v>
      </c>
      <c r="QE15">
        <v>61</v>
      </c>
      <c r="QF15">
        <v>214</v>
      </c>
      <c r="QG15">
        <v>65</v>
      </c>
      <c r="QH15">
        <v>491</v>
      </c>
      <c r="QI15">
        <v>173</v>
      </c>
      <c r="QJ15">
        <v>214</v>
      </c>
      <c r="QK15">
        <v>67</v>
      </c>
      <c r="QL15">
        <v>216</v>
      </c>
      <c r="QM15">
        <v>100</v>
      </c>
      <c r="QN15">
        <v>113</v>
      </c>
      <c r="QO15">
        <v>56</v>
      </c>
      <c r="QP15">
        <v>138</v>
      </c>
      <c r="QQ15">
        <v>67</v>
      </c>
      <c r="QR15">
        <v>105</v>
      </c>
      <c r="QS15">
        <v>60</v>
      </c>
      <c r="QT15">
        <v>203</v>
      </c>
      <c r="QU15">
        <v>102</v>
      </c>
      <c r="QV15">
        <v>125</v>
      </c>
      <c r="QW15">
        <v>102</v>
      </c>
      <c r="QX15">
        <v>233</v>
      </c>
      <c r="QY15">
        <v>134</v>
      </c>
      <c r="QZ15">
        <v>76</v>
      </c>
      <c r="RA15">
        <v>41</v>
      </c>
      <c r="RB15">
        <v>207</v>
      </c>
      <c r="RC15">
        <v>103</v>
      </c>
      <c r="RD15">
        <v>311</v>
      </c>
      <c r="RE15">
        <v>110</v>
      </c>
      <c r="RF15">
        <v>192</v>
      </c>
      <c r="RG15">
        <v>54</v>
      </c>
      <c r="RH15">
        <v>188</v>
      </c>
      <c r="RI15">
        <v>74</v>
      </c>
      <c r="RJ15">
        <v>148</v>
      </c>
      <c r="RK15">
        <v>69</v>
      </c>
      <c r="RL15">
        <v>174</v>
      </c>
      <c r="RM15">
        <v>77</v>
      </c>
      <c r="RN15">
        <v>292</v>
      </c>
      <c r="RO15">
        <v>111</v>
      </c>
      <c r="RP15">
        <v>218</v>
      </c>
      <c r="RQ15">
        <v>87</v>
      </c>
      <c r="RR15">
        <v>367</v>
      </c>
      <c r="RS15">
        <v>175</v>
      </c>
      <c r="RT15">
        <v>173</v>
      </c>
      <c r="RU15">
        <v>86</v>
      </c>
      <c r="RV15">
        <v>126</v>
      </c>
      <c r="RW15">
        <v>92</v>
      </c>
      <c r="RX15">
        <v>15</v>
      </c>
      <c r="RY15">
        <v>29</v>
      </c>
      <c r="RZ15">
        <v>5</v>
      </c>
      <c r="SA15">
        <v>10</v>
      </c>
      <c r="SB15">
        <v>63</v>
      </c>
      <c r="SC15">
        <v>34</v>
      </c>
      <c r="SD15">
        <v>121</v>
      </c>
      <c r="SE15">
        <v>60</v>
      </c>
      <c r="SF15">
        <v>54</v>
      </c>
      <c r="SG15">
        <v>30</v>
      </c>
      <c r="SH15">
        <v>38</v>
      </c>
      <c r="SI15">
        <v>31</v>
      </c>
      <c r="SJ15">
        <v>66</v>
      </c>
      <c r="SK15">
        <v>61</v>
      </c>
      <c r="SL15">
        <v>178</v>
      </c>
      <c r="SM15">
        <v>89</v>
      </c>
      <c r="SN15">
        <v>42</v>
      </c>
      <c r="SO15">
        <v>40</v>
      </c>
      <c r="SP15">
        <v>69</v>
      </c>
      <c r="SQ15">
        <v>57</v>
      </c>
      <c r="SR15">
        <v>36</v>
      </c>
      <c r="SS15">
        <v>53</v>
      </c>
      <c r="ST15">
        <v>109</v>
      </c>
      <c r="SU15">
        <v>90</v>
      </c>
      <c r="SV15">
        <v>91</v>
      </c>
      <c r="SW15">
        <v>38</v>
      </c>
      <c r="SX15">
        <v>42</v>
      </c>
      <c r="SY15">
        <v>25</v>
      </c>
      <c r="SZ15">
        <v>106</v>
      </c>
      <c r="TA15">
        <v>57</v>
      </c>
      <c r="TB15">
        <v>197</v>
      </c>
      <c r="TC15">
        <v>65</v>
      </c>
      <c r="TD15">
        <v>141</v>
      </c>
      <c r="TE15">
        <v>45</v>
      </c>
      <c r="TF15">
        <v>114</v>
      </c>
      <c r="TG15">
        <v>45</v>
      </c>
      <c r="TH15">
        <v>164</v>
      </c>
      <c r="TI15">
        <v>75</v>
      </c>
      <c r="TJ15">
        <v>236</v>
      </c>
      <c r="TK15">
        <v>103</v>
      </c>
      <c r="TL15">
        <v>255</v>
      </c>
      <c r="TM15">
        <v>108</v>
      </c>
      <c r="TN15">
        <v>210</v>
      </c>
      <c r="TO15">
        <v>113</v>
      </c>
      <c r="TP15">
        <v>195</v>
      </c>
      <c r="TQ15">
        <v>80</v>
      </c>
      <c r="TR15">
        <v>274</v>
      </c>
      <c r="TS15">
        <v>130</v>
      </c>
      <c r="TT15">
        <v>142</v>
      </c>
      <c r="TU15">
        <v>76</v>
      </c>
      <c r="TV15">
        <v>207</v>
      </c>
      <c r="TW15">
        <v>71</v>
      </c>
      <c r="TX15">
        <v>117</v>
      </c>
      <c r="TY15">
        <v>59</v>
      </c>
      <c r="TZ15">
        <v>375</v>
      </c>
      <c r="UA15">
        <v>127</v>
      </c>
      <c r="UB15">
        <v>255</v>
      </c>
      <c r="UC15">
        <v>78</v>
      </c>
      <c r="UD15">
        <v>660</v>
      </c>
      <c r="UE15">
        <v>201</v>
      </c>
      <c r="UF15">
        <v>337</v>
      </c>
      <c r="UG15">
        <v>113</v>
      </c>
      <c r="UH15">
        <v>294</v>
      </c>
      <c r="UI15">
        <v>106</v>
      </c>
      <c r="UJ15">
        <v>479</v>
      </c>
      <c r="UK15">
        <v>160</v>
      </c>
      <c r="UL15">
        <v>349</v>
      </c>
      <c r="UM15">
        <v>94</v>
      </c>
      <c r="UN15">
        <v>480</v>
      </c>
      <c r="UO15">
        <v>167</v>
      </c>
      <c r="UP15">
        <v>103</v>
      </c>
      <c r="UQ15">
        <v>43</v>
      </c>
      <c r="UR15">
        <v>157</v>
      </c>
      <c r="US15">
        <v>50</v>
      </c>
      <c r="UT15">
        <v>75</v>
      </c>
      <c r="UU15">
        <v>36</v>
      </c>
      <c r="UV15">
        <v>114</v>
      </c>
      <c r="UW15">
        <v>87</v>
      </c>
      <c r="UX15">
        <v>58</v>
      </c>
      <c r="UY15">
        <v>53</v>
      </c>
      <c r="UZ15">
        <v>245</v>
      </c>
      <c r="VA15">
        <v>129</v>
      </c>
      <c r="VB15">
        <v>48</v>
      </c>
      <c r="VC15">
        <v>56</v>
      </c>
      <c r="VD15">
        <v>186</v>
      </c>
      <c r="VE15">
        <v>68</v>
      </c>
      <c r="VF15">
        <v>128</v>
      </c>
      <c r="VG15">
        <v>72</v>
      </c>
      <c r="VH15">
        <v>226</v>
      </c>
      <c r="VI15">
        <v>116</v>
      </c>
      <c r="VJ15">
        <v>214</v>
      </c>
      <c r="VK15">
        <v>98</v>
      </c>
      <c r="VL15">
        <v>227</v>
      </c>
      <c r="VM15">
        <v>117</v>
      </c>
      <c r="VN15">
        <v>213</v>
      </c>
      <c r="VO15">
        <v>113</v>
      </c>
      <c r="VP15">
        <v>106</v>
      </c>
      <c r="VQ15">
        <v>58</v>
      </c>
      <c r="VR15">
        <v>206</v>
      </c>
      <c r="VS15">
        <v>80</v>
      </c>
      <c r="VT15">
        <v>216</v>
      </c>
      <c r="VU15">
        <v>111</v>
      </c>
      <c r="VV15">
        <v>245</v>
      </c>
      <c r="VW15">
        <v>115</v>
      </c>
      <c r="VX15">
        <v>1525</v>
      </c>
      <c r="VY15">
        <v>241</v>
      </c>
      <c r="VZ15">
        <v>1473</v>
      </c>
      <c r="WA15">
        <v>233</v>
      </c>
      <c r="WB15">
        <v>1795</v>
      </c>
      <c r="WC15">
        <v>338</v>
      </c>
      <c r="WD15">
        <v>852</v>
      </c>
      <c r="WE15">
        <v>181</v>
      </c>
      <c r="WF15">
        <v>1497</v>
      </c>
      <c r="WG15">
        <v>281</v>
      </c>
      <c r="WH15">
        <v>1222</v>
      </c>
      <c r="WI15">
        <v>213</v>
      </c>
      <c r="WJ15">
        <v>1373</v>
      </c>
      <c r="WK15">
        <v>276</v>
      </c>
      <c r="WL15">
        <v>2195</v>
      </c>
      <c r="WM15">
        <v>316</v>
      </c>
      <c r="WN15">
        <v>1867</v>
      </c>
      <c r="WO15">
        <v>313</v>
      </c>
      <c r="WP15">
        <v>0</v>
      </c>
      <c r="WQ15">
        <v>12</v>
      </c>
      <c r="WR15">
        <v>22</v>
      </c>
      <c r="WS15">
        <v>24</v>
      </c>
      <c r="WT15">
        <v>6</v>
      </c>
      <c r="WU15">
        <v>11</v>
      </c>
      <c r="WV15">
        <v>8</v>
      </c>
      <c r="WW15">
        <v>12</v>
      </c>
      <c r="WX15">
        <v>27</v>
      </c>
      <c r="WY15">
        <v>23</v>
      </c>
      <c r="WZ15">
        <v>32</v>
      </c>
      <c r="XA15">
        <v>18</v>
      </c>
      <c r="XB15">
        <v>76</v>
      </c>
      <c r="XC15">
        <v>38</v>
      </c>
      <c r="XD15">
        <v>188</v>
      </c>
      <c r="XE15">
        <v>96</v>
      </c>
      <c r="XF15">
        <v>120</v>
      </c>
      <c r="XG15">
        <v>86</v>
      </c>
      <c r="XH15">
        <v>16</v>
      </c>
      <c r="XI15">
        <v>14</v>
      </c>
      <c r="XJ15">
        <v>59</v>
      </c>
      <c r="XK15">
        <v>48</v>
      </c>
      <c r="XL15">
        <v>246</v>
      </c>
      <c r="XM15">
        <v>103</v>
      </c>
      <c r="XN15">
        <v>84</v>
      </c>
      <c r="XO15">
        <v>63</v>
      </c>
      <c r="XP15">
        <v>68</v>
      </c>
      <c r="XQ15">
        <v>53</v>
      </c>
      <c r="XR15">
        <v>42</v>
      </c>
      <c r="XS15">
        <v>28</v>
      </c>
      <c r="XT15">
        <v>107</v>
      </c>
      <c r="XU15">
        <v>84</v>
      </c>
      <c r="XV15">
        <v>49</v>
      </c>
      <c r="XW15">
        <v>45</v>
      </c>
      <c r="XX15">
        <v>102</v>
      </c>
      <c r="XY15">
        <v>49</v>
      </c>
      <c r="XZ15">
        <v>104</v>
      </c>
      <c r="YA15">
        <v>49</v>
      </c>
      <c r="YB15">
        <v>97</v>
      </c>
      <c r="YC15">
        <v>52</v>
      </c>
      <c r="YD15">
        <v>95</v>
      </c>
      <c r="YE15">
        <v>63</v>
      </c>
      <c r="YF15">
        <v>77</v>
      </c>
      <c r="YG15">
        <v>84</v>
      </c>
      <c r="YH15">
        <v>98</v>
      </c>
      <c r="YI15">
        <v>50</v>
      </c>
      <c r="YJ15">
        <v>111</v>
      </c>
      <c r="YK15">
        <v>83</v>
      </c>
      <c r="YL15">
        <v>89</v>
      </c>
      <c r="YM15">
        <v>53</v>
      </c>
      <c r="YN15">
        <v>459</v>
      </c>
      <c r="YO15">
        <v>124</v>
      </c>
      <c r="YP15">
        <v>432</v>
      </c>
      <c r="YQ15">
        <v>128</v>
      </c>
      <c r="YR15">
        <v>377</v>
      </c>
      <c r="YS15">
        <v>134</v>
      </c>
      <c r="YT15">
        <v>380</v>
      </c>
      <c r="YU15">
        <v>107</v>
      </c>
      <c r="YV15">
        <v>230</v>
      </c>
      <c r="YW15">
        <v>79</v>
      </c>
      <c r="YX15">
        <v>384</v>
      </c>
      <c r="YY15">
        <v>123</v>
      </c>
      <c r="YZ15">
        <v>272</v>
      </c>
      <c r="ZA15">
        <v>98</v>
      </c>
      <c r="ZB15">
        <v>46</v>
      </c>
      <c r="ZC15">
        <v>55</v>
      </c>
      <c r="ZD15">
        <v>21</v>
      </c>
      <c r="ZE15">
        <v>25</v>
      </c>
      <c r="ZF15">
        <v>95</v>
      </c>
      <c r="ZG15">
        <v>56</v>
      </c>
      <c r="ZH15">
        <v>56</v>
      </c>
      <c r="ZI15">
        <v>42</v>
      </c>
      <c r="ZJ15">
        <v>73</v>
      </c>
      <c r="ZK15">
        <v>37</v>
      </c>
      <c r="ZL15">
        <v>124</v>
      </c>
      <c r="ZM15">
        <v>61</v>
      </c>
      <c r="ZN15">
        <v>40</v>
      </c>
      <c r="ZO15">
        <v>38</v>
      </c>
      <c r="ZP15">
        <v>121</v>
      </c>
      <c r="ZQ15">
        <v>58</v>
      </c>
      <c r="ZR15">
        <v>27</v>
      </c>
      <c r="ZS15">
        <v>27</v>
      </c>
      <c r="ZT15">
        <v>134</v>
      </c>
      <c r="ZU15">
        <v>65</v>
      </c>
      <c r="ZV15">
        <v>129</v>
      </c>
      <c r="ZW15">
        <v>60</v>
      </c>
      <c r="ZX15">
        <v>196</v>
      </c>
      <c r="ZY15">
        <v>104</v>
      </c>
      <c r="ZZ15">
        <v>145</v>
      </c>
      <c r="AAA15">
        <v>72</v>
      </c>
      <c r="AAB15">
        <v>118</v>
      </c>
      <c r="AAC15">
        <v>86</v>
      </c>
      <c r="AAD15">
        <v>229</v>
      </c>
      <c r="AAE15">
        <v>146</v>
      </c>
      <c r="AAF15">
        <v>177</v>
      </c>
      <c r="AAG15">
        <v>130</v>
      </c>
      <c r="AAH15">
        <v>107</v>
      </c>
      <c r="AAI15">
        <v>46</v>
      </c>
      <c r="AAJ15">
        <v>182</v>
      </c>
      <c r="AAK15">
        <v>74</v>
      </c>
      <c r="AAL15">
        <v>232</v>
      </c>
      <c r="AAM15">
        <v>81</v>
      </c>
      <c r="AAN15">
        <v>294</v>
      </c>
      <c r="AAO15">
        <v>100</v>
      </c>
      <c r="AAP15">
        <v>212</v>
      </c>
      <c r="AAQ15">
        <v>95</v>
      </c>
      <c r="AAR15">
        <v>428</v>
      </c>
      <c r="AAS15">
        <v>152</v>
      </c>
      <c r="AAT15">
        <v>69</v>
      </c>
      <c r="AAU15">
        <v>53</v>
      </c>
      <c r="AAV15">
        <v>226</v>
      </c>
      <c r="AAW15">
        <v>100</v>
      </c>
      <c r="AAX15">
        <v>65</v>
      </c>
      <c r="AAY15">
        <v>57</v>
      </c>
      <c r="AAZ15">
        <v>74</v>
      </c>
      <c r="ABA15">
        <v>43</v>
      </c>
      <c r="ABB15">
        <v>109</v>
      </c>
      <c r="ABC15">
        <v>78</v>
      </c>
      <c r="ABD15">
        <v>127</v>
      </c>
      <c r="ABE15">
        <v>69</v>
      </c>
      <c r="ABF15">
        <v>137</v>
      </c>
      <c r="ABG15">
        <v>65</v>
      </c>
      <c r="ABH15">
        <v>19</v>
      </c>
      <c r="ABI15">
        <v>23</v>
      </c>
      <c r="ABJ15">
        <v>60</v>
      </c>
      <c r="ABK15">
        <v>28</v>
      </c>
      <c r="ABL15">
        <v>36</v>
      </c>
      <c r="ABM15">
        <v>22</v>
      </c>
      <c r="ABN15">
        <v>12</v>
      </c>
      <c r="ABO15">
        <v>14</v>
      </c>
      <c r="ABP15">
        <v>46</v>
      </c>
      <c r="ABQ15">
        <v>52</v>
      </c>
      <c r="ABR15">
        <v>54</v>
      </c>
      <c r="ABS15">
        <v>34</v>
      </c>
      <c r="ABT15">
        <v>46</v>
      </c>
      <c r="ABU15">
        <v>41</v>
      </c>
      <c r="ABV15">
        <v>78</v>
      </c>
      <c r="ABW15">
        <v>33</v>
      </c>
      <c r="ABX15">
        <v>65</v>
      </c>
      <c r="ABY15">
        <v>64</v>
      </c>
      <c r="ABZ15">
        <v>70</v>
      </c>
      <c r="ACA15">
        <v>63</v>
      </c>
      <c r="ACB15">
        <v>83</v>
      </c>
      <c r="ACC15">
        <v>46</v>
      </c>
      <c r="ACD15">
        <v>60</v>
      </c>
      <c r="ACE15">
        <v>38</v>
      </c>
      <c r="ACF15">
        <v>70</v>
      </c>
      <c r="ACG15">
        <v>41</v>
      </c>
      <c r="ACH15">
        <v>151</v>
      </c>
      <c r="ACI15">
        <v>107</v>
      </c>
      <c r="ACJ15">
        <v>54</v>
      </c>
      <c r="ACK15">
        <v>38</v>
      </c>
      <c r="ACL15">
        <v>53</v>
      </c>
      <c r="ACM15">
        <v>42</v>
      </c>
      <c r="ACN15">
        <v>40</v>
      </c>
      <c r="ACO15">
        <v>47</v>
      </c>
      <c r="ACP15">
        <v>38</v>
      </c>
      <c r="ACQ15">
        <v>26</v>
      </c>
      <c r="ACR15">
        <v>93</v>
      </c>
      <c r="ACS15">
        <v>47</v>
      </c>
      <c r="ACT15">
        <v>75</v>
      </c>
      <c r="ACU15">
        <v>43</v>
      </c>
      <c r="ACV15">
        <v>381</v>
      </c>
      <c r="ACW15">
        <v>125</v>
      </c>
      <c r="ACX15">
        <v>209</v>
      </c>
      <c r="ACY15">
        <v>102</v>
      </c>
      <c r="ACZ15">
        <v>312</v>
      </c>
      <c r="ADA15">
        <v>113</v>
      </c>
      <c r="ADB15">
        <v>143</v>
      </c>
      <c r="ADC15">
        <v>67</v>
      </c>
      <c r="ADD15">
        <v>190</v>
      </c>
      <c r="ADE15">
        <v>84</v>
      </c>
      <c r="ADF15">
        <v>190</v>
      </c>
      <c r="ADG15">
        <v>135</v>
      </c>
      <c r="ADH15">
        <v>156</v>
      </c>
      <c r="ADI15">
        <v>62</v>
      </c>
      <c r="ADJ15">
        <v>212</v>
      </c>
      <c r="ADK15">
        <v>108</v>
      </c>
      <c r="ADL15">
        <v>214</v>
      </c>
      <c r="ADM15">
        <v>88</v>
      </c>
      <c r="ADN15">
        <v>70</v>
      </c>
      <c r="ADO15">
        <v>49</v>
      </c>
      <c r="ADP15">
        <v>120</v>
      </c>
      <c r="ADQ15">
        <v>98</v>
      </c>
      <c r="ADR15">
        <v>94</v>
      </c>
      <c r="ADS15">
        <v>69</v>
      </c>
      <c r="ADT15">
        <v>185</v>
      </c>
      <c r="ADU15">
        <v>107</v>
      </c>
      <c r="ADV15">
        <v>76</v>
      </c>
      <c r="ADW15">
        <v>56</v>
      </c>
      <c r="ADX15">
        <v>80</v>
      </c>
      <c r="ADY15">
        <v>64</v>
      </c>
      <c r="ADZ15">
        <v>47</v>
      </c>
      <c r="AEA15">
        <v>25</v>
      </c>
      <c r="AEB15">
        <v>98</v>
      </c>
      <c r="AEC15">
        <v>61</v>
      </c>
      <c r="AED15">
        <v>1252</v>
      </c>
      <c r="AEE15">
        <v>219</v>
      </c>
      <c r="AEF15">
        <v>2618</v>
      </c>
      <c r="AEG15">
        <v>310</v>
      </c>
      <c r="AEH15">
        <v>2307</v>
      </c>
      <c r="AEI15">
        <v>306</v>
      </c>
      <c r="AEJ15">
        <v>1754</v>
      </c>
      <c r="AEK15">
        <v>226</v>
      </c>
      <c r="AEL15">
        <v>1771</v>
      </c>
      <c r="AEM15">
        <v>267</v>
      </c>
      <c r="AEN15">
        <v>2046</v>
      </c>
      <c r="AEO15">
        <v>257</v>
      </c>
      <c r="AEP15">
        <v>2479</v>
      </c>
      <c r="AEQ15">
        <v>285</v>
      </c>
      <c r="AER15">
        <v>1858</v>
      </c>
      <c r="AES15">
        <v>262</v>
      </c>
      <c r="AET15">
        <v>1798</v>
      </c>
      <c r="AEU15">
        <v>235</v>
      </c>
      <c r="AEV15">
        <v>5</v>
      </c>
      <c r="AEW15">
        <v>9</v>
      </c>
      <c r="AEX15">
        <v>113</v>
      </c>
      <c r="AEY15">
        <v>58</v>
      </c>
      <c r="AEZ15">
        <v>79</v>
      </c>
      <c r="AFA15">
        <v>38</v>
      </c>
      <c r="AFB15">
        <v>117</v>
      </c>
      <c r="AFC15">
        <v>46</v>
      </c>
      <c r="AFD15">
        <v>65</v>
      </c>
      <c r="AFE15">
        <v>45</v>
      </c>
      <c r="AFF15">
        <v>119</v>
      </c>
      <c r="AFG15">
        <v>74</v>
      </c>
      <c r="AFH15">
        <v>100</v>
      </c>
      <c r="AFI15">
        <v>61</v>
      </c>
      <c r="AFJ15">
        <v>66</v>
      </c>
      <c r="AFK15">
        <v>37</v>
      </c>
      <c r="AFL15">
        <v>109</v>
      </c>
      <c r="AFM15">
        <v>67</v>
      </c>
      <c r="AFN15">
        <v>190</v>
      </c>
      <c r="AFO15">
        <v>75</v>
      </c>
      <c r="AFP15">
        <v>123</v>
      </c>
      <c r="AFQ15">
        <v>58</v>
      </c>
      <c r="AFR15">
        <v>74</v>
      </c>
      <c r="AFS15">
        <v>39</v>
      </c>
      <c r="AFT15">
        <v>63</v>
      </c>
      <c r="AFU15">
        <v>30</v>
      </c>
      <c r="AFV15">
        <v>80</v>
      </c>
      <c r="AFW15">
        <v>39</v>
      </c>
      <c r="AFX15">
        <v>105</v>
      </c>
      <c r="AFY15">
        <v>59</v>
      </c>
      <c r="AFZ15">
        <v>78</v>
      </c>
      <c r="AGA15">
        <v>47</v>
      </c>
      <c r="AGB15">
        <v>76</v>
      </c>
      <c r="AGC15">
        <v>55</v>
      </c>
      <c r="AGD15">
        <v>73</v>
      </c>
      <c r="AGE15">
        <v>57</v>
      </c>
      <c r="AGF15">
        <v>46</v>
      </c>
      <c r="AGG15">
        <v>36</v>
      </c>
      <c r="AGH15">
        <v>107</v>
      </c>
      <c r="AGI15">
        <v>69</v>
      </c>
      <c r="AGJ15">
        <v>121</v>
      </c>
      <c r="AGK15">
        <v>65</v>
      </c>
      <c r="AGL15">
        <v>56</v>
      </c>
      <c r="AGM15">
        <v>35</v>
      </c>
      <c r="AGN15">
        <v>96</v>
      </c>
      <c r="AGO15">
        <v>63</v>
      </c>
      <c r="AGP15">
        <v>48</v>
      </c>
      <c r="AGQ15">
        <v>30</v>
      </c>
      <c r="AGR15">
        <v>68</v>
      </c>
      <c r="AGS15">
        <v>44</v>
      </c>
      <c r="AGT15">
        <v>114</v>
      </c>
      <c r="AGU15">
        <v>72</v>
      </c>
      <c r="AGV15">
        <v>41</v>
      </c>
      <c r="AGW15">
        <v>30</v>
      </c>
      <c r="AGX15">
        <v>43</v>
      </c>
      <c r="AGY15">
        <v>38</v>
      </c>
      <c r="AGZ15">
        <v>128</v>
      </c>
      <c r="AHA15">
        <v>82</v>
      </c>
      <c r="AHB15">
        <v>35</v>
      </c>
      <c r="AHC15">
        <v>29</v>
      </c>
      <c r="AHD15">
        <v>34</v>
      </c>
      <c r="AHE15">
        <v>36</v>
      </c>
      <c r="AHF15">
        <v>70</v>
      </c>
      <c r="AHG15">
        <v>72</v>
      </c>
      <c r="AHH15">
        <v>77</v>
      </c>
      <c r="AHI15">
        <v>57</v>
      </c>
      <c r="AHJ15">
        <v>106</v>
      </c>
      <c r="AHK15">
        <v>83</v>
      </c>
      <c r="AHL15">
        <v>13</v>
      </c>
      <c r="AHM15">
        <v>22</v>
      </c>
      <c r="AHN15">
        <v>123</v>
      </c>
      <c r="AHO15">
        <v>93</v>
      </c>
      <c r="AHP15">
        <v>41</v>
      </c>
      <c r="AHQ15">
        <v>46</v>
      </c>
      <c r="AHR15">
        <v>28</v>
      </c>
      <c r="AHS15">
        <v>31</v>
      </c>
      <c r="AHT15">
        <v>130</v>
      </c>
      <c r="AHU15">
        <v>57</v>
      </c>
      <c r="AHV15">
        <v>150</v>
      </c>
      <c r="AHW15">
        <v>55</v>
      </c>
      <c r="AHX15">
        <v>129</v>
      </c>
      <c r="AHY15">
        <v>67</v>
      </c>
      <c r="AHZ15">
        <v>202</v>
      </c>
      <c r="AIA15">
        <v>101</v>
      </c>
      <c r="AIB15">
        <v>156</v>
      </c>
      <c r="AIC15">
        <v>87</v>
      </c>
      <c r="AID15">
        <v>196</v>
      </c>
      <c r="AIE15">
        <v>78</v>
      </c>
      <c r="AIF15">
        <v>193</v>
      </c>
      <c r="AIG15">
        <v>98</v>
      </c>
      <c r="AIH15">
        <v>175</v>
      </c>
      <c r="AII15">
        <v>102</v>
      </c>
      <c r="AIJ15">
        <v>300</v>
      </c>
      <c r="AIK15">
        <v>93</v>
      </c>
      <c r="AIL15">
        <v>436</v>
      </c>
      <c r="AIM15">
        <v>145</v>
      </c>
      <c r="AIN15">
        <v>256</v>
      </c>
      <c r="AIO15">
        <v>97</v>
      </c>
      <c r="AIP15">
        <v>162</v>
      </c>
      <c r="AIQ15">
        <v>63</v>
      </c>
      <c r="AIR15">
        <v>459</v>
      </c>
      <c r="AIS15">
        <v>147</v>
      </c>
      <c r="AIT15">
        <v>370</v>
      </c>
      <c r="AIU15">
        <v>152</v>
      </c>
      <c r="AIV15">
        <v>267</v>
      </c>
      <c r="AIW15">
        <v>142</v>
      </c>
      <c r="AIX15">
        <v>346</v>
      </c>
      <c r="AIY15">
        <v>119</v>
      </c>
      <c r="AIZ15">
        <v>442</v>
      </c>
      <c r="AJA15">
        <v>122</v>
      </c>
      <c r="AJB15">
        <v>260</v>
      </c>
      <c r="AJC15">
        <v>79</v>
      </c>
      <c r="AJD15">
        <v>456</v>
      </c>
      <c r="AJE15">
        <v>134</v>
      </c>
      <c r="AJF15">
        <v>333</v>
      </c>
      <c r="AJG15">
        <v>162</v>
      </c>
      <c r="AJH15">
        <v>175</v>
      </c>
      <c r="AJI15">
        <v>63</v>
      </c>
      <c r="AJJ15">
        <v>114</v>
      </c>
      <c r="AJK15">
        <v>45</v>
      </c>
      <c r="AJL15">
        <v>117</v>
      </c>
      <c r="AJM15">
        <v>81</v>
      </c>
      <c r="AJN15">
        <v>88</v>
      </c>
      <c r="AJO15">
        <v>60</v>
      </c>
      <c r="AJP15">
        <v>71</v>
      </c>
      <c r="AJQ15">
        <v>34</v>
      </c>
      <c r="AJR15">
        <v>426</v>
      </c>
      <c r="AJS15">
        <v>164</v>
      </c>
      <c r="AJT15">
        <v>170</v>
      </c>
      <c r="AJU15">
        <v>76</v>
      </c>
      <c r="AJV15">
        <v>26</v>
      </c>
      <c r="AJW15">
        <v>15</v>
      </c>
      <c r="AJX15">
        <v>64</v>
      </c>
      <c r="AJY15">
        <v>49</v>
      </c>
      <c r="AJZ15">
        <v>113</v>
      </c>
      <c r="AKA15">
        <v>95</v>
      </c>
      <c r="AKB15">
        <v>77</v>
      </c>
      <c r="AKC15">
        <v>60</v>
      </c>
      <c r="AKD15">
        <v>93</v>
      </c>
      <c r="AKE15">
        <v>54</v>
      </c>
      <c r="AKF15">
        <v>75</v>
      </c>
      <c r="AKG15">
        <v>45</v>
      </c>
      <c r="AKH15">
        <v>104</v>
      </c>
      <c r="AKI15">
        <v>84</v>
      </c>
      <c r="AKJ15">
        <v>203</v>
      </c>
      <c r="AKK15">
        <v>114</v>
      </c>
      <c r="AKL15">
        <v>29</v>
      </c>
      <c r="AKM15">
        <v>38</v>
      </c>
      <c r="AKN15">
        <v>87</v>
      </c>
      <c r="AKO15">
        <v>94</v>
      </c>
      <c r="AKP15">
        <v>180</v>
      </c>
      <c r="AKQ15">
        <v>87</v>
      </c>
      <c r="AKR15">
        <v>377</v>
      </c>
      <c r="AKS15">
        <v>115</v>
      </c>
      <c r="AKT15">
        <v>286</v>
      </c>
      <c r="AKU15">
        <v>126</v>
      </c>
      <c r="AKV15">
        <v>776</v>
      </c>
      <c r="AKW15">
        <v>269</v>
      </c>
      <c r="AKX15">
        <v>312</v>
      </c>
      <c r="AKY15">
        <v>106</v>
      </c>
      <c r="AKZ15">
        <v>335</v>
      </c>
      <c r="ALA15">
        <v>147</v>
      </c>
      <c r="ALB15">
        <v>264</v>
      </c>
      <c r="ALC15">
        <v>120</v>
      </c>
      <c r="ALD15">
        <v>379</v>
      </c>
      <c r="ALE15">
        <v>117</v>
      </c>
      <c r="ALF15">
        <v>446</v>
      </c>
      <c r="ALG15">
        <v>141</v>
      </c>
      <c r="ALH15">
        <v>329</v>
      </c>
      <c r="ALI15">
        <v>120</v>
      </c>
      <c r="ALJ15">
        <v>176</v>
      </c>
      <c r="ALK15">
        <v>66</v>
      </c>
      <c r="ALL15">
        <v>243</v>
      </c>
      <c r="ALM15">
        <v>76</v>
      </c>
      <c r="ALN15">
        <v>347</v>
      </c>
      <c r="ALO15">
        <v>131</v>
      </c>
      <c r="ALP15">
        <v>231</v>
      </c>
      <c r="ALQ15">
        <v>99</v>
      </c>
      <c r="ALR15">
        <v>317</v>
      </c>
      <c r="ALS15">
        <v>116</v>
      </c>
      <c r="ALT15">
        <v>222</v>
      </c>
      <c r="ALU15">
        <v>85</v>
      </c>
      <c r="ALV15">
        <v>240</v>
      </c>
      <c r="ALW15">
        <v>138</v>
      </c>
      <c r="ALX15">
        <v>183</v>
      </c>
      <c r="ALY15">
        <v>90</v>
      </c>
      <c r="ALZ15">
        <v>175</v>
      </c>
      <c r="AMA15">
        <v>64</v>
      </c>
      <c r="AMB15">
        <v>142</v>
      </c>
      <c r="AMC15">
        <v>74</v>
      </c>
      <c r="AMD15">
        <v>142</v>
      </c>
      <c r="AME15">
        <v>67</v>
      </c>
      <c r="AMF15">
        <v>144</v>
      </c>
      <c r="AMG15">
        <v>74</v>
      </c>
      <c r="AMH15">
        <v>198</v>
      </c>
      <c r="AMI15">
        <v>107</v>
      </c>
      <c r="AMJ15">
        <v>200</v>
      </c>
      <c r="AMK15">
        <v>77</v>
      </c>
      <c r="AML15">
        <v>365</v>
      </c>
      <c r="AMM15">
        <v>147</v>
      </c>
      <c r="AMN15">
        <v>243</v>
      </c>
      <c r="AMO15">
        <v>83</v>
      </c>
      <c r="AMP15">
        <v>309</v>
      </c>
      <c r="AMQ15">
        <v>120</v>
      </c>
      <c r="AMR15">
        <v>457</v>
      </c>
      <c r="AMS15">
        <v>181</v>
      </c>
      <c r="AMT15">
        <v>375</v>
      </c>
      <c r="AMU15">
        <v>131</v>
      </c>
      <c r="AMV15">
        <v>567</v>
      </c>
      <c r="AMW15">
        <v>232</v>
      </c>
      <c r="AMX15">
        <v>350</v>
      </c>
      <c r="AMY15">
        <v>106</v>
      </c>
      <c r="AMZ15">
        <v>403</v>
      </c>
      <c r="ANA15">
        <v>129</v>
      </c>
      <c r="ANB15">
        <v>258</v>
      </c>
      <c r="ANC15">
        <v>96</v>
      </c>
      <c r="AND15">
        <v>220</v>
      </c>
      <c r="ANE15">
        <v>104</v>
      </c>
      <c r="ANF15">
        <v>397</v>
      </c>
      <c r="ANG15">
        <v>157</v>
      </c>
      <c r="ANH15">
        <v>74</v>
      </c>
      <c r="ANI15">
        <v>42</v>
      </c>
      <c r="ANJ15">
        <v>123</v>
      </c>
      <c r="ANK15">
        <v>67</v>
      </c>
      <c r="ANL15">
        <v>147</v>
      </c>
      <c r="ANM15">
        <v>73</v>
      </c>
      <c r="ANN15">
        <v>116</v>
      </c>
      <c r="ANO15">
        <v>71</v>
      </c>
      <c r="ANP15">
        <v>103</v>
      </c>
      <c r="ANQ15">
        <v>55</v>
      </c>
      <c r="ANR15">
        <v>542</v>
      </c>
      <c r="ANS15">
        <v>154</v>
      </c>
      <c r="ANT15">
        <v>462</v>
      </c>
      <c r="ANU15">
        <v>165</v>
      </c>
      <c r="ANV15">
        <v>436</v>
      </c>
      <c r="ANW15">
        <v>180</v>
      </c>
      <c r="ANX15">
        <v>260</v>
      </c>
      <c r="ANY15">
        <v>111</v>
      </c>
      <c r="ANZ15">
        <v>733</v>
      </c>
      <c r="AOA15">
        <v>255</v>
      </c>
      <c r="AOB15">
        <v>182</v>
      </c>
      <c r="AOC15">
        <v>76</v>
      </c>
      <c r="AOD15">
        <v>380</v>
      </c>
      <c r="AOE15">
        <v>173</v>
      </c>
      <c r="AOF15">
        <v>253</v>
      </c>
      <c r="AOG15">
        <v>139</v>
      </c>
      <c r="AOH15">
        <v>162</v>
      </c>
      <c r="AOI15">
        <v>72</v>
      </c>
      <c r="AOJ15">
        <v>405</v>
      </c>
      <c r="AOK15">
        <v>143</v>
      </c>
      <c r="AOL15">
        <v>336</v>
      </c>
      <c r="AOM15">
        <v>130</v>
      </c>
      <c r="AON15">
        <v>247</v>
      </c>
      <c r="AOO15">
        <v>105</v>
      </c>
      <c r="AOP15">
        <v>359</v>
      </c>
      <c r="AOQ15">
        <v>117</v>
      </c>
      <c r="AOR15">
        <v>589</v>
      </c>
      <c r="AOS15">
        <v>144</v>
      </c>
      <c r="AOT15">
        <v>285</v>
      </c>
      <c r="AOU15">
        <v>98</v>
      </c>
      <c r="AOV15">
        <v>489</v>
      </c>
      <c r="AOW15">
        <v>127</v>
      </c>
      <c r="AOX15">
        <v>310</v>
      </c>
      <c r="AOY15">
        <v>117</v>
      </c>
      <c r="AOZ15">
        <v>304</v>
      </c>
      <c r="APA15">
        <v>91</v>
      </c>
      <c r="APB15">
        <v>231</v>
      </c>
      <c r="APC15">
        <v>112</v>
      </c>
      <c r="APD15">
        <v>355</v>
      </c>
      <c r="APE15">
        <v>131</v>
      </c>
      <c r="APF15">
        <v>538</v>
      </c>
      <c r="APG15">
        <v>186</v>
      </c>
      <c r="APH15">
        <v>678</v>
      </c>
      <c r="API15">
        <v>253</v>
      </c>
      <c r="APJ15">
        <v>704</v>
      </c>
      <c r="APK15">
        <v>221</v>
      </c>
      <c r="APL15">
        <v>545</v>
      </c>
      <c r="APM15">
        <v>225</v>
      </c>
      <c r="APN15">
        <v>353</v>
      </c>
      <c r="APO15">
        <v>112</v>
      </c>
      <c r="APP15">
        <v>57</v>
      </c>
      <c r="APQ15">
        <v>45</v>
      </c>
      <c r="APR15">
        <v>47</v>
      </c>
      <c r="APS15">
        <v>31</v>
      </c>
      <c r="APT15">
        <v>97</v>
      </c>
      <c r="APU15">
        <v>65</v>
      </c>
      <c r="APV15">
        <v>109</v>
      </c>
      <c r="APW15">
        <v>72</v>
      </c>
      <c r="APX15">
        <v>46</v>
      </c>
      <c r="APY15">
        <v>31</v>
      </c>
      <c r="APZ15">
        <v>185</v>
      </c>
      <c r="AQA15">
        <v>89</v>
      </c>
      <c r="AQB15">
        <v>179</v>
      </c>
      <c r="AQC15">
        <v>66</v>
      </c>
      <c r="AQD15">
        <v>114</v>
      </c>
      <c r="AQE15">
        <v>50</v>
      </c>
      <c r="AQF15">
        <v>105</v>
      </c>
      <c r="AQG15">
        <v>66</v>
      </c>
      <c r="AQH15">
        <v>55</v>
      </c>
      <c r="AQI15">
        <v>35</v>
      </c>
      <c r="AQJ15">
        <v>23</v>
      </c>
      <c r="AQK15">
        <v>23</v>
      </c>
      <c r="AQL15">
        <v>170</v>
      </c>
      <c r="AQM15">
        <v>67</v>
      </c>
      <c r="AQN15">
        <v>237</v>
      </c>
      <c r="AQO15">
        <v>74</v>
      </c>
      <c r="AQP15">
        <v>171</v>
      </c>
      <c r="AQQ15">
        <v>55</v>
      </c>
      <c r="AQR15">
        <v>154</v>
      </c>
      <c r="AQS15">
        <v>70</v>
      </c>
      <c r="AQT15">
        <v>171</v>
      </c>
      <c r="AQU15">
        <v>84</v>
      </c>
      <c r="AQV15">
        <v>250</v>
      </c>
      <c r="AQW15">
        <v>83</v>
      </c>
      <c r="AQX15">
        <v>86</v>
      </c>
      <c r="AQY15">
        <v>49</v>
      </c>
      <c r="AQZ15">
        <v>175</v>
      </c>
      <c r="ARA15">
        <v>92</v>
      </c>
      <c r="ARB15">
        <v>127</v>
      </c>
      <c r="ARC15">
        <v>54</v>
      </c>
      <c r="ARD15">
        <v>203</v>
      </c>
      <c r="ARE15">
        <v>67</v>
      </c>
      <c r="ARF15">
        <v>268</v>
      </c>
      <c r="ARG15">
        <v>146</v>
      </c>
      <c r="ARH15">
        <v>224</v>
      </c>
      <c r="ARI15">
        <v>92</v>
      </c>
      <c r="ARJ15">
        <v>23</v>
      </c>
      <c r="ARK15">
        <v>32</v>
      </c>
      <c r="ARL15">
        <v>60</v>
      </c>
      <c r="ARM15">
        <v>51</v>
      </c>
      <c r="ARN15">
        <v>22</v>
      </c>
      <c r="ARO15">
        <v>25</v>
      </c>
      <c r="ARP15">
        <v>37</v>
      </c>
      <c r="ARQ15">
        <v>37</v>
      </c>
      <c r="ARR15">
        <v>24</v>
      </c>
      <c r="ARS15">
        <v>24</v>
      </c>
      <c r="ART15">
        <v>56</v>
      </c>
      <c r="ARU15">
        <v>33</v>
      </c>
      <c r="ARV15">
        <v>58</v>
      </c>
      <c r="ARW15">
        <v>40</v>
      </c>
      <c r="ARX15">
        <v>63</v>
      </c>
      <c r="ARY15">
        <v>49</v>
      </c>
      <c r="ARZ15">
        <v>11</v>
      </c>
      <c r="ASA15">
        <v>18</v>
      </c>
      <c r="ASB15">
        <v>70</v>
      </c>
      <c r="ASC15">
        <v>82</v>
      </c>
      <c r="ASD15">
        <v>258</v>
      </c>
      <c r="ASE15">
        <v>100</v>
      </c>
      <c r="ASF15">
        <v>230</v>
      </c>
      <c r="ASG15">
        <v>73</v>
      </c>
      <c r="ASH15">
        <v>200</v>
      </c>
      <c r="ASI15">
        <v>84</v>
      </c>
      <c r="ASJ15">
        <v>285</v>
      </c>
      <c r="ASK15">
        <v>103</v>
      </c>
      <c r="ASL15">
        <v>184</v>
      </c>
      <c r="ASM15">
        <v>72</v>
      </c>
      <c r="ASN15">
        <v>191</v>
      </c>
      <c r="ASO15">
        <v>114</v>
      </c>
      <c r="ASP15">
        <v>254</v>
      </c>
      <c r="ASQ15">
        <v>107</v>
      </c>
      <c r="ASR15">
        <v>325</v>
      </c>
      <c r="ASS15">
        <v>132</v>
      </c>
      <c r="AST15">
        <v>218</v>
      </c>
      <c r="ASU15">
        <v>107</v>
      </c>
      <c r="ASV15">
        <v>222</v>
      </c>
      <c r="ASW15">
        <v>97</v>
      </c>
      <c r="ASX15">
        <v>311</v>
      </c>
      <c r="ASY15">
        <v>112</v>
      </c>
      <c r="ASZ15">
        <v>206</v>
      </c>
      <c r="ATA15">
        <v>100</v>
      </c>
      <c r="ATB15">
        <v>187</v>
      </c>
      <c r="ATC15">
        <v>86</v>
      </c>
      <c r="ATD15">
        <v>318</v>
      </c>
      <c r="ATE15">
        <v>133</v>
      </c>
      <c r="ATF15">
        <v>222</v>
      </c>
      <c r="ATG15">
        <v>130</v>
      </c>
      <c r="ATH15">
        <v>189</v>
      </c>
      <c r="ATI15">
        <v>106</v>
      </c>
      <c r="ATJ15">
        <v>110</v>
      </c>
      <c r="ATK15">
        <v>62</v>
      </c>
      <c r="ATL15">
        <v>135</v>
      </c>
      <c r="ATM15">
        <v>77</v>
      </c>
      <c r="ATN15">
        <v>148</v>
      </c>
      <c r="ATO15">
        <v>96</v>
      </c>
      <c r="ATP15">
        <v>52</v>
      </c>
      <c r="ATQ15">
        <v>50</v>
      </c>
      <c r="ATR15">
        <v>49</v>
      </c>
      <c r="ATS15">
        <v>35</v>
      </c>
      <c r="ATT15">
        <v>64</v>
      </c>
      <c r="ATU15">
        <v>49</v>
      </c>
      <c r="ATV15">
        <v>178</v>
      </c>
      <c r="ATW15">
        <v>86</v>
      </c>
      <c r="ATX15">
        <v>158</v>
      </c>
      <c r="ATY15">
        <v>100</v>
      </c>
      <c r="ATZ15">
        <v>286</v>
      </c>
      <c r="AUA15">
        <v>140</v>
      </c>
      <c r="AUB15">
        <v>396</v>
      </c>
      <c r="AUC15">
        <v>112</v>
      </c>
      <c r="AUD15">
        <v>179</v>
      </c>
      <c r="AUE15">
        <v>103</v>
      </c>
      <c r="AUF15">
        <v>309</v>
      </c>
      <c r="AUG15">
        <v>121</v>
      </c>
      <c r="AUH15">
        <v>143</v>
      </c>
      <c r="AUI15">
        <v>93</v>
      </c>
      <c r="AUJ15">
        <v>425</v>
      </c>
      <c r="AUK15">
        <v>149</v>
      </c>
      <c r="AUL15">
        <v>315</v>
      </c>
      <c r="AUM15">
        <v>111</v>
      </c>
      <c r="AUN15">
        <v>311</v>
      </c>
      <c r="AUO15">
        <v>102</v>
      </c>
      <c r="AUP15">
        <v>319</v>
      </c>
      <c r="AUQ15">
        <v>117</v>
      </c>
      <c r="AUR15">
        <v>213</v>
      </c>
      <c r="AUS15">
        <v>80</v>
      </c>
      <c r="AUT15">
        <v>296</v>
      </c>
      <c r="AUU15">
        <v>93</v>
      </c>
      <c r="AUV15">
        <v>170</v>
      </c>
      <c r="AUW15">
        <v>74</v>
      </c>
      <c r="AUX15">
        <v>265</v>
      </c>
      <c r="AUY15">
        <v>123</v>
      </c>
      <c r="AUZ15">
        <v>294</v>
      </c>
      <c r="AVA15">
        <v>95</v>
      </c>
      <c r="AVB15">
        <v>342</v>
      </c>
      <c r="AVC15">
        <v>128</v>
      </c>
      <c r="AVD15">
        <v>302</v>
      </c>
      <c r="AVE15">
        <v>84</v>
      </c>
      <c r="AVF15">
        <v>242</v>
      </c>
      <c r="AVG15">
        <v>95</v>
      </c>
      <c r="AVH15">
        <v>325</v>
      </c>
      <c r="AVI15">
        <v>137</v>
      </c>
      <c r="AVJ15">
        <v>80</v>
      </c>
      <c r="AVK15">
        <v>49</v>
      </c>
      <c r="AVL15">
        <v>626</v>
      </c>
      <c r="AVM15">
        <v>200</v>
      </c>
      <c r="AVN15">
        <v>420</v>
      </c>
      <c r="AVO15">
        <v>164</v>
      </c>
      <c r="AVP15">
        <v>581</v>
      </c>
      <c r="AVQ15">
        <v>203</v>
      </c>
      <c r="AVR15">
        <v>512</v>
      </c>
      <c r="AVS15">
        <v>167</v>
      </c>
      <c r="AVT15">
        <v>797</v>
      </c>
      <c r="AVU15">
        <v>189</v>
      </c>
      <c r="AVV15">
        <v>735</v>
      </c>
      <c r="AVW15">
        <v>219</v>
      </c>
      <c r="AVX15">
        <v>745</v>
      </c>
      <c r="AVY15">
        <v>254</v>
      </c>
      <c r="AVZ15">
        <v>905</v>
      </c>
      <c r="AWA15">
        <v>245</v>
      </c>
      <c r="AWB15">
        <v>646</v>
      </c>
      <c r="AWC15">
        <v>175</v>
      </c>
      <c r="AWD15">
        <v>599</v>
      </c>
      <c r="AWE15">
        <v>188</v>
      </c>
      <c r="AWF15">
        <v>774</v>
      </c>
      <c r="AWG15">
        <v>206</v>
      </c>
      <c r="AWH15">
        <v>714</v>
      </c>
      <c r="AWI15">
        <v>170</v>
      </c>
      <c r="AWJ15">
        <v>692</v>
      </c>
      <c r="AWK15">
        <v>225</v>
      </c>
      <c r="AWL15">
        <v>568</v>
      </c>
      <c r="AWM15">
        <v>152</v>
      </c>
      <c r="AWN15">
        <v>422</v>
      </c>
      <c r="AWO15">
        <v>155</v>
      </c>
      <c r="AWP15">
        <v>794</v>
      </c>
      <c r="AWQ15">
        <v>275</v>
      </c>
      <c r="AWR15">
        <v>410</v>
      </c>
      <c r="AWS15">
        <v>193</v>
      </c>
      <c r="AWT15">
        <v>507</v>
      </c>
      <c r="AWU15">
        <v>137</v>
      </c>
      <c r="AWV15">
        <v>967</v>
      </c>
      <c r="AWW15">
        <v>205</v>
      </c>
      <c r="AWX15">
        <v>820</v>
      </c>
      <c r="AWY15">
        <v>271</v>
      </c>
      <c r="AWZ15">
        <v>493</v>
      </c>
      <c r="AXA15">
        <v>210</v>
      </c>
      <c r="AXB15">
        <v>98</v>
      </c>
      <c r="AXC15">
        <v>57</v>
      </c>
      <c r="AXD15">
        <v>210</v>
      </c>
      <c r="AXE15">
        <v>112</v>
      </c>
      <c r="AXF15">
        <v>91</v>
      </c>
      <c r="AXG15">
        <v>56</v>
      </c>
      <c r="AXH15">
        <v>184</v>
      </c>
      <c r="AXI15">
        <v>116</v>
      </c>
      <c r="AXJ15">
        <v>177</v>
      </c>
      <c r="AXK15">
        <v>78</v>
      </c>
      <c r="AXL15">
        <v>116</v>
      </c>
      <c r="AXM15">
        <v>87</v>
      </c>
      <c r="AXN15">
        <v>196</v>
      </c>
      <c r="AXO15">
        <v>102</v>
      </c>
      <c r="AXP15">
        <v>31</v>
      </c>
      <c r="AXQ15">
        <v>26</v>
      </c>
      <c r="AXR15">
        <v>46</v>
      </c>
      <c r="AXS15">
        <v>34</v>
      </c>
      <c r="AXT15">
        <v>47</v>
      </c>
      <c r="AXU15">
        <v>42</v>
      </c>
      <c r="AXV15">
        <v>36</v>
      </c>
      <c r="AXW15">
        <v>44</v>
      </c>
      <c r="AXX15">
        <v>38</v>
      </c>
      <c r="AXY15">
        <v>32</v>
      </c>
      <c r="AXZ15">
        <v>163</v>
      </c>
      <c r="AYA15">
        <v>90</v>
      </c>
      <c r="AYB15">
        <v>164</v>
      </c>
      <c r="AYC15">
        <v>93</v>
      </c>
      <c r="AYD15">
        <v>43</v>
      </c>
      <c r="AYE15">
        <v>39</v>
      </c>
      <c r="AYF15">
        <v>43</v>
      </c>
      <c r="AYG15">
        <v>31</v>
      </c>
      <c r="AYH15">
        <v>529</v>
      </c>
      <c r="AYI15">
        <v>186</v>
      </c>
      <c r="AYJ15">
        <v>380</v>
      </c>
      <c r="AYK15">
        <v>131</v>
      </c>
      <c r="AYL15">
        <v>327</v>
      </c>
      <c r="AYM15">
        <v>160</v>
      </c>
      <c r="AYN15">
        <v>476</v>
      </c>
      <c r="AYO15">
        <v>180</v>
      </c>
      <c r="AYP15">
        <v>342</v>
      </c>
      <c r="AYQ15">
        <v>124</v>
      </c>
      <c r="AYR15">
        <v>276</v>
      </c>
      <c r="AYS15">
        <v>103</v>
      </c>
      <c r="AYT15">
        <v>264</v>
      </c>
      <c r="AYU15">
        <v>127</v>
      </c>
      <c r="AYV15">
        <v>488</v>
      </c>
      <c r="AYW15">
        <v>158</v>
      </c>
      <c r="AYX15">
        <v>566</v>
      </c>
      <c r="AYY15">
        <v>153</v>
      </c>
      <c r="AYZ15">
        <v>388</v>
      </c>
      <c r="AZA15">
        <v>133</v>
      </c>
      <c r="AZB15">
        <v>404</v>
      </c>
      <c r="AZC15">
        <v>132</v>
      </c>
      <c r="AZD15">
        <v>3232</v>
      </c>
      <c r="AZE15">
        <v>522</v>
      </c>
      <c r="AZF15">
        <v>2874</v>
      </c>
      <c r="AZG15">
        <v>362</v>
      </c>
      <c r="AZH15">
        <v>3071</v>
      </c>
      <c r="AZI15">
        <v>420</v>
      </c>
      <c r="AZJ15">
        <v>2976</v>
      </c>
      <c r="AZK15">
        <v>450</v>
      </c>
      <c r="AZL15">
        <v>2912</v>
      </c>
      <c r="AZM15">
        <v>354</v>
      </c>
      <c r="AZN15">
        <v>2238</v>
      </c>
      <c r="AZO15">
        <v>348</v>
      </c>
      <c r="AZP15">
        <v>1830</v>
      </c>
      <c r="AZQ15">
        <v>307</v>
      </c>
      <c r="AZR15">
        <v>2082</v>
      </c>
      <c r="AZS15">
        <v>345</v>
      </c>
      <c r="AZT15">
        <v>1995</v>
      </c>
      <c r="AZU15">
        <v>298</v>
      </c>
      <c r="AZV15">
        <v>2489</v>
      </c>
      <c r="AZW15">
        <v>374</v>
      </c>
      <c r="AZX15">
        <v>2220</v>
      </c>
      <c r="AZY15">
        <v>367</v>
      </c>
      <c r="AZZ15">
        <v>2242</v>
      </c>
      <c r="BAA15">
        <v>309</v>
      </c>
      <c r="BAB15">
        <v>2773</v>
      </c>
      <c r="BAC15">
        <v>367</v>
      </c>
      <c r="BAD15">
        <v>105</v>
      </c>
      <c r="BAE15">
        <v>60</v>
      </c>
      <c r="BAF15">
        <v>40</v>
      </c>
      <c r="BAG15">
        <v>29</v>
      </c>
      <c r="BAH15">
        <v>112</v>
      </c>
      <c r="BAI15">
        <v>58</v>
      </c>
      <c r="BAJ15">
        <v>34</v>
      </c>
      <c r="BAK15">
        <v>40</v>
      </c>
      <c r="BAL15">
        <v>91</v>
      </c>
      <c r="BAM15">
        <v>47</v>
      </c>
      <c r="BAN15">
        <v>49</v>
      </c>
      <c r="BAO15">
        <v>28</v>
      </c>
      <c r="BAP15">
        <v>57</v>
      </c>
      <c r="BAQ15">
        <v>31</v>
      </c>
      <c r="BAR15">
        <v>96</v>
      </c>
      <c r="BAS15">
        <v>46</v>
      </c>
      <c r="BAT15">
        <v>0</v>
      </c>
      <c r="BAU15">
        <v>12</v>
      </c>
      <c r="BAV15">
        <v>55</v>
      </c>
      <c r="BAW15">
        <v>57</v>
      </c>
      <c r="BAX15">
        <v>44</v>
      </c>
      <c r="BAY15">
        <v>45</v>
      </c>
      <c r="BAZ15">
        <v>275</v>
      </c>
      <c r="BBA15">
        <v>106</v>
      </c>
      <c r="BBB15">
        <v>58</v>
      </c>
      <c r="BBC15">
        <v>33</v>
      </c>
      <c r="BBD15">
        <v>72</v>
      </c>
      <c r="BBE15">
        <v>36</v>
      </c>
      <c r="BBF15">
        <v>56</v>
      </c>
      <c r="BBG15">
        <v>30</v>
      </c>
      <c r="BBH15">
        <v>281</v>
      </c>
      <c r="BBI15">
        <v>95</v>
      </c>
      <c r="BBJ15">
        <v>739</v>
      </c>
      <c r="BBK15">
        <v>120</v>
      </c>
      <c r="BBL15">
        <v>254</v>
      </c>
      <c r="BBM15">
        <v>105</v>
      </c>
      <c r="BBN15">
        <v>933</v>
      </c>
      <c r="BBO15">
        <v>214</v>
      </c>
      <c r="BBP15">
        <v>635</v>
      </c>
      <c r="BBQ15">
        <v>184</v>
      </c>
      <c r="BBR15">
        <v>835</v>
      </c>
      <c r="BBS15">
        <v>208</v>
      </c>
      <c r="BBT15">
        <v>710</v>
      </c>
      <c r="BBU15">
        <v>148</v>
      </c>
      <c r="BBV15">
        <v>422</v>
      </c>
      <c r="BBW15">
        <v>132</v>
      </c>
      <c r="BBX15">
        <v>695</v>
      </c>
      <c r="BBY15">
        <v>155</v>
      </c>
      <c r="BBZ15">
        <v>611</v>
      </c>
      <c r="BCA15">
        <v>169</v>
      </c>
      <c r="BCB15">
        <v>757</v>
      </c>
      <c r="BCC15">
        <v>162</v>
      </c>
      <c r="BCD15">
        <v>508</v>
      </c>
      <c r="BCE15">
        <v>97</v>
      </c>
      <c r="BCF15">
        <v>775</v>
      </c>
      <c r="BCG15">
        <v>144</v>
      </c>
      <c r="BCH15">
        <v>668</v>
      </c>
      <c r="BCI15">
        <v>161</v>
      </c>
      <c r="BCJ15">
        <v>900</v>
      </c>
      <c r="BCK15">
        <v>215</v>
      </c>
      <c r="BCL15">
        <v>553</v>
      </c>
      <c r="BCM15">
        <v>163</v>
      </c>
      <c r="BCN15">
        <v>719</v>
      </c>
      <c r="BCO15">
        <v>168</v>
      </c>
      <c r="BCP15">
        <v>657</v>
      </c>
      <c r="BCQ15">
        <v>150</v>
      </c>
      <c r="BCR15">
        <v>879</v>
      </c>
      <c r="BCS15">
        <v>233</v>
      </c>
      <c r="BCT15">
        <v>401</v>
      </c>
      <c r="BCU15">
        <v>143</v>
      </c>
      <c r="BCV15">
        <v>892</v>
      </c>
      <c r="BCW15">
        <v>251</v>
      </c>
      <c r="BCX15">
        <v>505</v>
      </c>
      <c r="BCY15">
        <v>162</v>
      </c>
      <c r="BCZ15">
        <v>495</v>
      </c>
      <c r="BDA15">
        <v>111</v>
      </c>
      <c r="BDB15">
        <v>237</v>
      </c>
      <c r="BDC15">
        <v>103</v>
      </c>
      <c r="BDD15">
        <v>199</v>
      </c>
      <c r="BDE15">
        <v>87</v>
      </c>
      <c r="BDF15">
        <v>141</v>
      </c>
      <c r="BDG15">
        <v>41</v>
      </c>
      <c r="BDH15">
        <v>290</v>
      </c>
      <c r="BDI15">
        <v>123</v>
      </c>
      <c r="BDJ15">
        <v>443</v>
      </c>
      <c r="BDK15">
        <v>167</v>
      </c>
      <c r="BDL15">
        <v>332</v>
      </c>
      <c r="BDM15">
        <v>120</v>
      </c>
      <c r="BDN15">
        <v>232</v>
      </c>
      <c r="BDO15">
        <v>84</v>
      </c>
      <c r="BDP15">
        <v>379</v>
      </c>
      <c r="BDQ15">
        <v>140</v>
      </c>
      <c r="BDR15">
        <v>178</v>
      </c>
      <c r="BDS15">
        <v>71</v>
      </c>
      <c r="BDT15">
        <v>34</v>
      </c>
      <c r="BDU15">
        <v>39</v>
      </c>
      <c r="BDV15">
        <v>44</v>
      </c>
      <c r="BDW15">
        <v>56</v>
      </c>
      <c r="BDX15">
        <v>31</v>
      </c>
      <c r="BDY15">
        <v>47</v>
      </c>
      <c r="BDZ15">
        <v>29</v>
      </c>
      <c r="BEA15">
        <v>34</v>
      </c>
      <c r="BEB15">
        <v>35</v>
      </c>
      <c r="BEC15">
        <v>53</v>
      </c>
      <c r="BED15">
        <v>35</v>
      </c>
      <c r="BEE15">
        <v>56</v>
      </c>
      <c r="BEF15">
        <v>25</v>
      </c>
      <c r="BEG15">
        <v>35</v>
      </c>
      <c r="BEH15">
        <v>21</v>
      </c>
      <c r="BEI15">
        <v>35</v>
      </c>
      <c r="BEJ15">
        <v>61</v>
      </c>
      <c r="BEK15">
        <v>52</v>
      </c>
      <c r="BEL15">
        <v>2</v>
      </c>
      <c r="BEM15">
        <v>13</v>
      </c>
      <c r="BEN15">
        <v>310</v>
      </c>
      <c r="BEO15">
        <v>118</v>
      </c>
      <c r="BEP15">
        <v>264</v>
      </c>
      <c r="BEQ15">
        <v>106</v>
      </c>
      <c r="BER15">
        <v>249</v>
      </c>
      <c r="BES15">
        <v>100</v>
      </c>
      <c r="BET15">
        <v>126</v>
      </c>
      <c r="BEU15">
        <v>63</v>
      </c>
      <c r="BEV15">
        <v>77</v>
      </c>
      <c r="BEW15">
        <v>60</v>
      </c>
      <c r="BEX15">
        <v>148</v>
      </c>
      <c r="BEY15">
        <v>92</v>
      </c>
      <c r="BEZ15">
        <v>171</v>
      </c>
      <c r="BFA15">
        <v>104</v>
      </c>
      <c r="BFB15">
        <v>129</v>
      </c>
      <c r="BFC15">
        <v>62</v>
      </c>
      <c r="BFD15">
        <v>309</v>
      </c>
      <c r="BFE15">
        <v>138</v>
      </c>
      <c r="BFF15">
        <v>62</v>
      </c>
      <c r="BFG15">
        <v>27</v>
      </c>
      <c r="BFH15">
        <v>28</v>
      </c>
      <c r="BFI15">
        <v>14</v>
      </c>
      <c r="BFJ15">
        <v>53</v>
      </c>
      <c r="BFK15">
        <v>31</v>
      </c>
      <c r="BFL15">
        <v>36</v>
      </c>
      <c r="BFM15">
        <v>30</v>
      </c>
      <c r="BFN15">
        <v>51</v>
      </c>
      <c r="BFO15">
        <v>33</v>
      </c>
      <c r="BFP15">
        <v>26</v>
      </c>
      <c r="BFQ15">
        <v>17</v>
      </c>
      <c r="BFR15">
        <v>86</v>
      </c>
      <c r="BFS15">
        <v>68</v>
      </c>
      <c r="BFT15">
        <v>291</v>
      </c>
      <c r="BFU15">
        <v>81</v>
      </c>
      <c r="BFV15">
        <v>86</v>
      </c>
      <c r="BFW15">
        <v>47</v>
      </c>
      <c r="BFX15">
        <v>115</v>
      </c>
      <c r="BFY15">
        <v>59</v>
      </c>
      <c r="BFZ15">
        <v>169</v>
      </c>
      <c r="BGA15">
        <v>104</v>
      </c>
      <c r="BGB15">
        <v>34</v>
      </c>
      <c r="BGC15">
        <v>31</v>
      </c>
      <c r="BGD15">
        <v>104</v>
      </c>
      <c r="BGE15">
        <v>45</v>
      </c>
      <c r="BGF15">
        <v>172</v>
      </c>
      <c r="BGG15">
        <v>65</v>
      </c>
      <c r="BGH15">
        <v>105</v>
      </c>
      <c r="BGI15">
        <v>80</v>
      </c>
      <c r="BGJ15">
        <v>204</v>
      </c>
      <c r="BGK15">
        <v>124</v>
      </c>
      <c r="BGL15">
        <v>72</v>
      </c>
      <c r="BGM15">
        <v>52</v>
      </c>
      <c r="BGN15">
        <v>160</v>
      </c>
      <c r="BGO15">
        <v>90</v>
      </c>
      <c r="BGP15">
        <v>454</v>
      </c>
      <c r="BGQ15">
        <v>151</v>
      </c>
      <c r="BGR15">
        <v>446</v>
      </c>
      <c r="BGS15">
        <v>140</v>
      </c>
      <c r="BGT15">
        <v>659</v>
      </c>
      <c r="BGU15">
        <v>228</v>
      </c>
      <c r="BGV15">
        <v>659</v>
      </c>
      <c r="BGW15">
        <v>175</v>
      </c>
      <c r="BGX15">
        <v>360</v>
      </c>
      <c r="BGY15">
        <v>126</v>
      </c>
      <c r="BGZ15">
        <v>627</v>
      </c>
      <c r="BHA15">
        <v>174</v>
      </c>
      <c r="BHB15">
        <v>913</v>
      </c>
      <c r="BHC15">
        <v>214</v>
      </c>
      <c r="BHD15">
        <v>324</v>
      </c>
      <c r="BHE15">
        <v>107</v>
      </c>
      <c r="BHF15">
        <v>490</v>
      </c>
      <c r="BHG15">
        <v>175</v>
      </c>
      <c r="BHH15">
        <v>305</v>
      </c>
      <c r="BHI15">
        <v>124</v>
      </c>
      <c r="BHJ15">
        <v>105</v>
      </c>
      <c r="BHK15">
        <v>55</v>
      </c>
      <c r="BHL15">
        <v>13</v>
      </c>
      <c r="BHM15">
        <v>15</v>
      </c>
      <c r="BHN15">
        <v>206</v>
      </c>
      <c r="BHO15">
        <v>124</v>
      </c>
      <c r="BHP15">
        <v>86</v>
      </c>
      <c r="BHQ15">
        <v>41</v>
      </c>
      <c r="BHR15">
        <v>79</v>
      </c>
      <c r="BHS15">
        <v>51</v>
      </c>
      <c r="BHT15">
        <v>70</v>
      </c>
      <c r="BHU15">
        <v>42</v>
      </c>
      <c r="BHV15">
        <v>58</v>
      </c>
      <c r="BHW15">
        <v>47</v>
      </c>
      <c r="BHX15">
        <v>255</v>
      </c>
      <c r="BHY15">
        <v>117</v>
      </c>
      <c r="BHZ15">
        <v>107</v>
      </c>
      <c r="BIA15">
        <v>44</v>
      </c>
      <c r="BIB15">
        <v>201</v>
      </c>
      <c r="BIC15">
        <v>59</v>
      </c>
      <c r="BID15">
        <v>117</v>
      </c>
      <c r="BIE15">
        <v>46</v>
      </c>
      <c r="BIF15">
        <v>74</v>
      </c>
      <c r="BIG15">
        <v>47</v>
      </c>
      <c r="BIH15">
        <v>81</v>
      </c>
      <c r="BII15">
        <v>63</v>
      </c>
      <c r="BIJ15">
        <v>248</v>
      </c>
      <c r="BIK15">
        <v>90</v>
      </c>
      <c r="BIL15">
        <v>161</v>
      </c>
      <c r="BIM15">
        <v>70</v>
      </c>
      <c r="BIN15">
        <v>155</v>
      </c>
      <c r="BIO15">
        <v>96</v>
      </c>
      <c r="BIP15">
        <v>166</v>
      </c>
      <c r="BIQ15">
        <v>72</v>
      </c>
      <c r="BIR15">
        <v>155</v>
      </c>
      <c r="BIS15">
        <v>79</v>
      </c>
      <c r="BIT15">
        <v>194</v>
      </c>
      <c r="BIU15">
        <v>104</v>
      </c>
      <c r="BIV15">
        <v>138</v>
      </c>
      <c r="BIW15">
        <v>67</v>
      </c>
      <c r="BIX15">
        <v>170</v>
      </c>
      <c r="BIY15">
        <v>70</v>
      </c>
      <c r="BIZ15">
        <v>172</v>
      </c>
      <c r="BJA15">
        <v>112</v>
      </c>
      <c r="BJB15">
        <v>149</v>
      </c>
      <c r="BJC15">
        <v>92</v>
      </c>
      <c r="BJD15">
        <v>709</v>
      </c>
      <c r="BJE15">
        <v>180</v>
      </c>
      <c r="BJF15">
        <v>357</v>
      </c>
      <c r="BJG15">
        <v>145</v>
      </c>
      <c r="BJH15">
        <v>495</v>
      </c>
      <c r="BJI15">
        <v>248</v>
      </c>
      <c r="BJJ15">
        <v>529</v>
      </c>
      <c r="BJK15">
        <v>184</v>
      </c>
      <c r="BJL15">
        <v>473</v>
      </c>
      <c r="BJM15">
        <v>128</v>
      </c>
      <c r="BJN15">
        <v>217</v>
      </c>
      <c r="BJO15">
        <v>69</v>
      </c>
      <c r="BJP15">
        <v>374</v>
      </c>
      <c r="BJQ15">
        <v>102</v>
      </c>
      <c r="BJR15">
        <v>594</v>
      </c>
      <c r="BJS15">
        <v>136</v>
      </c>
      <c r="BJT15">
        <v>598</v>
      </c>
      <c r="BJU15">
        <v>169</v>
      </c>
      <c r="BJV15">
        <v>646</v>
      </c>
      <c r="BJW15">
        <v>151</v>
      </c>
      <c r="BJX15">
        <v>519</v>
      </c>
      <c r="BJY15">
        <v>139</v>
      </c>
      <c r="BJZ15">
        <v>399</v>
      </c>
      <c r="BKA15">
        <v>152</v>
      </c>
      <c r="BKB15">
        <v>207</v>
      </c>
      <c r="BKC15">
        <v>122</v>
      </c>
      <c r="BKD15">
        <v>169</v>
      </c>
      <c r="BKE15">
        <v>74</v>
      </c>
      <c r="BKF15">
        <v>223</v>
      </c>
      <c r="BKG15">
        <v>118</v>
      </c>
      <c r="BKH15">
        <v>67</v>
      </c>
      <c r="BKI15">
        <v>52</v>
      </c>
      <c r="BKJ15">
        <v>128</v>
      </c>
      <c r="BKK15">
        <v>70</v>
      </c>
      <c r="BKL15">
        <v>175</v>
      </c>
      <c r="BKM15">
        <v>112</v>
      </c>
      <c r="BKN15">
        <v>268</v>
      </c>
      <c r="BKO15">
        <v>119</v>
      </c>
      <c r="BKP15">
        <v>98</v>
      </c>
      <c r="BKQ15">
        <v>60</v>
      </c>
      <c r="BKR15">
        <v>293</v>
      </c>
      <c r="BKS15">
        <v>101</v>
      </c>
      <c r="BKT15">
        <v>207</v>
      </c>
      <c r="BKU15">
        <v>96</v>
      </c>
      <c r="BKV15">
        <v>242</v>
      </c>
      <c r="BKW15">
        <v>125</v>
      </c>
      <c r="BKX15">
        <v>133</v>
      </c>
      <c r="BKY15">
        <v>72</v>
      </c>
      <c r="BKZ15">
        <v>279</v>
      </c>
      <c r="BLA15">
        <v>128</v>
      </c>
      <c r="BLB15">
        <v>266</v>
      </c>
      <c r="BLC15">
        <v>109</v>
      </c>
      <c r="BLD15">
        <v>90</v>
      </c>
      <c r="BLE15">
        <v>62</v>
      </c>
      <c r="BLF15">
        <v>296</v>
      </c>
      <c r="BLG15">
        <v>122</v>
      </c>
      <c r="BLH15">
        <v>228</v>
      </c>
      <c r="BLI15">
        <v>108</v>
      </c>
      <c r="BLJ15">
        <v>170</v>
      </c>
      <c r="BLK15">
        <v>75</v>
      </c>
      <c r="BLL15">
        <v>349</v>
      </c>
      <c r="BLM15">
        <v>129</v>
      </c>
      <c r="BLN15">
        <v>169</v>
      </c>
      <c r="BLO15">
        <v>101</v>
      </c>
      <c r="BLP15">
        <v>152</v>
      </c>
      <c r="BLQ15">
        <v>71</v>
      </c>
      <c r="BLR15">
        <v>265</v>
      </c>
      <c r="BLS15">
        <v>127</v>
      </c>
      <c r="BLT15">
        <v>223</v>
      </c>
      <c r="BLU15">
        <v>116</v>
      </c>
      <c r="BLV15">
        <v>230</v>
      </c>
      <c r="BLW15">
        <v>75</v>
      </c>
      <c r="BLX15">
        <v>273</v>
      </c>
      <c r="BLY15">
        <v>105</v>
      </c>
    </row>
    <row r="16" spans="1:1689" x14ac:dyDescent="0.3">
      <c r="A16" s="3" t="s">
        <v>860</v>
      </c>
      <c r="B16">
        <v>777</v>
      </c>
      <c r="C16">
        <v>185</v>
      </c>
      <c r="D16">
        <v>525</v>
      </c>
      <c r="E16">
        <v>144</v>
      </c>
      <c r="F16">
        <v>375</v>
      </c>
      <c r="G16">
        <v>112</v>
      </c>
      <c r="H16">
        <v>418</v>
      </c>
      <c r="I16">
        <v>104</v>
      </c>
      <c r="J16">
        <v>625</v>
      </c>
      <c r="K16">
        <v>174</v>
      </c>
      <c r="L16">
        <v>380</v>
      </c>
      <c r="M16">
        <v>96</v>
      </c>
      <c r="N16">
        <v>315</v>
      </c>
      <c r="O16">
        <v>96</v>
      </c>
      <c r="P16">
        <v>264</v>
      </c>
      <c r="Q16">
        <v>92</v>
      </c>
      <c r="R16">
        <v>341</v>
      </c>
      <c r="S16">
        <v>109</v>
      </c>
      <c r="T16">
        <v>243</v>
      </c>
      <c r="U16">
        <v>99</v>
      </c>
      <c r="V16">
        <v>289</v>
      </c>
      <c r="W16">
        <v>153</v>
      </c>
      <c r="X16">
        <v>291</v>
      </c>
      <c r="Y16">
        <v>112</v>
      </c>
      <c r="Z16">
        <v>254</v>
      </c>
      <c r="AA16">
        <v>85</v>
      </c>
      <c r="AB16">
        <v>174</v>
      </c>
      <c r="AC16">
        <v>102</v>
      </c>
      <c r="AD16">
        <v>158</v>
      </c>
      <c r="AE16">
        <v>95</v>
      </c>
      <c r="AF16">
        <v>216</v>
      </c>
      <c r="AG16">
        <v>113</v>
      </c>
      <c r="AH16">
        <v>248</v>
      </c>
      <c r="AI16">
        <v>99</v>
      </c>
      <c r="AJ16">
        <v>98</v>
      </c>
      <c r="AK16">
        <v>52</v>
      </c>
      <c r="AL16">
        <v>152</v>
      </c>
      <c r="AM16">
        <v>80</v>
      </c>
      <c r="AN16">
        <v>63</v>
      </c>
      <c r="AO16">
        <v>50</v>
      </c>
      <c r="AP16">
        <v>99</v>
      </c>
      <c r="AQ16">
        <v>57</v>
      </c>
      <c r="AR16">
        <v>101</v>
      </c>
      <c r="AS16">
        <v>58</v>
      </c>
      <c r="AT16">
        <v>128</v>
      </c>
      <c r="AU16">
        <v>62</v>
      </c>
      <c r="AV16">
        <v>91</v>
      </c>
      <c r="AW16">
        <v>55</v>
      </c>
      <c r="AX16">
        <v>126</v>
      </c>
      <c r="AY16">
        <v>74</v>
      </c>
      <c r="AZ16">
        <v>89</v>
      </c>
      <c r="BA16">
        <v>48</v>
      </c>
      <c r="BB16">
        <v>83</v>
      </c>
      <c r="BC16">
        <v>43</v>
      </c>
      <c r="BD16">
        <v>144</v>
      </c>
      <c r="BE16">
        <v>82</v>
      </c>
      <c r="BF16">
        <v>141</v>
      </c>
      <c r="BG16">
        <v>95</v>
      </c>
      <c r="BH16">
        <v>454</v>
      </c>
      <c r="BI16">
        <v>161</v>
      </c>
      <c r="BJ16">
        <v>631</v>
      </c>
      <c r="BK16">
        <v>161</v>
      </c>
      <c r="BL16">
        <v>1078</v>
      </c>
      <c r="BM16">
        <v>252</v>
      </c>
      <c r="BN16">
        <v>1018</v>
      </c>
      <c r="BO16">
        <v>221</v>
      </c>
      <c r="BP16">
        <v>384</v>
      </c>
      <c r="BQ16">
        <v>123</v>
      </c>
      <c r="BR16">
        <v>900</v>
      </c>
      <c r="BS16">
        <v>203</v>
      </c>
      <c r="BT16">
        <v>648</v>
      </c>
      <c r="BU16">
        <v>149</v>
      </c>
      <c r="BV16">
        <v>775</v>
      </c>
      <c r="BW16">
        <v>148</v>
      </c>
      <c r="BX16">
        <v>627</v>
      </c>
      <c r="BY16">
        <v>163</v>
      </c>
      <c r="BZ16">
        <v>639</v>
      </c>
      <c r="CA16">
        <v>151</v>
      </c>
      <c r="CB16">
        <v>869</v>
      </c>
      <c r="CC16">
        <v>236</v>
      </c>
      <c r="CD16">
        <v>872</v>
      </c>
      <c r="CE16">
        <v>247</v>
      </c>
      <c r="CF16">
        <v>356</v>
      </c>
      <c r="CG16">
        <v>129</v>
      </c>
      <c r="CH16">
        <v>915</v>
      </c>
      <c r="CI16">
        <v>216</v>
      </c>
      <c r="CJ16">
        <v>579</v>
      </c>
      <c r="CK16">
        <v>166</v>
      </c>
      <c r="CL16">
        <v>827</v>
      </c>
      <c r="CM16">
        <v>199</v>
      </c>
      <c r="CN16">
        <v>732</v>
      </c>
      <c r="CO16">
        <v>175</v>
      </c>
      <c r="CP16">
        <v>334</v>
      </c>
      <c r="CQ16">
        <v>120</v>
      </c>
      <c r="CR16">
        <v>290</v>
      </c>
      <c r="CS16">
        <v>129</v>
      </c>
      <c r="CT16">
        <v>439</v>
      </c>
      <c r="CU16">
        <v>183</v>
      </c>
      <c r="CV16">
        <v>438</v>
      </c>
      <c r="CW16">
        <v>128</v>
      </c>
      <c r="CX16">
        <v>237</v>
      </c>
      <c r="CY16">
        <v>72</v>
      </c>
      <c r="CZ16">
        <v>182</v>
      </c>
      <c r="DA16">
        <v>99</v>
      </c>
      <c r="DB16">
        <v>143</v>
      </c>
      <c r="DC16">
        <v>73</v>
      </c>
      <c r="DD16">
        <v>174</v>
      </c>
      <c r="DE16">
        <v>75</v>
      </c>
      <c r="DF16">
        <v>281</v>
      </c>
      <c r="DG16">
        <v>117</v>
      </c>
      <c r="DH16">
        <v>132</v>
      </c>
      <c r="DI16">
        <v>53</v>
      </c>
      <c r="DJ16">
        <v>149</v>
      </c>
      <c r="DK16">
        <v>67</v>
      </c>
      <c r="DL16">
        <v>185</v>
      </c>
      <c r="DM16">
        <v>78</v>
      </c>
      <c r="DN16">
        <v>70</v>
      </c>
      <c r="DO16">
        <v>32</v>
      </c>
      <c r="DP16">
        <v>97</v>
      </c>
      <c r="DQ16">
        <v>50</v>
      </c>
      <c r="DR16">
        <v>252</v>
      </c>
      <c r="DS16">
        <v>131</v>
      </c>
      <c r="DT16">
        <v>104</v>
      </c>
      <c r="DU16">
        <v>36</v>
      </c>
      <c r="DV16">
        <v>82</v>
      </c>
      <c r="DW16">
        <v>60</v>
      </c>
      <c r="DX16">
        <v>38</v>
      </c>
      <c r="DY16">
        <v>31</v>
      </c>
      <c r="DZ16">
        <v>312</v>
      </c>
      <c r="EA16">
        <v>101</v>
      </c>
      <c r="EB16">
        <v>170</v>
      </c>
      <c r="EC16">
        <v>88</v>
      </c>
      <c r="ED16">
        <v>191</v>
      </c>
      <c r="EE16">
        <v>84</v>
      </c>
      <c r="EF16">
        <v>375</v>
      </c>
      <c r="EG16">
        <v>126</v>
      </c>
      <c r="EH16">
        <v>240</v>
      </c>
      <c r="EI16">
        <v>75</v>
      </c>
      <c r="EJ16">
        <v>405</v>
      </c>
      <c r="EK16">
        <v>134</v>
      </c>
      <c r="EL16">
        <v>245</v>
      </c>
      <c r="EM16">
        <v>116</v>
      </c>
      <c r="EN16">
        <v>305</v>
      </c>
      <c r="EO16">
        <v>110</v>
      </c>
      <c r="EP16">
        <v>108</v>
      </c>
      <c r="EQ16">
        <v>64</v>
      </c>
      <c r="ER16">
        <v>295</v>
      </c>
      <c r="ES16">
        <v>113</v>
      </c>
      <c r="ET16">
        <v>451</v>
      </c>
      <c r="EU16">
        <v>133</v>
      </c>
      <c r="EV16">
        <v>515</v>
      </c>
      <c r="EW16">
        <v>129</v>
      </c>
      <c r="EX16">
        <v>365</v>
      </c>
      <c r="EY16">
        <v>100</v>
      </c>
      <c r="EZ16">
        <v>394</v>
      </c>
      <c r="FA16">
        <v>91</v>
      </c>
      <c r="FB16">
        <v>459</v>
      </c>
      <c r="FC16">
        <v>116</v>
      </c>
      <c r="FD16">
        <v>114</v>
      </c>
      <c r="FE16">
        <v>81</v>
      </c>
      <c r="FF16">
        <v>85</v>
      </c>
      <c r="FG16">
        <v>56</v>
      </c>
      <c r="FH16">
        <v>280</v>
      </c>
      <c r="FI16">
        <v>133</v>
      </c>
      <c r="FJ16">
        <v>136</v>
      </c>
      <c r="FK16">
        <v>88</v>
      </c>
      <c r="FL16">
        <v>94</v>
      </c>
      <c r="FM16">
        <v>82</v>
      </c>
      <c r="FN16">
        <v>113</v>
      </c>
      <c r="FO16">
        <v>98</v>
      </c>
      <c r="FP16">
        <v>142</v>
      </c>
      <c r="FQ16">
        <v>62</v>
      </c>
      <c r="FR16">
        <v>177</v>
      </c>
      <c r="FS16">
        <v>76</v>
      </c>
      <c r="FT16">
        <v>240</v>
      </c>
      <c r="FU16">
        <v>112</v>
      </c>
      <c r="FV16">
        <v>107</v>
      </c>
      <c r="FW16">
        <v>70</v>
      </c>
      <c r="FX16">
        <v>48</v>
      </c>
      <c r="FY16">
        <v>41</v>
      </c>
      <c r="FZ16">
        <v>107</v>
      </c>
      <c r="GA16">
        <v>63</v>
      </c>
      <c r="GB16">
        <v>101</v>
      </c>
      <c r="GC16">
        <v>48</v>
      </c>
      <c r="GD16">
        <v>166</v>
      </c>
      <c r="GE16">
        <v>71</v>
      </c>
      <c r="GF16">
        <v>8</v>
      </c>
      <c r="GG16">
        <v>11</v>
      </c>
      <c r="GH16">
        <v>78</v>
      </c>
      <c r="GI16">
        <v>54</v>
      </c>
      <c r="GJ16">
        <v>78</v>
      </c>
      <c r="GK16">
        <v>51</v>
      </c>
      <c r="GL16">
        <v>35</v>
      </c>
      <c r="GM16">
        <v>22</v>
      </c>
      <c r="GN16">
        <v>58</v>
      </c>
      <c r="GO16">
        <v>58</v>
      </c>
      <c r="GP16">
        <v>16</v>
      </c>
      <c r="GQ16">
        <v>25</v>
      </c>
      <c r="GR16">
        <v>192</v>
      </c>
      <c r="GS16">
        <v>88</v>
      </c>
      <c r="GT16">
        <v>161</v>
      </c>
      <c r="GU16">
        <v>85</v>
      </c>
      <c r="GV16">
        <v>237</v>
      </c>
      <c r="GW16">
        <v>113</v>
      </c>
      <c r="GX16">
        <v>81</v>
      </c>
      <c r="GY16">
        <v>77</v>
      </c>
      <c r="GZ16">
        <v>322</v>
      </c>
      <c r="HA16">
        <v>120</v>
      </c>
      <c r="HB16">
        <v>175</v>
      </c>
      <c r="HC16">
        <v>67</v>
      </c>
      <c r="HD16">
        <v>151</v>
      </c>
      <c r="HE16">
        <v>117</v>
      </c>
      <c r="HF16">
        <v>158</v>
      </c>
      <c r="HG16">
        <v>80</v>
      </c>
      <c r="HH16">
        <v>63</v>
      </c>
      <c r="HI16">
        <v>60</v>
      </c>
      <c r="HJ16">
        <v>139</v>
      </c>
      <c r="HK16">
        <v>76</v>
      </c>
      <c r="HL16">
        <v>253</v>
      </c>
      <c r="HM16">
        <v>139</v>
      </c>
      <c r="HN16">
        <v>132</v>
      </c>
      <c r="HO16">
        <v>79</v>
      </c>
      <c r="HP16">
        <v>166</v>
      </c>
      <c r="HQ16">
        <v>86</v>
      </c>
      <c r="HR16">
        <v>195</v>
      </c>
      <c r="HS16">
        <v>100</v>
      </c>
      <c r="HT16">
        <v>116</v>
      </c>
      <c r="HU16">
        <v>58</v>
      </c>
      <c r="HV16">
        <v>101</v>
      </c>
      <c r="HW16">
        <v>57</v>
      </c>
      <c r="HX16">
        <v>72</v>
      </c>
      <c r="HY16">
        <v>37</v>
      </c>
      <c r="HZ16">
        <v>80</v>
      </c>
      <c r="IA16">
        <v>72</v>
      </c>
      <c r="IB16">
        <v>151</v>
      </c>
      <c r="IC16">
        <v>86</v>
      </c>
      <c r="ID16">
        <v>126</v>
      </c>
      <c r="IE16">
        <v>82</v>
      </c>
      <c r="IF16">
        <v>88</v>
      </c>
      <c r="IG16">
        <v>64</v>
      </c>
      <c r="IH16">
        <v>210</v>
      </c>
      <c r="II16">
        <v>71</v>
      </c>
      <c r="IJ16">
        <v>124</v>
      </c>
      <c r="IK16">
        <v>61</v>
      </c>
      <c r="IL16">
        <v>44</v>
      </c>
      <c r="IM16">
        <v>32</v>
      </c>
      <c r="IN16">
        <v>151</v>
      </c>
      <c r="IO16">
        <v>88</v>
      </c>
      <c r="IP16">
        <v>45</v>
      </c>
      <c r="IQ16">
        <v>28</v>
      </c>
      <c r="IR16">
        <v>68</v>
      </c>
      <c r="IS16">
        <v>54</v>
      </c>
      <c r="IT16">
        <v>154</v>
      </c>
      <c r="IU16">
        <v>108</v>
      </c>
      <c r="IV16">
        <v>54</v>
      </c>
      <c r="IW16">
        <v>30</v>
      </c>
      <c r="IX16">
        <v>41</v>
      </c>
      <c r="IY16">
        <v>26</v>
      </c>
      <c r="IZ16">
        <v>41</v>
      </c>
      <c r="JA16">
        <v>22</v>
      </c>
      <c r="JB16">
        <v>80</v>
      </c>
      <c r="JC16">
        <v>52</v>
      </c>
      <c r="JD16">
        <v>10</v>
      </c>
      <c r="JE16">
        <v>14</v>
      </c>
      <c r="JF16">
        <v>64</v>
      </c>
      <c r="JG16">
        <v>33</v>
      </c>
      <c r="JH16">
        <v>48</v>
      </c>
      <c r="JI16">
        <v>36</v>
      </c>
      <c r="JJ16">
        <v>47</v>
      </c>
      <c r="JK16">
        <v>30</v>
      </c>
      <c r="JL16">
        <v>82</v>
      </c>
      <c r="JM16">
        <v>44</v>
      </c>
      <c r="JN16">
        <v>38</v>
      </c>
      <c r="JO16">
        <v>35</v>
      </c>
      <c r="JP16">
        <v>100</v>
      </c>
      <c r="JQ16">
        <v>56</v>
      </c>
      <c r="JR16">
        <v>39</v>
      </c>
      <c r="JS16">
        <v>24</v>
      </c>
      <c r="JT16">
        <v>348</v>
      </c>
      <c r="JU16">
        <v>115</v>
      </c>
      <c r="JV16">
        <v>74</v>
      </c>
      <c r="JW16">
        <v>51</v>
      </c>
      <c r="JX16">
        <v>341</v>
      </c>
      <c r="JY16">
        <v>100</v>
      </c>
      <c r="JZ16">
        <v>359</v>
      </c>
      <c r="KA16">
        <v>130</v>
      </c>
      <c r="KB16">
        <v>396</v>
      </c>
      <c r="KC16">
        <v>114</v>
      </c>
      <c r="KD16">
        <v>424</v>
      </c>
      <c r="KE16">
        <v>127</v>
      </c>
      <c r="KF16">
        <v>408</v>
      </c>
      <c r="KG16">
        <v>162</v>
      </c>
      <c r="KH16">
        <v>241</v>
      </c>
      <c r="KI16">
        <v>93</v>
      </c>
      <c r="KJ16">
        <v>814</v>
      </c>
      <c r="KK16">
        <v>151</v>
      </c>
      <c r="KL16">
        <v>1038</v>
      </c>
      <c r="KM16">
        <v>188</v>
      </c>
      <c r="KN16">
        <v>815</v>
      </c>
      <c r="KO16">
        <v>239</v>
      </c>
      <c r="KP16">
        <v>986</v>
      </c>
      <c r="KQ16">
        <v>176</v>
      </c>
      <c r="KR16">
        <v>1186</v>
      </c>
      <c r="KS16">
        <v>221</v>
      </c>
      <c r="KT16">
        <v>744</v>
      </c>
      <c r="KU16">
        <v>175</v>
      </c>
      <c r="KV16">
        <v>734</v>
      </c>
      <c r="KW16">
        <v>206</v>
      </c>
      <c r="KX16">
        <v>1136</v>
      </c>
      <c r="KY16">
        <v>192</v>
      </c>
      <c r="KZ16">
        <v>831</v>
      </c>
      <c r="LA16">
        <v>183</v>
      </c>
      <c r="LB16">
        <v>1052</v>
      </c>
      <c r="LC16">
        <v>248</v>
      </c>
      <c r="LD16">
        <v>1211</v>
      </c>
      <c r="LE16">
        <v>236</v>
      </c>
      <c r="LF16">
        <v>1293</v>
      </c>
      <c r="LG16">
        <v>222</v>
      </c>
      <c r="LH16">
        <v>1404</v>
      </c>
      <c r="LI16">
        <v>252</v>
      </c>
      <c r="LJ16">
        <v>977</v>
      </c>
      <c r="LK16">
        <v>199</v>
      </c>
      <c r="LL16">
        <v>1343</v>
      </c>
      <c r="LM16">
        <v>263</v>
      </c>
      <c r="LN16">
        <v>1331</v>
      </c>
      <c r="LO16">
        <v>232</v>
      </c>
      <c r="LP16">
        <v>844</v>
      </c>
      <c r="LQ16">
        <v>190</v>
      </c>
      <c r="LR16">
        <v>872</v>
      </c>
      <c r="LS16">
        <v>193</v>
      </c>
      <c r="LT16">
        <v>580</v>
      </c>
      <c r="LU16">
        <v>156</v>
      </c>
      <c r="LV16">
        <v>1481</v>
      </c>
      <c r="LW16">
        <v>304</v>
      </c>
      <c r="LX16">
        <v>966</v>
      </c>
      <c r="LY16">
        <v>224</v>
      </c>
      <c r="LZ16">
        <v>714</v>
      </c>
      <c r="MA16">
        <v>158</v>
      </c>
      <c r="MB16">
        <v>1589</v>
      </c>
      <c r="MC16">
        <v>289</v>
      </c>
      <c r="MD16">
        <v>1081</v>
      </c>
      <c r="ME16">
        <v>185</v>
      </c>
      <c r="MF16">
        <v>1191</v>
      </c>
      <c r="MG16">
        <v>231</v>
      </c>
      <c r="MH16">
        <v>828</v>
      </c>
      <c r="MI16">
        <v>215</v>
      </c>
      <c r="MJ16">
        <v>1102</v>
      </c>
      <c r="MK16">
        <v>208</v>
      </c>
      <c r="ML16">
        <v>1328</v>
      </c>
      <c r="MM16">
        <v>269</v>
      </c>
      <c r="MN16">
        <v>800</v>
      </c>
      <c r="MO16">
        <v>168</v>
      </c>
      <c r="MP16">
        <v>1421</v>
      </c>
      <c r="MQ16">
        <v>349</v>
      </c>
      <c r="MR16">
        <v>858</v>
      </c>
      <c r="MS16">
        <v>192</v>
      </c>
      <c r="MT16">
        <v>1601</v>
      </c>
      <c r="MU16">
        <v>348</v>
      </c>
      <c r="MV16">
        <v>1525</v>
      </c>
      <c r="MW16">
        <v>295</v>
      </c>
      <c r="MX16">
        <v>1606</v>
      </c>
      <c r="MY16">
        <v>321</v>
      </c>
      <c r="MZ16">
        <v>698</v>
      </c>
      <c r="NA16">
        <v>158</v>
      </c>
      <c r="NB16">
        <v>924</v>
      </c>
      <c r="NC16">
        <v>147</v>
      </c>
      <c r="ND16">
        <v>62</v>
      </c>
      <c r="NE16">
        <v>34</v>
      </c>
      <c r="NF16">
        <v>60</v>
      </c>
      <c r="NG16">
        <v>52</v>
      </c>
      <c r="NH16">
        <v>54</v>
      </c>
      <c r="NI16">
        <v>33</v>
      </c>
      <c r="NJ16">
        <v>53</v>
      </c>
      <c r="NK16">
        <v>30</v>
      </c>
      <c r="NL16">
        <v>44</v>
      </c>
      <c r="NM16">
        <v>36</v>
      </c>
      <c r="NN16">
        <v>24</v>
      </c>
      <c r="NO16">
        <v>21</v>
      </c>
      <c r="NP16">
        <v>47</v>
      </c>
      <c r="NQ16">
        <v>35</v>
      </c>
      <c r="NR16">
        <v>45</v>
      </c>
      <c r="NS16">
        <v>36</v>
      </c>
      <c r="NT16">
        <v>122</v>
      </c>
      <c r="NU16">
        <v>50</v>
      </c>
      <c r="NV16">
        <v>152</v>
      </c>
      <c r="NW16">
        <v>72</v>
      </c>
      <c r="NX16">
        <v>101</v>
      </c>
      <c r="NY16">
        <v>55</v>
      </c>
      <c r="NZ16">
        <v>99</v>
      </c>
      <c r="OA16">
        <v>62</v>
      </c>
      <c r="OB16">
        <v>153</v>
      </c>
      <c r="OC16">
        <v>103</v>
      </c>
      <c r="OD16">
        <v>87</v>
      </c>
      <c r="OE16">
        <v>61</v>
      </c>
      <c r="OF16">
        <v>167</v>
      </c>
      <c r="OG16">
        <v>72</v>
      </c>
      <c r="OH16">
        <v>46</v>
      </c>
      <c r="OI16">
        <v>44</v>
      </c>
      <c r="OJ16">
        <v>274</v>
      </c>
      <c r="OK16">
        <v>105</v>
      </c>
      <c r="OL16">
        <v>134</v>
      </c>
      <c r="OM16">
        <v>66</v>
      </c>
      <c r="ON16">
        <v>161</v>
      </c>
      <c r="OO16">
        <v>61</v>
      </c>
      <c r="OP16">
        <v>160</v>
      </c>
      <c r="OQ16">
        <v>90</v>
      </c>
      <c r="OR16">
        <v>247</v>
      </c>
      <c r="OS16">
        <v>115</v>
      </c>
      <c r="OT16">
        <v>430</v>
      </c>
      <c r="OU16">
        <v>117</v>
      </c>
      <c r="OV16">
        <v>130</v>
      </c>
      <c r="OW16">
        <v>81</v>
      </c>
      <c r="OX16">
        <v>195</v>
      </c>
      <c r="OY16">
        <v>83</v>
      </c>
      <c r="OZ16">
        <v>161</v>
      </c>
      <c r="PA16">
        <v>56</v>
      </c>
      <c r="PB16">
        <v>207</v>
      </c>
      <c r="PC16">
        <v>95</v>
      </c>
      <c r="PD16">
        <v>239</v>
      </c>
      <c r="PE16">
        <v>100</v>
      </c>
      <c r="PF16">
        <v>268</v>
      </c>
      <c r="PG16">
        <v>89</v>
      </c>
      <c r="PH16">
        <v>202</v>
      </c>
      <c r="PI16">
        <v>83</v>
      </c>
      <c r="PJ16">
        <v>136</v>
      </c>
      <c r="PK16">
        <v>75</v>
      </c>
      <c r="PL16">
        <v>182</v>
      </c>
      <c r="PM16">
        <v>81</v>
      </c>
      <c r="PN16">
        <v>280</v>
      </c>
      <c r="PO16">
        <v>116</v>
      </c>
      <c r="PP16">
        <v>178</v>
      </c>
      <c r="PQ16">
        <v>84</v>
      </c>
      <c r="PR16">
        <v>58</v>
      </c>
      <c r="PS16">
        <v>54</v>
      </c>
      <c r="PT16">
        <v>52</v>
      </c>
      <c r="PU16">
        <v>48</v>
      </c>
      <c r="PV16">
        <v>127</v>
      </c>
      <c r="PW16">
        <v>82</v>
      </c>
      <c r="PX16">
        <v>74</v>
      </c>
      <c r="PY16">
        <v>46</v>
      </c>
      <c r="PZ16">
        <v>205</v>
      </c>
      <c r="QA16">
        <v>114</v>
      </c>
      <c r="QB16">
        <v>82</v>
      </c>
      <c r="QC16">
        <v>48</v>
      </c>
      <c r="QD16">
        <v>200</v>
      </c>
      <c r="QE16">
        <v>97</v>
      </c>
      <c r="QF16">
        <v>244</v>
      </c>
      <c r="QG16">
        <v>107</v>
      </c>
      <c r="QH16">
        <v>553</v>
      </c>
      <c r="QI16">
        <v>146</v>
      </c>
      <c r="QJ16">
        <v>249</v>
      </c>
      <c r="QK16">
        <v>63</v>
      </c>
      <c r="QL16">
        <v>194</v>
      </c>
      <c r="QM16">
        <v>85</v>
      </c>
      <c r="QN16">
        <v>167</v>
      </c>
      <c r="QO16">
        <v>57</v>
      </c>
      <c r="QP16">
        <v>134</v>
      </c>
      <c r="QQ16">
        <v>64</v>
      </c>
      <c r="QR16">
        <v>15</v>
      </c>
      <c r="QS16">
        <v>15</v>
      </c>
      <c r="QT16">
        <v>181</v>
      </c>
      <c r="QU16">
        <v>83</v>
      </c>
      <c r="QV16">
        <v>198</v>
      </c>
      <c r="QW16">
        <v>115</v>
      </c>
      <c r="QX16">
        <v>172</v>
      </c>
      <c r="QY16">
        <v>86</v>
      </c>
      <c r="QZ16">
        <v>186</v>
      </c>
      <c r="RA16">
        <v>90</v>
      </c>
      <c r="RB16">
        <v>240</v>
      </c>
      <c r="RC16">
        <v>101</v>
      </c>
      <c r="RD16">
        <v>370</v>
      </c>
      <c r="RE16">
        <v>128</v>
      </c>
      <c r="RF16">
        <v>262</v>
      </c>
      <c r="RG16">
        <v>92</v>
      </c>
      <c r="RH16">
        <v>265</v>
      </c>
      <c r="RI16">
        <v>98</v>
      </c>
      <c r="RJ16">
        <v>153</v>
      </c>
      <c r="RK16">
        <v>77</v>
      </c>
      <c r="RL16">
        <v>171</v>
      </c>
      <c r="RM16">
        <v>90</v>
      </c>
      <c r="RN16">
        <v>362</v>
      </c>
      <c r="RO16">
        <v>137</v>
      </c>
      <c r="RP16">
        <v>312</v>
      </c>
      <c r="RQ16">
        <v>106</v>
      </c>
      <c r="RR16">
        <v>430</v>
      </c>
      <c r="RS16">
        <v>159</v>
      </c>
      <c r="RT16">
        <v>65</v>
      </c>
      <c r="RU16">
        <v>49</v>
      </c>
      <c r="RV16">
        <v>69</v>
      </c>
      <c r="RW16">
        <v>58</v>
      </c>
      <c r="RX16">
        <v>52</v>
      </c>
      <c r="RY16">
        <v>39</v>
      </c>
      <c r="RZ16">
        <v>13</v>
      </c>
      <c r="SA16">
        <v>16</v>
      </c>
      <c r="SB16">
        <v>67</v>
      </c>
      <c r="SC16">
        <v>40</v>
      </c>
      <c r="SD16">
        <v>71</v>
      </c>
      <c r="SE16">
        <v>53</v>
      </c>
      <c r="SF16">
        <v>43</v>
      </c>
      <c r="SG16">
        <v>37</v>
      </c>
      <c r="SH16">
        <v>37</v>
      </c>
      <c r="SI16">
        <v>34</v>
      </c>
      <c r="SJ16">
        <v>149</v>
      </c>
      <c r="SK16">
        <v>120</v>
      </c>
      <c r="SL16">
        <v>191</v>
      </c>
      <c r="SM16">
        <v>107</v>
      </c>
      <c r="SN16">
        <v>213</v>
      </c>
      <c r="SO16">
        <v>139</v>
      </c>
      <c r="SP16">
        <v>45</v>
      </c>
      <c r="SQ16">
        <v>55</v>
      </c>
      <c r="SR16">
        <v>51</v>
      </c>
      <c r="SS16">
        <v>56</v>
      </c>
      <c r="ST16">
        <v>78</v>
      </c>
      <c r="SU16">
        <v>67</v>
      </c>
      <c r="SV16">
        <v>189</v>
      </c>
      <c r="SW16">
        <v>60</v>
      </c>
      <c r="SX16">
        <v>79</v>
      </c>
      <c r="SY16">
        <v>39</v>
      </c>
      <c r="SZ16">
        <v>99</v>
      </c>
      <c r="TA16">
        <v>59</v>
      </c>
      <c r="TB16">
        <v>126</v>
      </c>
      <c r="TC16">
        <v>49</v>
      </c>
      <c r="TD16">
        <v>286</v>
      </c>
      <c r="TE16">
        <v>74</v>
      </c>
      <c r="TF16">
        <v>168</v>
      </c>
      <c r="TG16">
        <v>72</v>
      </c>
      <c r="TH16">
        <v>150</v>
      </c>
      <c r="TI16">
        <v>64</v>
      </c>
      <c r="TJ16">
        <v>222</v>
      </c>
      <c r="TK16">
        <v>124</v>
      </c>
      <c r="TL16">
        <v>273</v>
      </c>
      <c r="TM16">
        <v>117</v>
      </c>
      <c r="TN16">
        <v>132</v>
      </c>
      <c r="TO16">
        <v>79</v>
      </c>
      <c r="TP16">
        <v>136</v>
      </c>
      <c r="TQ16">
        <v>59</v>
      </c>
      <c r="TR16">
        <v>165</v>
      </c>
      <c r="TS16">
        <v>77</v>
      </c>
      <c r="TT16">
        <v>159</v>
      </c>
      <c r="TU16">
        <v>86</v>
      </c>
      <c r="TV16">
        <v>309</v>
      </c>
      <c r="TW16">
        <v>103</v>
      </c>
      <c r="TX16">
        <v>237</v>
      </c>
      <c r="TY16">
        <v>79</v>
      </c>
      <c r="TZ16">
        <v>188</v>
      </c>
      <c r="UA16">
        <v>86</v>
      </c>
      <c r="UB16">
        <v>596</v>
      </c>
      <c r="UC16">
        <v>148</v>
      </c>
      <c r="UD16">
        <v>495</v>
      </c>
      <c r="UE16">
        <v>165</v>
      </c>
      <c r="UF16">
        <v>317</v>
      </c>
      <c r="UG16">
        <v>94</v>
      </c>
      <c r="UH16">
        <v>365</v>
      </c>
      <c r="UI16">
        <v>133</v>
      </c>
      <c r="UJ16">
        <v>517</v>
      </c>
      <c r="UK16">
        <v>149</v>
      </c>
      <c r="UL16">
        <v>556</v>
      </c>
      <c r="UM16">
        <v>137</v>
      </c>
      <c r="UN16">
        <v>340</v>
      </c>
      <c r="UO16">
        <v>116</v>
      </c>
      <c r="UP16">
        <v>248</v>
      </c>
      <c r="UQ16">
        <v>85</v>
      </c>
      <c r="UR16">
        <v>146</v>
      </c>
      <c r="US16">
        <v>57</v>
      </c>
      <c r="UT16">
        <v>180</v>
      </c>
      <c r="UU16">
        <v>71</v>
      </c>
      <c r="UV16">
        <v>83</v>
      </c>
      <c r="UW16">
        <v>78</v>
      </c>
      <c r="UX16">
        <v>180</v>
      </c>
      <c r="UY16">
        <v>95</v>
      </c>
      <c r="UZ16">
        <v>87</v>
      </c>
      <c r="VA16">
        <v>47</v>
      </c>
      <c r="VB16">
        <v>192</v>
      </c>
      <c r="VC16">
        <v>124</v>
      </c>
      <c r="VD16">
        <v>183</v>
      </c>
      <c r="VE16">
        <v>91</v>
      </c>
      <c r="VF16">
        <v>344</v>
      </c>
      <c r="VG16">
        <v>125</v>
      </c>
      <c r="VH16">
        <v>243</v>
      </c>
      <c r="VI16">
        <v>121</v>
      </c>
      <c r="VJ16">
        <v>283</v>
      </c>
      <c r="VK16">
        <v>109</v>
      </c>
      <c r="VL16">
        <v>120</v>
      </c>
      <c r="VM16">
        <v>81</v>
      </c>
      <c r="VN16">
        <v>331</v>
      </c>
      <c r="VO16">
        <v>114</v>
      </c>
      <c r="VP16">
        <v>139</v>
      </c>
      <c r="VQ16">
        <v>91</v>
      </c>
      <c r="VR16">
        <v>471</v>
      </c>
      <c r="VS16">
        <v>151</v>
      </c>
      <c r="VT16">
        <v>336</v>
      </c>
      <c r="VU16">
        <v>137</v>
      </c>
      <c r="VV16">
        <v>156</v>
      </c>
      <c r="VW16">
        <v>81</v>
      </c>
      <c r="VX16">
        <v>1983</v>
      </c>
      <c r="VY16">
        <v>233</v>
      </c>
      <c r="VZ16">
        <v>1649</v>
      </c>
      <c r="WA16">
        <v>280</v>
      </c>
      <c r="WB16">
        <v>2329</v>
      </c>
      <c r="WC16">
        <v>301</v>
      </c>
      <c r="WD16">
        <v>1013</v>
      </c>
      <c r="WE16">
        <v>181</v>
      </c>
      <c r="WF16">
        <v>1715</v>
      </c>
      <c r="WG16">
        <v>350</v>
      </c>
      <c r="WH16">
        <v>1669</v>
      </c>
      <c r="WI16">
        <v>244</v>
      </c>
      <c r="WJ16">
        <v>2311</v>
      </c>
      <c r="WK16">
        <v>360</v>
      </c>
      <c r="WL16">
        <v>2217</v>
      </c>
      <c r="WM16">
        <v>338</v>
      </c>
      <c r="WN16">
        <v>2546</v>
      </c>
      <c r="WO16">
        <v>362</v>
      </c>
      <c r="WP16">
        <v>33</v>
      </c>
      <c r="WQ16">
        <v>35</v>
      </c>
      <c r="WR16">
        <v>28</v>
      </c>
      <c r="WS16">
        <v>37</v>
      </c>
      <c r="WT16">
        <v>51</v>
      </c>
      <c r="WU16">
        <v>37</v>
      </c>
      <c r="WV16">
        <v>36</v>
      </c>
      <c r="WW16">
        <v>36</v>
      </c>
      <c r="WX16">
        <v>5</v>
      </c>
      <c r="WY16">
        <v>8</v>
      </c>
      <c r="WZ16">
        <v>47</v>
      </c>
      <c r="XA16">
        <v>34</v>
      </c>
      <c r="XB16">
        <v>77</v>
      </c>
      <c r="XC16">
        <v>41</v>
      </c>
      <c r="XD16">
        <v>209</v>
      </c>
      <c r="XE16">
        <v>109</v>
      </c>
      <c r="XF16">
        <v>67</v>
      </c>
      <c r="XG16">
        <v>58</v>
      </c>
      <c r="XH16">
        <v>54</v>
      </c>
      <c r="XI16">
        <v>39</v>
      </c>
      <c r="XJ16">
        <v>85</v>
      </c>
      <c r="XK16">
        <v>56</v>
      </c>
      <c r="XL16">
        <v>207</v>
      </c>
      <c r="XM16">
        <v>83</v>
      </c>
      <c r="XN16">
        <v>105</v>
      </c>
      <c r="XO16">
        <v>68</v>
      </c>
      <c r="XP16">
        <v>106</v>
      </c>
      <c r="XQ16">
        <v>54</v>
      </c>
      <c r="XR16">
        <v>98</v>
      </c>
      <c r="XS16">
        <v>43</v>
      </c>
      <c r="XT16">
        <v>128</v>
      </c>
      <c r="XU16">
        <v>93</v>
      </c>
      <c r="XV16">
        <v>164</v>
      </c>
      <c r="XW16">
        <v>83</v>
      </c>
      <c r="XX16">
        <v>95</v>
      </c>
      <c r="XY16">
        <v>55</v>
      </c>
      <c r="XZ16">
        <v>105</v>
      </c>
      <c r="YA16">
        <v>44</v>
      </c>
      <c r="YB16">
        <v>93</v>
      </c>
      <c r="YC16">
        <v>60</v>
      </c>
      <c r="YD16">
        <v>158</v>
      </c>
      <c r="YE16">
        <v>50</v>
      </c>
      <c r="YF16">
        <v>57</v>
      </c>
      <c r="YG16">
        <v>72</v>
      </c>
      <c r="YH16">
        <v>133</v>
      </c>
      <c r="YI16">
        <v>62</v>
      </c>
      <c r="YJ16">
        <v>25</v>
      </c>
      <c r="YK16">
        <v>31</v>
      </c>
      <c r="YL16">
        <v>144</v>
      </c>
      <c r="YM16">
        <v>78</v>
      </c>
      <c r="YN16">
        <v>388</v>
      </c>
      <c r="YO16">
        <v>97</v>
      </c>
      <c r="YP16">
        <v>496</v>
      </c>
      <c r="YQ16">
        <v>163</v>
      </c>
      <c r="YR16">
        <v>357</v>
      </c>
      <c r="YS16">
        <v>124</v>
      </c>
      <c r="YT16">
        <v>327</v>
      </c>
      <c r="YU16">
        <v>119</v>
      </c>
      <c r="YV16">
        <v>321</v>
      </c>
      <c r="YW16">
        <v>124</v>
      </c>
      <c r="YX16">
        <v>227</v>
      </c>
      <c r="YY16">
        <v>90</v>
      </c>
      <c r="YZ16">
        <v>296</v>
      </c>
      <c r="ZA16">
        <v>109</v>
      </c>
      <c r="ZB16">
        <v>36</v>
      </c>
      <c r="ZC16">
        <v>35</v>
      </c>
      <c r="ZD16">
        <v>105</v>
      </c>
      <c r="ZE16">
        <v>59</v>
      </c>
      <c r="ZF16">
        <v>54</v>
      </c>
      <c r="ZG16">
        <v>45</v>
      </c>
      <c r="ZH16">
        <v>114</v>
      </c>
      <c r="ZI16">
        <v>53</v>
      </c>
      <c r="ZJ16">
        <v>82</v>
      </c>
      <c r="ZK16">
        <v>51</v>
      </c>
      <c r="ZL16">
        <v>90</v>
      </c>
      <c r="ZM16">
        <v>51</v>
      </c>
      <c r="ZN16">
        <v>96</v>
      </c>
      <c r="ZO16">
        <v>59</v>
      </c>
      <c r="ZP16">
        <v>64</v>
      </c>
      <c r="ZQ16">
        <v>43</v>
      </c>
      <c r="ZR16">
        <v>23</v>
      </c>
      <c r="ZS16">
        <v>18</v>
      </c>
      <c r="ZT16">
        <v>93</v>
      </c>
      <c r="ZU16">
        <v>42</v>
      </c>
      <c r="ZV16">
        <v>156</v>
      </c>
      <c r="ZW16">
        <v>70</v>
      </c>
      <c r="ZX16">
        <v>270</v>
      </c>
      <c r="ZY16">
        <v>141</v>
      </c>
      <c r="ZZ16">
        <v>198</v>
      </c>
      <c r="AAA16">
        <v>94</v>
      </c>
      <c r="AAB16">
        <v>321</v>
      </c>
      <c r="AAC16">
        <v>126</v>
      </c>
      <c r="AAD16">
        <v>102</v>
      </c>
      <c r="AAE16">
        <v>66</v>
      </c>
      <c r="AAF16">
        <v>203</v>
      </c>
      <c r="AAG16">
        <v>115</v>
      </c>
      <c r="AAH16">
        <v>130</v>
      </c>
      <c r="AAI16">
        <v>51</v>
      </c>
      <c r="AAJ16">
        <v>208</v>
      </c>
      <c r="AAK16">
        <v>61</v>
      </c>
      <c r="AAL16">
        <v>386</v>
      </c>
      <c r="AAM16">
        <v>144</v>
      </c>
      <c r="AAN16">
        <v>237</v>
      </c>
      <c r="AAO16">
        <v>98</v>
      </c>
      <c r="AAP16">
        <v>111</v>
      </c>
      <c r="AAQ16">
        <v>48</v>
      </c>
      <c r="AAR16">
        <v>304</v>
      </c>
      <c r="AAS16">
        <v>111</v>
      </c>
      <c r="AAT16">
        <v>64</v>
      </c>
      <c r="AAU16">
        <v>35</v>
      </c>
      <c r="AAV16">
        <v>160</v>
      </c>
      <c r="AAW16">
        <v>112</v>
      </c>
      <c r="AAX16">
        <v>221</v>
      </c>
      <c r="AAY16">
        <v>128</v>
      </c>
      <c r="AAZ16">
        <v>69</v>
      </c>
      <c r="ABA16">
        <v>66</v>
      </c>
      <c r="ABB16">
        <v>132</v>
      </c>
      <c r="ABC16">
        <v>72</v>
      </c>
      <c r="ABD16">
        <v>82</v>
      </c>
      <c r="ABE16">
        <v>44</v>
      </c>
      <c r="ABF16">
        <v>178</v>
      </c>
      <c r="ABG16">
        <v>72</v>
      </c>
      <c r="ABH16">
        <v>0</v>
      </c>
      <c r="ABI16">
        <v>12</v>
      </c>
      <c r="ABJ16">
        <v>33</v>
      </c>
      <c r="ABK16">
        <v>21</v>
      </c>
      <c r="ABL16">
        <v>46</v>
      </c>
      <c r="ABM16">
        <v>26</v>
      </c>
      <c r="ABN16">
        <v>36</v>
      </c>
      <c r="ABO16">
        <v>21</v>
      </c>
      <c r="ABP16">
        <v>36</v>
      </c>
      <c r="ABQ16">
        <v>41</v>
      </c>
      <c r="ABR16">
        <v>46</v>
      </c>
      <c r="ABS16">
        <v>38</v>
      </c>
      <c r="ABT16">
        <v>86</v>
      </c>
      <c r="ABU16">
        <v>46</v>
      </c>
      <c r="ABV16">
        <v>114</v>
      </c>
      <c r="ABW16">
        <v>51</v>
      </c>
      <c r="ABX16">
        <v>61</v>
      </c>
      <c r="ABY16">
        <v>45</v>
      </c>
      <c r="ABZ16">
        <v>128</v>
      </c>
      <c r="ACA16">
        <v>86</v>
      </c>
      <c r="ACB16">
        <v>240</v>
      </c>
      <c r="ACC16">
        <v>65</v>
      </c>
      <c r="ACD16">
        <v>59</v>
      </c>
      <c r="ACE16">
        <v>42</v>
      </c>
      <c r="ACF16">
        <v>136</v>
      </c>
      <c r="ACG16">
        <v>75</v>
      </c>
      <c r="ACH16">
        <v>151</v>
      </c>
      <c r="ACI16">
        <v>74</v>
      </c>
      <c r="ACJ16">
        <v>30</v>
      </c>
      <c r="ACK16">
        <v>22</v>
      </c>
      <c r="ACL16">
        <v>86</v>
      </c>
      <c r="ACM16">
        <v>53</v>
      </c>
      <c r="ACN16">
        <v>161</v>
      </c>
      <c r="ACO16">
        <v>107</v>
      </c>
      <c r="ACP16">
        <v>111</v>
      </c>
      <c r="ACQ16">
        <v>75</v>
      </c>
      <c r="ACR16">
        <v>64</v>
      </c>
      <c r="ACS16">
        <v>35</v>
      </c>
      <c r="ACT16">
        <v>66</v>
      </c>
      <c r="ACU16">
        <v>29</v>
      </c>
      <c r="ACV16">
        <v>189</v>
      </c>
      <c r="ACW16">
        <v>85</v>
      </c>
      <c r="ACX16">
        <v>299</v>
      </c>
      <c r="ACY16">
        <v>97</v>
      </c>
      <c r="ACZ16">
        <v>300</v>
      </c>
      <c r="ADA16">
        <v>116</v>
      </c>
      <c r="ADB16">
        <v>251</v>
      </c>
      <c r="ADC16">
        <v>86</v>
      </c>
      <c r="ADD16">
        <v>256</v>
      </c>
      <c r="ADE16">
        <v>84</v>
      </c>
      <c r="ADF16">
        <v>167</v>
      </c>
      <c r="ADG16">
        <v>101</v>
      </c>
      <c r="ADH16">
        <v>241</v>
      </c>
      <c r="ADI16">
        <v>77</v>
      </c>
      <c r="ADJ16">
        <v>139</v>
      </c>
      <c r="ADK16">
        <v>72</v>
      </c>
      <c r="ADL16">
        <v>271</v>
      </c>
      <c r="ADM16">
        <v>106</v>
      </c>
      <c r="ADN16">
        <v>189</v>
      </c>
      <c r="ADO16">
        <v>97</v>
      </c>
      <c r="ADP16">
        <v>64</v>
      </c>
      <c r="ADQ16">
        <v>46</v>
      </c>
      <c r="ADR16">
        <v>123</v>
      </c>
      <c r="ADS16">
        <v>95</v>
      </c>
      <c r="ADT16">
        <v>129</v>
      </c>
      <c r="ADU16">
        <v>92</v>
      </c>
      <c r="ADV16">
        <v>171</v>
      </c>
      <c r="ADW16">
        <v>67</v>
      </c>
      <c r="ADX16">
        <v>15</v>
      </c>
      <c r="ADY16">
        <v>17</v>
      </c>
      <c r="ADZ16">
        <v>66</v>
      </c>
      <c r="AEA16">
        <v>37</v>
      </c>
      <c r="AEB16">
        <v>70</v>
      </c>
      <c r="AEC16">
        <v>36</v>
      </c>
      <c r="AED16">
        <v>1316</v>
      </c>
      <c r="AEE16">
        <v>219</v>
      </c>
      <c r="AEF16">
        <v>2359</v>
      </c>
      <c r="AEG16">
        <v>305</v>
      </c>
      <c r="AEH16">
        <v>3400</v>
      </c>
      <c r="AEI16">
        <v>398</v>
      </c>
      <c r="AEJ16">
        <v>2569</v>
      </c>
      <c r="AEK16">
        <v>308</v>
      </c>
      <c r="AEL16">
        <v>3030</v>
      </c>
      <c r="AEM16">
        <v>352</v>
      </c>
      <c r="AEN16">
        <v>3719</v>
      </c>
      <c r="AEO16">
        <v>382</v>
      </c>
      <c r="AEP16">
        <v>3186</v>
      </c>
      <c r="AEQ16">
        <v>350</v>
      </c>
      <c r="AER16">
        <v>2966</v>
      </c>
      <c r="AES16">
        <v>309</v>
      </c>
      <c r="AET16">
        <v>2134</v>
      </c>
      <c r="AEU16">
        <v>243</v>
      </c>
      <c r="AEV16">
        <v>0</v>
      </c>
      <c r="AEW16">
        <v>12</v>
      </c>
      <c r="AEX16">
        <v>132</v>
      </c>
      <c r="AEY16">
        <v>66</v>
      </c>
      <c r="AEZ16">
        <v>162</v>
      </c>
      <c r="AFA16">
        <v>53</v>
      </c>
      <c r="AFB16">
        <v>149</v>
      </c>
      <c r="AFC16">
        <v>53</v>
      </c>
      <c r="AFD16">
        <v>210</v>
      </c>
      <c r="AFE16">
        <v>72</v>
      </c>
      <c r="AFF16">
        <v>120</v>
      </c>
      <c r="AFG16">
        <v>71</v>
      </c>
      <c r="AFH16">
        <v>111</v>
      </c>
      <c r="AFI16">
        <v>74</v>
      </c>
      <c r="AFJ16">
        <v>61</v>
      </c>
      <c r="AFK16">
        <v>45</v>
      </c>
      <c r="AFL16">
        <v>239</v>
      </c>
      <c r="AFM16">
        <v>79</v>
      </c>
      <c r="AFN16">
        <v>177</v>
      </c>
      <c r="AFO16">
        <v>84</v>
      </c>
      <c r="AFP16">
        <v>80</v>
      </c>
      <c r="AFQ16">
        <v>37</v>
      </c>
      <c r="AFR16">
        <v>142</v>
      </c>
      <c r="AFS16">
        <v>56</v>
      </c>
      <c r="AFT16">
        <v>153</v>
      </c>
      <c r="AFU16">
        <v>64</v>
      </c>
      <c r="AFV16">
        <v>68</v>
      </c>
      <c r="AFW16">
        <v>40</v>
      </c>
      <c r="AFX16">
        <v>83</v>
      </c>
      <c r="AFY16">
        <v>65</v>
      </c>
      <c r="AFZ16">
        <v>123</v>
      </c>
      <c r="AGA16">
        <v>74</v>
      </c>
      <c r="AGB16">
        <v>132</v>
      </c>
      <c r="AGC16">
        <v>53</v>
      </c>
      <c r="AGD16">
        <v>88</v>
      </c>
      <c r="AGE16">
        <v>43</v>
      </c>
      <c r="AGF16">
        <v>166</v>
      </c>
      <c r="AGG16">
        <v>94</v>
      </c>
      <c r="AGH16">
        <v>94</v>
      </c>
      <c r="AGI16">
        <v>50</v>
      </c>
      <c r="AGJ16">
        <v>69</v>
      </c>
      <c r="AGK16">
        <v>41</v>
      </c>
      <c r="AGL16">
        <v>70</v>
      </c>
      <c r="AGM16">
        <v>41</v>
      </c>
      <c r="AGN16">
        <v>34</v>
      </c>
      <c r="AGO16">
        <v>26</v>
      </c>
      <c r="AGP16">
        <v>138</v>
      </c>
      <c r="AGQ16">
        <v>64</v>
      </c>
      <c r="AGR16">
        <v>58</v>
      </c>
      <c r="AGS16">
        <v>33</v>
      </c>
      <c r="AGT16">
        <v>80</v>
      </c>
      <c r="AGU16">
        <v>46</v>
      </c>
      <c r="AGV16">
        <v>66</v>
      </c>
      <c r="AGW16">
        <v>42</v>
      </c>
      <c r="AGX16">
        <v>0</v>
      </c>
      <c r="AGY16">
        <v>12</v>
      </c>
      <c r="AGZ16">
        <v>122</v>
      </c>
      <c r="AHA16">
        <v>89</v>
      </c>
      <c r="AHB16">
        <v>63</v>
      </c>
      <c r="AHC16">
        <v>45</v>
      </c>
      <c r="AHD16">
        <v>72</v>
      </c>
      <c r="AHE16">
        <v>65</v>
      </c>
      <c r="AHF16">
        <v>55</v>
      </c>
      <c r="AHG16">
        <v>46</v>
      </c>
      <c r="AHH16">
        <v>21</v>
      </c>
      <c r="AHI16">
        <v>32</v>
      </c>
      <c r="AHJ16">
        <v>103</v>
      </c>
      <c r="AHK16">
        <v>86</v>
      </c>
      <c r="AHL16">
        <v>58</v>
      </c>
      <c r="AHM16">
        <v>47</v>
      </c>
      <c r="AHN16">
        <v>77</v>
      </c>
      <c r="AHO16">
        <v>63</v>
      </c>
      <c r="AHP16">
        <v>30</v>
      </c>
      <c r="AHQ16">
        <v>41</v>
      </c>
      <c r="AHR16">
        <v>16</v>
      </c>
      <c r="AHS16">
        <v>27</v>
      </c>
      <c r="AHT16">
        <v>144</v>
      </c>
      <c r="AHU16">
        <v>55</v>
      </c>
      <c r="AHV16">
        <v>271</v>
      </c>
      <c r="AHW16">
        <v>71</v>
      </c>
      <c r="AHX16">
        <v>356</v>
      </c>
      <c r="AHY16">
        <v>157</v>
      </c>
      <c r="AHZ16">
        <v>225</v>
      </c>
      <c r="AIA16">
        <v>91</v>
      </c>
      <c r="AIB16">
        <v>112</v>
      </c>
      <c r="AIC16">
        <v>68</v>
      </c>
      <c r="AID16">
        <v>95</v>
      </c>
      <c r="AIE16">
        <v>50</v>
      </c>
      <c r="AIF16">
        <v>205</v>
      </c>
      <c r="AIG16">
        <v>105</v>
      </c>
      <c r="AIH16">
        <v>310</v>
      </c>
      <c r="AII16">
        <v>143</v>
      </c>
      <c r="AIJ16">
        <v>534</v>
      </c>
      <c r="AIK16">
        <v>152</v>
      </c>
      <c r="AIL16">
        <v>383</v>
      </c>
      <c r="AIM16">
        <v>156</v>
      </c>
      <c r="AIN16">
        <v>332</v>
      </c>
      <c r="AIO16">
        <v>108</v>
      </c>
      <c r="AIP16">
        <v>181</v>
      </c>
      <c r="AIQ16">
        <v>64</v>
      </c>
      <c r="AIR16">
        <v>612</v>
      </c>
      <c r="AIS16">
        <v>130</v>
      </c>
      <c r="AIT16">
        <v>175</v>
      </c>
      <c r="AIU16">
        <v>85</v>
      </c>
      <c r="AIV16">
        <v>526</v>
      </c>
      <c r="AIW16">
        <v>157</v>
      </c>
      <c r="AIX16">
        <v>289</v>
      </c>
      <c r="AIY16">
        <v>113</v>
      </c>
      <c r="AIZ16">
        <v>474</v>
      </c>
      <c r="AJA16">
        <v>149</v>
      </c>
      <c r="AJB16">
        <v>238</v>
      </c>
      <c r="AJC16">
        <v>74</v>
      </c>
      <c r="AJD16">
        <v>524</v>
      </c>
      <c r="AJE16">
        <v>167</v>
      </c>
      <c r="AJF16">
        <v>570</v>
      </c>
      <c r="AJG16">
        <v>171</v>
      </c>
      <c r="AJH16">
        <v>129</v>
      </c>
      <c r="AJI16">
        <v>49</v>
      </c>
      <c r="AJJ16">
        <v>166</v>
      </c>
      <c r="AJK16">
        <v>66</v>
      </c>
      <c r="AJL16">
        <v>170</v>
      </c>
      <c r="AJM16">
        <v>78</v>
      </c>
      <c r="AJN16">
        <v>102</v>
      </c>
      <c r="AJO16">
        <v>67</v>
      </c>
      <c r="AJP16">
        <v>174</v>
      </c>
      <c r="AJQ16">
        <v>63</v>
      </c>
      <c r="AJR16">
        <v>49</v>
      </c>
      <c r="AJS16">
        <v>45</v>
      </c>
      <c r="AJT16">
        <v>171</v>
      </c>
      <c r="AJU16">
        <v>67</v>
      </c>
      <c r="AJV16">
        <v>91</v>
      </c>
      <c r="AJW16">
        <v>65</v>
      </c>
      <c r="AJX16">
        <v>104</v>
      </c>
      <c r="AJY16">
        <v>56</v>
      </c>
      <c r="AJZ16">
        <v>251</v>
      </c>
      <c r="AKA16">
        <v>112</v>
      </c>
      <c r="AKB16">
        <v>141</v>
      </c>
      <c r="AKC16">
        <v>72</v>
      </c>
      <c r="AKD16">
        <v>107</v>
      </c>
      <c r="AKE16">
        <v>77</v>
      </c>
      <c r="AKF16">
        <v>127</v>
      </c>
      <c r="AKG16">
        <v>91</v>
      </c>
      <c r="AKH16">
        <v>142</v>
      </c>
      <c r="AKI16">
        <v>69</v>
      </c>
      <c r="AKJ16">
        <v>156</v>
      </c>
      <c r="AKK16">
        <v>78</v>
      </c>
      <c r="AKL16">
        <v>41</v>
      </c>
      <c r="AKM16">
        <v>38</v>
      </c>
      <c r="AKN16">
        <v>53</v>
      </c>
      <c r="AKO16">
        <v>47</v>
      </c>
      <c r="AKP16">
        <v>46</v>
      </c>
      <c r="AKQ16">
        <v>33</v>
      </c>
      <c r="AKR16">
        <v>427</v>
      </c>
      <c r="AKS16">
        <v>108</v>
      </c>
      <c r="AKT16">
        <v>406</v>
      </c>
      <c r="AKU16">
        <v>109</v>
      </c>
      <c r="AKV16">
        <v>622</v>
      </c>
      <c r="AKW16">
        <v>221</v>
      </c>
      <c r="AKX16">
        <v>285</v>
      </c>
      <c r="AKY16">
        <v>101</v>
      </c>
      <c r="AKZ16">
        <v>412</v>
      </c>
      <c r="ALA16">
        <v>140</v>
      </c>
      <c r="ALB16">
        <v>324</v>
      </c>
      <c r="ALC16">
        <v>115</v>
      </c>
      <c r="ALD16">
        <v>391</v>
      </c>
      <c r="ALE16">
        <v>140</v>
      </c>
      <c r="ALF16">
        <v>599</v>
      </c>
      <c r="ALG16">
        <v>183</v>
      </c>
      <c r="ALH16">
        <v>676</v>
      </c>
      <c r="ALI16">
        <v>177</v>
      </c>
      <c r="ALJ16">
        <v>182</v>
      </c>
      <c r="ALK16">
        <v>64</v>
      </c>
      <c r="ALL16">
        <v>260</v>
      </c>
      <c r="ALM16">
        <v>95</v>
      </c>
      <c r="ALN16">
        <v>157</v>
      </c>
      <c r="ALO16">
        <v>81</v>
      </c>
      <c r="ALP16">
        <v>305</v>
      </c>
      <c r="ALQ16">
        <v>134</v>
      </c>
      <c r="ALR16">
        <v>372</v>
      </c>
      <c r="ALS16">
        <v>113</v>
      </c>
      <c r="ALT16">
        <v>274</v>
      </c>
      <c r="ALU16">
        <v>88</v>
      </c>
      <c r="ALV16">
        <v>116</v>
      </c>
      <c r="ALW16">
        <v>84</v>
      </c>
      <c r="ALX16">
        <v>180</v>
      </c>
      <c r="ALY16">
        <v>89</v>
      </c>
      <c r="ALZ16">
        <v>178</v>
      </c>
      <c r="AMA16">
        <v>61</v>
      </c>
      <c r="AMB16">
        <v>109</v>
      </c>
      <c r="AMC16">
        <v>61</v>
      </c>
      <c r="AMD16">
        <v>189</v>
      </c>
      <c r="AME16">
        <v>111</v>
      </c>
      <c r="AMF16">
        <v>86</v>
      </c>
      <c r="AMG16">
        <v>59</v>
      </c>
      <c r="AMH16">
        <v>145</v>
      </c>
      <c r="AMI16">
        <v>90</v>
      </c>
      <c r="AMJ16">
        <v>204</v>
      </c>
      <c r="AMK16">
        <v>107</v>
      </c>
      <c r="AML16">
        <v>272</v>
      </c>
      <c r="AMM16">
        <v>104</v>
      </c>
      <c r="AMN16">
        <v>357</v>
      </c>
      <c r="AMO16">
        <v>112</v>
      </c>
      <c r="AMP16">
        <v>203</v>
      </c>
      <c r="AMQ16">
        <v>101</v>
      </c>
      <c r="AMR16">
        <v>701</v>
      </c>
      <c r="AMS16">
        <v>194</v>
      </c>
      <c r="AMT16">
        <v>687</v>
      </c>
      <c r="AMU16">
        <v>208</v>
      </c>
      <c r="AMV16">
        <v>648</v>
      </c>
      <c r="AMW16">
        <v>196</v>
      </c>
      <c r="AMX16">
        <v>240</v>
      </c>
      <c r="AMY16">
        <v>75</v>
      </c>
      <c r="AMZ16">
        <v>378</v>
      </c>
      <c r="ANA16">
        <v>105</v>
      </c>
      <c r="ANB16">
        <v>415</v>
      </c>
      <c r="ANC16">
        <v>137</v>
      </c>
      <c r="AND16">
        <v>205</v>
      </c>
      <c r="ANE16">
        <v>106</v>
      </c>
      <c r="ANF16">
        <v>964</v>
      </c>
      <c r="ANG16">
        <v>241</v>
      </c>
      <c r="ANH16">
        <v>112</v>
      </c>
      <c r="ANI16">
        <v>70</v>
      </c>
      <c r="ANJ16">
        <v>237</v>
      </c>
      <c r="ANK16">
        <v>79</v>
      </c>
      <c r="ANL16">
        <v>138</v>
      </c>
      <c r="ANM16">
        <v>57</v>
      </c>
      <c r="ANN16">
        <v>56</v>
      </c>
      <c r="ANO16">
        <v>41</v>
      </c>
      <c r="ANP16">
        <v>160</v>
      </c>
      <c r="ANQ16">
        <v>97</v>
      </c>
      <c r="ANR16">
        <v>640</v>
      </c>
      <c r="ANS16">
        <v>167</v>
      </c>
      <c r="ANT16">
        <v>808</v>
      </c>
      <c r="ANU16">
        <v>257</v>
      </c>
      <c r="ANV16">
        <v>496</v>
      </c>
      <c r="ANW16">
        <v>174</v>
      </c>
      <c r="ANX16">
        <v>210</v>
      </c>
      <c r="ANY16">
        <v>72</v>
      </c>
      <c r="ANZ16">
        <v>480</v>
      </c>
      <c r="AOA16">
        <v>174</v>
      </c>
      <c r="AOB16">
        <v>548</v>
      </c>
      <c r="AOC16">
        <v>156</v>
      </c>
      <c r="AOD16">
        <v>509</v>
      </c>
      <c r="AOE16">
        <v>157</v>
      </c>
      <c r="AOF16">
        <v>503</v>
      </c>
      <c r="AOG16">
        <v>159</v>
      </c>
      <c r="AOH16">
        <v>249</v>
      </c>
      <c r="AOI16">
        <v>131</v>
      </c>
      <c r="AOJ16">
        <v>470</v>
      </c>
      <c r="AOK16">
        <v>160</v>
      </c>
      <c r="AOL16">
        <v>606</v>
      </c>
      <c r="AOM16">
        <v>168</v>
      </c>
      <c r="AON16">
        <v>478</v>
      </c>
      <c r="AOO16">
        <v>166</v>
      </c>
      <c r="AOP16">
        <v>591</v>
      </c>
      <c r="AOQ16">
        <v>172</v>
      </c>
      <c r="AOR16">
        <v>466</v>
      </c>
      <c r="AOS16">
        <v>131</v>
      </c>
      <c r="AOT16">
        <v>493</v>
      </c>
      <c r="AOU16">
        <v>165</v>
      </c>
      <c r="AOV16">
        <v>532</v>
      </c>
      <c r="AOW16">
        <v>143</v>
      </c>
      <c r="AOX16">
        <v>193</v>
      </c>
      <c r="AOY16">
        <v>81</v>
      </c>
      <c r="AOZ16">
        <v>657</v>
      </c>
      <c r="APA16">
        <v>208</v>
      </c>
      <c r="APB16">
        <v>566</v>
      </c>
      <c r="APC16">
        <v>170</v>
      </c>
      <c r="APD16">
        <v>272</v>
      </c>
      <c r="APE16">
        <v>107</v>
      </c>
      <c r="APF16">
        <v>555</v>
      </c>
      <c r="APG16">
        <v>181</v>
      </c>
      <c r="APH16">
        <v>687</v>
      </c>
      <c r="API16">
        <v>220</v>
      </c>
      <c r="APJ16">
        <v>1045</v>
      </c>
      <c r="APK16">
        <v>249</v>
      </c>
      <c r="APL16">
        <v>590</v>
      </c>
      <c r="APM16">
        <v>212</v>
      </c>
      <c r="APN16">
        <v>282</v>
      </c>
      <c r="APO16">
        <v>67</v>
      </c>
      <c r="APP16">
        <v>19</v>
      </c>
      <c r="APQ16">
        <v>27</v>
      </c>
      <c r="APR16">
        <v>62</v>
      </c>
      <c r="APS16">
        <v>35</v>
      </c>
      <c r="APT16">
        <v>148</v>
      </c>
      <c r="APU16">
        <v>68</v>
      </c>
      <c r="APV16">
        <v>28</v>
      </c>
      <c r="APW16">
        <v>30</v>
      </c>
      <c r="APX16">
        <v>50</v>
      </c>
      <c r="APY16">
        <v>42</v>
      </c>
      <c r="APZ16">
        <v>160</v>
      </c>
      <c r="AQA16">
        <v>60</v>
      </c>
      <c r="AQB16">
        <v>202</v>
      </c>
      <c r="AQC16">
        <v>105</v>
      </c>
      <c r="AQD16">
        <v>112</v>
      </c>
      <c r="AQE16">
        <v>57</v>
      </c>
      <c r="AQF16">
        <v>113</v>
      </c>
      <c r="AQG16">
        <v>76</v>
      </c>
      <c r="AQH16">
        <v>163</v>
      </c>
      <c r="AQI16">
        <v>68</v>
      </c>
      <c r="AQJ16">
        <v>95</v>
      </c>
      <c r="AQK16">
        <v>62</v>
      </c>
      <c r="AQL16">
        <v>205</v>
      </c>
      <c r="AQM16">
        <v>63</v>
      </c>
      <c r="AQN16">
        <v>288</v>
      </c>
      <c r="AQO16">
        <v>96</v>
      </c>
      <c r="AQP16">
        <v>202</v>
      </c>
      <c r="AQQ16">
        <v>62</v>
      </c>
      <c r="AQR16">
        <v>116</v>
      </c>
      <c r="AQS16">
        <v>74</v>
      </c>
      <c r="AQT16">
        <v>243</v>
      </c>
      <c r="AQU16">
        <v>85</v>
      </c>
      <c r="AQV16">
        <v>180</v>
      </c>
      <c r="AQW16">
        <v>74</v>
      </c>
      <c r="AQX16">
        <v>212</v>
      </c>
      <c r="AQY16">
        <v>113</v>
      </c>
      <c r="AQZ16">
        <v>171</v>
      </c>
      <c r="ARA16">
        <v>81</v>
      </c>
      <c r="ARB16">
        <v>114</v>
      </c>
      <c r="ARC16">
        <v>58</v>
      </c>
      <c r="ARD16">
        <v>110</v>
      </c>
      <c r="ARE16">
        <v>46</v>
      </c>
      <c r="ARF16">
        <v>281</v>
      </c>
      <c r="ARG16">
        <v>148</v>
      </c>
      <c r="ARH16">
        <v>115</v>
      </c>
      <c r="ARI16">
        <v>47</v>
      </c>
      <c r="ARJ16">
        <v>17</v>
      </c>
      <c r="ARK16">
        <v>28</v>
      </c>
      <c r="ARL16">
        <v>88</v>
      </c>
      <c r="ARM16">
        <v>77</v>
      </c>
      <c r="ARN16">
        <v>100</v>
      </c>
      <c r="ARO16">
        <v>68</v>
      </c>
      <c r="ARP16">
        <v>22</v>
      </c>
      <c r="ARQ16">
        <v>26</v>
      </c>
      <c r="ARR16">
        <v>79</v>
      </c>
      <c r="ARS16">
        <v>48</v>
      </c>
      <c r="ART16">
        <v>41</v>
      </c>
      <c r="ARU16">
        <v>35</v>
      </c>
      <c r="ARV16">
        <v>77</v>
      </c>
      <c r="ARW16">
        <v>67</v>
      </c>
      <c r="ARX16">
        <v>7</v>
      </c>
      <c r="ARY16">
        <v>7</v>
      </c>
      <c r="ARZ16">
        <v>0</v>
      </c>
      <c r="ASA16">
        <v>12</v>
      </c>
      <c r="ASB16">
        <v>59</v>
      </c>
      <c r="ASC16">
        <v>46</v>
      </c>
      <c r="ASD16">
        <v>280</v>
      </c>
      <c r="ASE16">
        <v>97</v>
      </c>
      <c r="ASF16">
        <v>394</v>
      </c>
      <c r="ASG16">
        <v>121</v>
      </c>
      <c r="ASH16">
        <v>241</v>
      </c>
      <c r="ASI16">
        <v>79</v>
      </c>
      <c r="ASJ16">
        <v>253</v>
      </c>
      <c r="ASK16">
        <v>101</v>
      </c>
      <c r="ASL16">
        <v>426</v>
      </c>
      <c r="ASM16">
        <v>158</v>
      </c>
      <c r="ASN16">
        <v>37</v>
      </c>
      <c r="ASO16">
        <v>60</v>
      </c>
      <c r="ASP16">
        <v>283</v>
      </c>
      <c r="ASQ16">
        <v>105</v>
      </c>
      <c r="ASR16">
        <v>282</v>
      </c>
      <c r="ASS16">
        <v>102</v>
      </c>
      <c r="AST16">
        <v>150</v>
      </c>
      <c r="ASU16">
        <v>84</v>
      </c>
      <c r="ASV16">
        <v>301</v>
      </c>
      <c r="ASW16">
        <v>108</v>
      </c>
      <c r="ASX16">
        <v>267</v>
      </c>
      <c r="ASY16">
        <v>103</v>
      </c>
      <c r="ASZ16">
        <v>357</v>
      </c>
      <c r="ATA16">
        <v>113</v>
      </c>
      <c r="ATB16">
        <v>237</v>
      </c>
      <c r="ATC16">
        <v>120</v>
      </c>
      <c r="ATD16">
        <v>419</v>
      </c>
      <c r="ATE16">
        <v>147</v>
      </c>
      <c r="ATF16">
        <v>99</v>
      </c>
      <c r="ATG16">
        <v>65</v>
      </c>
      <c r="ATH16">
        <v>67</v>
      </c>
      <c r="ATI16">
        <v>44</v>
      </c>
      <c r="ATJ16">
        <v>166</v>
      </c>
      <c r="ATK16">
        <v>69</v>
      </c>
      <c r="ATL16">
        <v>227</v>
      </c>
      <c r="ATM16">
        <v>84</v>
      </c>
      <c r="ATN16">
        <v>132</v>
      </c>
      <c r="ATO16">
        <v>78</v>
      </c>
      <c r="ATP16">
        <v>209</v>
      </c>
      <c r="ATQ16">
        <v>101</v>
      </c>
      <c r="ATR16">
        <v>95</v>
      </c>
      <c r="ATS16">
        <v>61</v>
      </c>
      <c r="ATT16">
        <v>318</v>
      </c>
      <c r="ATU16">
        <v>142</v>
      </c>
      <c r="ATV16">
        <v>128</v>
      </c>
      <c r="ATW16">
        <v>68</v>
      </c>
      <c r="ATX16">
        <v>177</v>
      </c>
      <c r="ATY16">
        <v>82</v>
      </c>
      <c r="ATZ16">
        <v>411</v>
      </c>
      <c r="AUA16">
        <v>136</v>
      </c>
      <c r="AUB16">
        <v>227</v>
      </c>
      <c r="AUC16">
        <v>89</v>
      </c>
      <c r="AUD16">
        <v>198</v>
      </c>
      <c r="AUE16">
        <v>106</v>
      </c>
      <c r="AUF16">
        <v>379</v>
      </c>
      <c r="AUG16">
        <v>111</v>
      </c>
      <c r="AUH16">
        <v>318</v>
      </c>
      <c r="AUI16">
        <v>126</v>
      </c>
      <c r="AUJ16">
        <v>762</v>
      </c>
      <c r="AUK16">
        <v>183</v>
      </c>
      <c r="AUL16">
        <v>437</v>
      </c>
      <c r="AUM16">
        <v>154</v>
      </c>
      <c r="AUN16">
        <v>282</v>
      </c>
      <c r="AUO16">
        <v>72</v>
      </c>
      <c r="AUP16">
        <v>499</v>
      </c>
      <c r="AUQ16">
        <v>157</v>
      </c>
      <c r="AUR16">
        <v>427</v>
      </c>
      <c r="AUS16">
        <v>134</v>
      </c>
      <c r="AUT16">
        <v>337</v>
      </c>
      <c r="AUU16">
        <v>107</v>
      </c>
      <c r="AUV16">
        <v>191</v>
      </c>
      <c r="AUW16">
        <v>84</v>
      </c>
      <c r="AUX16">
        <v>325</v>
      </c>
      <c r="AUY16">
        <v>118</v>
      </c>
      <c r="AUZ16">
        <v>225</v>
      </c>
      <c r="AVA16">
        <v>92</v>
      </c>
      <c r="AVB16">
        <v>248</v>
      </c>
      <c r="AVC16">
        <v>98</v>
      </c>
      <c r="AVD16">
        <v>327</v>
      </c>
      <c r="AVE16">
        <v>65</v>
      </c>
      <c r="AVF16">
        <v>309</v>
      </c>
      <c r="AVG16">
        <v>114</v>
      </c>
      <c r="AVH16">
        <v>341</v>
      </c>
      <c r="AVI16">
        <v>106</v>
      </c>
      <c r="AVJ16">
        <v>104</v>
      </c>
      <c r="AVK16">
        <v>48</v>
      </c>
      <c r="AVL16">
        <v>667</v>
      </c>
      <c r="AVM16">
        <v>186</v>
      </c>
      <c r="AVN16">
        <v>1057</v>
      </c>
      <c r="AVO16">
        <v>223</v>
      </c>
      <c r="AVP16">
        <v>1054</v>
      </c>
      <c r="AVQ16">
        <v>201</v>
      </c>
      <c r="AVR16">
        <v>828</v>
      </c>
      <c r="AVS16">
        <v>173</v>
      </c>
      <c r="AVT16">
        <v>759</v>
      </c>
      <c r="AVU16">
        <v>188</v>
      </c>
      <c r="AVV16">
        <v>921</v>
      </c>
      <c r="AVW16">
        <v>192</v>
      </c>
      <c r="AVX16">
        <v>1219</v>
      </c>
      <c r="AVY16">
        <v>290</v>
      </c>
      <c r="AVZ16">
        <v>1265</v>
      </c>
      <c r="AWA16">
        <v>243</v>
      </c>
      <c r="AWB16">
        <v>910</v>
      </c>
      <c r="AWC16">
        <v>169</v>
      </c>
      <c r="AWD16">
        <v>959</v>
      </c>
      <c r="AWE16">
        <v>201</v>
      </c>
      <c r="AWF16">
        <v>759</v>
      </c>
      <c r="AWG16">
        <v>189</v>
      </c>
      <c r="AWH16">
        <v>696</v>
      </c>
      <c r="AWI16">
        <v>174</v>
      </c>
      <c r="AWJ16">
        <v>745</v>
      </c>
      <c r="AWK16">
        <v>210</v>
      </c>
      <c r="AWL16">
        <v>751</v>
      </c>
      <c r="AWM16">
        <v>168</v>
      </c>
      <c r="AWN16">
        <v>758</v>
      </c>
      <c r="AWO16">
        <v>206</v>
      </c>
      <c r="AWP16">
        <v>1126</v>
      </c>
      <c r="AWQ16">
        <v>291</v>
      </c>
      <c r="AWR16">
        <v>518</v>
      </c>
      <c r="AWS16">
        <v>229</v>
      </c>
      <c r="AWT16">
        <v>491</v>
      </c>
      <c r="AWU16">
        <v>137</v>
      </c>
      <c r="AWV16">
        <v>871</v>
      </c>
      <c r="AWW16">
        <v>162</v>
      </c>
      <c r="AWX16">
        <v>1144</v>
      </c>
      <c r="AWY16">
        <v>221</v>
      </c>
      <c r="AWZ16">
        <v>557</v>
      </c>
      <c r="AXA16">
        <v>184</v>
      </c>
      <c r="AXB16">
        <v>62</v>
      </c>
      <c r="AXC16">
        <v>43</v>
      </c>
      <c r="AXD16">
        <v>90</v>
      </c>
      <c r="AXE16">
        <v>48</v>
      </c>
      <c r="AXF16">
        <v>41</v>
      </c>
      <c r="AXG16">
        <v>36</v>
      </c>
      <c r="AXH16">
        <v>77</v>
      </c>
      <c r="AXI16">
        <v>67</v>
      </c>
      <c r="AXJ16">
        <v>79</v>
      </c>
      <c r="AXK16">
        <v>52</v>
      </c>
      <c r="AXL16">
        <v>33</v>
      </c>
      <c r="AXM16">
        <v>39</v>
      </c>
      <c r="AXN16">
        <v>260</v>
      </c>
      <c r="AXO16">
        <v>175</v>
      </c>
      <c r="AXP16">
        <v>143</v>
      </c>
      <c r="AXQ16">
        <v>72</v>
      </c>
      <c r="AXR16">
        <v>141</v>
      </c>
      <c r="AXS16">
        <v>76</v>
      </c>
      <c r="AXT16">
        <v>75</v>
      </c>
      <c r="AXU16">
        <v>73</v>
      </c>
      <c r="AXV16">
        <v>61</v>
      </c>
      <c r="AXW16">
        <v>44</v>
      </c>
      <c r="AXX16">
        <v>40</v>
      </c>
      <c r="AXY16">
        <v>37</v>
      </c>
      <c r="AXZ16">
        <v>73</v>
      </c>
      <c r="AYA16">
        <v>64</v>
      </c>
      <c r="AYB16">
        <v>90</v>
      </c>
      <c r="AYC16">
        <v>58</v>
      </c>
      <c r="AYD16">
        <v>148</v>
      </c>
      <c r="AYE16">
        <v>81</v>
      </c>
      <c r="AYF16">
        <v>116</v>
      </c>
      <c r="AYG16">
        <v>42</v>
      </c>
      <c r="AYH16">
        <v>316</v>
      </c>
      <c r="AYI16">
        <v>130</v>
      </c>
      <c r="AYJ16">
        <v>371</v>
      </c>
      <c r="AYK16">
        <v>120</v>
      </c>
      <c r="AYL16">
        <v>544</v>
      </c>
      <c r="AYM16">
        <v>208</v>
      </c>
      <c r="AYN16">
        <v>554</v>
      </c>
      <c r="AYO16">
        <v>180</v>
      </c>
      <c r="AYP16">
        <v>403</v>
      </c>
      <c r="AYQ16">
        <v>109</v>
      </c>
      <c r="AYR16">
        <v>454</v>
      </c>
      <c r="AYS16">
        <v>159</v>
      </c>
      <c r="AYT16">
        <v>323</v>
      </c>
      <c r="AYU16">
        <v>119</v>
      </c>
      <c r="AYV16">
        <v>490</v>
      </c>
      <c r="AYW16">
        <v>159</v>
      </c>
      <c r="AYX16">
        <v>470</v>
      </c>
      <c r="AYY16">
        <v>179</v>
      </c>
      <c r="AYZ16">
        <v>521</v>
      </c>
      <c r="AZA16">
        <v>184</v>
      </c>
      <c r="AZB16">
        <v>298</v>
      </c>
      <c r="AZC16">
        <v>113</v>
      </c>
      <c r="AZD16">
        <v>3710</v>
      </c>
      <c r="AZE16">
        <v>545</v>
      </c>
      <c r="AZF16">
        <v>4127</v>
      </c>
      <c r="AZG16">
        <v>559</v>
      </c>
      <c r="AZH16">
        <v>4241</v>
      </c>
      <c r="AZI16">
        <v>481</v>
      </c>
      <c r="AZJ16">
        <v>3955</v>
      </c>
      <c r="AZK16">
        <v>520</v>
      </c>
      <c r="AZL16">
        <v>3075</v>
      </c>
      <c r="AZM16">
        <v>447</v>
      </c>
      <c r="AZN16">
        <v>2016</v>
      </c>
      <c r="AZO16">
        <v>395</v>
      </c>
      <c r="AZP16">
        <v>1952</v>
      </c>
      <c r="AZQ16">
        <v>323</v>
      </c>
      <c r="AZR16">
        <v>2058</v>
      </c>
      <c r="AZS16">
        <v>289</v>
      </c>
      <c r="AZT16">
        <v>2189</v>
      </c>
      <c r="AZU16">
        <v>293</v>
      </c>
      <c r="AZV16">
        <v>3442</v>
      </c>
      <c r="AZW16">
        <v>385</v>
      </c>
      <c r="AZX16">
        <v>2295</v>
      </c>
      <c r="AZY16">
        <v>281</v>
      </c>
      <c r="AZZ16">
        <v>2061</v>
      </c>
      <c r="BAA16">
        <v>249</v>
      </c>
      <c r="BAB16">
        <v>3106</v>
      </c>
      <c r="BAC16">
        <v>374</v>
      </c>
      <c r="BAD16">
        <v>101</v>
      </c>
      <c r="BAE16">
        <v>57</v>
      </c>
      <c r="BAF16">
        <v>152</v>
      </c>
      <c r="BAG16">
        <v>58</v>
      </c>
      <c r="BAH16">
        <v>102</v>
      </c>
      <c r="BAI16">
        <v>65</v>
      </c>
      <c r="BAJ16">
        <v>53</v>
      </c>
      <c r="BAK16">
        <v>47</v>
      </c>
      <c r="BAL16">
        <v>175</v>
      </c>
      <c r="BAM16">
        <v>74</v>
      </c>
      <c r="BAN16">
        <v>109</v>
      </c>
      <c r="BAO16">
        <v>50</v>
      </c>
      <c r="BAP16">
        <v>118</v>
      </c>
      <c r="BAQ16">
        <v>66</v>
      </c>
      <c r="BAR16">
        <v>161</v>
      </c>
      <c r="BAS16">
        <v>53</v>
      </c>
      <c r="BAT16">
        <v>94</v>
      </c>
      <c r="BAU16">
        <v>78</v>
      </c>
      <c r="BAV16">
        <v>91</v>
      </c>
      <c r="BAW16">
        <v>62</v>
      </c>
      <c r="BAX16">
        <v>64</v>
      </c>
      <c r="BAY16">
        <v>49</v>
      </c>
      <c r="BAZ16">
        <v>111</v>
      </c>
      <c r="BBA16">
        <v>63</v>
      </c>
      <c r="BBB16">
        <v>75</v>
      </c>
      <c r="BBC16">
        <v>37</v>
      </c>
      <c r="BBD16">
        <v>94</v>
      </c>
      <c r="BBE16">
        <v>48</v>
      </c>
      <c r="BBF16">
        <v>87</v>
      </c>
      <c r="BBG16">
        <v>62</v>
      </c>
      <c r="BBH16">
        <v>293</v>
      </c>
      <c r="BBI16">
        <v>104</v>
      </c>
      <c r="BBJ16">
        <v>939</v>
      </c>
      <c r="BBK16">
        <v>161</v>
      </c>
      <c r="BBL16">
        <v>309</v>
      </c>
      <c r="BBM16">
        <v>95</v>
      </c>
      <c r="BBN16">
        <v>1103</v>
      </c>
      <c r="BBO16">
        <v>200</v>
      </c>
      <c r="BBP16">
        <v>557</v>
      </c>
      <c r="BBQ16">
        <v>178</v>
      </c>
      <c r="BBR16">
        <v>842</v>
      </c>
      <c r="BBS16">
        <v>161</v>
      </c>
      <c r="BBT16">
        <v>755</v>
      </c>
      <c r="BBU16">
        <v>174</v>
      </c>
      <c r="BBV16">
        <v>596</v>
      </c>
      <c r="BBW16">
        <v>167</v>
      </c>
      <c r="BBX16">
        <v>721</v>
      </c>
      <c r="BBY16">
        <v>123</v>
      </c>
      <c r="BBZ16">
        <v>579</v>
      </c>
      <c r="BCA16">
        <v>148</v>
      </c>
      <c r="BCB16">
        <v>755</v>
      </c>
      <c r="BCC16">
        <v>165</v>
      </c>
      <c r="BCD16">
        <v>704</v>
      </c>
      <c r="BCE16">
        <v>123</v>
      </c>
      <c r="BCF16">
        <v>734</v>
      </c>
      <c r="BCG16">
        <v>167</v>
      </c>
      <c r="BCH16">
        <v>867</v>
      </c>
      <c r="BCI16">
        <v>152</v>
      </c>
      <c r="BCJ16">
        <v>898</v>
      </c>
      <c r="BCK16">
        <v>190</v>
      </c>
      <c r="BCL16">
        <v>613</v>
      </c>
      <c r="BCM16">
        <v>183</v>
      </c>
      <c r="BCN16">
        <v>854</v>
      </c>
      <c r="BCO16">
        <v>234</v>
      </c>
      <c r="BCP16">
        <v>878</v>
      </c>
      <c r="BCQ16">
        <v>191</v>
      </c>
      <c r="BCR16">
        <v>801</v>
      </c>
      <c r="BCS16">
        <v>185</v>
      </c>
      <c r="BCT16">
        <v>698</v>
      </c>
      <c r="BCU16">
        <v>169</v>
      </c>
      <c r="BCV16">
        <v>709</v>
      </c>
      <c r="BCW16">
        <v>178</v>
      </c>
      <c r="BCX16">
        <v>974</v>
      </c>
      <c r="BCY16">
        <v>188</v>
      </c>
      <c r="BCZ16">
        <v>956</v>
      </c>
      <c r="BDA16">
        <v>162</v>
      </c>
      <c r="BDB16">
        <v>302</v>
      </c>
      <c r="BDC16">
        <v>128</v>
      </c>
      <c r="BDD16">
        <v>282</v>
      </c>
      <c r="BDE16">
        <v>97</v>
      </c>
      <c r="BDF16">
        <v>275</v>
      </c>
      <c r="BDG16">
        <v>108</v>
      </c>
      <c r="BDH16">
        <v>549</v>
      </c>
      <c r="BDI16">
        <v>175</v>
      </c>
      <c r="BDJ16">
        <v>301</v>
      </c>
      <c r="BDK16">
        <v>139</v>
      </c>
      <c r="BDL16">
        <v>370</v>
      </c>
      <c r="BDM16">
        <v>114</v>
      </c>
      <c r="BDN16">
        <v>276</v>
      </c>
      <c r="BDO16">
        <v>72</v>
      </c>
      <c r="BDP16">
        <v>400</v>
      </c>
      <c r="BDQ16">
        <v>172</v>
      </c>
      <c r="BDR16">
        <v>243</v>
      </c>
      <c r="BDS16">
        <v>80</v>
      </c>
      <c r="BDT16">
        <v>26</v>
      </c>
      <c r="BDU16">
        <v>20</v>
      </c>
      <c r="BDV16">
        <v>66</v>
      </c>
      <c r="BDW16">
        <v>69</v>
      </c>
      <c r="BDX16">
        <v>50</v>
      </c>
      <c r="BDY16">
        <v>54</v>
      </c>
      <c r="BDZ16">
        <v>38</v>
      </c>
      <c r="BEA16">
        <v>56</v>
      </c>
      <c r="BEB16">
        <v>108</v>
      </c>
      <c r="BEC16">
        <v>90</v>
      </c>
      <c r="BED16">
        <v>41</v>
      </c>
      <c r="BEE16">
        <v>48</v>
      </c>
      <c r="BEF16">
        <v>87</v>
      </c>
      <c r="BEG16">
        <v>95</v>
      </c>
      <c r="BEH16">
        <v>54</v>
      </c>
      <c r="BEI16">
        <v>56</v>
      </c>
      <c r="BEJ16">
        <v>28</v>
      </c>
      <c r="BEK16">
        <v>29</v>
      </c>
      <c r="BEL16">
        <v>23</v>
      </c>
      <c r="BEM16">
        <v>30</v>
      </c>
      <c r="BEN16">
        <v>250</v>
      </c>
      <c r="BEO16">
        <v>115</v>
      </c>
      <c r="BEP16">
        <v>314</v>
      </c>
      <c r="BEQ16">
        <v>110</v>
      </c>
      <c r="BER16">
        <v>300</v>
      </c>
      <c r="BES16">
        <v>110</v>
      </c>
      <c r="BET16">
        <v>195</v>
      </c>
      <c r="BEU16">
        <v>80</v>
      </c>
      <c r="BEV16">
        <v>96</v>
      </c>
      <c r="BEW16">
        <v>55</v>
      </c>
      <c r="BEX16">
        <v>78</v>
      </c>
      <c r="BEY16">
        <v>52</v>
      </c>
      <c r="BEZ16">
        <v>26</v>
      </c>
      <c r="BFA16">
        <v>29</v>
      </c>
      <c r="BFB16">
        <v>44</v>
      </c>
      <c r="BFC16">
        <v>34</v>
      </c>
      <c r="BFD16">
        <v>193</v>
      </c>
      <c r="BFE16">
        <v>78</v>
      </c>
      <c r="BFF16">
        <v>78</v>
      </c>
      <c r="BFG16">
        <v>30</v>
      </c>
      <c r="BFH16">
        <v>40</v>
      </c>
      <c r="BFI16">
        <v>23</v>
      </c>
      <c r="BFJ16">
        <v>101</v>
      </c>
      <c r="BFK16">
        <v>46</v>
      </c>
      <c r="BFL16">
        <v>68</v>
      </c>
      <c r="BFM16">
        <v>43</v>
      </c>
      <c r="BFN16">
        <v>37</v>
      </c>
      <c r="BFO16">
        <v>31</v>
      </c>
      <c r="BFP16">
        <v>29</v>
      </c>
      <c r="BFQ16">
        <v>16</v>
      </c>
      <c r="BFR16">
        <v>49</v>
      </c>
      <c r="BFS16">
        <v>51</v>
      </c>
      <c r="BFT16">
        <v>135</v>
      </c>
      <c r="BFU16">
        <v>56</v>
      </c>
      <c r="BFV16">
        <v>105</v>
      </c>
      <c r="BFW16">
        <v>75</v>
      </c>
      <c r="BFX16">
        <v>141</v>
      </c>
      <c r="BFY16">
        <v>63</v>
      </c>
      <c r="BFZ16">
        <v>61</v>
      </c>
      <c r="BGA16">
        <v>59</v>
      </c>
      <c r="BGB16">
        <v>95</v>
      </c>
      <c r="BGC16">
        <v>71</v>
      </c>
      <c r="BGD16">
        <v>126</v>
      </c>
      <c r="BGE16">
        <v>54</v>
      </c>
      <c r="BGF16">
        <v>168</v>
      </c>
      <c r="BGG16">
        <v>59</v>
      </c>
      <c r="BGH16">
        <v>177</v>
      </c>
      <c r="BGI16">
        <v>79</v>
      </c>
      <c r="BGJ16">
        <v>177</v>
      </c>
      <c r="BGK16">
        <v>76</v>
      </c>
      <c r="BGL16">
        <v>164</v>
      </c>
      <c r="BGM16">
        <v>80</v>
      </c>
      <c r="BGN16">
        <v>49</v>
      </c>
      <c r="BGO16">
        <v>43</v>
      </c>
      <c r="BGP16">
        <v>686</v>
      </c>
      <c r="BGQ16">
        <v>196</v>
      </c>
      <c r="BGR16">
        <v>679</v>
      </c>
      <c r="BGS16">
        <v>184</v>
      </c>
      <c r="BGT16">
        <v>838</v>
      </c>
      <c r="BGU16">
        <v>220</v>
      </c>
      <c r="BGV16">
        <v>287</v>
      </c>
      <c r="BGW16">
        <v>114</v>
      </c>
      <c r="BGX16">
        <v>458</v>
      </c>
      <c r="BGY16">
        <v>144</v>
      </c>
      <c r="BGZ16">
        <v>937</v>
      </c>
      <c r="BHA16">
        <v>249</v>
      </c>
      <c r="BHB16">
        <v>845</v>
      </c>
      <c r="BHC16">
        <v>237</v>
      </c>
      <c r="BHD16">
        <v>406</v>
      </c>
      <c r="BHE16">
        <v>146</v>
      </c>
      <c r="BHF16">
        <v>453</v>
      </c>
      <c r="BHG16">
        <v>143</v>
      </c>
      <c r="BHH16">
        <v>223</v>
      </c>
      <c r="BHI16">
        <v>112</v>
      </c>
      <c r="BHJ16">
        <v>120</v>
      </c>
      <c r="BHK16">
        <v>65</v>
      </c>
      <c r="BHL16">
        <v>39</v>
      </c>
      <c r="BHM16">
        <v>24</v>
      </c>
      <c r="BHN16">
        <v>85</v>
      </c>
      <c r="BHO16">
        <v>53</v>
      </c>
      <c r="BHP16">
        <v>115</v>
      </c>
      <c r="BHQ16">
        <v>66</v>
      </c>
      <c r="BHR16">
        <v>122</v>
      </c>
      <c r="BHS16">
        <v>83</v>
      </c>
      <c r="BHT16">
        <v>79</v>
      </c>
      <c r="BHU16">
        <v>44</v>
      </c>
      <c r="BHV16">
        <v>96</v>
      </c>
      <c r="BHW16">
        <v>63</v>
      </c>
      <c r="BHX16">
        <v>195</v>
      </c>
      <c r="BHY16">
        <v>75</v>
      </c>
      <c r="BHZ16">
        <v>157</v>
      </c>
      <c r="BIA16">
        <v>63</v>
      </c>
      <c r="BIB16">
        <v>108</v>
      </c>
      <c r="BIC16">
        <v>46</v>
      </c>
      <c r="BID16">
        <v>178</v>
      </c>
      <c r="BIE16">
        <v>72</v>
      </c>
      <c r="BIF16">
        <v>142</v>
      </c>
      <c r="BIG16">
        <v>67</v>
      </c>
      <c r="BIH16">
        <v>40</v>
      </c>
      <c r="BII16">
        <v>34</v>
      </c>
      <c r="BIJ16">
        <v>239</v>
      </c>
      <c r="BIK16">
        <v>79</v>
      </c>
      <c r="BIL16">
        <v>189</v>
      </c>
      <c r="BIM16">
        <v>75</v>
      </c>
      <c r="BIN16">
        <v>139</v>
      </c>
      <c r="BIO16">
        <v>72</v>
      </c>
      <c r="BIP16">
        <v>106</v>
      </c>
      <c r="BIQ16">
        <v>58</v>
      </c>
      <c r="BIR16">
        <v>96</v>
      </c>
      <c r="BIS16">
        <v>72</v>
      </c>
      <c r="BIT16">
        <v>216</v>
      </c>
      <c r="BIU16">
        <v>88</v>
      </c>
      <c r="BIV16">
        <v>179</v>
      </c>
      <c r="BIW16">
        <v>70</v>
      </c>
      <c r="BIX16">
        <v>180</v>
      </c>
      <c r="BIY16">
        <v>96</v>
      </c>
      <c r="BIZ16">
        <v>109</v>
      </c>
      <c r="BJA16">
        <v>47</v>
      </c>
      <c r="BJB16">
        <v>276</v>
      </c>
      <c r="BJC16">
        <v>94</v>
      </c>
      <c r="BJD16">
        <v>961</v>
      </c>
      <c r="BJE16">
        <v>216</v>
      </c>
      <c r="BJF16">
        <v>1257</v>
      </c>
      <c r="BJG16">
        <v>350</v>
      </c>
      <c r="BJH16">
        <v>792</v>
      </c>
      <c r="BJI16">
        <v>284</v>
      </c>
      <c r="BJJ16">
        <v>868</v>
      </c>
      <c r="BJK16">
        <v>224</v>
      </c>
      <c r="BJL16">
        <v>501</v>
      </c>
      <c r="BJM16">
        <v>139</v>
      </c>
      <c r="BJN16">
        <v>484</v>
      </c>
      <c r="BJO16">
        <v>106</v>
      </c>
      <c r="BJP16">
        <v>451</v>
      </c>
      <c r="BJQ16">
        <v>89</v>
      </c>
      <c r="BJR16">
        <v>787</v>
      </c>
      <c r="BJS16">
        <v>166</v>
      </c>
      <c r="BJT16">
        <v>759</v>
      </c>
      <c r="BJU16">
        <v>171</v>
      </c>
      <c r="BJV16">
        <v>532</v>
      </c>
      <c r="BJW16">
        <v>116</v>
      </c>
      <c r="BJX16">
        <v>720</v>
      </c>
      <c r="BJY16">
        <v>191</v>
      </c>
      <c r="BJZ16">
        <v>1046</v>
      </c>
      <c r="BKA16">
        <v>220</v>
      </c>
      <c r="BKB16">
        <v>380</v>
      </c>
      <c r="BKC16">
        <v>135</v>
      </c>
      <c r="BKD16">
        <v>289</v>
      </c>
      <c r="BKE16">
        <v>93</v>
      </c>
      <c r="BKF16">
        <v>335</v>
      </c>
      <c r="BKG16">
        <v>142</v>
      </c>
      <c r="BKH16">
        <v>379</v>
      </c>
      <c r="BKI16">
        <v>117</v>
      </c>
      <c r="BKJ16">
        <v>294</v>
      </c>
      <c r="BKK16">
        <v>118</v>
      </c>
      <c r="BKL16">
        <v>509</v>
      </c>
      <c r="BKM16">
        <v>174</v>
      </c>
      <c r="BKN16">
        <v>364</v>
      </c>
      <c r="BKO16">
        <v>132</v>
      </c>
      <c r="BKP16">
        <v>174</v>
      </c>
      <c r="BKQ16">
        <v>96</v>
      </c>
      <c r="BKR16">
        <v>185</v>
      </c>
      <c r="BKS16">
        <v>76</v>
      </c>
      <c r="BKT16">
        <v>288</v>
      </c>
      <c r="BKU16">
        <v>110</v>
      </c>
      <c r="BKV16">
        <v>722</v>
      </c>
      <c r="BKW16">
        <v>190</v>
      </c>
      <c r="BKX16">
        <v>252</v>
      </c>
      <c r="BKY16">
        <v>119</v>
      </c>
      <c r="BKZ16">
        <v>268</v>
      </c>
      <c r="BLA16">
        <v>120</v>
      </c>
      <c r="BLB16">
        <v>304</v>
      </c>
      <c r="BLC16">
        <v>114</v>
      </c>
      <c r="BLD16">
        <v>170</v>
      </c>
      <c r="BLE16">
        <v>73</v>
      </c>
      <c r="BLF16">
        <v>367</v>
      </c>
      <c r="BLG16">
        <v>137</v>
      </c>
      <c r="BLH16">
        <v>267</v>
      </c>
      <c r="BLI16">
        <v>122</v>
      </c>
      <c r="BLJ16">
        <v>348</v>
      </c>
      <c r="BLK16">
        <v>127</v>
      </c>
      <c r="BLL16">
        <v>273</v>
      </c>
      <c r="BLM16">
        <v>108</v>
      </c>
      <c r="BLN16">
        <v>145</v>
      </c>
      <c r="BLO16">
        <v>103</v>
      </c>
      <c r="BLP16">
        <v>219</v>
      </c>
      <c r="BLQ16">
        <v>87</v>
      </c>
      <c r="BLR16">
        <v>233</v>
      </c>
      <c r="BLS16">
        <v>113</v>
      </c>
      <c r="BLT16">
        <v>258</v>
      </c>
      <c r="BLU16">
        <v>103</v>
      </c>
      <c r="BLV16">
        <v>155</v>
      </c>
      <c r="BLW16">
        <v>60</v>
      </c>
      <c r="BLX16">
        <v>463</v>
      </c>
      <c r="BLY16">
        <v>122</v>
      </c>
    </row>
    <row r="17" spans="1:1689" x14ac:dyDescent="0.3">
      <c r="A17" s="3" t="s">
        <v>861</v>
      </c>
      <c r="B17">
        <v>409</v>
      </c>
      <c r="C17">
        <v>155</v>
      </c>
      <c r="D17">
        <v>217</v>
      </c>
      <c r="E17">
        <v>98</v>
      </c>
      <c r="F17">
        <v>442</v>
      </c>
      <c r="G17">
        <v>158</v>
      </c>
      <c r="H17">
        <v>219</v>
      </c>
      <c r="I17">
        <v>78</v>
      </c>
      <c r="J17">
        <v>246</v>
      </c>
      <c r="K17">
        <v>108</v>
      </c>
      <c r="L17">
        <v>227</v>
      </c>
      <c r="M17">
        <v>68</v>
      </c>
      <c r="N17">
        <v>229</v>
      </c>
      <c r="O17">
        <v>107</v>
      </c>
      <c r="P17">
        <v>393</v>
      </c>
      <c r="Q17">
        <v>134</v>
      </c>
      <c r="R17">
        <v>140</v>
      </c>
      <c r="S17">
        <v>55</v>
      </c>
      <c r="T17">
        <v>206</v>
      </c>
      <c r="U17">
        <v>99</v>
      </c>
      <c r="V17">
        <v>117</v>
      </c>
      <c r="W17">
        <v>74</v>
      </c>
      <c r="X17">
        <v>147</v>
      </c>
      <c r="Y17">
        <v>78</v>
      </c>
      <c r="Z17">
        <v>359</v>
      </c>
      <c r="AA17">
        <v>118</v>
      </c>
      <c r="AB17">
        <v>192</v>
      </c>
      <c r="AC17">
        <v>113</v>
      </c>
      <c r="AD17">
        <v>111</v>
      </c>
      <c r="AE17">
        <v>63</v>
      </c>
      <c r="AF17">
        <v>114</v>
      </c>
      <c r="AG17">
        <v>86</v>
      </c>
      <c r="AH17">
        <v>73</v>
      </c>
      <c r="AI17">
        <v>78</v>
      </c>
      <c r="AJ17">
        <v>32</v>
      </c>
      <c r="AK17">
        <v>29</v>
      </c>
      <c r="AL17">
        <v>42</v>
      </c>
      <c r="AM17">
        <v>31</v>
      </c>
      <c r="AN17">
        <v>49</v>
      </c>
      <c r="AO17">
        <v>41</v>
      </c>
      <c r="AP17">
        <v>12</v>
      </c>
      <c r="AQ17">
        <v>15</v>
      </c>
      <c r="AR17">
        <v>24</v>
      </c>
      <c r="AS17">
        <v>21</v>
      </c>
      <c r="AT17">
        <v>53</v>
      </c>
      <c r="AU17">
        <v>33</v>
      </c>
      <c r="AV17">
        <v>59</v>
      </c>
      <c r="AW17">
        <v>39</v>
      </c>
      <c r="AX17">
        <v>7</v>
      </c>
      <c r="AY17">
        <v>13</v>
      </c>
      <c r="AZ17">
        <v>80</v>
      </c>
      <c r="BA17">
        <v>52</v>
      </c>
      <c r="BB17">
        <v>23</v>
      </c>
      <c r="BC17">
        <v>32</v>
      </c>
      <c r="BD17">
        <v>70</v>
      </c>
      <c r="BE17">
        <v>65</v>
      </c>
      <c r="BF17">
        <v>76</v>
      </c>
      <c r="BG17">
        <v>59</v>
      </c>
      <c r="BH17">
        <v>403</v>
      </c>
      <c r="BI17">
        <v>151</v>
      </c>
      <c r="BJ17">
        <v>433</v>
      </c>
      <c r="BK17">
        <v>131</v>
      </c>
      <c r="BL17">
        <v>428</v>
      </c>
      <c r="BM17">
        <v>133</v>
      </c>
      <c r="BN17">
        <v>863</v>
      </c>
      <c r="BO17">
        <v>175</v>
      </c>
      <c r="BP17">
        <v>509</v>
      </c>
      <c r="BQ17">
        <v>132</v>
      </c>
      <c r="BR17">
        <v>463</v>
      </c>
      <c r="BS17">
        <v>125</v>
      </c>
      <c r="BT17">
        <v>325</v>
      </c>
      <c r="BU17">
        <v>107</v>
      </c>
      <c r="BV17">
        <v>396</v>
      </c>
      <c r="BW17">
        <v>130</v>
      </c>
      <c r="BX17">
        <v>381</v>
      </c>
      <c r="BY17">
        <v>116</v>
      </c>
      <c r="BZ17">
        <v>274</v>
      </c>
      <c r="CA17">
        <v>81</v>
      </c>
      <c r="CB17">
        <v>637</v>
      </c>
      <c r="CC17">
        <v>197</v>
      </c>
      <c r="CD17">
        <v>747</v>
      </c>
      <c r="CE17">
        <v>239</v>
      </c>
      <c r="CF17">
        <v>369</v>
      </c>
      <c r="CG17">
        <v>117</v>
      </c>
      <c r="CH17">
        <v>385</v>
      </c>
      <c r="CI17">
        <v>124</v>
      </c>
      <c r="CJ17">
        <v>190</v>
      </c>
      <c r="CK17">
        <v>127</v>
      </c>
      <c r="CL17">
        <v>512</v>
      </c>
      <c r="CM17">
        <v>136</v>
      </c>
      <c r="CN17">
        <v>348</v>
      </c>
      <c r="CO17">
        <v>115</v>
      </c>
      <c r="CP17">
        <v>157</v>
      </c>
      <c r="CQ17">
        <v>72</v>
      </c>
      <c r="CR17">
        <v>142</v>
      </c>
      <c r="CS17">
        <v>85</v>
      </c>
      <c r="CT17">
        <v>298</v>
      </c>
      <c r="CU17">
        <v>122</v>
      </c>
      <c r="CV17">
        <v>241</v>
      </c>
      <c r="CW17">
        <v>103</v>
      </c>
      <c r="CX17">
        <v>83</v>
      </c>
      <c r="CY17">
        <v>41</v>
      </c>
      <c r="CZ17">
        <v>67</v>
      </c>
      <c r="DA17">
        <v>49</v>
      </c>
      <c r="DB17">
        <v>76</v>
      </c>
      <c r="DC17">
        <v>51</v>
      </c>
      <c r="DD17">
        <v>99</v>
      </c>
      <c r="DE17">
        <v>63</v>
      </c>
      <c r="DF17">
        <v>27</v>
      </c>
      <c r="DG17">
        <v>26</v>
      </c>
      <c r="DH17">
        <v>10</v>
      </c>
      <c r="DI17">
        <v>12</v>
      </c>
      <c r="DJ17">
        <v>69</v>
      </c>
      <c r="DK17">
        <v>33</v>
      </c>
      <c r="DL17">
        <v>80</v>
      </c>
      <c r="DM17">
        <v>60</v>
      </c>
      <c r="DN17">
        <v>103</v>
      </c>
      <c r="DO17">
        <v>47</v>
      </c>
      <c r="DP17">
        <v>69</v>
      </c>
      <c r="DQ17">
        <v>51</v>
      </c>
      <c r="DR17">
        <v>90</v>
      </c>
      <c r="DS17">
        <v>65</v>
      </c>
      <c r="DT17">
        <v>61</v>
      </c>
      <c r="DU17">
        <v>36</v>
      </c>
      <c r="DV17">
        <v>130</v>
      </c>
      <c r="DW17">
        <v>72</v>
      </c>
      <c r="DX17">
        <v>71</v>
      </c>
      <c r="DY17">
        <v>45</v>
      </c>
      <c r="DZ17">
        <v>134</v>
      </c>
      <c r="EA17">
        <v>67</v>
      </c>
      <c r="EB17">
        <v>180</v>
      </c>
      <c r="EC17">
        <v>97</v>
      </c>
      <c r="ED17">
        <v>195</v>
      </c>
      <c r="EE17">
        <v>71</v>
      </c>
      <c r="EF17">
        <v>136</v>
      </c>
      <c r="EG17">
        <v>61</v>
      </c>
      <c r="EH17">
        <v>165</v>
      </c>
      <c r="EI17">
        <v>68</v>
      </c>
      <c r="EJ17">
        <v>167</v>
      </c>
      <c r="EK17">
        <v>65</v>
      </c>
      <c r="EL17">
        <v>132</v>
      </c>
      <c r="EM17">
        <v>60</v>
      </c>
      <c r="EN17">
        <v>398</v>
      </c>
      <c r="EO17">
        <v>152</v>
      </c>
      <c r="EP17">
        <v>72</v>
      </c>
      <c r="EQ17">
        <v>48</v>
      </c>
      <c r="ER17">
        <v>193</v>
      </c>
      <c r="ES17">
        <v>86</v>
      </c>
      <c r="ET17">
        <v>321</v>
      </c>
      <c r="EU17">
        <v>109</v>
      </c>
      <c r="EV17">
        <v>326</v>
      </c>
      <c r="EW17">
        <v>107</v>
      </c>
      <c r="EX17">
        <v>236</v>
      </c>
      <c r="EY17">
        <v>92</v>
      </c>
      <c r="EZ17">
        <v>271</v>
      </c>
      <c r="FA17">
        <v>91</v>
      </c>
      <c r="FB17">
        <v>234</v>
      </c>
      <c r="FC17">
        <v>103</v>
      </c>
      <c r="FD17">
        <v>110</v>
      </c>
      <c r="FE17">
        <v>92</v>
      </c>
      <c r="FF17">
        <v>107</v>
      </c>
      <c r="FG17">
        <v>88</v>
      </c>
      <c r="FH17">
        <v>11</v>
      </c>
      <c r="FI17">
        <v>18</v>
      </c>
      <c r="FJ17">
        <v>74</v>
      </c>
      <c r="FK17">
        <v>50</v>
      </c>
      <c r="FL17">
        <v>71</v>
      </c>
      <c r="FM17">
        <v>65</v>
      </c>
      <c r="FN17">
        <v>9</v>
      </c>
      <c r="FO17">
        <v>15</v>
      </c>
      <c r="FP17">
        <v>112</v>
      </c>
      <c r="FQ17">
        <v>76</v>
      </c>
      <c r="FR17">
        <v>66</v>
      </c>
      <c r="FS17">
        <v>39</v>
      </c>
      <c r="FT17">
        <v>65</v>
      </c>
      <c r="FU17">
        <v>59</v>
      </c>
      <c r="FV17">
        <v>30</v>
      </c>
      <c r="FW17">
        <v>34</v>
      </c>
      <c r="FX17">
        <v>40</v>
      </c>
      <c r="FY17">
        <v>49</v>
      </c>
      <c r="FZ17">
        <v>67</v>
      </c>
      <c r="GA17">
        <v>41</v>
      </c>
      <c r="GB17">
        <v>169</v>
      </c>
      <c r="GC17">
        <v>79</v>
      </c>
      <c r="GD17">
        <v>35</v>
      </c>
      <c r="GE17">
        <v>33</v>
      </c>
      <c r="GF17">
        <v>0</v>
      </c>
      <c r="GG17">
        <v>12</v>
      </c>
      <c r="GH17">
        <v>0</v>
      </c>
      <c r="GI17">
        <v>12</v>
      </c>
      <c r="GJ17">
        <v>32</v>
      </c>
      <c r="GK17">
        <v>30</v>
      </c>
      <c r="GL17">
        <v>57</v>
      </c>
      <c r="GM17">
        <v>50</v>
      </c>
      <c r="GN17">
        <v>29</v>
      </c>
      <c r="GO17">
        <v>34</v>
      </c>
      <c r="GP17">
        <v>19</v>
      </c>
      <c r="GQ17">
        <v>28</v>
      </c>
      <c r="GR17">
        <v>142</v>
      </c>
      <c r="GS17">
        <v>83</v>
      </c>
      <c r="GT17">
        <v>159</v>
      </c>
      <c r="GU17">
        <v>98</v>
      </c>
      <c r="GV17">
        <v>121</v>
      </c>
      <c r="GW17">
        <v>62</v>
      </c>
      <c r="GX17">
        <v>66</v>
      </c>
      <c r="GY17">
        <v>35</v>
      </c>
      <c r="GZ17">
        <v>138</v>
      </c>
      <c r="HA17">
        <v>73</v>
      </c>
      <c r="HB17">
        <v>32</v>
      </c>
      <c r="HC17">
        <v>37</v>
      </c>
      <c r="HD17">
        <v>15</v>
      </c>
      <c r="HE17">
        <v>27</v>
      </c>
      <c r="HF17">
        <v>53</v>
      </c>
      <c r="HG17">
        <v>43</v>
      </c>
      <c r="HH17">
        <v>40</v>
      </c>
      <c r="HI17">
        <v>60</v>
      </c>
      <c r="HJ17">
        <v>179</v>
      </c>
      <c r="HK17">
        <v>88</v>
      </c>
      <c r="HL17">
        <v>40</v>
      </c>
      <c r="HM17">
        <v>39</v>
      </c>
      <c r="HN17">
        <v>70</v>
      </c>
      <c r="HO17">
        <v>45</v>
      </c>
      <c r="HP17">
        <v>53</v>
      </c>
      <c r="HQ17">
        <v>47</v>
      </c>
      <c r="HR17">
        <v>104</v>
      </c>
      <c r="HS17">
        <v>58</v>
      </c>
      <c r="HT17">
        <v>126</v>
      </c>
      <c r="HU17">
        <v>68</v>
      </c>
      <c r="HV17">
        <v>117</v>
      </c>
      <c r="HW17">
        <v>76</v>
      </c>
      <c r="HX17">
        <v>52</v>
      </c>
      <c r="HY17">
        <v>43</v>
      </c>
      <c r="HZ17">
        <v>23</v>
      </c>
      <c r="IA17">
        <v>40</v>
      </c>
      <c r="IB17">
        <v>98</v>
      </c>
      <c r="IC17">
        <v>89</v>
      </c>
      <c r="ID17">
        <v>230</v>
      </c>
      <c r="IE17">
        <v>94</v>
      </c>
      <c r="IF17">
        <v>148</v>
      </c>
      <c r="IG17">
        <v>104</v>
      </c>
      <c r="IH17">
        <v>84</v>
      </c>
      <c r="II17">
        <v>54</v>
      </c>
      <c r="IJ17">
        <v>169</v>
      </c>
      <c r="IK17">
        <v>78</v>
      </c>
      <c r="IL17">
        <v>8</v>
      </c>
      <c r="IM17">
        <v>15</v>
      </c>
      <c r="IN17">
        <v>59</v>
      </c>
      <c r="IO17">
        <v>48</v>
      </c>
      <c r="IP17">
        <v>63</v>
      </c>
      <c r="IQ17">
        <v>53</v>
      </c>
      <c r="IR17">
        <v>87</v>
      </c>
      <c r="IS17">
        <v>76</v>
      </c>
      <c r="IT17">
        <v>38</v>
      </c>
      <c r="IU17">
        <v>46</v>
      </c>
      <c r="IV17">
        <v>37</v>
      </c>
      <c r="IW17">
        <v>23</v>
      </c>
      <c r="IX17">
        <v>14</v>
      </c>
      <c r="IY17">
        <v>11</v>
      </c>
      <c r="IZ17">
        <v>55</v>
      </c>
      <c r="JA17">
        <v>42</v>
      </c>
      <c r="JB17">
        <v>42</v>
      </c>
      <c r="JC17">
        <v>23</v>
      </c>
      <c r="JD17">
        <v>43</v>
      </c>
      <c r="JE17">
        <v>37</v>
      </c>
      <c r="JF17">
        <v>52</v>
      </c>
      <c r="JG17">
        <v>31</v>
      </c>
      <c r="JH17">
        <v>8</v>
      </c>
      <c r="JI17">
        <v>11</v>
      </c>
      <c r="JJ17">
        <v>36</v>
      </c>
      <c r="JK17">
        <v>25</v>
      </c>
      <c r="JL17">
        <v>53</v>
      </c>
      <c r="JM17">
        <v>42</v>
      </c>
      <c r="JN17">
        <v>61</v>
      </c>
      <c r="JO17">
        <v>48</v>
      </c>
      <c r="JP17">
        <v>43</v>
      </c>
      <c r="JQ17">
        <v>30</v>
      </c>
      <c r="JR17">
        <v>17</v>
      </c>
      <c r="JS17">
        <v>15</v>
      </c>
      <c r="JT17">
        <v>132</v>
      </c>
      <c r="JU17">
        <v>106</v>
      </c>
      <c r="JV17">
        <v>103</v>
      </c>
      <c r="JW17">
        <v>78</v>
      </c>
      <c r="JX17">
        <v>176</v>
      </c>
      <c r="JY17">
        <v>81</v>
      </c>
      <c r="JZ17">
        <v>142</v>
      </c>
      <c r="KA17">
        <v>79</v>
      </c>
      <c r="KB17">
        <v>195</v>
      </c>
      <c r="KC17">
        <v>93</v>
      </c>
      <c r="KD17">
        <v>123</v>
      </c>
      <c r="KE17">
        <v>84</v>
      </c>
      <c r="KF17">
        <v>177</v>
      </c>
      <c r="KG17">
        <v>74</v>
      </c>
      <c r="KH17">
        <v>97</v>
      </c>
      <c r="KI17">
        <v>59</v>
      </c>
      <c r="KJ17">
        <v>279</v>
      </c>
      <c r="KK17">
        <v>97</v>
      </c>
      <c r="KL17">
        <v>548</v>
      </c>
      <c r="KM17">
        <v>117</v>
      </c>
      <c r="KN17">
        <v>361</v>
      </c>
      <c r="KO17">
        <v>152</v>
      </c>
      <c r="KP17">
        <v>587</v>
      </c>
      <c r="KQ17">
        <v>147</v>
      </c>
      <c r="KR17">
        <v>956</v>
      </c>
      <c r="KS17">
        <v>208</v>
      </c>
      <c r="KT17">
        <v>382</v>
      </c>
      <c r="KU17">
        <v>122</v>
      </c>
      <c r="KV17">
        <v>767</v>
      </c>
      <c r="KW17">
        <v>207</v>
      </c>
      <c r="KX17">
        <v>934</v>
      </c>
      <c r="KY17">
        <v>202</v>
      </c>
      <c r="KZ17">
        <v>623</v>
      </c>
      <c r="LA17">
        <v>159</v>
      </c>
      <c r="LB17">
        <v>458</v>
      </c>
      <c r="LC17">
        <v>178</v>
      </c>
      <c r="LD17">
        <v>618</v>
      </c>
      <c r="LE17">
        <v>183</v>
      </c>
      <c r="LF17">
        <v>645</v>
      </c>
      <c r="LG17">
        <v>183</v>
      </c>
      <c r="LH17">
        <v>952</v>
      </c>
      <c r="LI17">
        <v>214</v>
      </c>
      <c r="LJ17">
        <v>659</v>
      </c>
      <c r="LK17">
        <v>201</v>
      </c>
      <c r="LL17">
        <v>798</v>
      </c>
      <c r="LM17">
        <v>178</v>
      </c>
      <c r="LN17">
        <v>680</v>
      </c>
      <c r="LO17">
        <v>155</v>
      </c>
      <c r="LP17">
        <v>670</v>
      </c>
      <c r="LQ17">
        <v>161</v>
      </c>
      <c r="LR17">
        <v>413</v>
      </c>
      <c r="LS17">
        <v>115</v>
      </c>
      <c r="LT17">
        <v>366</v>
      </c>
      <c r="LU17">
        <v>119</v>
      </c>
      <c r="LV17">
        <v>753</v>
      </c>
      <c r="LW17">
        <v>257</v>
      </c>
      <c r="LX17">
        <v>672</v>
      </c>
      <c r="LY17">
        <v>179</v>
      </c>
      <c r="LZ17">
        <v>407</v>
      </c>
      <c r="MA17">
        <v>128</v>
      </c>
      <c r="MB17">
        <v>1269</v>
      </c>
      <c r="MC17">
        <v>266</v>
      </c>
      <c r="MD17">
        <v>907</v>
      </c>
      <c r="ME17">
        <v>210</v>
      </c>
      <c r="MF17">
        <v>1069</v>
      </c>
      <c r="MG17">
        <v>238</v>
      </c>
      <c r="MH17">
        <v>827</v>
      </c>
      <c r="MI17">
        <v>203</v>
      </c>
      <c r="MJ17">
        <v>511</v>
      </c>
      <c r="MK17">
        <v>130</v>
      </c>
      <c r="ML17">
        <v>561</v>
      </c>
      <c r="MM17">
        <v>146</v>
      </c>
      <c r="MN17">
        <v>501</v>
      </c>
      <c r="MO17">
        <v>184</v>
      </c>
      <c r="MP17">
        <v>548</v>
      </c>
      <c r="MQ17">
        <v>214</v>
      </c>
      <c r="MR17">
        <v>363</v>
      </c>
      <c r="MS17">
        <v>115</v>
      </c>
      <c r="MT17">
        <v>1675</v>
      </c>
      <c r="MU17">
        <v>408</v>
      </c>
      <c r="MV17">
        <v>614</v>
      </c>
      <c r="MW17">
        <v>238</v>
      </c>
      <c r="MX17">
        <v>1234</v>
      </c>
      <c r="MY17">
        <v>292</v>
      </c>
      <c r="MZ17">
        <v>498</v>
      </c>
      <c r="NA17">
        <v>124</v>
      </c>
      <c r="NB17">
        <v>1109</v>
      </c>
      <c r="NC17">
        <v>169</v>
      </c>
      <c r="ND17">
        <v>32</v>
      </c>
      <c r="NE17">
        <v>27</v>
      </c>
      <c r="NF17">
        <v>25</v>
      </c>
      <c r="NG17">
        <v>21</v>
      </c>
      <c r="NH17">
        <v>56</v>
      </c>
      <c r="NI17">
        <v>39</v>
      </c>
      <c r="NJ17">
        <v>55</v>
      </c>
      <c r="NK17">
        <v>30</v>
      </c>
      <c r="NL17">
        <v>13</v>
      </c>
      <c r="NM17">
        <v>15</v>
      </c>
      <c r="NN17">
        <v>17</v>
      </c>
      <c r="NO17">
        <v>21</v>
      </c>
      <c r="NP17">
        <v>16</v>
      </c>
      <c r="NQ17">
        <v>15</v>
      </c>
      <c r="NR17">
        <v>29</v>
      </c>
      <c r="NS17">
        <v>25</v>
      </c>
      <c r="NT17">
        <v>27</v>
      </c>
      <c r="NU17">
        <v>22</v>
      </c>
      <c r="NV17">
        <v>68</v>
      </c>
      <c r="NW17">
        <v>43</v>
      </c>
      <c r="NX17">
        <v>142</v>
      </c>
      <c r="NY17">
        <v>91</v>
      </c>
      <c r="NZ17">
        <v>75</v>
      </c>
      <c r="OA17">
        <v>58</v>
      </c>
      <c r="OB17">
        <v>98</v>
      </c>
      <c r="OC17">
        <v>53</v>
      </c>
      <c r="OD17">
        <v>65</v>
      </c>
      <c r="OE17">
        <v>38</v>
      </c>
      <c r="OF17">
        <v>86</v>
      </c>
      <c r="OG17">
        <v>50</v>
      </c>
      <c r="OH17">
        <v>68</v>
      </c>
      <c r="OI17">
        <v>50</v>
      </c>
      <c r="OJ17">
        <v>168</v>
      </c>
      <c r="OK17">
        <v>103</v>
      </c>
      <c r="OL17">
        <v>142</v>
      </c>
      <c r="OM17">
        <v>69</v>
      </c>
      <c r="ON17">
        <v>161</v>
      </c>
      <c r="OO17">
        <v>74</v>
      </c>
      <c r="OP17">
        <v>202</v>
      </c>
      <c r="OQ17">
        <v>120</v>
      </c>
      <c r="OR17">
        <v>76</v>
      </c>
      <c r="OS17">
        <v>71</v>
      </c>
      <c r="OT17">
        <v>213</v>
      </c>
      <c r="OU17">
        <v>137</v>
      </c>
      <c r="OV17">
        <v>107</v>
      </c>
      <c r="OW17">
        <v>72</v>
      </c>
      <c r="OX17">
        <v>170</v>
      </c>
      <c r="OY17">
        <v>97</v>
      </c>
      <c r="OZ17">
        <v>147</v>
      </c>
      <c r="PA17">
        <v>71</v>
      </c>
      <c r="PB17">
        <v>139</v>
      </c>
      <c r="PC17">
        <v>63</v>
      </c>
      <c r="PD17">
        <v>64</v>
      </c>
      <c r="PE17">
        <v>47</v>
      </c>
      <c r="PF17">
        <v>271</v>
      </c>
      <c r="PG17">
        <v>94</v>
      </c>
      <c r="PH17">
        <v>148</v>
      </c>
      <c r="PI17">
        <v>80</v>
      </c>
      <c r="PJ17">
        <v>126</v>
      </c>
      <c r="PK17">
        <v>97</v>
      </c>
      <c r="PL17">
        <v>105</v>
      </c>
      <c r="PM17">
        <v>58</v>
      </c>
      <c r="PN17">
        <v>120</v>
      </c>
      <c r="PO17">
        <v>67</v>
      </c>
      <c r="PP17">
        <v>131</v>
      </c>
      <c r="PQ17">
        <v>83</v>
      </c>
      <c r="PR17">
        <v>39</v>
      </c>
      <c r="PS17">
        <v>43</v>
      </c>
      <c r="PT17">
        <v>15</v>
      </c>
      <c r="PU17">
        <v>25</v>
      </c>
      <c r="PV17">
        <v>104</v>
      </c>
      <c r="PW17">
        <v>85</v>
      </c>
      <c r="PX17">
        <v>227</v>
      </c>
      <c r="PY17">
        <v>140</v>
      </c>
      <c r="PZ17">
        <v>197</v>
      </c>
      <c r="QA17">
        <v>96</v>
      </c>
      <c r="QB17">
        <v>35</v>
      </c>
      <c r="QC17">
        <v>32</v>
      </c>
      <c r="QD17">
        <v>124</v>
      </c>
      <c r="QE17">
        <v>65</v>
      </c>
      <c r="QF17">
        <v>172</v>
      </c>
      <c r="QG17">
        <v>71</v>
      </c>
      <c r="QH17">
        <v>406</v>
      </c>
      <c r="QI17">
        <v>115</v>
      </c>
      <c r="QJ17">
        <v>242</v>
      </c>
      <c r="QK17">
        <v>63</v>
      </c>
      <c r="QL17">
        <v>75</v>
      </c>
      <c r="QM17">
        <v>39</v>
      </c>
      <c r="QN17">
        <v>120</v>
      </c>
      <c r="QO17">
        <v>46</v>
      </c>
      <c r="QP17">
        <v>123</v>
      </c>
      <c r="QQ17">
        <v>56</v>
      </c>
      <c r="QR17">
        <v>13</v>
      </c>
      <c r="QS17">
        <v>16</v>
      </c>
      <c r="QT17">
        <v>44</v>
      </c>
      <c r="QU17">
        <v>36</v>
      </c>
      <c r="QV17">
        <v>44</v>
      </c>
      <c r="QW17">
        <v>51</v>
      </c>
      <c r="QX17">
        <v>37</v>
      </c>
      <c r="QY17">
        <v>40</v>
      </c>
      <c r="QZ17">
        <v>36</v>
      </c>
      <c r="RA17">
        <v>24</v>
      </c>
      <c r="RB17">
        <v>113</v>
      </c>
      <c r="RC17">
        <v>74</v>
      </c>
      <c r="RD17">
        <v>220</v>
      </c>
      <c r="RE17">
        <v>79</v>
      </c>
      <c r="RF17">
        <v>61</v>
      </c>
      <c r="RG17">
        <v>43</v>
      </c>
      <c r="RH17">
        <v>64</v>
      </c>
      <c r="RI17">
        <v>49</v>
      </c>
      <c r="RJ17">
        <v>95</v>
      </c>
      <c r="RK17">
        <v>53</v>
      </c>
      <c r="RL17">
        <v>127</v>
      </c>
      <c r="RM17">
        <v>56</v>
      </c>
      <c r="RN17">
        <v>328</v>
      </c>
      <c r="RO17">
        <v>123</v>
      </c>
      <c r="RP17">
        <v>164</v>
      </c>
      <c r="RQ17">
        <v>78</v>
      </c>
      <c r="RR17">
        <v>276</v>
      </c>
      <c r="RS17">
        <v>123</v>
      </c>
      <c r="RT17">
        <v>11</v>
      </c>
      <c r="RU17">
        <v>18</v>
      </c>
      <c r="RV17">
        <v>13</v>
      </c>
      <c r="RW17">
        <v>21</v>
      </c>
      <c r="RX17">
        <v>29</v>
      </c>
      <c r="RY17">
        <v>37</v>
      </c>
      <c r="RZ17">
        <v>20</v>
      </c>
      <c r="SA17">
        <v>23</v>
      </c>
      <c r="SB17">
        <v>18</v>
      </c>
      <c r="SC17">
        <v>17</v>
      </c>
      <c r="SD17">
        <v>0</v>
      </c>
      <c r="SE17">
        <v>12</v>
      </c>
      <c r="SF17">
        <v>54</v>
      </c>
      <c r="SG17">
        <v>37</v>
      </c>
      <c r="SH17">
        <v>19</v>
      </c>
      <c r="SI17">
        <v>25</v>
      </c>
      <c r="SJ17">
        <v>29</v>
      </c>
      <c r="SK17">
        <v>36</v>
      </c>
      <c r="SL17">
        <v>110</v>
      </c>
      <c r="SM17">
        <v>62</v>
      </c>
      <c r="SN17">
        <v>101</v>
      </c>
      <c r="SO17">
        <v>101</v>
      </c>
      <c r="SP17">
        <v>12</v>
      </c>
      <c r="SQ17">
        <v>16</v>
      </c>
      <c r="SR17">
        <v>165</v>
      </c>
      <c r="SS17">
        <v>99</v>
      </c>
      <c r="ST17">
        <v>119</v>
      </c>
      <c r="SU17">
        <v>78</v>
      </c>
      <c r="SV17">
        <v>92</v>
      </c>
      <c r="SW17">
        <v>44</v>
      </c>
      <c r="SX17">
        <v>101</v>
      </c>
      <c r="SY17">
        <v>42</v>
      </c>
      <c r="SZ17">
        <v>26</v>
      </c>
      <c r="TA17">
        <v>25</v>
      </c>
      <c r="TB17">
        <v>103</v>
      </c>
      <c r="TC17">
        <v>43</v>
      </c>
      <c r="TD17">
        <v>135</v>
      </c>
      <c r="TE17">
        <v>49</v>
      </c>
      <c r="TF17">
        <v>161</v>
      </c>
      <c r="TG17">
        <v>81</v>
      </c>
      <c r="TH17">
        <v>84</v>
      </c>
      <c r="TI17">
        <v>48</v>
      </c>
      <c r="TJ17">
        <v>99</v>
      </c>
      <c r="TK17">
        <v>57</v>
      </c>
      <c r="TL17">
        <v>203</v>
      </c>
      <c r="TM17">
        <v>86</v>
      </c>
      <c r="TN17">
        <v>53</v>
      </c>
      <c r="TO17">
        <v>42</v>
      </c>
      <c r="TP17">
        <v>42</v>
      </c>
      <c r="TQ17">
        <v>30</v>
      </c>
      <c r="TR17">
        <v>107</v>
      </c>
      <c r="TS17">
        <v>66</v>
      </c>
      <c r="TT17">
        <v>87</v>
      </c>
      <c r="TU17">
        <v>54</v>
      </c>
      <c r="TV17">
        <v>161</v>
      </c>
      <c r="TW17">
        <v>68</v>
      </c>
      <c r="TX17">
        <v>85</v>
      </c>
      <c r="TY17">
        <v>46</v>
      </c>
      <c r="TZ17">
        <v>135</v>
      </c>
      <c r="UA17">
        <v>72</v>
      </c>
      <c r="UB17">
        <v>248</v>
      </c>
      <c r="UC17">
        <v>94</v>
      </c>
      <c r="UD17">
        <v>243</v>
      </c>
      <c r="UE17">
        <v>125</v>
      </c>
      <c r="UF17">
        <v>250</v>
      </c>
      <c r="UG17">
        <v>82</v>
      </c>
      <c r="UH17">
        <v>134</v>
      </c>
      <c r="UI17">
        <v>80</v>
      </c>
      <c r="UJ17">
        <v>210</v>
      </c>
      <c r="UK17">
        <v>82</v>
      </c>
      <c r="UL17">
        <v>232</v>
      </c>
      <c r="UM17">
        <v>93</v>
      </c>
      <c r="UN17">
        <v>158</v>
      </c>
      <c r="UO17">
        <v>70</v>
      </c>
      <c r="UP17">
        <v>61</v>
      </c>
      <c r="UQ17">
        <v>37</v>
      </c>
      <c r="UR17">
        <v>72</v>
      </c>
      <c r="US17">
        <v>35</v>
      </c>
      <c r="UT17">
        <v>98</v>
      </c>
      <c r="UU17">
        <v>65</v>
      </c>
      <c r="UV17">
        <v>51</v>
      </c>
      <c r="UW17">
        <v>46</v>
      </c>
      <c r="UX17">
        <v>60</v>
      </c>
      <c r="UY17">
        <v>56</v>
      </c>
      <c r="UZ17">
        <v>14</v>
      </c>
      <c r="VA17">
        <v>23</v>
      </c>
      <c r="VB17">
        <v>7</v>
      </c>
      <c r="VC17">
        <v>11</v>
      </c>
      <c r="VD17">
        <v>113</v>
      </c>
      <c r="VE17">
        <v>53</v>
      </c>
      <c r="VF17">
        <v>106</v>
      </c>
      <c r="VG17">
        <v>86</v>
      </c>
      <c r="VH17">
        <v>144</v>
      </c>
      <c r="VI17">
        <v>102</v>
      </c>
      <c r="VJ17">
        <v>89</v>
      </c>
      <c r="VK17">
        <v>62</v>
      </c>
      <c r="VL17">
        <v>146</v>
      </c>
      <c r="VM17">
        <v>70</v>
      </c>
      <c r="VN17">
        <v>103</v>
      </c>
      <c r="VO17">
        <v>63</v>
      </c>
      <c r="VP17">
        <v>106</v>
      </c>
      <c r="VQ17">
        <v>75</v>
      </c>
      <c r="VR17">
        <v>171</v>
      </c>
      <c r="VS17">
        <v>85</v>
      </c>
      <c r="VT17">
        <v>142</v>
      </c>
      <c r="VU17">
        <v>107</v>
      </c>
      <c r="VV17">
        <v>143</v>
      </c>
      <c r="VW17">
        <v>82</v>
      </c>
      <c r="VX17">
        <v>904</v>
      </c>
      <c r="VY17">
        <v>175</v>
      </c>
      <c r="VZ17">
        <v>1349</v>
      </c>
      <c r="WA17">
        <v>233</v>
      </c>
      <c r="WB17">
        <v>1734</v>
      </c>
      <c r="WC17">
        <v>299</v>
      </c>
      <c r="WD17">
        <v>394</v>
      </c>
      <c r="WE17">
        <v>115</v>
      </c>
      <c r="WF17">
        <v>814</v>
      </c>
      <c r="WG17">
        <v>217</v>
      </c>
      <c r="WH17">
        <v>1166</v>
      </c>
      <c r="WI17">
        <v>210</v>
      </c>
      <c r="WJ17">
        <v>2462</v>
      </c>
      <c r="WK17">
        <v>312</v>
      </c>
      <c r="WL17">
        <v>1161</v>
      </c>
      <c r="WM17">
        <v>208</v>
      </c>
      <c r="WN17">
        <v>2551</v>
      </c>
      <c r="WO17">
        <v>374</v>
      </c>
      <c r="WP17">
        <v>6</v>
      </c>
      <c r="WQ17">
        <v>12</v>
      </c>
      <c r="WR17">
        <v>26</v>
      </c>
      <c r="WS17">
        <v>27</v>
      </c>
      <c r="WT17">
        <v>36</v>
      </c>
      <c r="WU17">
        <v>33</v>
      </c>
      <c r="WV17">
        <v>0</v>
      </c>
      <c r="WW17">
        <v>12</v>
      </c>
      <c r="WX17">
        <v>9</v>
      </c>
      <c r="WY17">
        <v>14</v>
      </c>
      <c r="WZ17">
        <v>14</v>
      </c>
      <c r="XA17">
        <v>13</v>
      </c>
      <c r="XB17">
        <v>19</v>
      </c>
      <c r="XC17">
        <v>21</v>
      </c>
      <c r="XD17">
        <v>96</v>
      </c>
      <c r="XE17">
        <v>66</v>
      </c>
      <c r="XF17">
        <v>46</v>
      </c>
      <c r="XG17">
        <v>42</v>
      </c>
      <c r="XH17">
        <v>37</v>
      </c>
      <c r="XI17">
        <v>30</v>
      </c>
      <c r="XJ17">
        <v>48</v>
      </c>
      <c r="XK17">
        <v>38</v>
      </c>
      <c r="XL17">
        <v>92</v>
      </c>
      <c r="XM17">
        <v>43</v>
      </c>
      <c r="XN17">
        <v>27</v>
      </c>
      <c r="XO17">
        <v>25</v>
      </c>
      <c r="XP17">
        <v>66</v>
      </c>
      <c r="XQ17">
        <v>47</v>
      </c>
      <c r="XR17">
        <v>11</v>
      </c>
      <c r="XS17">
        <v>11</v>
      </c>
      <c r="XT17">
        <v>70</v>
      </c>
      <c r="XU17">
        <v>53</v>
      </c>
      <c r="XV17">
        <v>12</v>
      </c>
      <c r="XW17">
        <v>20</v>
      </c>
      <c r="XX17">
        <v>136</v>
      </c>
      <c r="XY17">
        <v>61</v>
      </c>
      <c r="XZ17">
        <v>36</v>
      </c>
      <c r="YA17">
        <v>22</v>
      </c>
      <c r="YB17">
        <v>11</v>
      </c>
      <c r="YC17">
        <v>9</v>
      </c>
      <c r="YD17">
        <v>84</v>
      </c>
      <c r="YE17">
        <v>55</v>
      </c>
      <c r="YF17">
        <v>18</v>
      </c>
      <c r="YG17">
        <v>28</v>
      </c>
      <c r="YH17">
        <v>78</v>
      </c>
      <c r="YI17">
        <v>54</v>
      </c>
      <c r="YJ17">
        <v>0</v>
      </c>
      <c r="YK17">
        <v>12</v>
      </c>
      <c r="YL17">
        <v>9</v>
      </c>
      <c r="YM17">
        <v>15</v>
      </c>
      <c r="YN17">
        <v>343</v>
      </c>
      <c r="YO17">
        <v>117</v>
      </c>
      <c r="YP17">
        <v>216</v>
      </c>
      <c r="YQ17">
        <v>96</v>
      </c>
      <c r="YR17">
        <v>313</v>
      </c>
      <c r="YS17">
        <v>106</v>
      </c>
      <c r="YT17">
        <v>225</v>
      </c>
      <c r="YU17">
        <v>90</v>
      </c>
      <c r="YV17">
        <v>221</v>
      </c>
      <c r="YW17">
        <v>106</v>
      </c>
      <c r="YX17">
        <v>97</v>
      </c>
      <c r="YY17">
        <v>58</v>
      </c>
      <c r="YZ17">
        <v>114</v>
      </c>
      <c r="ZA17">
        <v>65</v>
      </c>
      <c r="ZB17">
        <v>9</v>
      </c>
      <c r="ZC17">
        <v>15</v>
      </c>
      <c r="ZD17">
        <v>19</v>
      </c>
      <c r="ZE17">
        <v>23</v>
      </c>
      <c r="ZF17">
        <v>0</v>
      </c>
      <c r="ZG17">
        <v>12</v>
      </c>
      <c r="ZH17">
        <v>29</v>
      </c>
      <c r="ZI17">
        <v>23</v>
      </c>
      <c r="ZJ17">
        <v>65</v>
      </c>
      <c r="ZK17">
        <v>45</v>
      </c>
      <c r="ZL17">
        <v>19</v>
      </c>
      <c r="ZM17">
        <v>17</v>
      </c>
      <c r="ZN17">
        <v>45</v>
      </c>
      <c r="ZO17">
        <v>43</v>
      </c>
      <c r="ZP17">
        <v>71</v>
      </c>
      <c r="ZQ17">
        <v>56</v>
      </c>
      <c r="ZR17">
        <v>25</v>
      </c>
      <c r="ZS17">
        <v>25</v>
      </c>
      <c r="ZT17">
        <v>65</v>
      </c>
      <c r="ZU17">
        <v>50</v>
      </c>
      <c r="ZV17">
        <v>107</v>
      </c>
      <c r="ZW17">
        <v>72</v>
      </c>
      <c r="ZX17">
        <v>126</v>
      </c>
      <c r="ZY17">
        <v>67</v>
      </c>
      <c r="ZZ17">
        <v>51</v>
      </c>
      <c r="AAA17">
        <v>36</v>
      </c>
      <c r="AAB17">
        <v>142</v>
      </c>
      <c r="AAC17">
        <v>98</v>
      </c>
      <c r="AAD17">
        <v>32</v>
      </c>
      <c r="AAE17">
        <v>50</v>
      </c>
      <c r="AAF17">
        <v>137</v>
      </c>
      <c r="AAG17">
        <v>91</v>
      </c>
      <c r="AAH17">
        <v>35</v>
      </c>
      <c r="AAI17">
        <v>22</v>
      </c>
      <c r="AAJ17">
        <v>154</v>
      </c>
      <c r="AAK17">
        <v>84</v>
      </c>
      <c r="AAL17">
        <v>198</v>
      </c>
      <c r="AAM17">
        <v>118</v>
      </c>
      <c r="AAN17">
        <v>216</v>
      </c>
      <c r="AAO17">
        <v>110</v>
      </c>
      <c r="AAP17">
        <v>71</v>
      </c>
      <c r="AAQ17">
        <v>51</v>
      </c>
      <c r="AAR17">
        <v>186</v>
      </c>
      <c r="AAS17">
        <v>118</v>
      </c>
      <c r="AAT17">
        <v>10</v>
      </c>
      <c r="AAU17">
        <v>13</v>
      </c>
      <c r="AAV17">
        <v>84</v>
      </c>
      <c r="AAW17">
        <v>64</v>
      </c>
      <c r="AAX17">
        <v>109</v>
      </c>
      <c r="AAY17">
        <v>55</v>
      </c>
      <c r="AAZ17">
        <v>47</v>
      </c>
      <c r="ABA17">
        <v>58</v>
      </c>
      <c r="ABB17">
        <v>146</v>
      </c>
      <c r="ABC17">
        <v>80</v>
      </c>
      <c r="ABD17">
        <v>94</v>
      </c>
      <c r="ABE17">
        <v>58</v>
      </c>
      <c r="ABF17">
        <v>83</v>
      </c>
      <c r="ABG17">
        <v>46</v>
      </c>
      <c r="ABH17">
        <v>21</v>
      </c>
      <c r="ABI17">
        <v>29</v>
      </c>
      <c r="ABJ17">
        <v>21</v>
      </c>
      <c r="ABK17">
        <v>15</v>
      </c>
      <c r="ABL17">
        <v>13</v>
      </c>
      <c r="ABM17">
        <v>14</v>
      </c>
      <c r="ABN17">
        <v>40</v>
      </c>
      <c r="ABO17">
        <v>23</v>
      </c>
      <c r="ABP17">
        <v>7</v>
      </c>
      <c r="ABQ17">
        <v>11</v>
      </c>
      <c r="ABR17">
        <v>26</v>
      </c>
      <c r="ABS17">
        <v>23</v>
      </c>
      <c r="ABT17">
        <v>4</v>
      </c>
      <c r="ABU17">
        <v>6</v>
      </c>
      <c r="ABV17">
        <v>27</v>
      </c>
      <c r="ABW17">
        <v>23</v>
      </c>
      <c r="ABX17">
        <v>100</v>
      </c>
      <c r="ABY17">
        <v>89</v>
      </c>
      <c r="ABZ17">
        <v>74</v>
      </c>
      <c r="ACA17">
        <v>53</v>
      </c>
      <c r="ACB17">
        <v>46</v>
      </c>
      <c r="ACC17">
        <v>26</v>
      </c>
      <c r="ACD17">
        <v>75</v>
      </c>
      <c r="ACE17">
        <v>44</v>
      </c>
      <c r="ACF17">
        <v>82</v>
      </c>
      <c r="ACG17">
        <v>47</v>
      </c>
      <c r="ACH17">
        <v>85</v>
      </c>
      <c r="ACI17">
        <v>46</v>
      </c>
      <c r="ACJ17">
        <v>13</v>
      </c>
      <c r="ACK17">
        <v>15</v>
      </c>
      <c r="ACL17">
        <v>21</v>
      </c>
      <c r="ACM17">
        <v>18</v>
      </c>
      <c r="ACN17">
        <v>27</v>
      </c>
      <c r="ACO17">
        <v>33</v>
      </c>
      <c r="ACP17">
        <v>24</v>
      </c>
      <c r="ACQ17">
        <v>27</v>
      </c>
      <c r="ACR17">
        <v>39</v>
      </c>
      <c r="ACS17">
        <v>27</v>
      </c>
      <c r="ACT17">
        <v>6</v>
      </c>
      <c r="ACU17">
        <v>9</v>
      </c>
      <c r="ACV17">
        <v>178</v>
      </c>
      <c r="ACW17">
        <v>84</v>
      </c>
      <c r="ACX17">
        <v>193</v>
      </c>
      <c r="ACY17">
        <v>109</v>
      </c>
      <c r="ACZ17">
        <v>174</v>
      </c>
      <c r="ADA17">
        <v>67</v>
      </c>
      <c r="ADB17">
        <v>164</v>
      </c>
      <c r="ADC17">
        <v>91</v>
      </c>
      <c r="ADD17">
        <v>341</v>
      </c>
      <c r="ADE17">
        <v>133</v>
      </c>
      <c r="ADF17">
        <v>182</v>
      </c>
      <c r="ADG17">
        <v>116</v>
      </c>
      <c r="ADH17">
        <v>89</v>
      </c>
      <c r="ADI17">
        <v>51</v>
      </c>
      <c r="ADJ17">
        <v>59</v>
      </c>
      <c r="ADK17">
        <v>50</v>
      </c>
      <c r="ADL17">
        <v>116</v>
      </c>
      <c r="ADM17">
        <v>51</v>
      </c>
      <c r="ADN17">
        <v>141</v>
      </c>
      <c r="ADO17">
        <v>84</v>
      </c>
      <c r="ADP17">
        <v>37</v>
      </c>
      <c r="ADQ17">
        <v>41</v>
      </c>
      <c r="ADR17">
        <v>47</v>
      </c>
      <c r="ADS17">
        <v>54</v>
      </c>
      <c r="ADT17">
        <v>32</v>
      </c>
      <c r="ADU17">
        <v>31</v>
      </c>
      <c r="ADV17">
        <v>64</v>
      </c>
      <c r="ADW17">
        <v>54</v>
      </c>
      <c r="ADX17">
        <v>11</v>
      </c>
      <c r="ADY17">
        <v>13</v>
      </c>
      <c r="ADZ17">
        <v>22</v>
      </c>
      <c r="AEA17">
        <v>15</v>
      </c>
      <c r="AEB17">
        <v>38</v>
      </c>
      <c r="AEC17">
        <v>25</v>
      </c>
      <c r="AED17">
        <v>599</v>
      </c>
      <c r="AEE17">
        <v>159</v>
      </c>
      <c r="AEF17">
        <v>1358</v>
      </c>
      <c r="AEG17">
        <v>241</v>
      </c>
      <c r="AEH17">
        <v>2301</v>
      </c>
      <c r="AEI17">
        <v>376</v>
      </c>
      <c r="AEJ17">
        <v>1802</v>
      </c>
      <c r="AEK17">
        <v>282</v>
      </c>
      <c r="AEL17">
        <v>2701</v>
      </c>
      <c r="AEM17">
        <v>326</v>
      </c>
      <c r="AEN17">
        <v>3154</v>
      </c>
      <c r="AEO17">
        <v>387</v>
      </c>
      <c r="AEP17">
        <v>2252</v>
      </c>
      <c r="AEQ17">
        <v>280</v>
      </c>
      <c r="AER17">
        <v>1507</v>
      </c>
      <c r="AES17">
        <v>220</v>
      </c>
      <c r="AET17">
        <v>1078</v>
      </c>
      <c r="AEU17">
        <v>174</v>
      </c>
      <c r="AEV17">
        <v>0</v>
      </c>
      <c r="AEW17">
        <v>12</v>
      </c>
      <c r="AEX17">
        <v>59</v>
      </c>
      <c r="AEY17">
        <v>46</v>
      </c>
      <c r="AEZ17">
        <v>38</v>
      </c>
      <c r="AFA17">
        <v>23</v>
      </c>
      <c r="AFB17">
        <v>46</v>
      </c>
      <c r="AFC17">
        <v>25</v>
      </c>
      <c r="AFD17">
        <v>54</v>
      </c>
      <c r="AFE17">
        <v>33</v>
      </c>
      <c r="AFF17">
        <v>60</v>
      </c>
      <c r="AFG17">
        <v>37</v>
      </c>
      <c r="AFH17">
        <v>72</v>
      </c>
      <c r="AFI17">
        <v>53</v>
      </c>
      <c r="AFJ17">
        <v>33</v>
      </c>
      <c r="AFK17">
        <v>25</v>
      </c>
      <c r="AFL17">
        <v>56</v>
      </c>
      <c r="AFM17">
        <v>35</v>
      </c>
      <c r="AFN17">
        <v>107</v>
      </c>
      <c r="AFO17">
        <v>59</v>
      </c>
      <c r="AFP17">
        <v>83</v>
      </c>
      <c r="AFQ17">
        <v>71</v>
      </c>
      <c r="AFR17">
        <v>107</v>
      </c>
      <c r="AFS17">
        <v>57</v>
      </c>
      <c r="AFT17">
        <v>39</v>
      </c>
      <c r="AFU17">
        <v>22</v>
      </c>
      <c r="AFV17">
        <v>36</v>
      </c>
      <c r="AFW17">
        <v>34</v>
      </c>
      <c r="AFX17">
        <v>18</v>
      </c>
      <c r="AFY17">
        <v>21</v>
      </c>
      <c r="AFZ17">
        <v>67</v>
      </c>
      <c r="AGA17">
        <v>49</v>
      </c>
      <c r="AGB17">
        <v>84</v>
      </c>
      <c r="AGC17">
        <v>42</v>
      </c>
      <c r="AGD17">
        <v>127</v>
      </c>
      <c r="AGE17">
        <v>77</v>
      </c>
      <c r="AGF17">
        <v>32</v>
      </c>
      <c r="AGG17">
        <v>32</v>
      </c>
      <c r="AGH17">
        <v>116</v>
      </c>
      <c r="AGI17">
        <v>66</v>
      </c>
      <c r="AGJ17">
        <v>76</v>
      </c>
      <c r="AGK17">
        <v>50</v>
      </c>
      <c r="AGL17">
        <v>69</v>
      </c>
      <c r="AGM17">
        <v>47</v>
      </c>
      <c r="AGN17">
        <v>40</v>
      </c>
      <c r="AGO17">
        <v>37</v>
      </c>
      <c r="AGP17">
        <v>53</v>
      </c>
      <c r="AGQ17">
        <v>40</v>
      </c>
      <c r="AGR17">
        <v>46</v>
      </c>
      <c r="AGS17">
        <v>45</v>
      </c>
      <c r="AGT17">
        <v>59</v>
      </c>
      <c r="AGU17">
        <v>37</v>
      </c>
      <c r="AGV17">
        <v>49</v>
      </c>
      <c r="AGW17">
        <v>51</v>
      </c>
      <c r="AGX17">
        <v>7</v>
      </c>
      <c r="AGY17">
        <v>11</v>
      </c>
      <c r="AGZ17">
        <v>27</v>
      </c>
      <c r="AHA17">
        <v>36</v>
      </c>
      <c r="AHB17">
        <v>5</v>
      </c>
      <c r="AHC17">
        <v>9</v>
      </c>
      <c r="AHD17">
        <v>15</v>
      </c>
      <c r="AHE17">
        <v>16</v>
      </c>
      <c r="AHF17">
        <v>25</v>
      </c>
      <c r="AHG17">
        <v>42</v>
      </c>
      <c r="AHH17">
        <v>32</v>
      </c>
      <c r="AHI17">
        <v>39</v>
      </c>
      <c r="AHJ17">
        <v>4</v>
      </c>
      <c r="AHK17">
        <v>10</v>
      </c>
      <c r="AHL17">
        <v>35</v>
      </c>
      <c r="AHM17">
        <v>47</v>
      </c>
      <c r="AHN17">
        <v>32</v>
      </c>
      <c r="AHO17">
        <v>42</v>
      </c>
      <c r="AHP17">
        <v>96</v>
      </c>
      <c r="AHQ17">
        <v>99</v>
      </c>
      <c r="AHR17">
        <v>0</v>
      </c>
      <c r="AHS17">
        <v>12</v>
      </c>
      <c r="AHT17">
        <v>189</v>
      </c>
      <c r="AHU17">
        <v>64</v>
      </c>
      <c r="AHV17">
        <v>120</v>
      </c>
      <c r="AHW17">
        <v>42</v>
      </c>
      <c r="AHX17">
        <v>87</v>
      </c>
      <c r="AHY17">
        <v>49</v>
      </c>
      <c r="AHZ17">
        <v>146</v>
      </c>
      <c r="AIA17">
        <v>76</v>
      </c>
      <c r="AIB17">
        <v>41</v>
      </c>
      <c r="AIC17">
        <v>44</v>
      </c>
      <c r="AID17">
        <v>178</v>
      </c>
      <c r="AIE17">
        <v>85</v>
      </c>
      <c r="AIF17">
        <v>166</v>
      </c>
      <c r="AIG17">
        <v>110</v>
      </c>
      <c r="AIH17">
        <v>110</v>
      </c>
      <c r="AII17">
        <v>87</v>
      </c>
      <c r="AIJ17">
        <v>519</v>
      </c>
      <c r="AIK17">
        <v>219</v>
      </c>
      <c r="AIL17">
        <v>165</v>
      </c>
      <c r="AIM17">
        <v>85</v>
      </c>
      <c r="AIN17">
        <v>182</v>
      </c>
      <c r="AIO17">
        <v>75</v>
      </c>
      <c r="AIP17">
        <v>112</v>
      </c>
      <c r="AIQ17">
        <v>99</v>
      </c>
      <c r="AIR17">
        <v>531</v>
      </c>
      <c r="AIS17">
        <v>149</v>
      </c>
      <c r="AIT17">
        <v>151</v>
      </c>
      <c r="AIU17">
        <v>101</v>
      </c>
      <c r="AIV17">
        <v>432</v>
      </c>
      <c r="AIW17">
        <v>179</v>
      </c>
      <c r="AIX17">
        <v>173</v>
      </c>
      <c r="AIY17">
        <v>61</v>
      </c>
      <c r="AIZ17">
        <v>419</v>
      </c>
      <c r="AJA17">
        <v>139</v>
      </c>
      <c r="AJB17">
        <v>391</v>
      </c>
      <c r="AJC17">
        <v>126</v>
      </c>
      <c r="AJD17">
        <v>233</v>
      </c>
      <c r="AJE17">
        <v>86</v>
      </c>
      <c r="AJF17">
        <v>232</v>
      </c>
      <c r="AJG17">
        <v>93</v>
      </c>
      <c r="AJH17">
        <v>72</v>
      </c>
      <c r="AJI17">
        <v>38</v>
      </c>
      <c r="AJJ17">
        <v>48</v>
      </c>
      <c r="AJK17">
        <v>30</v>
      </c>
      <c r="AJL17">
        <v>0</v>
      </c>
      <c r="AJM17">
        <v>12</v>
      </c>
      <c r="AJN17">
        <v>156</v>
      </c>
      <c r="AJO17">
        <v>106</v>
      </c>
      <c r="AJP17">
        <v>75</v>
      </c>
      <c r="AJQ17">
        <v>38</v>
      </c>
      <c r="AJR17">
        <v>66</v>
      </c>
      <c r="AJS17">
        <v>43</v>
      </c>
      <c r="AJT17">
        <v>96</v>
      </c>
      <c r="AJU17">
        <v>49</v>
      </c>
      <c r="AJV17">
        <v>54</v>
      </c>
      <c r="AJW17">
        <v>66</v>
      </c>
      <c r="AJX17">
        <v>43</v>
      </c>
      <c r="AJY17">
        <v>33</v>
      </c>
      <c r="AJZ17">
        <v>25</v>
      </c>
      <c r="AKA17">
        <v>28</v>
      </c>
      <c r="AKB17">
        <v>121</v>
      </c>
      <c r="AKC17">
        <v>78</v>
      </c>
      <c r="AKD17">
        <v>108</v>
      </c>
      <c r="AKE17">
        <v>76</v>
      </c>
      <c r="AKF17">
        <v>143</v>
      </c>
      <c r="AKG17">
        <v>92</v>
      </c>
      <c r="AKH17">
        <v>12</v>
      </c>
      <c r="AKI17">
        <v>18</v>
      </c>
      <c r="AKJ17">
        <v>85</v>
      </c>
      <c r="AKK17">
        <v>68</v>
      </c>
      <c r="AKL17">
        <v>0</v>
      </c>
      <c r="AKM17">
        <v>12</v>
      </c>
      <c r="AKN17">
        <v>22</v>
      </c>
      <c r="AKO17">
        <v>25</v>
      </c>
      <c r="AKP17">
        <v>89</v>
      </c>
      <c r="AKQ17">
        <v>51</v>
      </c>
      <c r="AKR17">
        <v>364</v>
      </c>
      <c r="AKS17">
        <v>131</v>
      </c>
      <c r="AKT17">
        <v>156</v>
      </c>
      <c r="AKU17">
        <v>84</v>
      </c>
      <c r="AKV17">
        <v>375</v>
      </c>
      <c r="AKW17">
        <v>125</v>
      </c>
      <c r="AKX17">
        <v>151</v>
      </c>
      <c r="AKY17">
        <v>99</v>
      </c>
      <c r="AKZ17">
        <v>194</v>
      </c>
      <c r="ALA17">
        <v>92</v>
      </c>
      <c r="ALB17">
        <v>193</v>
      </c>
      <c r="ALC17">
        <v>75</v>
      </c>
      <c r="ALD17">
        <v>381</v>
      </c>
      <c r="ALE17">
        <v>132</v>
      </c>
      <c r="ALF17">
        <v>544</v>
      </c>
      <c r="ALG17">
        <v>173</v>
      </c>
      <c r="ALH17">
        <v>485</v>
      </c>
      <c r="ALI17">
        <v>149</v>
      </c>
      <c r="ALJ17">
        <v>106</v>
      </c>
      <c r="ALK17">
        <v>52</v>
      </c>
      <c r="ALL17">
        <v>193</v>
      </c>
      <c r="ALM17">
        <v>78</v>
      </c>
      <c r="ALN17">
        <v>159</v>
      </c>
      <c r="ALO17">
        <v>89</v>
      </c>
      <c r="ALP17">
        <v>126</v>
      </c>
      <c r="ALQ17">
        <v>78</v>
      </c>
      <c r="ALR17">
        <v>150</v>
      </c>
      <c r="ALS17">
        <v>58</v>
      </c>
      <c r="ALT17">
        <v>188</v>
      </c>
      <c r="ALU17">
        <v>70</v>
      </c>
      <c r="ALV17">
        <v>247</v>
      </c>
      <c r="ALW17">
        <v>137</v>
      </c>
      <c r="ALX17">
        <v>76</v>
      </c>
      <c r="ALY17">
        <v>54</v>
      </c>
      <c r="ALZ17">
        <v>121</v>
      </c>
      <c r="AMA17">
        <v>67</v>
      </c>
      <c r="AMB17">
        <v>111</v>
      </c>
      <c r="AMC17">
        <v>72</v>
      </c>
      <c r="AMD17">
        <v>128</v>
      </c>
      <c r="AME17">
        <v>78</v>
      </c>
      <c r="AMF17">
        <v>82</v>
      </c>
      <c r="AMG17">
        <v>58</v>
      </c>
      <c r="AMH17">
        <v>108</v>
      </c>
      <c r="AMI17">
        <v>64</v>
      </c>
      <c r="AMJ17">
        <v>206</v>
      </c>
      <c r="AMK17">
        <v>107</v>
      </c>
      <c r="AML17">
        <v>116</v>
      </c>
      <c r="AMM17">
        <v>108</v>
      </c>
      <c r="AMN17">
        <v>112</v>
      </c>
      <c r="AMO17">
        <v>56</v>
      </c>
      <c r="AMP17">
        <v>118</v>
      </c>
      <c r="AMQ17">
        <v>85</v>
      </c>
      <c r="AMR17">
        <v>295</v>
      </c>
      <c r="AMS17">
        <v>113</v>
      </c>
      <c r="AMT17">
        <v>452</v>
      </c>
      <c r="AMU17">
        <v>176</v>
      </c>
      <c r="AMV17">
        <v>353</v>
      </c>
      <c r="AMW17">
        <v>123</v>
      </c>
      <c r="AMX17">
        <v>238</v>
      </c>
      <c r="AMY17">
        <v>95</v>
      </c>
      <c r="AMZ17">
        <v>298</v>
      </c>
      <c r="ANA17">
        <v>102</v>
      </c>
      <c r="ANB17">
        <v>239</v>
      </c>
      <c r="ANC17">
        <v>108</v>
      </c>
      <c r="AND17">
        <v>218</v>
      </c>
      <c r="ANE17">
        <v>132</v>
      </c>
      <c r="ANF17">
        <v>537</v>
      </c>
      <c r="ANG17">
        <v>193</v>
      </c>
      <c r="ANH17">
        <v>74</v>
      </c>
      <c r="ANI17">
        <v>54</v>
      </c>
      <c r="ANJ17">
        <v>40</v>
      </c>
      <c r="ANK17">
        <v>35</v>
      </c>
      <c r="ANL17">
        <v>60</v>
      </c>
      <c r="ANM17">
        <v>28</v>
      </c>
      <c r="ANN17">
        <v>57</v>
      </c>
      <c r="ANO17">
        <v>40</v>
      </c>
      <c r="ANP17">
        <v>52</v>
      </c>
      <c r="ANQ17">
        <v>34</v>
      </c>
      <c r="ANR17">
        <v>256</v>
      </c>
      <c r="ANS17">
        <v>112</v>
      </c>
      <c r="ANT17">
        <v>292</v>
      </c>
      <c r="ANU17">
        <v>126</v>
      </c>
      <c r="ANV17">
        <v>208</v>
      </c>
      <c r="ANW17">
        <v>97</v>
      </c>
      <c r="ANX17">
        <v>335</v>
      </c>
      <c r="ANY17">
        <v>106</v>
      </c>
      <c r="ANZ17">
        <v>347</v>
      </c>
      <c r="AOA17">
        <v>150</v>
      </c>
      <c r="AOB17">
        <v>412</v>
      </c>
      <c r="AOC17">
        <v>153</v>
      </c>
      <c r="AOD17">
        <v>455</v>
      </c>
      <c r="AOE17">
        <v>179</v>
      </c>
      <c r="AOF17">
        <v>226</v>
      </c>
      <c r="AOG17">
        <v>127</v>
      </c>
      <c r="AOH17">
        <v>120</v>
      </c>
      <c r="AOI17">
        <v>56</v>
      </c>
      <c r="AOJ17">
        <v>259</v>
      </c>
      <c r="AOK17">
        <v>127</v>
      </c>
      <c r="AOL17">
        <v>293</v>
      </c>
      <c r="AOM17">
        <v>107</v>
      </c>
      <c r="AON17">
        <v>140</v>
      </c>
      <c r="AOO17">
        <v>78</v>
      </c>
      <c r="AOP17">
        <v>430</v>
      </c>
      <c r="AOQ17">
        <v>148</v>
      </c>
      <c r="AOR17">
        <v>371</v>
      </c>
      <c r="AOS17">
        <v>123</v>
      </c>
      <c r="AOT17">
        <v>213</v>
      </c>
      <c r="AOU17">
        <v>118</v>
      </c>
      <c r="AOV17">
        <v>208</v>
      </c>
      <c r="AOW17">
        <v>75</v>
      </c>
      <c r="AOX17">
        <v>161</v>
      </c>
      <c r="AOY17">
        <v>71</v>
      </c>
      <c r="AOZ17">
        <v>384</v>
      </c>
      <c r="APA17">
        <v>165</v>
      </c>
      <c r="APB17">
        <v>503</v>
      </c>
      <c r="APC17">
        <v>194</v>
      </c>
      <c r="APD17">
        <v>147</v>
      </c>
      <c r="APE17">
        <v>63</v>
      </c>
      <c r="APF17">
        <v>365</v>
      </c>
      <c r="APG17">
        <v>125</v>
      </c>
      <c r="APH17">
        <v>397</v>
      </c>
      <c r="API17">
        <v>143</v>
      </c>
      <c r="APJ17">
        <v>687</v>
      </c>
      <c r="APK17">
        <v>207</v>
      </c>
      <c r="APL17">
        <v>445</v>
      </c>
      <c r="APM17">
        <v>147</v>
      </c>
      <c r="APN17">
        <v>208</v>
      </c>
      <c r="APO17">
        <v>70</v>
      </c>
      <c r="APP17">
        <v>25</v>
      </c>
      <c r="APQ17">
        <v>27</v>
      </c>
      <c r="APR17">
        <v>49</v>
      </c>
      <c r="APS17">
        <v>46</v>
      </c>
      <c r="APT17">
        <v>37</v>
      </c>
      <c r="APU17">
        <v>31</v>
      </c>
      <c r="APV17">
        <v>48</v>
      </c>
      <c r="APW17">
        <v>30</v>
      </c>
      <c r="APX17">
        <v>67</v>
      </c>
      <c r="APY17">
        <v>42</v>
      </c>
      <c r="APZ17">
        <v>92</v>
      </c>
      <c r="AQA17">
        <v>56</v>
      </c>
      <c r="AQB17">
        <v>88</v>
      </c>
      <c r="AQC17">
        <v>54</v>
      </c>
      <c r="AQD17">
        <v>107</v>
      </c>
      <c r="AQE17">
        <v>66</v>
      </c>
      <c r="AQF17">
        <v>23</v>
      </c>
      <c r="AQG17">
        <v>31</v>
      </c>
      <c r="AQH17">
        <v>108</v>
      </c>
      <c r="AQI17">
        <v>67</v>
      </c>
      <c r="AQJ17">
        <v>13</v>
      </c>
      <c r="AQK17">
        <v>18</v>
      </c>
      <c r="AQL17">
        <v>143</v>
      </c>
      <c r="AQM17">
        <v>55</v>
      </c>
      <c r="AQN17">
        <v>65</v>
      </c>
      <c r="AQO17">
        <v>29</v>
      </c>
      <c r="AQP17">
        <v>84</v>
      </c>
      <c r="AQQ17">
        <v>36</v>
      </c>
      <c r="AQR17">
        <v>48</v>
      </c>
      <c r="AQS17">
        <v>43</v>
      </c>
      <c r="AQT17">
        <v>153</v>
      </c>
      <c r="AQU17">
        <v>81</v>
      </c>
      <c r="AQV17">
        <v>87</v>
      </c>
      <c r="AQW17">
        <v>44</v>
      </c>
      <c r="AQX17">
        <v>38</v>
      </c>
      <c r="AQY17">
        <v>38</v>
      </c>
      <c r="AQZ17">
        <v>93</v>
      </c>
      <c r="ARA17">
        <v>56</v>
      </c>
      <c r="ARB17">
        <v>123</v>
      </c>
      <c r="ARC17">
        <v>54</v>
      </c>
      <c r="ARD17">
        <v>99</v>
      </c>
      <c r="ARE17">
        <v>58</v>
      </c>
      <c r="ARF17">
        <v>207</v>
      </c>
      <c r="ARG17">
        <v>111</v>
      </c>
      <c r="ARH17">
        <v>111</v>
      </c>
      <c r="ARI17">
        <v>42</v>
      </c>
      <c r="ARJ17">
        <v>44</v>
      </c>
      <c r="ARK17">
        <v>46</v>
      </c>
      <c r="ARL17">
        <v>10</v>
      </c>
      <c r="ARM17">
        <v>15</v>
      </c>
      <c r="ARN17">
        <v>39</v>
      </c>
      <c r="ARO17">
        <v>33</v>
      </c>
      <c r="ARP17">
        <v>7</v>
      </c>
      <c r="ARQ17">
        <v>12</v>
      </c>
      <c r="ARR17">
        <v>5</v>
      </c>
      <c r="ARS17">
        <v>8</v>
      </c>
      <c r="ART17">
        <v>11</v>
      </c>
      <c r="ARU17">
        <v>12</v>
      </c>
      <c r="ARV17">
        <v>29</v>
      </c>
      <c r="ARW17">
        <v>30</v>
      </c>
      <c r="ARX17">
        <v>58</v>
      </c>
      <c r="ARY17">
        <v>70</v>
      </c>
      <c r="ARZ17">
        <v>14</v>
      </c>
      <c r="ASA17">
        <v>21</v>
      </c>
      <c r="ASB17">
        <v>32</v>
      </c>
      <c r="ASC17">
        <v>31</v>
      </c>
      <c r="ASD17">
        <v>140</v>
      </c>
      <c r="ASE17">
        <v>82</v>
      </c>
      <c r="ASF17">
        <v>141</v>
      </c>
      <c r="ASG17">
        <v>68</v>
      </c>
      <c r="ASH17">
        <v>147</v>
      </c>
      <c r="ASI17">
        <v>58</v>
      </c>
      <c r="ASJ17">
        <v>115</v>
      </c>
      <c r="ASK17">
        <v>62</v>
      </c>
      <c r="ASL17">
        <v>168</v>
      </c>
      <c r="ASM17">
        <v>69</v>
      </c>
      <c r="ASN17">
        <v>70</v>
      </c>
      <c r="ASO17">
        <v>61</v>
      </c>
      <c r="ASP17">
        <v>121</v>
      </c>
      <c r="ASQ17">
        <v>67</v>
      </c>
      <c r="ASR17">
        <v>309</v>
      </c>
      <c r="ASS17">
        <v>123</v>
      </c>
      <c r="AST17">
        <v>235</v>
      </c>
      <c r="ASU17">
        <v>126</v>
      </c>
      <c r="ASV17">
        <v>153</v>
      </c>
      <c r="ASW17">
        <v>77</v>
      </c>
      <c r="ASX17">
        <v>142</v>
      </c>
      <c r="ASY17">
        <v>79</v>
      </c>
      <c r="ASZ17">
        <v>251</v>
      </c>
      <c r="ATA17">
        <v>103</v>
      </c>
      <c r="ATB17">
        <v>145</v>
      </c>
      <c r="ATC17">
        <v>93</v>
      </c>
      <c r="ATD17">
        <v>96</v>
      </c>
      <c r="ATE17">
        <v>75</v>
      </c>
      <c r="ATF17">
        <v>186</v>
      </c>
      <c r="ATG17">
        <v>98</v>
      </c>
      <c r="ATH17">
        <v>98</v>
      </c>
      <c r="ATI17">
        <v>80</v>
      </c>
      <c r="ATJ17">
        <v>108</v>
      </c>
      <c r="ATK17">
        <v>64</v>
      </c>
      <c r="ATL17">
        <v>92</v>
      </c>
      <c r="ATM17">
        <v>58</v>
      </c>
      <c r="ATN17">
        <v>35</v>
      </c>
      <c r="ATO17">
        <v>35</v>
      </c>
      <c r="ATP17">
        <v>39</v>
      </c>
      <c r="ATQ17">
        <v>35</v>
      </c>
      <c r="ATR17">
        <v>0</v>
      </c>
      <c r="ATS17">
        <v>12</v>
      </c>
      <c r="ATT17">
        <v>112</v>
      </c>
      <c r="ATU17">
        <v>66</v>
      </c>
      <c r="ATV17">
        <v>172</v>
      </c>
      <c r="ATW17">
        <v>96</v>
      </c>
      <c r="ATX17">
        <v>130</v>
      </c>
      <c r="ATY17">
        <v>88</v>
      </c>
      <c r="ATZ17">
        <v>275</v>
      </c>
      <c r="AUA17">
        <v>153</v>
      </c>
      <c r="AUB17">
        <v>336</v>
      </c>
      <c r="AUC17">
        <v>132</v>
      </c>
      <c r="AUD17">
        <v>91</v>
      </c>
      <c r="AUE17">
        <v>72</v>
      </c>
      <c r="AUF17">
        <v>321</v>
      </c>
      <c r="AUG17">
        <v>105</v>
      </c>
      <c r="AUH17">
        <v>115</v>
      </c>
      <c r="AUI17">
        <v>124</v>
      </c>
      <c r="AUJ17">
        <v>476</v>
      </c>
      <c r="AUK17">
        <v>198</v>
      </c>
      <c r="AUL17">
        <v>183</v>
      </c>
      <c r="AUM17">
        <v>86</v>
      </c>
      <c r="AUN17">
        <v>269</v>
      </c>
      <c r="AUO17">
        <v>78</v>
      </c>
      <c r="AUP17">
        <v>200</v>
      </c>
      <c r="AUQ17">
        <v>113</v>
      </c>
      <c r="AUR17">
        <v>316</v>
      </c>
      <c r="AUS17">
        <v>106</v>
      </c>
      <c r="AUT17">
        <v>244</v>
      </c>
      <c r="AUU17">
        <v>81</v>
      </c>
      <c r="AUV17">
        <v>181</v>
      </c>
      <c r="AUW17">
        <v>81</v>
      </c>
      <c r="AUX17">
        <v>304</v>
      </c>
      <c r="AUY17">
        <v>110</v>
      </c>
      <c r="AUZ17">
        <v>313</v>
      </c>
      <c r="AVA17">
        <v>114</v>
      </c>
      <c r="AVB17">
        <v>319</v>
      </c>
      <c r="AVC17">
        <v>112</v>
      </c>
      <c r="AVD17">
        <v>206</v>
      </c>
      <c r="AVE17">
        <v>98</v>
      </c>
      <c r="AVF17">
        <v>177</v>
      </c>
      <c r="AVG17">
        <v>59</v>
      </c>
      <c r="AVH17">
        <v>227</v>
      </c>
      <c r="AVI17">
        <v>98</v>
      </c>
      <c r="AVJ17">
        <v>68</v>
      </c>
      <c r="AVK17">
        <v>45</v>
      </c>
      <c r="AVL17">
        <v>668</v>
      </c>
      <c r="AVM17">
        <v>191</v>
      </c>
      <c r="AVN17">
        <v>655</v>
      </c>
      <c r="AVO17">
        <v>204</v>
      </c>
      <c r="AVP17">
        <v>227</v>
      </c>
      <c r="AVQ17">
        <v>102</v>
      </c>
      <c r="AVR17">
        <v>361</v>
      </c>
      <c r="AVS17">
        <v>112</v>
      </c>
      <c r="AVT17">
        <v>431</v>
      </c>
      <c r="AVU17">
        <v>137</v>
      </c>
      <c r="AVV17">
        <v>489</v>
      </c>
      <c r="AVW17">
        <v>143</v>
      </c>
      <c r="AVX17">
        <v>831</v>
      </c>
      <c r="AVY17">
        <v>217</v>
      </c>
      <c r="AVZ17">
        <v>1039</v>
      </c>
      <c r="AWA17">
        <v>210</v>
      </c>
      <c r="AWB17">
        <v>801</v>
      </c>
      <c r="AWC17">
        <v>190</v>
      </c>
      <c r="AWD17">
        <v>646</v>
      </c>
      <c r="AWE17">
        <v>160</v>
      </c>
      <c r="AWF17">
        <v>616</v>
      </c>
      <c r="AWG17">
        <v>195</v>
      </c>
      <c r="AWH17">
        <v>436</v>
      </c>
      <c r="AWI17">
        <v>131</v>
      </c>
      <c r="AWJ17">
        <v>462</v>
      </c>
      <c r="AWK17">
        <v>127</v>
      </c>
      <c r="AWL17">
        <v>493</v>
      </c>
      <c r="AWM17">
        <v>146</v>
      </c>
      <c r="AWN17">
        <v>525</v>
      </c>
      <c r="AWO17">
        <v>152</v>
      </c>
      <c r="AWP17">
        <v>619</v>
      </c>
      <c r="AWQ17">
        <v>202</v>
      </c>
      <c r="AWR17">
        <v>157</v>
      </c>
      <c r="AWS17">
        <v>92</v>
      </c>
      <c r="AWT17">
        <v>399</v>
      </c>
      <c r="AWU17">
        <v>110</v>
      </c>
      <c r="AWV17">
        <v>747</v>
      </c>
      <c r="AWW17">
        <v>223</v>
      </c>
      <c r="AWX17">
        <v>1006</v>
      </c>
      <c r="AWY17">
        <v>265</v>
      </c>
      <c r="AWZ17">
        <v>199</v>
      </c>
      <c r="AXA17">
        <v>83</v>
      </c>
      <c r="AXB17">
        <v>84</v>
      </c>
      <c r="AXC17">
        <v>70</v>
      </c>
      <c r="AXD17">
        <v>71</v>
      </c>
      <c r="AXE17">
        <v>50</v>
      </c>
      <c r="AXF17">
        <v>32</v>
      </c>
      <c r="AXG17">
        <v>27</v>
      </c>
      <c r="AXH17">
        <v>77</v>
      </c>
      <c r="AXI17">
        <v>97</v>
      </c>
      <c r="AXJ17">
        <v>89</v>
      </c>
      <c r="AXK17">
        <v>78</v>
      </c>
      <c r="AXL17">
        <v>0</v>
      </c>
      <c r="AXM17">
        <v>12</v>
      </c>
      <c r="AXN17">
        <v>66</v>
      </c>
      <c r="AXO17">
        <v>60</v>
      </c>
      <c r="AXP17">
        <v>52</v>
      </c>
      <c r="AXQ17">
        <v>41</v>
      </c>
      <c r="AXR17">
        <v>46</v>
      </c>
      <c r="AXS17">
        <v>30</v>
      </c>
      <c r="AXT17">
        <v>36</v>
      </c>
      <c r="AXU17">
        <v>34</v>
      </c>
      <c r="AXV17">
        <v>0</v>
      </c>
      <c r="AXW17">
        <v>12</v>
      </c>
      <c r="AXX17">
        <v>74</v>
      </c>
      <c r="AXY17">
        <v>49</v>
      </c>
      <c r="AXZ17">
        <v>0</v>
      </c>
      <c r="AYA17">
        <v>12</v>
      </c>
      <c r="AYB17">
        <v>28</v>
      </c>
      <c r="AYC17">
        <v>34</v>
      </c>
      <c r="AYD17">
        <v>100</v>
      </c>
      <c r="AYE17">
        <v>89</v>
      </c>
      <c r="AYF17">
        <v>25</v>
      </c>
      <c r="AYG17">
        <v>23</v>
      </c>
      <c r="AYH17">
        <v>252</v>
      </c>
      <c r="AYI17">
        <v>145</v>
      </c>
      <c r="AYJ17">
        <v>156</v>
      </c>
      <c r="AYK17">
        <v>64</v>
      </c>
      <c r="AYL17">
        <v>202</v>
      </c>
      <c r="AYM17">
        <v>90</v>
      </c>
      <c r="AYN17">
        <v>294</v>
      </c>
      <c r="AYO17">
        <v>133</v>
      </c>
      <c r="AYP17">
        <v>304</v>
      </c>
      <c r="AYQ17">
        <v>115</v>
      </c>
      <c r="AYR17">
        <v>327</v>
      </c>
      <c r="AYS17">
        <v>116</v>
      </c>
      <c r="AYT17">
        <v>214</v>
      </c>
      <c r="AYU17">
        <v>103</v>
      </c>
      <c r="AYV17">
        <v>263</v>
      </c>
      <c r="AYW17">
        <v>109</v>
      </c>
      <c r="AYX17">
        <v>173</v>
      </c>
      <c r="AYY17">
        <v>109</v>
      </c>
      <c r="AYZ17">
        <v>128</v>
      </c>
      <c r="AZA17">
        <v>66</v>
      </c>
      <c r="AZB17">
        <v>203</v>
      </c>
      <c r="AZC17">
        <v>73</v>
      </c>
      <c r="AZD17">
        <v>2285</v>
      </c>
      <c r="AZE17">
        <v>345</v>
      </c>
      <c r="AZF17">
        <v>3106</v>
      </c>
      <c r="AZG17">
        <v>372</v>
      </c>
      <c r="AZH17">
        <v>3788</v>
      </c>
      <c r="AZI17">
        <v>440</v>
      </c>
      <c r="AZJ17">
        <v>3477</v>
      </c>
      <c r="AZK17">
        <v>458</v>
      </c>
      <c r="AZL17">
        <v>2537</v>
      </c>
      <c r="AZM17">
        <v>384</v>
      </c>
      <c r="AZN17">
        <v>875</v>
      </c>
      <c r="AZO17">
        <v>224</v>
      </c>
      <c r="AZP17">
        <v>1143</v>
      </c>
      <c r="AZQ17">
        <v>226</v>
      </c>
      <c r="AZR17">
        <v>1146</v>
      </c>
      <c r="AZS17">
        <v>238</v>
      </c>
      <c r="AZT17">
        <v>1137</v>
      </c>
      <c r="AZU17">
        <v>208</v>
      </c>
      <c r="AZV17">
        <v>2170</v>
      </c>
      <c r="AZW17">
        <v>345</v>
      </c>
      <c r="AZX17">
        <v>1124</v>
      </c>
      <c r="AZY17">
        <v>240</v>
      </c>
      <c r="AZZ17">
        <v>1264</v>
      </c>
      <c r="BAA17">
        <v>284</v>
      </c>
      <c r="BAB17">
        <v>2261</v>
      </c>
      <c r="BAC17">
        <v>375</v>
      </c>
      <c r="BAD17">
        <v>53</v>
      </c>
      <c r="BAE17">
        <v>37</v>
      </c>
      <c r="BAF17">
        <v>61</v>
      </c>
      <c r="BAG17">
        <v>37</v>
      </c>
      <c r="BAH17">
        <v>88</v>
      </c>
      <c r="BAI17">
        <v>47</v>
      </c>
      <c r="BAJ17">
        <v>132</v>
      </c>
      <c r="BAK17">
        <v>102</v>
      </c>
      <c r="BAL17">
        <v>64</v>
      </c>
      <c r="BAM17">
        <v>38</v>
      </c>
      <c r="BAN17">
        <v>54</v>
      </c>
      <c r="BAO17">
        <v>33</v>
      </c>
      <c r="BAP17">
        <v>62</v>
      </c>
      <c r="BAQ17">
        <v>44</v>
      </c>
      <c r="BAR17">
        <v>23</v>
      </c>
      <c r="BAS17">
        <v>15</v>
      </c>
      <c r="BAT17">
        <v>10</v>
      </c>
      <c r="BAU17">
        <v>17</v>
      </c>
      <c r="BAV17">
        <v>28</v>
      </c>
      <c r="BAW17">
        <v>33</v>
      </c>
      <c r="BAX17">
        <v>63</v>
      </c>
      <c r="BAY17">
        <v>52</v>
      </c>
      <c r="BAZ17">
        <v>34</v>
      </c>
      <c r="BBA17">
        <v>30</v>
      </c>
      <c r="BBB17">
        <v>44</v>
      </c>
      <c r="BBC17">
        <v>31</v>
      </c>
      <c r="BBD17">
        <v>33</v>
      </c>
      <c r="BBE17">
        <v>23</v>
      </c>
      <c r="BBF17">
        <v>64</v>
      </c>
      <c r="BBG17">
        <v>46</v>
      </c>
      <c r="BBH17">
        <v>165</v>
      </c>
      <c r="BBI17">
        <v>82</v>
      </c>
      <c r="BBJ17">
        <v>552</v>
      </c>
      <c r="BBK17">
        <v>129</v>
      </c>
      <c r="BBL17">
        <v>142</v>
      </c>
      <c r="BBM17">
        <v>70</v>
      </c>
      <c r="BBN17">
        <v>576</v>
      </c>
      <c r="BBO17">
        <v>164</v>
      </c>
      <c r="BBP17">
        <v>325</v>
      </c>
      <c r="BBQ17">
        <v>120</v>
      </c>
      <c r="BBR17">
        <v>710</v>
      </c>
      <c r="BBS17">
        <v>164</v>
      </c>
      <c r="BBT17">
        <v>537</v>
      </c>
      <c r="BBU17">
        <v>143</v>
      </c>
      <c r="BBV17">
        <v>417</v>
      </c>
      <c r="BBW17">
        <v>134</v>
      </c>
      <c r="BBX17">
        <v>290</v>
      </c>
      <c r="BBY17">
        <v>91</v>
      </c>
      <c r="BBZ17">
        <v>301</v>
      </c>
      <c r="BCA17">
        <v>95</v>
      </c>
      <c r="BCB17">
        <v>319</v>
      </c>
      <c r="BCC17">
        <v>86</v>
      </c>
      <c r="BCD17">
        <v>458</v>
      </c>
      <c r="BCE17">
        <v>106</v>
      </c>
      <c r="BCF17">
        <v>455</v>
      </c>
      <c r="BCG17">
        <v>112</v>
      </c>
      <c r="BCH17">
        <v>698</v>
      </c>
      <c r="BCI17">
        <v>161</v>
      </c>
      <c r="BCJ17">
        <v>576</v>
      </c>
      <c r="BCK17">
        <v>130</v>
      </c>
      <c r="BCL17">
        <v>302</v>
      </c>
      <c r="BCM17">
        <v>142</v>
      </c>
      <c r="BCN17">
        <v>1034</v>
      </c>
      <c r="BCO17">
        <v>236</v>
      </c>
      <c r="BCP17">
        <v>689</v>
      </c>
      <c r="BCQ17">
        <v>141</v>
      </c>
      <c r="BCR17">
        <v>447</v>
      </c>
      <c r="BCS17">
        <v>126</v>
      </c>
      <c r="BCT17">
        <v>375</v>
      </c>
      <c r="BCU17">
        <v>120</v>
      </c>
      <c r="BCV17">
        <v>423</v>
      </c>
      <c r="BCW17">
        <v>127</v>
      </c>
      <c r="BCX17">
        <v>581</v>
      </c>
      <c r="BCY17">
        <v>168</v>
      </c>
      <c r="BCZ17">
        <v>738</v>
      </c>
      <c r="BDA17">
        <v>123</v>
      </c>
      <c r="BDB17">
        <v>236</v>
      </c>
      <c r="BDC17">
        <v>108</v>
      </c>
      <c r="BDD17">
        <v>142</v>
      </c>
      <c r="BDE17">
        <v>64</v>
      </c>
      <c r="BDF17">
        <v>129</v>
      </c>
      <c r="BDG17">
        <v>57</v>
      </c>
      <c r="BDH17">
        <v>352</v>
      </c>
      <c r="BDI17">
        <v>121</v>
      </c>
      <c r="BDJ17">
        <v>268</v>
      </c>
      <c r="BDK17">
        <v>116</v>
      </c>
      <c r="BDL17">
        <v>162</v>
      </c>
      <c r="BDM17">
        <v>80</v>
      </c>
      <c r="BDN17">
        <v>276</v>
      </c>
      <c r="BDO17">
        <v>98</v>
      </c>
      <c r="BDP17">
        <v>297</v>
      </c>
      <c r="BDQ17">
        <v>160</v>
      </c>
      <c r="BDR17">
        <v>270</v>
      </c>
      <c r="BDS17">
        <v>128</v>
      </c>
      <c r="BDT17">
        <v>41</v>
      </c>
      <c r="BDU17">
        <v>43</v>
      </c>
      <c r="BDV17">
        <v>12</v>
      </c>
      <c r="BDW17">
        <v>23</v>
      </c>
      <c r="BDX17">
        <v>14</v>
      </c>
      <c r="BDY17">
        <v>25</v>
      </c>
      <c r="BDZ17">
        <v>17</v>
      </c>
      <c r="BEA17">
        <v>18</v>
      </c>
      <c r="BEB17">
        <v>87</v>
      </c>
      <c r="BEC17">
        <v>70</v>
      </c>
      <c r="BED17">
        <v>58</v>
      </c>
      <c r="BEE17">
        <v>75</v>
      </c>
      <c r="BEF17">
        <v>34</v>
      </c>
      <c r="BEG17">
        <v>53</v>
      </c>
      <c r="BEH17">
        <v>24</v>
      </c>
      <c r="BEI17">
        <v>39</v>
      </c>
      <c r="BEJ17">
        <v>0</v>
      </c>
      <c r="BEK17">
        <v>12</v>
      </c>
      <c r="BEL17">
        <v>27</v>
      </c>
      <c r="BEM17">
        <v>40</v>
      </c>
      <c r="BEN17">
        <v>212</v>
      </c>
      <c r="BEO17">
        <v>88</v>
      </c>
      <c r="BEP17">
        <v>156</v>
      </c>
      <c r="BEQ17">
        <v>85</v>
      </c>
      <c r="BER17">
        <v>168</v>
      </c>
      <c r="BES17">
        <v>80</v>
      </c>
      <c r="BET17">
        <v>59</v>
      </c>
      <c r="BEU17">
        <v>43</v>
      </c>
      <c r="BEV17">
        <v>5</v>
      </c>
      <c r="BEW17">
        <v>7</v>
      </c>
      <c r="BEX17">
        <v>61</v>
      </c>
      <c r="BEY17">
        <v>45</v>
      </c>
      <c r="BEZ17">
        <v>16</v>
      </c>
      <c r="BFA17">
        <v>25</v>
      </c>
      <c r="BFB17">
        <v>78</v>
      </c>
      <c r="BFC17">
        <v>48</v>
      </c>
      <c r="BFD17">
        <v>48</v>
      </c>
      <c r="BFE17">
        <v>45</v>
      </c>
      <c r="BFF17">
        <v>38</v>
      </c>
      <c r="BFG17">
        <v>19</v>
      </c>
      <c r="BFH17">
        <v>19</v>
      </c>
      <c r="BFI17">
        <v>14</v>
      </c>
      <c r="BFJ17">
        <v>45</v>
      </c>
      <c r="BFK17">
        <v>32</v>
      </c>
      <c r="BFL17">
        <v>32</v>
      </c>
      <c r="BFM17">
        <v>37</v>
      </c>
      <c r="BFN17">
        <v>32</v>
      </c>
      <c r="BFO17">
        <v>27</v>
      </c>
      <c r="BFP17">
        <v>0</v>
      </c>
      <c r="BFQ17">
        <v>12</v>
      </c>
      <c r="BFR17">
        <v>92</v>
      </c>
      <c r="BFS17">
        <v>66</v>
      </c>
      <c r="BFT17">
        <v>104</v>
      </c>
      <c r="BFU17">
        <v>45</v>
      </c>
      <c r="BFV17">
        <v>87</v>
      </c>
      <c r="BFW17">
        <v>49</v>
      </c>
      <c r="BFX17">
        <v>39</v>
      </c>
      <c r="BFY17">
        <v>44</v>
      </c>
      <c r="BFZ17">
        <v>104</v>
      </c>
      <c r="BGA17">
        <v>71</v>
      </c>
      <c r="BGB17">
        <v>56</v>
      </c>
      <c r="BGC17">
        <v>47</v>
      </c>
      <c r="BGD17">
        <v>91</v>
      </c>
      <c r="BGE17">
        <v>53</v>
      </c>
      <c r="BGF17">
        <v>74</v>
      </c>
      <c r="BGG17">
        <v>47</v>
      </c>
      <c r="BGH17">
        <v>106</v>
      </c>
      <c r="BGI17">
        <v>77</v>
      </c>
      <c r="BGJ17">
        <v>79</v>
      </c>
      <c r="BGK17">
        <v>47</v>
      </c>
      <c r="BGL17">
        <v>62</v>
      </c>
      <c r="BGM17">
        <v>73</v>
      </c>
      <c r="BGN17">
        <v>38</v>
      </c>
      <c r="BGO17">
        <v>39</v>
      </c>
      <c r="BGP17">
        <v>744</v>
      </c>
      <c r="BGQ17">
        <v>213</v>
      </c>
      <c r="BGR17">
        <v>289</v>
      </c>
      <c r="BGS17">
        <v>146</v>
      </c>
      <c r="BGT17">
        <v>614</v>
      </c>
      <c r="BGU17">
        <v>182</v>
      </c>
      <c r="BGV17">
        <v>281</v>
      </c>
      <c r="BGW17">
        <v>88</v>
      </c>
      <c r="BGX17">
        <v>223</v>
      </c>
      <c r="BGY17">
        <v>104</v>
      </c>
      <c r="BGZ17">
        <v>570</v>
      </c>
      <c r="BHA17">
        <v>179</v>
      </c>
      <c r="BHB17">
        <v>561</v>
      </c>
      <c r="BHC17">
        <v>167</v>
      </c>
      <c r="BHD17">
        <v>475</v>
      </c>
      <c r="BHE17">
        <v>143</v>
      </c>
      <c r="BHF17">
        <v>326</v>
      </c>
      <c r="BHG17">
        <v>161</v>
      </c>
      <c r="BHH17">
        <v>91</v>
      </c>
      <c r="BHI17">
        <v>66</v>
      </c>
      <c r="BHJ17">
        <v>54</v>
      </c>
      <c r="BHK17">
        <v>33</v>
      </c>
      <c r="BHL17">
        <v>39</v>
      </c>
      <c r="BHM17">
        <v>26</v>
      </c>
      <c r="BHN17">
        <v>18</v>
      </c>
      <c r="BHO17">
        <v>17</v>
      </c>
      <c r="BHP17">
        <v>37</v>
      </c>
      <c r="BHQ17">
        <v>25</v>
      </c>
      <c r="BHR17">
        <v>61</v>
      </c>
      <c r="BHS17">
        <v>51</v>
      </c>
      <c r="BHT17">
        <v>51</v>
      </c>
      <c r="BHU17">
        <v>32</v>
      </c>
      <c r="BHV17">
        <v>49</v>
      </c>
      <c r="BHW17">
        <v>41</v>
      </c>
      <c r="BHX17">
        <v>77</v>
      </c>
      <c r="BHY17">
        <v>43</v>
      </c>
      <c r="BHZ17">
        <v>157</v>
      </c>
      <c r="BIA17">
        <v>73</v>
      </c>
      <c r="BIB17">
        <v>44</v>
      </c>
      <c r="BIC17">
        <v>31</v>
      </c>
      <c r="BID17">
        <v>146</v>
      </c>
      <c r="BIE17">
        <v>52</v>
      </c>
      <c r="BIF17">
        <v>125</v>
      </c>
      <c r="BIG17">
        <v>75</v>
      </c>
      <c r="BIH17">
        <v>6</v>
      </c>
      <c r="BII17">
        <v>10</v>
      </c>
      <c r="BIJ17">
        <v>82</v>
      </c>
      <c r="BIK17">
        <v>58</v>
      </c>
      <c r="BIL17">
        <v>40</v>
      </c>
      <c r="BIM17">
        <v>33</v>
      </c>
      <c r="BIN17">
        <v>45</v>
      </c>
      <c r="BIO17">
        <v>43</v>
      </c>
      <c r="BIP17">
        <v>17</v>
      </c>
      <c r="BIQ17">
        <v>27</v>
      </c>
      <c r="BIR17">
        <v>21</v>
      </c>
      <c r="BIS17">
        <v>24</v>
      </c>
      <c r="BIT17">
        <v>46</v>
      </c>
      <c r="BIU17">
        <v>50</v>
      </c>
      <c r="BIV17">
        <v>76</v>
      </c>
      <c r="BIW17">
        <v>44</v>
      </c>
      <c r="BIX17">
        <v>40</v>
      </c>
      <c r="BIY17">
        <v>26</v>
      </c>
      <c r="BIZ17">
        <v>66</v>
      </c>
      <c r="BJA17">
        <v>56</v>
      </c>
      <c r="BJB17">
        <v>108</v>
      </c>
      <c r="BJC17">
        <v>74</v>
      </c>
      <c r="BJD17">
        <v>730</v>
      </c>
      <c r="BJE17">
        <v>165</v>
      </c>
      <c r="BJF17">
        <v>1008</v>
      </c>
      <c r="BJG17">
        <v>244</v>
      </c>
      <c r="BJH17">
        <v>934</v>
      </c>
      <c r="BJI17">
        <v>327</v>
      </c>
      <c r="BJJ17">
        <v>984</v>
      </c>
      <c r="BJK17">
        <v>225</v>
      </c>
      <c r="BJL17">
        <v>798</v>
      </c>
      <c r="BJM17">
        <v>142</v>
      </c>
      <c r="BJN17">
        <v>681</v>
      </c>
      <c r="BJO17">
        <v>116</v>
      </c>
      <c r="BJP17">
        <v>522</v>
      </c>
      <c r="BJQ17">
        <v>108</v>
      </c>
      <c r="BJR17">
        <v>649</v>
      </c>
      <c r="BJS17">
        <v>137</v>
      </c>
      <c r="BJT17">
        <v>723</v>
      </c>
      <c r="BJU17">
        <v>195</v>
      </c>
      <c r="BJV17">
        <v>735</v>
      </c>
      <c r="BJW17">
        <v>150</v>
      </c>
      <c r="BJX17">
        <v>506</v>
      </c>
      <c r="BJY17">
        <v>132</v>
      </c>
      <c r="BJZ17">
        <v>991</v>
      </c>
      <c r="BKA17">
        <v>205</v>
      </c>
      <c r="BKB17">
        <v>234</v>
      </c>
      <c r="BKC17">
        <v>94</v>
      </c>
      <c r="BKD17">
        <v>330</v>
      </c>
      <c r="BKE17">
        <v>102</v>
      </c>
      <c r="BKF17">
        <v>340</v>
      </c>
      <c r="BKG17">
        <v>116</v>
      </c>
      <c r="BKH17">
        <v>229</v>
      </c>
      <c r="BKI17">
        <v>111</v>
      </c>
      <c r="BKJ17">
        <v>271</v>
      </c>
      <c r="BKK17">
        <v>124</v>
      </c>
      <c r="BKL17">
        <v>349</v>
      </c>
      <c r="BKM17">
        <v>149</v>
      </c>
      <c r="BKN17">
        <v>186</v>
      </c>
      <c r="BKO17">
        <v>103</v>
      </c>
      <c r="BKP17">
        <v>271</v>
      </c>
      <c r="BKQ17">
        <v>103</v>
      </c>
      <c r="BKR17">
        <v>191</v>
      </c>
      <c r="BKS17">
        <v>82</v>
      </c>
      <c r="BKT17">
        <v>218</v>
      </c>
      <c r="BKU17">
        <v>74</v>
      </c>
      <c r="BKV17">
        <v>345</v>
      </c>
      <c r="BKW17">
        <v>141</v>
      </c>
      <c r="BKX17">
        <v>147</v>
      </c>
      <c r="BKY17">
        <v>72</v>
      </c>
      <c r="BKZ17">
        <v>421</v>
      </c>
      <c r="BLA17">
        <v>120</v>
      </c>
      <c r="BLB17">
        <v>296</v>
      </c>
      <c r="BLC17">
        <v>123</v>
      </c>
      <c r="BLD17">
        <v>262</v>
      </c>
      <c r="BLE17">
        <v>110</v>
      </c>
      <c r="BLF17">
        <v>183</v>
      </c>
      <c r="BLG17">
        <v>124</v>
      </c>
      <c r="BLH17">
        <v>142</v>
      </c>
      <c r="BLI17">
        <v>66</v>
      </c>
      <c r="BLJ17">
        <v>164</v>
      </c>
      <c r="BLK17">
        <v>58</v>
      </c>
      <c r="BLL17">
        <v>110</v>
      </c>
      <c r="BLM17">
        <v>71</v>
      </c>
      <c r="BLN17">
        <v>83</v>
      </c>
      <c r="BLO17">
        <v>75</v>
      </c>
      <c r="BLP17">
        <v>113</v>
      </c>
      <c r="BLQ17">
        <v>69</v>
      </c>
      <c r="BLR17">
        <v>164</v>
      </c>
      <c r="BLS17">
        <v>80</v>
      </c>
      <c r="BLT17">
        <v>234</v>
      </c>
      <c r="BLU17">
        <v>95</v>
      </c>
      <c r="BLV17">
        <v>141</v>
      </c>
      <c r="BLW17">
        <v>73</v>
      </c>
      <c r="BLX17">
        <v>233</v>
      </c>
      <c r="BLY17">
        <v>86</v>
      </c>
    </row>
    <row r="18" spans="1:1689" x14ac:dyDescent="0.3">
      <c r="A18" s="3" t="s">
        <v>862</v>
      </c>
      <c r="B18">
        <v>147</v>
      </c>
      <c r="C18">
        <v>72</v>
      </c>
      <c r="D18">
        <v>110</v>
      </c>
      <c r="E18">
        <v>61</v>
      </c>
      <c r="F18">
        <v>187</v>
      </c>
      <c r="G18">
        <v>87</v>
      </c>
      <c r="H18">
        <v>146</v>
      </c>
      <c r="I18">
        <v>68</v>
      </c>
      <c r="J18">
        <v>174</v>
      </c>
      <c r="K18">
        <v>128</v>
      </c>
      <c r="L18">
        <v>127</v>
      </c>
      <c r="M18">
        <v>54</v>
      </c>
      <c r="N18">
        <v>101</v>
      </c>
      <c r="O18">
        <v>50</v>
      </c>
      <c r="P18">
        <v>248</v>
      </c>
      <c r="Q18">
        <v>94</v>
      </c>
      <c r="R18">
        <v>53</v>
      </c>
      <c r="S18">
        <v>30</v>
      </c>
      <c r="T18">
        <v>99</v>
      </c>
      <c r="U18">
        <v>90</v>
      </c>
      <c r="V18">
        <v>81</v>
      </c>
      <c r="W18">
        <v>70</v>
      </c>
      <c r="X18">
        <v>18</v>
      </c>
      <c r="Y18">
        <v>28</v>
      </c>
      <c r="Z18">
        <v>74</v>
      </c>
      <c r="AA18">
        <v>49</v>
      </c>
      <c r="AB18">
        <v>11</v>
      </c>
      <c r="AC18">
        <v>18</v>
      </c>
      <c r="AD18">
        <v>41</v>
      </c>
      <c r="AE18">
        <v>53</v>
      </c>
      <c r="AF18">
        <v>36</v>
      </c>
      <c r="AG18">
        <v>33</v>
      </c>
      <c r="AH18">
        <v>11</v>
      </c>
      <c r="AI18">
        <v>20</v>
      </c>
      <c r="AJ18">
        <v>36</v>
      </c>
      <c r="AK18">
        <v>30</v>
      </c>
      <c r="AL18">
        <v>31</v>
      </c>
      <c r="AM18">
        <v>32</v>
      </c>
      <c r="AN18">
        <v>15</v>
      </c>
      <c r="AO18">
        <v>20</v>
      </c>
      <c r="AP18">
        <v>22</v>
      </c>
      <c r="AQ18">
        <v>28</v>
      </c>
      <c r="AR18">
        <v>10</v>
      </c>
      <c r="AS18">
        <v>17</v>
      </c>
      <c r="AT18">
        <v>5</v>
      </c>
      <c r="AU18">
        <v>8</v>
      </c>
      <c r="AV18">
        <v>18</v>
      </c>
      <c r="AW18">
        <v>28</v>
      </c>
      <c r="AX18">
        <v>0</v>
      </c>
      <c r="AY18">
        <v>12</v>
      </c>
      <c r="AZ18">
        <v>0</v>
      </c>
      <c r="BA18">
        <v>12</v>
      </c>
      <c r="BB18">
        <v>46</v>
      </c>
      <c r="BC18">
        <v>40</v>
      </c>
      <c r="BD18">
        <v>9</v>
      </c>
      <c r="BE18">
        <v>16</v>
      </c>
      <c r="BF18">
        <v>7</v>
      </c>
      <c r="BG18">
        <v>12</v>
      </c>
      <c r="BH18">
        <v>101</v>
      </c>
      <c r="BI18">
        <v>62</v>
      </c>
      <c r="BJ18">
        <v>308</v>
      </c>
      <c r="BK18">
        <v>116</v>
      </c>
      <c r="BL18">
        <v>304</v>
      </c>
      <c r="BM18">
        <v>127</v>
      </c>
      <c r="BN18">
        <v>248</v>
      </c>
      <c r="BO18">
        <v>108</v>
      </c>
      <c r="BP18">
        <v>347</v>
      </c>
      <c r="BQ18">
        <v>121</v>
      </c>
      <c r="BR18">
        <v>249</v>
      </c>
      <c r="BS18">
        <v>116</v>
      </c>
      <c r="BT18">
        <v>253</v>
      </c>
      <c r="BU18">
        <v>80</v>
      </c>
      <c r="BV18">
        <v>272</v>
      </c>
      <c r="BW18">
        <v>97</v>
      </c>
      <c r="BX18">
        <v>361</v>
      </c>
      <c r="BY18">
        <v>163</v>
      </c>
      <c r="BZ18">
        <v>263</v>
      </c>
      <c r="CA18">
        <v>105</v>
      </c>
      <c r="CB18">
        <v>435</v>
      </c>
      <c r="CC18">
        <v>151</v>
      </c>
      <c r="CD18">
        <v>421</v>
      </c>
      <c r="CE18">
        <v>167</v>
      </c>
      <c r="CF18">
        <v>243</v>
      </c>
      <c r="CG18">
        <v>103</v>
      </c>
      <c r="CH18">
        <v>275</v>
      </c>
      <c r="CI18">
        <v>124</v>
      </c>
      <c r="CJ18">
        <v>100</v>
      </c>
      <c r="CK18">
        <v>67</v>
      </c>
      <c r="CL18">
        <v>342</v>
      </c>
      <c r="CM18">
        <v>113</v>
      </c>
      <c r="CN18">
        <v>246</v>
      </c>
      <c r="CO18">
        <v>108</v>
      </c>
      <c r="CP18">
        <v>80</v>
      </c>
      <c r="CQ18">
        <v>62</v>
      </c>
      <c r="CR18">
        <v>82</v>
      </c>
      <c r="CS18">
        <v>59</v>
      </c>
      <c r="CT18">
        <v>75</v>
      </c>
      <c r="CU18">
        <v>85</v>
      </c>
      <c r="CV18">
        <v>98</v>
      </c>
      <c r="CW18">
        <v>60</v>
      </c>
      <c r="CX18">
        <v>37</v>
      </c>
      <c r="CY18">
        <v>30</v>
      </c>
      <c r="CZ18">
        <v>65</v>
      </c>
      <c r="DA18">
        <v>58</v>
      </c>
      <c r="DB18">
        <v>81</v>
      </c>
      <c r="DC18">
        <v>74</v>
      </c>
      <c r="DD18">
        <v>45</v>
      </c>
      <c r="DE18">
        <v>45</v>
      </c>
      <c r="DF18">
        <v>41</v>
      </c>
      <c r="DG18">
        <v>39</v>
      </c>
      <c r="DH18">
        <v>85</v>
      </c>
      <c r="DI18">
        <v>72</v>
      </c>
      <c r="DJ18">
        <v>49</v>
      </c>
      <c r="DK18">
        <v>46</v>
      </c>
      <c r="DL18">
        <v>21</v>
      </c>
      <c r="DM18">
        <v>18</v>
      </c>
      <c r="DN18">
        <v>19</v>
      </c>
      <c r="DO18">
        <v>23</v>
      </c>
      <c r="DP18">
        <v>29</v>
      </c>
      <c r="DQ18">
        <v>24</v>
      </c>
      <c r="DR18">
        <v>80</v>
      </c>
      <c r="DS18">
        <v>64</v>
      </c>
      <c r="DT18">
        <v>21</v>
      </c>
      <c r="DU18">
        <v>18</v>
      </c>
      <c r="DV18">
        <v>28</v>
      </c>
      <c r="DW18">
        <v>40</v>
      </c>
      <c r="DX18">
        <v>31</v>
      </c>
      <c r="DY18">
        <v>34</v>
      </c>
      <c r="DZ18">
        <v>56</v>
      </c>
      <c r="EA18">
        <v>44</v>
      </c>
      <c r="EB18">
        <v>169</v>
      </c>
      <c r="EC18">
        <v>117</v>
      </c>
      <c r="ED18">
        <v>122</v>
      </c>
      <c r="EE18">
        <v>66</v>
      </c>
      <c r="EF18">
        <v>10</v>
      </c>
      <c r="EG18">
        <v>10</v>
      </c>
      <c r="EH18">
        <v>80</v>
      </c>
      <c r="EI18">
        <v>50</v>
      </c>
      <c r="EJ18">
        <v>35</v>
      </c>
      <c r="EK18">
        <v>26</v>
      </c>
      <c r="EL18">
        <v>28</v>
      </c>
      <c r="EM18">
        <v>31</v>
      </c>
      <c r="EN18">
        <v>93</v>
      </c>
      <c r="EO18">
        <v>60</v>
      </c>
      <c r="EP18">
        <v>43</v>
      </c>
      <c r="EQ18">
        <v>40</v>
      </c>
      <c r="ER18">
        <v>127</v>
      </c>
      <c r="ES18">
        <v>78</v>
      </c>
      <c r="ET18">
        <v>167</v>
      </c>
      <c r="EU18">
        <v>71</v>
      </c>
      <c r="EV18">
        <v>178</v>
      </c>
      <c r="EW18">
        <v>90</v>
      </c>
      <c r="EX18">
        <v>78</v>
      </c>
      <c r="EY18">
        <v>55</v>
      </c>
      <c r="EZ18">
        <v>127</v>
      </c>
      <c r="FA18">
        <v>52</v>
      </c>
      <c r="FB18">
        <v>158</v>
      </c>
      <c r="FC18">
        <v>70</v>
      </c>
      <c r="FD18">
        <v>62</v>
      </c>
      <c r="FE18">
        <v>60</v>
      </c>
      <c r="FF18">
        <v>71</v>
      </c>
      <c r="FG18">
        <v>62</v>
      </c>
      <c r="FH18">
        <v>35</v>
      </c>
      <c r="FI18">
        <v>33</v>
      </c>
      <c r="FJ18">
        <v>37</v>
      </c>
      <c r="FK18">
        <v>38</v>
      </c>
      <c r="FL18">
        <v>15</v>
      </c>
      <c r="FM18">
        <v>19</v>
      </c>
      <c r="FN18">
        <v>5</v>
      </c>
      <c r="FO18">
        <v>10</v>
      </c>
      <c r="FP18">
        <v>53</v>
      </c>
      <c r="FQ18">
        <v>38</v>
      </c>
      <c r="FR18">
        <v>71</v>
      </c>
      <c r="FS18">
        <v>62</v>
      </c>
      <c r="FT18">
        <v>8</v>
      </c>
      <c r="FU18">
        <v>13</v>
      </c>
      <c r="FV18">
        <v>27</v>
      </c>
      <c r="FW18">
        <v>41</v>
      </c>
      <c r="FX18">
        <v>22</v>
      </c>
      <c r="FY18">
        <v>29</v>
      </c>
      <c r="FZ18">
        <v>47</v>
      </c>
      <c r="GA18">
        <v>56</v>
      </c>
      <c r="GB18">
        <v>37</v>
      </c>
      <c r="GC18">
        <v>27</v>
      </c>
      <c r="GD18">
        <v>98</v>
      </c>
      <c r="GE18">
        <v>53</v>
      </c>
      <c r="GF18">
        <v>4</v>
      </c>
      <c r="GG18">
        <v>6</v>
      </c>
      <c r="GH18">
        <v>0</v>
      </c>
      <c r="GI18">
        <v>12</v>
      </c>
      <c r="GJ18">
        <v>29</v>
      </c>
      <c r="GK18">
        <v>28</v>
      </c>
      <c r="GL18">
        <v>38</v>
      </c>
      <c r="GM18">
        <v>45</v>
      </c>
      <c r="GN18">
        <v>0</v>
      </c>
      <c r="GO18">
        <v>12</v>
      </c>
      <c r="GP18">
        <v>0</v>
      </c>
      <c r="GQ18">
        <v>12</v>
      </c>
      <c r="GR18">
        <v>81</v>
      </c>
      <c r="GS18">
        <v>78</v>
      </c>
      <c r="GT18">
        <v>63</v>
      </c>
      <c r="GU18">
        <v>52</v>
      </c>
      <c r="GV18">
        <v>58</v>
      </c>
      <c r="GW18">
        <v>62</v>
      </c>
      <c r="GX18">
        <v>26</v>
      </c>
      <c r="GY18">
        <v>29</v>
      </c>
      <c r="GZ18">
        <v>50</v>
      </c>
      <c r="HA18">
        <v>52</v>
      </c>
      <c r="HB18">
        <v>22</v>
      </c>
      <c r="HC18">
        <v>36</v>
      </c>
      <c r="HD18">
        <v>17</v>
      </c>
      <c r="HE18">
        <v>27</v>
      </c>
      <c r="HF18">
        <v>42</v>
      </c>
      <c r="HG18">
        <v>54</v>
      </c>
      <c r="HH18">
        <v>12</v>
      </c>
      <c r="HI18">
        <v>19</v>
      </c>
      <c r="HJ18">
        <v>37</v>
      </c>
      <c r="HK18">
        <v>37</v>
      </c>
      <c r="HL18">
        <v>21</v>
      </c>
      <c r="HM18">
        <v>25</v>
      </c>
      <c r="HN18">
        <v>28</v>
      </c>
      <c r="HO18">
        <v>31</v>
      </c>
      <c r="HP18">
        <v>38</v>
      </c>
      <c r="HQ18">
        <v>31</v>
      </c>
      <c r="HR18">
        <v>37</v>
      </c>
      <c r="HS18">
        <v>31</v>
      </c>
      <c r="HT18">
        <v>37</v>
      </c>
      <c r="HU18">
        <v>32</v>
      </c>
      <c r="HV18">
        <v>49</v>
      </c>
      <c r="HW18">
        <v>60</v>
      </c>
      <c r="HX18">
        <v>91</v>
      </c>
      <c r="HY18">
        <v>56</v>
      </c>
      <c r="HZ18">
        <v>0</v>
      </c>
      <c r="IA18">
        <v>12</v>
      </c>
      <c r="IB18">
        <v>0</v>
      </c>
      <c r="IC18">
        <v>12</v>
      </c>
      <c r="ID18">
        <v>27</v>
      </c>
      <c r="IE18">
        <v>31</v>
      </c>
      <c r="IF18">
        <v>112</v>
      </c>
      <c r="IG18">
        <v>89</v>
      </c>
      <c r="IH18">
        <v>55</v>
      </c>
      <c r="II18">
        <v>47</v>
      </c>
      <c r="IJ18">
        <v>51</v>
      </c>
      <c r="IK18">
        <v>41</v>
      </c>
      <c r="IL18">
        <v>0</v>
      </c>
      <c r="IM18">
        <v>12</v>
      </c>
      <c r="IN18">
        <v>29</v>
      </c>
      <c r="IO18">
        <v>36</v>
      </c>
      <c r="IP18">
        <v>54</v>
      </c>
      <c r="IQ18">
        <v>41</v>
      </c>
      <c r="IR18">
        <v>0</v>
      </c>
      <c r="IS18">
        <v>12</v>
      </c>
      <c r="IT18">
        <v>15</v>
      </c>
      <c r="IU18">
        <v>26</v>
      </c>
      <c r="IV18">
        <v>10</v>
      </c>
      <c r="IW18">
        <v>10</v>
      </c>
      <c r="IX18">
        <v>0</v>
      </c>
      <c r="IY18">
        <v>12</v>
      </c>
      <c r="IZ18">
        <v>3</v>
      </c>
      <c r="JA18">
        <v>4</v>
      </c>
      <c r="JB18">
        <v>10</v>
      </c>
      <c r="JC18">
        <v>11</v>
      </c>
      <c r="JD18">
        <v>15</v>
      </c>
      <c r="JE18">
        <v>18</v>
      </c>
      <c r="JF18">
        <v>16</v>
      </c>
      <c r="JG18">
        <v>14</v>
      </c>
      <c r="JH18">
        <v>6</v>
      </c>
      <c r="JI18">
        <v>9</v>
      </c>
      <c r="JJ18">
        <v>19</v>
      </c>
      <c r="JK18">
        <v>20</v>
      </c>
      <c r="JL18">
        <v>27</v>
      </c>
      <c r="JM18">
        <v>22</v>
      </c>
      <c r="JN18">
        <v>12</v>
      </c>
      <c r="JO18">
        <v>20</v>
      </c>
      <c r="JP18">
        <v>10</v>
      </c>
      <c r="JQ18">
        <v>13</v>
      </c>
      <c r="JR18">
        <v>10</v>
      </c>
      <c r="JS18">
        <v>12</v>
      </c>
      <c r="JT18">
        <v>62</v>
      </c>
      <c r="JU18">
        <v>43</v>
      </c>
      <c r="JV18">
        <v>68</v>
      </c>
      <c r="JW18">
        <v>51</v>
      </c>
      <c r="JX18">
        <v>25</v>
      </c>
      <c r="JY18">
        <v>22</v>
      </c>
      <c r="JZ18">
        <v>78</v>
      </c>
      <c r="KA18">
        <v>84</v>
      </c>
      <c r="KB18">
        <v>139</v>
      </c>
      <c r="KC18">
        <v>80</v>
      </c>
      <c r="KD18">
        <v>10</v>
      </c>
      <c r="KE18">
        <v>9</v>
      </c>
      <c r="KF18">
        <v>82</v>
      </c>
      <c r="KG18">
        <v>58</v>
      </c>
      <c r="KH18">
        <v>51</v>
      </c>
      <c r="KI18">
        <v>53</v>
      </c>
      <c r="KJ18">
        <v>107</v>
      </c>
      <c r="KK18">
        <v>61</v>
      </c>
      <c r="KL18">
        <v>302</v>
      </c>
      <c r="KM18">
        <v>93</v>
      </c>
      <c r="KN18">
        <v>195</v>
      </c>
      <c r="KO18">
        <v>104</v>
      </c>
      <c r="KP18">
        <v>363</v>
      </c>
      <c r="KQ18">
        <v>110</v>
      </c>
      <c r="KR18">
        <v>974</v>
      </c>
      <c r="KS18">
        <v>224</v>
      </c>
      <c r="KT18">
        <v>458</v>
      </c>
      <c r="KU18">
        <v>160</v>
      </c>
      <c r="KV18">
        <v>490</v>
      </c>
      <c r="KW18">
        <v>152</v>
      </c>
      <c r="KX18">
        <v>298</v>
      </c>
      <c r="KY18">
        <v>93</v>
      </c>
      <c r="KZ18">
        <v>251</v>
      </c>
      <c r="LA18">
        <v>107</v>
      </c>
      <c r="LB18">
        <v>151</v>
      </c>
      <c r="LC18">
        <v>82</v>
      </c>
      <c r="LD18">
        <v>298</v>
      </c>
      <c r="LE18">
        <v>120</v>
      </c>
      <c r="LF18">
        <v>438</v>
      </c>
      <c r="LG18">
        <v>153</v>
      </c>
      <c r="LH18">
        <v>586</v>
      </c>
      <c r="LI18">
        <v>148</v>
      </c>
      <c r="LJ18">
        <v>208</v>
      </c>
      <c r="LK18">
        <v>111</v>
      </c>
      <c r="LL18">
        <v>481</v>
      </c>
      <c r="LM18">
        <v>124</v>
      </c>
      <c r="LN18">
        <v>501</v>
      </c>
      <c r="LO18">
        <v>161</v>
      </c>
      <c r="LP18">
        <v>324</v>
      </c>
      <c r="LQ18">
        <v>110</v>
      </c>
      <c r="LR18">
        <v>375</v>
      </c>
      <c r="LS18">
        <v>111</v>
      </c>
      <c r="LT18">
        <v>360</v>
      </c>
      <c r="LU18">
        <v>184</v>
      </c>
      <c r="LV18">
        <v>554</v>
      </c>
      <c r="LW18">
        <v>196</v>
      </c>
      <c r="LX18">
        <v>350</v>
      </c>
      <c r="LY18">
        <v>133</v>
      </c>
      <c r="LZ18">
        <v>217</v>
      </c>
      <c r="MA18">
        <v>132</v>
      </c>
      <c r="MB18">
        <v>463</v>
      </c>
      <c r="MC18">
        <v>164</v>
      </c>
      <c r="MD18">
        <v>441</v>
      </c>
      <c r="ME18">
        <v>110</v>
      </c>
      <c r="MF18">
        <v>771</v>
      </c>
      <c r="MG18">
        <v>178</v>
      </c>
      <c r="MH18">
        <v>549</v>
      </c>
      <c r="MI18">
        <v>145</v>
      </c>
      <c r="MJ18">
        <v>531</v>
      </c>
      <c r="MK18">
        <v>165</v>
      </c>
      <c r="ML18">
        <v>353</v>
      </c>
      <c r="MM18">
        <v>146</v>
      </c>
      <c r="MN18">
        <v>323</v>
      </c>
      <c r="MO18">
        <v>126</v>
      </c>
      <c r="MP18">
        <v>305</v>
      </c>
      <c r="MQ18">
        <v>136</v>
      </c>
      <c r="MR18">
        <v>213</v>
      </c>
      <c r="MS18">
        <v>92</v>
      </c>
      <c r="MT18">
        <v>698</v>
      </c>
      <c r="MU18">
        <v>218</v>
      </c>
      <c r="MV18">
        <v>368</v>
      </c>
      <c r="MW18">
        <v>195</v>
      </c>
      <c r="MX18">
        <v>521</v>
      </c>
      <c r="MY18">
        <v>158</v>
      </c>
      <c r="MZ18">
        <v>686</v>
      </c>
      <c r="NA18">
        <v>157</v>
      </c>
      <c r="NB18">
        <v>714</v>
      </c>
      <c r="NC18">
        <v>163</v>
      </c>
      <c r="ND18">
        <v>28</v>
      </c>
      <c r="NE18">
        <v>23</v>
      </c>
      <c r="NF18">
        <v>32</v>
      </c>
      <c r="NG18">
        <v>25</v>
      </c>
      <c r="NH18">
        <v>33</v>
      </c>
      <c r="NI18">
        <v>26</v>
      </c>
      <c r="NJ18">
        <v>0</v>
      </c>
      <c r="NK18">
        <v>12</v>
      </c>
      <c r="NL18">
        <v>0</v>
      </c>
      <c r="NM18">
        <v>12</v>
      </c>
      <c r="NN18">
        <v>0</v>
      </c>
      <c r="NO18">
        <v>12</v>
      </c>
      <c r="NP18">
        <v>4</v>
      </c>
      <c r="NQ18">
        <v>6</v>
      </c>
      <c r="NR18">
        <v>0</v>
      </c>
      <c r="NS18">
        <v>12</v>
      </c>
      <c r="NT18">
        <v>4</v>
      </c>
      <c r="NU18">
        <v>6</v>
      </c>
      <c r="NV18">
        <v>70</v>
      </c>
      <c r="NW18">
        <v>49</v>
      </c>
      <c r="NX18">
        <v>72</v>
      </c>
      <c r="NY18">
        <v>65</v>
      </c>
      <c r="NZ18">
        <v>27</v>
      </c>
      <c r="OA18">
        <v>39</v>
      </c>
      <c r="OB18">
        <v>57</v>
      </c>
      <c r="OC18">
        <v>50</v>
      </c>
      <c r="OD18">
        <v>36</v>
      </c>
      <c r="OE18">
        <v>27</v>
      </c>
      <c r="OF18">
        <v>52</v>
      </c>
      <c r="OG18">
        <v>42</v>
      </c>
      <c r="OH18">
        <v>0</v>
      </c>
      <c r="OI18">
        <v>12</v>
      </c>
      <c r="OJ18">
        <v>27</v>
      </c>
      <c r="OK18">
        <v>29</v>
      </c>
      <c r="OL18">
        <v>66</v>
      </c>
      <c r="OM18">
        <v>54</v>
      </c>
      <c r="ON18">
        <v>63</v>
      </c>
      <c r="OO18">
        <v>44</v>
      </c>
      <c r="OP18">
        <v>55</v>
      </c>
      <c r="OQ18">
        <v>64</v>
      </c>
      <c r="OR18">
        <v>57</v>
      </c>
      <c r="OS18">
        <v>54</v>
      </c>
      <c r="OT18">
        <v>82</v>
      </c>
      <c r="OU18">
        <v>45</v>
      </c>
      <c r="OV18">
        <v>61</v>
      </c>
      <c r="OW18">
        <v>64</v>
      </c>
      <c r="OX18">
        <v>50</v>
      </c>
      <c r="OY18">
        <v>44</v>
      </c>
      <c r="OZ18">
        <v>30</v>
      </c>
      <c r="PA18">
        <v>27</v>
      </c>
      <c r="PB18">
        <v>69</v>
      </c>
      <c r="PC18">
        <v>47</v>
      </c>
      <c r="PD18">
        <v>32</v>
      </c>
      <c r="PE18">
        <v>31</v>
      </c>
      <c r="PF18">
        <v>66</v>
      </c>
      <c r="PG18">
        <v>54</v>
      </c>
      <c r="PH18">
        <v>0</v>
      </c>
      <c r="PI18">
        <v>12</v>
      </c>
      <c r="PJ18">
        <v>58</v>
      </c>
      <c r="PK18">
        <v>72</v>
      </c>
      <c r="PL18">
        <v>17</v>
      </c>
      <c r="PM18">
        <v>16</v>
      </c>
      <c r="PN18">
        <v>54</v>
      </c>
      <c r="PO18">
        <v>44</v>
      </c>
      <c r="PP18">
        <v>7</v>
      </c>
      <c r="PQ18">
        <v>12</v>
      </c>
      <c r="PR18">
        <v>7</v>
      </c>
      <c r="PS18">
        <v>15</v>
      </c>
      <c r="PT18">
        <v>28</v>
      </c>
      <c r="PU18">
        <v>58</v>
      </c>
      <c r="PV18">
        <v>11</v>
      </c>
      <c r="PW18">
        <v>13</v>
      </c>
      <c r="PX18">
        <v>108</v>
      </c>
      <c r="PY18">
        <v>92</v>
      </c>
      <c r="PZ18">
        <v>71</v>
      </c>
      <c r="QA18">
        <v>59</v>
      </c>
      <c r="QB18">
        <v>89</v>
      </c>
      <c r="QC18">
        <v>57</v>
      </c>
      <c r="QD18">
        <v>64</v>
      </c>
      <c r="QE18">
        <v>38</v>
      </c>
      <c r="QF18">
        <v>124</v>
      </c>
      <c r="QG18">
        <v>62</v>
      </c>
      <c r="QH18">
        <v>173</v>
      </c>
      <c r="QI18">
        <v>80</v>
      </c>
      <c r="QJ18">
        <v>225</v>
      </c>
      <c r="QK18">
        <v>70</v>
      </c>
      <c r="QL18">
        <v>36</v>
      </c>
      <c r="QM18">
        <v>27</v>
      </c>
      <c r="QN18">
        <v>56</v>
      </c>
      <c r="QO18">
        <v>50</v>
      </c>
      <c r="QP18">
        <v>176</v>
      </c>
      <c r="QQ18">
        <v>83</v>
      </c>
      <c r="QR18">
        <v>3</v>
      </c>
      <c r="QS18">
        <v>7</v>
      </c>
      <c r="QT18">
        <v>35</v>
      </c>
      <c r="QU18">
        <v>32</v>
      </c>
      <c r="QV18">
        <v>26</v>
      </c>
      <c r="QW18">
        <v>39</v>
      </c>
      <c r="QX18">
        <v>28</v>
      </c>
      <c r="QY18">
        <v>41</v>
      </c>
      <c r="QZ18">
        <v>8</v>
      </c>
      <c r="RA18">
        <v>10</v>
      </c>
      <c r="RB18">
        <v>70</v>
      </c>
      <c r="RC18">
        <v>46</v>
      </c>
      <c r="RD18">
        <v>48</v>
      </c>
      <c r="RE18">
        <v>51</v>
      </c>
      <c r="RF18">
        <v>50</v>
      </c>
      <c r="RG18">
        <v>25</v>
      </c>
      <c r="RH18">
        <v>62</v>
      </c>
      <c r="RI18">
        <v>42</v>
      </c>
      <c r="RJ18">
        <v>33</v>
      </c>
      <c r="RK18">
        <v>28</v>
      </c>
      <c r="RL18">
        <v>47</v>
      </c>
      <c r="RM18">
        <v>43</v>
      </c>
      <c r="RN18">
        <v>114</v>
      </c>
      <c r="RO18">
        <v>82</v>
      </c>
      <c r="RP18">
        <v>83</v>
      </c>
      <c r="RQ18">
        <v>74</v>
      </c>
      <c r="RR18">
        <v>264</v>
      </c>
      <c r="RS18">
        <v>143</v>
      </c>
      <c r="RT18">
        <v>50</v>
      </c>
      <c r="RU18">
        <v>50</v>
      </c>
      <c r="RV18">
        <v>0</v>
      </c>
      <c r="RW18">
        <v>12</v>
      </c>
      <c r="RX18">
        <v>10</v>
      </c>
      <c r="RY18">
        <v>16</v>
      </c>
      <c r="RZ18">
        <v>24</v>
      </c>
      <c r="SA18">
        <v>39</v>
      </c>
      <c r="SB18">
        <v>43</v>
      </c>
      <c r="SC18">
        <v>63</v>
      </c>
      <c r="SD18">
        <v>0</v>
      </c>
      <c r="SE18">
        <v>12</v>
      </c>
      <c r="SF18">
        <v>56</v>
      </c>
      <c r="SG18">
        <v>55</v>
      </c>
      <c r="SH18">
        <v>44</v>
      </c>
      <c r="SI18">
        <v>42</v>
      </c>
      <c r="SJ18">
        <v>10</v>
      </c>
      <c r="SK18">
        <v>18</v>
      </c>
      <c r="SL18">
        <v>36</v>
      </c>
      <c r="SM18">
        <v>39</v>
      </c>
      <c r="SN18">
        <v>54</v>
      </c>
      <c r="SO18">
        <v>60</v>
      </c>
      <c r="SP18">
        <v>0</v>
      </c>
      <c r="SQ18">
        <v>12</v>
      </c>
      <c r="SR18">
        <v>12</v>
      </c>
      <c r="SS18">
        <v>19</v>
      </c>
      <c r="ST18">
        <v>70</v>
      </c>
      <c r="SU18">
        <v>63</v>
      </c>
      <c r="SV18">
        <v>43</v>
      </c>
      <c r="SW18">
        <v>23</v>
      </c>
      <c r="SX18">
        <v>22</v>
      </c>
      <c r="SY18">
        <v>22</v>
      </c>
      <c r="SZ18">
        <v>51</v>
      </c>
      <c r="TA18">
        <v>37</v>
      </c>
      <c r="TB18">
        <v>24</v>
      </c>
      <c r="TC18">
        <v>21</v>
      </c>
      <c r="TD18">
        <v>82</v>
      </c>
      <c r="TE18">
        <v>43</v>
      </c>
      <c r="TF18">
        <v>134</v>
      </c>
      <c r="TG18">
        <v>56</v>
      </c>
      <c r="TH18">
        <v>85</v>
      </c>
      <c r="TI18">
        <v>69</v>
      </c>
      <c r="TJ18">
        <v>164</v>
      </c>
      <c r="TK18">
        <v>97</v>
      </c>
      <c r="TL18">
        <v>80</v>
      </c>
      <c r="TM18">
        <v>61</v>
      </c>
      <c r="TN18">
        <v>6</v>
      </c>
      <c r="TO18">
        <v>11</v>
      </c>
      <c r="TP18">
        <v>88</v>
      </c>
      <c r="TQ18">
        <v>79</v>
      </c>
      <c r="TR18">
        <v>58</v>
      </c>
      <c r="TS18">
        <v>47</v>
      </c>
      <c r="TT18">
        <v>36</v>
      </c>
      <c r="TU18">
        <v>50</v>
      </c>
      <c r="TV18">
        <v>81</v>
      </c>
      <c r="TW18">
        <v>54</v>
      </c>
      <c r="TX18">
        <v>0</v>
      </c>
      <c r="TY18">
        <v>12</v>
      </c>
      <c r="TZ18">
        <v>18</v>
      </c>
      <c r="UA18">
        <v>28</v>
      </c>
      <c r="UB18">
        <v>145</v>
      </c>
      <c r="UC18">
        <v>65</v>
      </c>
      <c r="UD18">
        <v>139</v>
      </c>
      <c r="UE18">
        <v>117</v>
      </c>
      <c r="UF18">
        <v>176</v>
      </c>
      <c r="UG18">
        <v>97</v>
      </c>
      <c r="UH18">
        <v>163</v>
      </c>
      <c r="UI18">
        <v>114</v>
      </c>
      <c r="UJ18">
        <v>175</v>
      </c>
      <c r="UK18">
        <v>78</v>
      </c>
      <c r="UL18">
        <v>160</v>
      </c>
      <c r="UM18">
        <v>70</v>
      </c>
      <c r="UN18">
        <v>52</v>
      </c>
      <c r="UO18">
        <v>47</v>
      </c>
      <c r="UP18">
        <v>65</v>
      </c>
      <c r="UQ18">
        <v>46</v>
      </c>
      <c r="UR18">
        <v>59</v>
      </c>
      <c r="US18">
        <v>32</v>
      </c>
      <c r="UT18">
        <v>20</v>
      </c>
      <c r="UU18">
        <v>19</v>
      </c>
      <c r="UV18">
        <v>28</v>
      </c>
      <c r="UW18">
        <v>35</v>
      </c>
      <c r="UX18">
        <v>13</v>
      </c>
      <c r="UY18">
        <v>21</v>
      </c>
      <c r="UZ18">
        <v>14</v>
      </c>
      <c r="VA18">
        <v>21</v>
      </c>
      <c r="VB18">
        <v>17</v>
      </c>
      <c r="VC18">
        <v>27</v>
      </c>
      <c r="VD18">
        <v>62</v>
      </c>
      <c r="VE18">
        <v>46</v>
      </c>
      <c r="VF18">
        <v>24</v>
      </c>
      <c r="VG18">
        <v>28</v>
      </c>
      <c r="VH18">
        <v>101</v>
      </c>
      <c r="VI18">
        <v>83</v>
      </c>
      <c r="VJ18">
        <v>61</v>
      </c>
      <c r="VK18">
        <v>65</v>
      </c>
      <c r="VL18">
        <v>78</v>
      </c>
      <c r="VM18">
        <v>64</v>
      </c>
      <c r="VN18">
        <v>93</v>
      </c>
      <c r="VO18">
        <v>66</v>
      </c>
      <c r="VP18">
        <v>22</v>
      </c>
      <c r="VQ18">
        <v>28</v>
      </c>
      <c r="VR18">
        <v>90</v>
      </c>
      <c r="VS18">
        <v>52</v>
      </c>
      <c r="VT18">
        <v>114</v>
      </c>
      <c r="VU18">
        <v>68</v>
      </c>
      <c r="VV18">
        <v>88</v>
      </c>
      <c r="VW18">
        <v>55</v>
      </c>
      <c r="VX18">
        <v>719</v>
      </c>
      <c r="VY18">
        <v>180</v>
      </c>
      <c r="VZ18">
        <v>855</v>
      </c>
      <c r="WA18">
        <v>231</v>
      </c>
      <c r="WB18">
        <v>1157</v>
      </c>
      <c r="WC18">
        <v>229</v>
      </c>
      <c r="WD18">
        <v>318</v>
      </c>
      <c r="WE18">
        <v>106</v>
      </c>
      <c r="WF18">
        <v>359</v>
      </c>
      <c r="WG18">
        <v>116</v>
      </c>
      <c r="WH18">
        <v>664</v>
      </c>
      <c r="WI18">
        <v>137</v>
      </c>
      <c r="WJ18">
        <v>1355</v>
      </c>
      <c r="WK18">
        <v>259</v>
      </c>
      <c r="WL18">
        <v>684</v>
      </c>
      <c r="WM18">
        <v>184</v>
      </c>
      <c r="WN18">
        <v>1350</v>
      </c>
      <c r="WO18">
        <v>239</v>
      </c>
      <c r="WP18">
        <v>18</v>
      </c>
      <c r="WQ18">
        <v>21</v>
      </c>
      <c r="WR18">
        <v>0</v>
      </c>
      <c r="WS18">
        <v>12</v>
      </c>
      <c r="WT18">
        <v>15</v>
      </c>
      <c r="WU18">
        <v>24</v>
      </c>
      <c r="WV18">
        <v>0</v>
      </c>
      <c r="WW18">
        <v>12</v>
      </c>
      <c r="WX18">
        <v>38</v>
      </c>
      <c r="WY18">
        <v>32</v>
      </c>
      <c r="WZ18">
        <v>9</v>
      </c>
      <c r="XA18">
        <v>10</v>
      </c>
      <c r="XB18">
        <v>0</v>
      </c>
      <c r="XC18">
        <v>12</v>
      </c>
      <c r="XD18">
        <v>100</v>
      </c>
      <c r="XE18">
        <v>61</v>
      </c>
      <c r="XF18">
        <v>26</v>
      </c>
      <c r="XG18">
        <v>31</v>
      </c>
      <c r="XH18">
        <v>0</v>
      </c>
      <c r="XI18">
        <v>12</v>
      </c>
      <c r="XJ18">
        <v>2</v>
      </c>
      <c r="XK18">
        <v>4</v>
      </c>
      <c r="XL18">
        <v>84</v>
      </c>
      <c r="XM18">
        <v>62</v>
      </c>
      <c r="XN18">
        <v>8</v>
      </c>
      <c r="XO18">
        <v>12</v>
      </c>
      <c r="XP18">
        <v>61</v>
      </c>
      <c r="XQ18">
        <v>42</v>
      </c>
      <c r="XR18">
        <v>39</v>
      </c>
      <c r="XS18">
        <v>39</v>
      </c>
      <c r="XT18">
        <v>132</v>
      </c>
      <c r="XU18">
        <v>84</v>
      </c>
      <c r="XV18">
        <v>0</v>
      </c>
      <c r="XW18">
        <v>12</v>
      </c>
      <c r="XX18">
        <v>67</v>
      </c>
      <c r="XY18">
        <v>61</v>
      </c>
      <c r="XZ18">
        <v>52</v>
      </c>
      <c r="YA18">
        <v>32</v>
      </c>
      <c r="YB18">
        <v>22</v>
      </c>
      <c r="YC18">
        <v>21</v>
      </c>
      <c r="YD18">
        <v>14</v>
      </c>
      <c r="YE18">
        <v>19</v>
      </c>
      <c r="YF18">
        <v>39</v>
      </c>
      <c r="YG18">
        <v>48</v>
      </c>
      <c r="YH18">
        <v>103</v>
      </c>
      <c r="YI18">
        <v>62</v>
      </c>
      <c r="YJ18">
        <v>7</v>
      </c>
      <c r="YK18">
        <v>13</v>
      </c>
      <c r="YL18">
        <v>55</v>
      </c>
      <c r="YM18">
        <v>45</v>
      </c>
      <c r="YN18">
        <v>134</v>
      </c>
      <c r="YO18">
        <v>78</v>
      </c>
      <c r="YP18">
        <v>125</v>
      </c>
      <c r="YQ18">
        <v>68</v>
      </c>
      <c r="YR18">
        <v>84</v>
      </c>
      <c r="YS18">
        <v>50</v>
      </c>
      <c r="YT18">
        <v>50</v>
      </c>
      <c r="YU18">
        <v>46</v>
      </c>
      <c r="YV18">
        <v>78</v>
      </c>
      <c r="YW18">
        <v>43</v>
      </c>
      <c r="YX18">
        <v>79</v>
      </c>
      <c r="YY18">
        <v>56</v>
      </c>
      <c r="YZ18">
        <v>79</v>
      </c>
      <c r="ZA18">
        <v>66</v>
      </c>
      <c r="ZB18">
        <v>0</v>
      </c>
      <c r="ZC18">
        <v>12</v>
      </c>
      <c r="ZD18">
        <v>3</v>
      </c>
      <c r="ZE18">
        <v>21</v>
      </c>
      <c r="ZF18">
        <v>22</v>
      </c>
      <c r="ZG18">
        <v>23</v>
      </c>
      <c r="ZH18">
        <v>7</v>
      </c>
      <c r="ZI18">
        <v>10</v>
      </c>
      <c r="ZJ18">
        <v>0</v>
      </c>
      <c r="ZK18">
        <v>12</v>
      </c>
      <c r="ZL18">
        <v>17</v>
      </c>
      <c r="ZM18">
        <v>21</v>
      </c>
      <c r="ZN18">
        <v>0</v>
      </c>
      <c r="ZO18">
        <v>12</v>
      </c>
      <c r="ZP18">
        <v>28</v>
      </c>
      <c r="ZQ18">
        <v>28</v>
      </c>
      <c r="ZR18">
        <v>5</v>
      </c>
      <c r="ZS18">
        <v>7</v>
      </c>
      <c r="ZT18">
        <v>47</v>
      </c>
      <c r="ZU18">
        <v>27</v>
      </c>
      <c r="ZV18">
        <v>105</v>
      </c>
      <c r="ZW18">
        <v>92</v>
      </c>
      <c r="ZX18">
        <v>14</v>
      </c>
      <c r="ZY18">
        <v>21</v>
      </c>
      <c r="ZZ18">
        <v>91</v>
      </c>
      <c r="AAA18">
        <v>67</v>
      </c>
      <c r="AAB18">
        <v>14</v>
      </c>
      <c r="AAC18">
        <v>23</v>
      </c>
      <c r="AAD18">
        <v>11</v>
      </c>
      <c r="AAE18">
        <v>18</v>
      </c>
      <c r="AAF18">
        <v>30</v>
      </c>
      <c r="AAG18">
        <v>39</v>
      </c>
      <c r="AAH18">
        <v>34</v>
      </c>
      <c r="AAI18">
        <v>26</v>
      </c>
      <c r="AAJ18">
        <v>107</v>
      </c>
      <c r="AAK18">
        <v>55</v>
      </c>
      <c r="AAL18">
        <v>27</v>
      </c>
      <c r="AAM18">
        <v>24</v>
      </c>
      <c r="AAN18">
        <v>85</v>
      </c>
      <c r="AAO18">
        <v>74</v>
      </c>
      <c r="AAP18">
        <v>40</v>
      </c>
      <c r="AAQ18">
        <v>40</v>
      </c>
      <c r="AAR18">
        <v>89</v>
      </c>
      <c r="AAS18">
        <v>85</v>
      </c>
      <c r="AAT18">
        <v>25</v>
      </c>
      <c r="AAU18">
        <v>22</v>
      </c>
      <c r="AAV18">
        <v>27</v>
      </c>
      <c r="AAW18">
        <v>31</v>
      </c>
      <c r="AAX18">
        <v>12</v>
      </c>
      <c r="AAY18">
        <v>19</v>
      </c>
      <c r="AAZ18">
        <v>79</v>
      </c>
      <c r="ABA18">
        <v>67</v>
      </c>
      <c r="ABB18">
        <v>108</v>
      </c>
      <c r="ABC18">
        <v>76</v>
      </c>
      <c r="ABD18">
        <v>21</v>
      </c>
      <c r="ABE18">
        <v>19</v>
      </c>
      <c r="ABF18">
        <v>15</v>
      </c>
      <c r="ABG18">
        <v>20</v>
      </c>
      <c r="ABH18">
        <v>13</v>
      </c>
      <c r="ABI18">
        <v>20</v>
      </c>
      <c r="ABJ18">
        <v>11</v>
      </c>
      <c r="ABK18">
        <v>14</v>
      </c>
      <c r="ABL18">
        <v>27</v>
      </c>
      <c r="ABM18">
        <v>28</v>
      </c>
      <c r="ABN18">
        <v>30</v>
      </c>
      <c r="ABO18">
        <v>28</v>
      </c>
      <c r="ABP18">
        <v>0</v>
      </c>
      <c r="ABQ18">
        <v>12</v>
      </c>
      <c r="ABR18">
        <v>0</v>
      </c>
      <c r="ABS18">
        <v>12</v>
      </c>
      <c r="ABT18">
        <v>6</v>
      </c>
      <c r="ABU18">
        <v>10</v>
      </c>
      <c r="ABV18">
        <v>20</v>
      </c>
      <c r="ABW18">
        <v>16</v>
      </c>
      <c r="ABX18">
        <v>54</v>
      </c>
      <c r="ABY18">
        <v>51</v>
      </c>
      <c r="ABZ18">
        <v>30</v>
      </c>
      <c r="ACA18">
        <v>46</v>
      </c>
      <c r="ACB18">
        <v>28</v>
      </c>
      <c r="ACC18">
        <v>16</v>
      </c>
      <c r="ACD18">
        <v>27</v>
      </c>
      <c r="ACE18">
        <v>20</v>
      </c>
      <c r="ACF18">
        <v>30</v>
      </c>
      <c r="ACG18">
        <v>32</v>
      </c>
      <c r="ACH18">
        <v>34</v>
      </c>
      <c r="ACI18">
        <v>26</v>
      </c>
      <c r="ACJ18">
        <v>2</v>
      </c>
      <c r="ACK18">
        <v>3</v>
      </c>
      <c r="ACL18">
        <v>5</v>
      </c>
      <c r="ACM18">
        <v>9</v>
      </c>
      <c r="ACN18">
        <v>13</v>
      </c>
      <c r="ACO18">
        <v>22</v>
      </c>
      <c r="ACP18">
        <v>0</v>
      </c>
      <c r="ACQ18">
        <v>12</v>
      </c>
      <c r="ACR18">
        <v>0</v>
      </c>
      <c r="ACS18">
        <v>12</v>
      </c>
      <c r="ACT18">
        <v>46</v>
      </c>
      <c r="ACU18">
        <v>31</v>
      </c>
      <c r="ACV18">
        <v>84</v>
      </c>
      <c r="ACW18">
        <v>50</v>
      </c>
      <c r="ACX18">
        <v>36</v>
      </c>
      <c r="ACY18">
        <v>31</v>
      </c>
      <c r="ACZ18">
        <v>163</v>
      </c>
      <c r="ADA18">
        <v>107</v>
      </c>
      <c r="ADB18">
        <v>52</v>
      </c>
      <c r="ADC18">
        <v>38</v>
      </c>
      <c r="ADD18">
        <v>99</v>
      </c>
      <c r="ADE18">
        <v>62</v>
      </c>
      <c r="ADF18">
        <v>94</v>
      </c>
      <c r="ADG18">
        <v>67</v>
      </c>
      <c r="ADH18">
        <v>56</v>
      </c>
      <c r="ADI18">
        <v>35</v>
      </c>
      <c r="ADJ18">
        <v>60</v>
      </c>
      <c r="ADK18">
        <v>54</v>
      </c>
      <c r="ADL18">
        <v>109</v>
      </c>
      <c r="ADM18">
        <v>64</v>
      </c>
      <c r="ADN18">
        <v>5</v>
      </c>
      <c r="ADO18">
        <v>11</v>
      </c>
      <c r="ADP18">
        <v>0</v>
      </c>
      <c r="ADQ18">
        <v>12</v>
      </c>
      <c r="ADR18">
        <v>0</v>
      </c>
      <c r="ADS18">
        <v>12</v>
      </c>
      <c r="ADT18">
        <v>0</v>
      </c>
      <c r="ADU18">
        <v>12</v>
      </c>
      <c r="ADV18">
        <v>11</v>
      </c>
      <c r="ADW18">
        <v>17</v>
      </c>
      <c r="ADX18">
        <v>27</v>
      </c>
      <c r="ADY18">
        <v>34</v>
      </c>
      <c r="ADZ18">
        <v>19</v>
      </c>
      <c r="AEA18">
        <v>21</v>
      </c>
      <c r="AEB18">
        <v>18</v>
      </c>
      <c r="AEC18">
        <v>25</v>
      </c>
      <c r="AED18">
        <v>301</v>
      </c>
      <c r="AEE18">
        <v>104</v>
      </c>
      <c r="AEF18">
        <v>567</v>
      </c>
      <c r="AEG18">
        <v>139</v>
      </c>
      <c r="AEH18">
        <v>964</v>
      </c>
      <c r="AEI18">
        <v>207</v>
      </c>
      <c r="AEJ18">
        <v>1372</v>
      </c>
      <c r="AEK18">
        <v>225</v>
      </c>
      <c r="AEL18">
        <v>1915</v>
      </c>
      <c r="AEM18">
        <v>286</v>
      </c>
      <c r="AEN18">
        <v>1607</v>
      </c>
      <c r="AEO18">
        <v>254</v>
      </c>
      <c r="AEP18">
        <v>1319</v>
      </c>
      <c r="AEQ18">
        <v>233</v>
      </c>
      <c r="AER18">
        <v>1031</v>
      </c>
      <c r="AES18">
        <v>212</v>
      </c>
      <c r="AET18">
        <v>474</v>
      </c>
      <c r="AEU18">
        <v>116</v>
      </c>
      <c r="AEV18">
        <v>6</v>
      </c>
      <c r="AEW18">
        <v>12</v>
      </c>
      <c r="AEX18">
        <v>6</v>
      </c>
      <c r="AEY18">
        <v>10</v>
      </c>
      <c r="AEZ18">
        <v>4</v>
      </c>
      <c r="AFA18">
        <v>5</v>
      </c>
      <c r="AFB18">
        <v>10</v>
      </c>
      <c r="AFC18">
        <v>12</v>
      </c>
      <c r="AFD18">
        <v>0</v>
      </c>
      <c r="AFE18">
        <v>12</v>
      </c>
      <c r="AFF18">
        <v>35</v>
      </c>
      <c r="AFG18">
        <v>28</v>
      </c>
      <c r="AFH18">
        <v>16</v>
      </c>
      <c r="AFI18">
        <v>25</v>
      </c>
      <c r="AFJ18">
        <v>0</v>
      </c>
      <c r="AFK18">
        <v>12</v>
      </c>
      <c r="AFL18">
        <v>54</v>
      </c>
      <c r="AFM18">
        <v>47</v>
      </c>
      <c r="AFN18">
        <v>27</v>
      </c>
      <c r="AFO18">
        <v>25</v>
      </c>
      <c r="AFP18">
        <v>63</v>
      </c>
      <c r="AFQ18">
        <v>36</v>
      </c>
      <c r="AFR18">
        <v>16</v>
      </c>
      <c r="AFS18">
        <v>17</v>
      </c>
      <c r="AFT18">
        <v>35</v>
      </c>
      <c r="AFU18">
        <v>31</v>
      </c>
      <c r="AFV18">
        <v>21</v>
      </c>
      <c r="AFW18">
        <v>18</v>
      </c>
      <c r="AFX18">
        <v>24</v>
      </c>
      <c r="AFY18">
        <v>29</v>
      </c>
      <c r="AFZ18">
        <v>68</v>
      </c>
      <c r="AGA18">
        <v>60</v>
      </c>
      <c r="AGB18">
        <v>30</v>
      </c>
      <c r="AGC18">
        <v>21</v>
      </c>
      <c r="AGD18">
        <v>53</v>
      </c>
      <c r="AGE18">
        <v>39</v>
      </c>
      <c r="AGF18">
        <v>38</v>
      </c>
      <c r="AGG18">
        <v>45</v>
      </c>
      <c r="AGH18">
        <v>29</v>
      </c>
      <c r="AGI18">
        <v>28</v>
      </c>
      <c r="AGJ18">
        <v>48</v>
      </c>
      <c r="AGK18">
        <v>35</v>
      </c>
      <c r="AGL18">
        <v>9</v>
      </c>
      <c r="AGM18">
        <v>15</v>
      </c>
      <c r="AGN18">
        <v>27</v>
      </c>
      <c r="AGO18">
        <v>34</v>
      </c>
      <c r="AGP18">
        <v>40</v>
      </c>
      <c r="AGQ18">
        <v>30</v>
      </c>
      <c r="AGR18">
        <v>17</v>
      </c>
      <c r="AGS18">
        <v>19</v>
      </c>
      <c r="AGT18">
        <v>6</v>
      </c>
      <c r="AGU18">
        <v>10</v>
      </c>
      <c r="AGV18">
        <v>12</v>
      </c>
      <c r="AGW18">
        <v>20</v>
      </c>
      <c r="AGX18">
        <v>0</v>
      </c>
      <c r="AGY18">
        <v>12</v>
      </c>
      <c r="AGZ18">
        <v>36</v>
      </c>
      <c r="AHA18">
        <v>38</v>
      </c>
      <c r="AHB18">
        <v>7</v>
      </c>
      <c r="AHC18">
        <v>12</v>
      </c>
      <c r="AHD18">
        <v>12</v>
      </c>
      <c r="AHE18">
        <v>18</v>
      </c>
      <c r="AHF18">
        <v>24</v>
      </c>
      <c r="AHG18">
        <v>36</v>
      </c>
      <c r="AHH18">
        <v>16</v>
      </c>
      <c r="AHI18">
        <v>27</v>
      </c>
      <c r="AHJ18">
        <v>0</v>
      </c>
      <c r="AHK18">
        <v>12</v>
      </c>
      <c r="AHL18">
        <v>0</v>
      </c>
      <c r="AHM18">
        <v>12</v>
      </c>
      <c r="AHN18">
        <v>5</v>
      </c>
      <c r="AHO18">
        <v>8</v>
      </c>
      <c r="AHP18">
        <v>0</v>
      </c>
      <c r="AHQ18">
        <v>12</v>
      </c>
      <c r="AHR18">
        <v>31</v>
      </c>
      <c r="AHS18">
        <v>40</v>
      </c>
      <c r="AHT18">
        <v>88</v>
      </c>
      <c r="AHU18">
        <v>46</v>
      </c>
      <c r="AHV18">
        <v>97</v>
      </c>
      <c r="AHW18">
        <v>41</v>
      </c>
      <c r="AHX18">
        <v>84</v>
      </c>
      <c r="AHY18">
        <v>50</v>
      </c>
      <c r="AHZ18">
        <v>57</v>
      </c>
      <c r="AIA18">
        <v>67</v>
      </c>
      <c r="AIB18">
        <v>108</v>
      </c>
      <c r="AIC18">
        <v>92</v>
      </c>
      <c r="AID18">
        <v>63</v>
      </c>
      <c r="AIE18">
        <v>45</v>
      </c>
      <c r="AIF18">
        <v>35</v>
      </c>
      <c r="AIG18">
        <v>40</v>
      </c>
      <c r="AIH18">
        <v>34</v>
      </c>
      <c r="AII18">
        <v>46</v>
      </c>
      <c r="AIJ18">
        <v>121</v>
      </c>
      <c r="AIK18">
        <v>60</v>
      </c>
      <c r="AIL18">
        <v>169</v>
      </c>
      <c r="AIM18">
        <v>88</v>
      </c>
      <c r="AIN18">
        <v>79</v>
      </c>
      <c r="AIO18">
        <v>65</v>
      </c>
      <c r="AIP18">
        <v>103</v>
      </c>
      <c r="AIQ18">
        <v>67</v>
      </c>
      <c r="AIR18">
        <v>236</v>
      </c>
      <c r="AIS18">
        <v>94</v>
      </c>
      <c r="AIT18">
        <v>236</v>
      </c>
      <c r="AIU18">
        <v>130</v>
      </c>
      <c r="AIV18">
        <v>140</v>
      </c>
      <c r="AIW18">
        <v>108</v>
      </c>
      <c r="AIX18">
        <v>61</v>
      </c>
      <c r="AIY18">
        <v>47</v>
      </c>
      <c r="AIZ18">
        <v>136</v>
      </c>
      <c r="AJA18">
        <v>66</v>
      </c>
      <c r="AJB18">
        <v>204</v>
      </c>
      <c r="AJC18">
        <v>77</v>
      </c>
      <c r="AJD18">
        <v>186</v>
      </c>
      <c r="AJE18">
        <v>92</v>
      </c>
      <c r="AJF18">
        <v>255</v>
      </c>
      <c r="AJG18">
        <v>105</v>
      </c>
      <c r="AJH18">
        <v>65</v>
      </c>
      <c r="AJI18">
        <v>34</v>
      </c>
      <c r="AJJ18">
        <v>32</v>
      </c>
      <c r="AJK18">
        <v>23</v>
      </c>
      <c r="AJL18">
        <v>42</v>
      </c>
      <c r="AJM18">
        <v>34</v>
      </c>
      <c r="AJN18">
        <v>37</v>
      </c>
      <c r="AJO18">
        <v>40</v>
      </c>
      <c r="AJP18">
        <v>47</v>
      </c>
      <c r="AJQ18">
        <v>48</v>
      </c>
      <c r="AJR18">
        <v>5</v>
      </c>
      <c r="AJS18">
        <v>7</v>
      </c>
      <c r="AJT18">
        <v>35</v>
      </c>
      <c r="AJU18">
        <v>22</v>
      </c>
      <c r="AJV18">
        <v>0</v>
      </c>
      <c r="AJW18">
        <v>12</v>
      </c>
      <c r="AJX18">
        <v>68</v>
      </c>
      <c r="AJY18">
        <v>57</v>
      </c>
      <c r="AJZ18">
        <v>27</v>
      </c>
      <c r="AKA18">
        <v>42</v>
      </c>
      <c r="AKB18">
        <v>17</v>
      </c>
      <c r="AKC18">
        <v>30</v>
      </c>
      <c r="AKD18">
        <v>28</v>
      </c>
      <c r="AKE18">
        <v>43</v>
      </c>
      <c r="AKF18">
        <v>33</v>
      </c>
      <c r="AKG18">
        <v>30</v>
      </c>
      <c r="AKH18">
        <v>0</v>
      </c>
      <c r="AKI18">
        <v>12</v>
      </c>
      <c r="AKJ18">
        <v>17</v>
      </c>
      <c r="AKK18">
        <v>27</v>
      </c>
      <c r="AKL18">
        <v>17</v>
      </c>
      <c r="AKM18">
        <v>27</v>
      </c>
      <c r="AKN18">
        <v>0</v>
      </c>
      <c r="AKO18">
        <v>12</v>
      </c>
      <c r="AKP18">
        <v>14</v>
      </c>
      <c r="AKQ18">
        <v>18</v>
      </c>
      <c r="AKR18">
        <v>195</v>
      </c>
      <c r="AKS18">
        <v>84</v>
      </c>
      <c r="AKT18">
        <v>131</v>
      </c>
      <c r="AKU18">
        <v>75</v>
      </c>
      <c r="AKV18">
        <v>75</v>
      </c>
      <c r="AKW18">
        <v>58</v>
      </c>
      <c r="AKX18">
        <v>45</v>
      </c>
      <c r="AKY18">
        <v>35</v>
      </c>
      <c r="AKZ18">
        <v>120</v>
      </c>
      <c r="ALA18">
        <v>74</v>
      </c>
      <c r="ALB18">
        <v>78</v>
      </c>
      <c r="ALC18">
        <v>46</v>
      </c>
      <c r="ALD18">
        <v>150</v>
      </c>
      <c r="ALE18">
        <v>77</v>
      </c>
      <c r="ALF18">
        <v>322</v>
      </c>
      <c r="ALG18">
        <v>154</v>
      </c>
      <c r="ALH18">
        <v>346</v>
      </c>
      <c r="ALI18">
        <v>125</v>
      </c>
      <c r="ALJ18">
        <v>108</v>
      </c>
      <c r="ALK18">
        <v>54</v>
      </c>
      <c r="ALL18">
        <v>72</v>
      </c>
      <c r="ALM18">
        <v>32</v>
      </c>
      <c r="ALN18">
        <v>121</v>
      </c>
      <c r="ALO18">
        <v>66</v>
      </c>
      <c r="ALP18">
        <v>93</v>
      </c>
      <c r="ALQ18">
        <v>92</v>
      </c>
      <c r="ALR18">
        <v>73</v>
      </c>
      <c r="ALS18">
        <v>50</v>
      </c>
      <c r="ALT18">
        <v>52</v>
      </c>
      <c r="ALU18">
        <v>37</v>
      </c>
      <c r="ALV18">
        <v>56</v>
      </c>
      <c r="ALW18">
        <v>44</v>
      </c>
      <c r="ALX18">
        <v>85</v>
      </c>
      <c r="ALY18">
        <v>61</v>
      </c>
      <c r="ALZ18">
        <v>54</v>
      </c>
      <c r="AMA18">
        <v>37</v>
      </c>
      <c r="AMB18">
        <v>36</v>
      </c>
      <c r="AMC18">
        <v>39</v>
      </c>
      <c r="AMD18">
        <v>30</v>
      </c>
      <c r="AME18">
        <v>34</v>
      </c>
      <c r="AMF18">
        <v>26</v>
      </c>
      <c r="AMG18">
        <v>48</v>
      </c>
      <c r="AMH18">
        <v>0</v>
      </c>
      <c r="AMI18">
        <v>12</v>
      </c>
      <c r="AMJ18">
        <v>48</v>
      </c>
      <c r="AMK18">
        <v>35</v>
      </c>
      <c r="AML18">
        <v>98</v>
      </c>
      <c r="AMM18">
        <v>64</v>
      </c>
      <c r="AMN18">
        <v>84</v>
      </c>
      <c r="AMO18">
        <v>47</v>
      </c>
      <c r="AMP18">
        <v>6</v>
      </c>
      <c r="AMQ18">
        <v>10</v>
      </c>
      <c r="AMR18">
        <v>92</v>
      </c>
      <c r="AMS18">
        <v>68</v>
      </c>
      <c r="AMT18">
        <v>263</v>
      </c>
      <c r="AMU18">
        <v>152</v>
      </c>
      <c r="AMV18">
        <v>331</v>
      </c>
      <c r="AMW18">
        <v>118</v>
      </c>
      <c r="AMX18">
        <v>84</v>
      </c>
      <c r="AMY18">
        <v>40</v>
      </c>
      <c r="AMZ18">
        <v>143</v>
      </c>
      <c r="ANA18">
        <v>72</v>
      </c>
      <c r="ANB18">
        <v>236</v>
      </c>
      <c r="ANC18">
        <v>128</v>
      </c>
      <c r="AND18">
        <v>160</v>
      </c>
      <c r="ANE18">
        <v>92</v>
      </c>
      <c r="ANF18">
        <v>217</v>
      </c>
      <c r="ANG18">
        <v>120</v>
      </c>
      <c r="ANH18">
        <v>62</v>
      </c>
      <c r="ANI18">
        <v>56</v>
      </c>
      <c r="ANJ18">
        <v>29</v>
      </c>
      <c r="ANK18">
        <v>24</v>
      </c>
      <c r="ANL18">
        <v>55</v>
      </c>
      <c r="ANM18">
        <v>33</v>
      </c>
      <c r="ANN18">
        <v>35</v>
      </c>
      <c r="ANO18">
        <v>38</v>
      </c>
      <c r="ANP18">
        <v>33</v>
      </c>
      <c r="ANQ18">
        <v>42</v>
      </c>
      <c r="ANR18">
        <v>205</v>
      </c>
      <c r="ANS18">
        <v>92</v>
      </c>
      <c r="ANT18">
        <v>147</v>
      </c>
      <c r="ANU18">
        <v>82</v>
      </c>
      <c r="ANV18">
        <v>154</v>
      </c>
      <c r="ANW18">
        <v>85</v>
      </c>
      <c r="ANX18">
        <v>54</v>
      </c>
      <c r="ANY18">
        <v>40</v>
      </c>
      <c r="ANZ18">
        <v>196</v>
      </c>
      <c r="AOA18">
        <v>125</v>
      </c>
      <c r="AOB18">
        <v>257</v>
      </c>
      <c r="AOC18">
        <v>92</v>
      </c>
      <c r="AOD18">
        <v>314</v>
      </c>
      <c r="AOE18">
        <v>136</v>
      </c>
      <c r="AOF18">
        <v>215</v>
      </c>
      <c r="AOG18">
        <v>82</v>
      </c>
      <c r="AOH18">
        <v>41</v>
      </c>
      <c r="AOI18">
        <v>44</v>
      </c>
      <c r="AOJ18">
        <v>214</v>
      </c>
      <c r="AOK18">
        <v>125</v>
      </c>
      <c r="AOL18">
        <v>111</v>
      </c>
      <c r="AOM18">
        <v>60</v>
      </c>
      <c r="AON18">
        <v>108</v>
      </c>
      <c r="AOO18">
        <v>77</v>
      </c>
      <c r="AOP18">
        <v>105</v>
      </c>
      <c r="AOQ18">
        <v>65</v>
      </c>
      <c r="AOR18">
        <v>82</v>
      </c>
      <c r="AOS18">
        <v>60</v>
      </c>
      <c r="AOT18">
        <v>65</v>
      </c>
      <c r="AOU18">
        <v>56</v>
      </c>
      <c r="AOV18">
        <v>88</v>
      </c>
      <c r="AOW18">
        <v>52</v>
      </c>
      <c r="AOX18">
        <v>66</v>
      </c>
      <c r="AOY18">
        <v>47</v>
      </c>
      <c r="AOZ18">
        <v>204</v>
      </c>
      <c r="APA18">
        <v>103</v>
      </c>
      <c r="APB18">
        <v>328</v>
      </c>
      <c r="APC18">
        <v>117</v>
      </c>
      <c r="APD18">
        <v>75</v>
      </c>
      <c r="APE18">
        <v>82</v>
      </c>
      <c r="APF18">
        <v>198</v>
      </c>
      <c r="APG18">
        <v>127</v>
      </c>
      <c r="APH18">
        <v>179</v>
      </c>
      <c r="API18">
        <v>95</v>
      </c>
      <c r="APJ18">
        <v>332</v>
      </c>
      <c r="APK18">
        <v>113</v>
      </c>
      <c r="APL18">
        <v>195</v>
      </c>
      <c r="APM18">
        <v>114</v>
      </c>
      <c r="APN18">
        <v>128</v>
      </c>
      <c r="APO18">
        <v>52</v>
      </c>
      <c r="APP18">
        <v>26</v>
      </c>
      <c r="APQ18">
        <v>26</v>
      </c>
      <c r="APR18">
        <v>31</v>
      </c>
      <c r="APS18">
        <v>30</v>
      </c>
      <c r="APT18">
        <v>24</v>
      </c>
      <c r="APU18">
        <v>22</v>
      </c>
      <c r="APV18">
        <v>13</v>
      </c>
      <c r="APW18">
        <v>15</v>
      </c>
      <c r="APX18">
        <v>49</v>
      </c>
      <c r="APY18">
        <v>42</v>
      </c>
      <c r="APZ18">
        <v>46</v>
      </c>
      <c r="AQA18">
        <v>41</v>
      </c>
      <c r="AQB18">
        <v>98</v>
      </c>
      <c r="AQC18">
        <v>77</v>
      </c>
      <c r="AQD18">
        <v>45</v>
      </c>
      <c r="AQE18">
        <v>28</v>
      </c>
      <c r="AQF18">
        <v>32</v>
      </c>
      <c r="AQG18">
        <v>38</v>
      </c>
      <c r="AQH18">
        <v>17</v>
      </c>
      <c r="AQI18">
        <v>21</v>
      </c>
      <c r="AQJ18">
        <v>40</v>
      </c>
      <c r="AQK18">
        <v>41</v>
      </c>
      <c r="AQL18">
        <v>63</v>
      </c>
      <c r="AQM18">
        <v>42</v>
      </c>
      <c r="AQN18">
        <v>60</v>
      </c>
      <c r="AQO18">
        <v>32</v>
      </c>
      <c r="AQP18">
        <v>77</v>
      </c>
      <c r="AQQ18">
        <v>42</v>
      </c>
      <c r="AQR18">
        <v>86</v>
      </c>
      <c r="AQS18">
        <v>80</v>
      </c>
      <c r="AQT18">
        <v>35</v>
      </c>
      <c r="AQU18">
        <v>27</v>
      </c>
      <c r="AQV18">
        <v>37</v>
      </c>
      <c r="AQW18">
        <v>25</v>
      </c>
      <c r="AQX18">
        <v>90</v>
      </c>
      <c r="AQY18">
        <v>96</v>
      </c>
      <c r="AQZ18">
        <v>34</v>
      </c>
      <c r="ARA18">
        <v>29</v>
      </c>
      <c r="ARB18">
        <v>42</v>
      </c>
      <c r="ARC18">
        <v>30</v>
      </c>
      <c r="ARD18">
        <v>33</v>
      </c>
      <c r="ARE18">
        <v>29</v>
      </c>
      <c r="ARF18">
        <v>12</v>
      </c>
      <c r="ARG18">
        <v>19</v>
      </c>
      <c r="ARH18">
        <v>41</v>
      </c>
      <c r="ARI18">
        <v>43</v>
      </c>
      <c r="ARJ18">
        <v>13</v>
      </c>
      <c r="ARK18">
        <v>20</v>
      </c>
      <c r="ARL18">
        <v>6</v>
      </c>
      <c r="ARM18">
        <v>11</v>
      </c>
      <c r="ARN18">
        <v>0</v>
      </c>
      <c r="ARO18">
        <v>12</v>
      </c>
      <c r="ARP18">
        <v>48</v>
      </c>
      <c r="ARQ18">
        <v>37</v>
      </c>
      <c r="ARR18">
        <v>10</v>
      </c>
      <c r="ARS18">
        <v>18</v>
      </c>
      <c r="ART18">
        <v>11</v>
      </c>
      <c r="ARU18">
        <v>12</v>
      </c>
      <c r="ARV18">
        <v>13</v>
      </c>
      <c r="ARW18">
        <v>18</v>
      </c>
      <c r="ARX18">
        <v>9</v>
      </c>
      <c r="ARY18">
        <v>14</v>
      </c>
      <c r="ARZ18">
        <v>0</v>
      </c>
      <c r="ASA18">
        <v>12</v>
      </c>
      <c r="ASB18">
        <v>27</v>
      </c>
      <c r="ASC18">
        <v>33</v>
      </c>
      <c r="ASD18">
        <v>180</v>
      </c>
      <c r="ASE18">
        <v>75</v>
      </c>
      <c r="ASF18">
        <v>69</v>
      </c>
      <c r="ASG18">
        <v>45</v>
      </c>
      <c r="ASH18">
        <v>67</v>
      </c>
      <c r="ASI18">
        <v>48</v>
      </c>
      <c r="ASJ18">
        <v>141</v>
      </c>
      <c r="ASK18">
        <v>93</v>
      </c>
      <c r="ASL18">
        <v>76</v>
      </c>
      <c r="ASM18">
        <v>55</v>
      </c>
      <c r="ASN18">
        <v>48</v>
      </c>
      <c r="ASO18">
        <v>62</v>
      </c>
      <c r="ASP18">
        <v>103</v>
      </c>
      <c r="ASQ18">
        <v>49</v>
      </c>
      <c r="ASR18">
        <v>151</v>
      </c>
      <c r="ASS18">
        <v>90</v>
      </c>
      <c r="AST18">
        <v>57</v>
      </c>
      <c r="ASU18">
        <v>43</v>
      </c>
      <c r="ASV18">
        <v>41</v>
      </c>
      <c r="ASW18">
        <v>40</v>
      </c>
      <c r="ASX18">
        <v>141</v>
      </c>
      <c r="ASY18">
        <v>68</v>
      </c>
      <c r="ASZ18">
        <v>96</v>
      </c>
      <c r="ATA18">
        <v>65</v>
      </c>
      <c r="ATB18">
        <v>175</v>
      </c>
      <c r="ATC18">
        <v>152</v>
      </c>
      <c r="ATD18">
        <v>56</v>
      </c>
      <c r="ATE18">
        <v>38</v>
      </c>
      <c r="ATF18">
        <v>153</v>
      </c>
      <c r="ATG18">
        <v>89</v>
      </c>
      <c r="ATH18">
        <v>39</v>
      </c>
      <c r="ATI18">
        <v>63</v>
      </c>
      <c r="ATJ18">
        <v>54</v>
      </c>
      <c r="ATK18">
        <v>46</v>
      </c>
      <c r="ATL18">
        <v>154</v>
      </c>
      <c r="ATM18">
        <v>108</v>
      </c>
      <c r="ATN18">
        <v>88</v>
      </c>
      <c r="ATO18">
        <v>90</v>
      </c>
      <c r="ATP18">
        <v>0</v>
      </c>
      <c r="ATQ18">
        <v>12</v>
      </c>
      <c r="ATR18">
        <v>22</v>
      </c>
      <c r="ATS18">
        <v>27</v>
      </c>
      <c r="ATT18">
        <v>57</v>
      </c>
      <c r="ATU18">
        <v>49</v>
      </c>
      <c r="ATV18">
        <v>68</v>
      </c>
      <c r="ATW18">
        <v>80</v>
      </c>
      <c r="ATX18">
        <v>7</v>
      </c>
      <c r="ATY18">
        <v>12</v>
      </c>
      <c r="ATZ18">
        <v>168</v>
      </c>
      <c r="AUA18">
        <v>94</v>
      </c>
      <c r="AUB18">
        <v>98</v>
      </c>
      <c r="AUC18">
        <v>70</v>
      </c>
      <c r="AUD18">
        <v>44</v>
      </c>
      <c r="AUE18">
        <v>51</v>
      </c>
      <c r="AUF18">
        <v>144</v>
      </c>
      <c r="AUG18">
        <v>70</v>
      </c>
      <c r="AUH18">
        <v>10</v>
      </c>
      <c r="AUI18">
        <v>19</v>
      </c>
      <c r="AUJ18">
        <v>218</v>
      </c>
      <c r="AUK18">
        <v>104</v>
      </c>
      <c r="AUL18">
        <v>169</v>
      </c>
      <c r="AUM18">
        <v>80</v>
      </c>
      <c r="AUN18">
        <v>149</v>
      </c>
      <c r="AUO18">
        <v>64</v>
      </c>
      <c r="AUP18">
        <v>120</v>
      </c>
      <c r="AUQ18">
        <v>77</v>
      </c>
      <c r="AUR18">
        <v>78</v>
      </c>
      <c r="AUS18">
        <v>64</v>
      </c>
      <c r="AUT18">
        <v>155</v>
      </c>
      <c r="AUU18">
        <v>55</v>
      </c>
      <c r="AUV18">
        <v>169</v>
      </c>
      <c r="AUW18">
        <v>66</v>
      </c>
      <c r="AUX18">
        <v>100</v>
      </c>
      <c r="AUY18">
        <v>63</v>
      </c>
      <c r="AUZ18">
        <v>120</v>
      </c>
      <c r="AVA18">
        <v>86</v>
      </c>
      <c r="AVB18">
        <v>157</v>
      </c>
      <c r="AVC18">
        <v>98</v>
      </c>
      <c r="AVD18">
        <v>94</v>
      </c>
      <c r="AVE18">
        <v>61</v>
      </c>
      <c r="AVF18">
        <v>65</v>
      </c>
      <c r="AVG18">
        <v>48</v>
      </c>
      <c r="AVH18">
        <v>146</v>
      </c>
      <c r="AVI18">
        <v>91</v>
      </c>
      <c r="AVJ18">
        <v>19</v>
      </c>
      <c r="AVK18">
        <v>24</v>
      </c>
      <c r="AVL18">
        <v>134</v>
      </c>
      <c r="AVM18">
        <v>88</v>
      </c>
      <c r="AVN18">
        <v>386</v>
      </c>
      <c r="AVO18">
        <v>131</v>
      </c>
      <c r="AVP18">
        <v>409</v>
      </c>
      <c r="AVQ18">
        <v>163</v>
      </c>
      <c r="AVR18">
        <v>386</v>
      </c>
      <c r="AVS18">
        <v>117</v>
      </c>
      <c r="AVT18">
        <v>124</v>
      </c>
      <c r="AVU18">
        <v>62</v>
      </c>
      <c r="AVV18">
        <v>513</v>
      </c>
      <c r="AVW18">
        <v>141</v>
      </c>
      <c r="AVX18">
        <v>404</v>
      </c>
      <c r="AVY18">
        <v>153</v>
      </c>
      <c r="AVZ18">
        <v>499</v>
      </c>
      <c r="AWA18">
        <v>199</v>
      </c>
      <c r="AWB18">
        <v>441</v>
      </c>
      <c r="AWC18">
        <v>133</v>
      </c>
      <c r="AWD18">
        <v>398</v>
      </c>
      <c r="AWE18">
        <v>127</v>
      </c>
      <c r="AWF18">
        <v>254</v>
      </c>
      <c r="AWG18">
        <v>92</v>
      </c>
      <c r="AWH18">
        <v>181</v>
      </c>
      <c r="AWI18">
        <v>115</v>
      </c>
      <c r="AWJ18">
        <v>199</v>
      </c>
      <c r="AWK18">
        <v>113</v>
      </c>
      <c r="AWL18">
        <v>508</v>
      </c>
      <c r="AWM18">
        <v>168</v>
      </c>
      <c r="AWN18">
        <v>421</v>
      </c>
      <c r="AWO18">
        <v>151</v>
      </c>
      <c r="AWP18">
        <v>292</v>
      </c>
      <c r="AWQ18">
        <v>156</v>
      </c>
      <c r="AWR18">
        <v>57</v>
      </c>
      <c r="AWS18">
        <v>42</v>
      </c>
      <c r="AWT18">
        <v>243</v>
      </c>
      <c r="AWU18">
        <v>95</v>
      </c>
      <c r="AWV18">
        <v>248</v>
      </c>
      <c r="AWW18">
        <v>97</v>
      </c>
      <c r="AWX18">
        <v>938</v>
      </c>
      <c r="AWY18">
        <v>305</v>
      </c>
      <c r="AWZ18">
        <v>223</v>
      </c>
      <c r="AXA18">
        <v>85</v>
      </c>
      <c r="AXB18">
        <v>33</v>
      </c>
      <c r="AXC18">
        <v>37</v>
      </c>
      <c r="AXD18">
        <v>15</v>
      </c>
      <c r="AXE18">
        <v>18</v>
      </c>
      <c r="AXF18">
        <v>11</v>
      </c>
      <c r="AXG18">
        <v>17</v>
      </c>
      <c r="AXH18">
        <v>25</v>
      </c>
      <c r="AXI18">
        <v>34</v>
      </c>
      <c r="AXJ18">
        <v>42</v>
      </c>
      <c r="AXK18">
        <v>28</v>
      </c>
      <c r="AXL18">
        <v>8</v>
      </c>
      <c r="AXM18">
        <v>14</v>
      </c>
      <c r="AXN18">
        <v>50</v>
      </c>
      <c r="AXO18">
        <v>58</v>
      </c>
      <c r="AXP18">
        <v>31</v>
      </c>
      <c r="AXQ18">
        <v>26</v>
      </c>
      <c r="AXR18">
        <v>28</v>
      </c>
      <c r="AXS18">
        <v>30</v>
      </c>
      <c r="AXT18">
        <v>0</v>
      </c>
      <c r="AXU18">
        <v>12</v>
      </c>
      <c r="AXV18">
        <v>0</v>
      </c>
      <c r="AXW18">
        <v>12</v>
      </c>
      <c r="AXX18">
        <v>113</v>
      </c>
      <c r="AXY18">
        <v>74</v>
      </c>
      <c r="AXZ18">
        <v>0</v>
      </c>
      <c r="AYA18">
        <v>12</v>
      </c>
      <c r="AYB18">
        <v>0</v>
      </c>
      <c r="AYC18">
        <v>12</v>
      </c>
      <c r="AYD18">
        <v>37</v>
      </c>
      <c r="AYE18">
        <v>30</v>
      </c>
      <c r="AYF18">
        <v>21</v>
      </c>
      <c r="AYG18">
        <v>16</v>
      </c>
      <c r="AYH18">
        <v>43</v>
      </c>
      <c r="AYI18">
        <v>41</v>
      </c>
      <c r="AYJ18">
        <v>84</v>
      </c>
      <c r="AYK18">
        <v>47</v>
      </c>
      <c r="AYL18">
        <v>84</v>
      </c>
      <c r="AYM18">
        <v>54</v>
      </c>
      <c r="AYN18">
        <v>128</v>
      </c>
      <c r="AYO18">
        <v>103</v>
      </c>
      <c r="AYP18">
        <v>68</v>
      </c>
      <c r="AYQ18">
        <v>47</v>
      </c>
      <c r="AYR18">
        <v>248</v>
      </c>
      <c r="AYS18">
        <v>115</v>
      </c>
      <c r="AYT18">
        <v>138</v>
      </c>
      <c r="AYU18">
        <v>120</v>
      </c>
      <c r="AYV18">
        <v>213</v>
      </c>
      <c r="AYW18">
        <v>110</v>
      </c>
      <c r="AYX18">
        <v>34</v>
      </c>
      <c r="AYY18">
        <v>40</v>
      </c>
      <c r="AYZ18">
        <v>42</v>
      </c>
      <c r="AZA18">
        <v>43</v>
      </c>
      <c r="AZB18">
        <v>115</v>
      </c>
      <c r="AZC18">
        <v>51</v>
      </c>
      <c r="AZD18">
        <v>1943</v>
      </c>
      <c r="AZE18">
        <v>400</v>
      </c>
      <c r="AZF18">
        <v>2678</v>
      </c>
      <c r="AZG18">
        <v>366</v>
      </c>
      <c r="AZH18">
        <v>2381</v>
      </c>
      <c r="AZI18">
        <v>345</v>
      </c>
      <c r="AZJ18">
        <v>2560</v>
      </c>
      <c r="AZK18">
        <v>354</v>
      </c>
      <c r="AZL18">
        <v>1201</v>
      </c>
      <c r="AZM18">
        <v>267</v>
      </c>
      <c r="AZN18">
        <v>453</v>
      </c>
      <c r="AZO18">
        <v>127</v>
      </c>
      <c r="AZP18">
        <v>742</v>
      </c>
      <c r="AZQ18">
        <v>176</v>
      </c>
      <c r="AZR18">
        <v>551</v>
      </c>
      <c r="AZS18">
        <v>154</v>
      </c>
      <c r="AZT18">
        <v>823</v>
      </c>
      <c r="AZU18">
        <v>164</v>
      </c>
      <c r="AZV18">
        <v>1191</v>
      </c>
      <c r="AZW18">
        <v>227</v>
      </c>
      <c r="AZX18">
        <v>600</v>
      </c>
      <c r="AZY18">
        <v>195</v>
      </c>
      <c r="AZZ18">
        <v>541</v>
      </c>
      <c r="BAA18">
        <v>181</v>
      </c>
      <c r="BAB18">
        <v>1290</v>
      </c>
      <c r="BAC18">
        <v>241</v>
      </c>
      <c r="BAD18">
        <v>40</v>
      </c>
      <c r="BAE18">
        <v>31</v>
      </c>
      <c r="BAF18">
        <v>57</v>
      </c>
      <c r="BAG18">
        <v>38</v>
      </c>
      <c r="BAH18">
        <v>47</v>
      </c>
      <c r="BAI18">
        <v>37</v>
      </c>
      <c r="BAJ18">
        <v>26</v>
      </c>
      <c r="BAK18">
        <v>38</v>
      </c>
      <c r="BAL18">
        <v>84</v>
      </c>
      <c r="BAM18">
        <v>59</v>
      </c>
      <c r="BAN18">
        <v>18</v>
      </c>
      <c r="BAO18">
        <v>15</v>
      </c>
      <c r="BAP18">
        <v>47</v>
      </c>
      <c r="BAQ18">
        <v>34</v>
      </c>
      <c r="BAR18">
        <v>35</v>
      </c>
      <c r="BAS18">
        <v>32</v>
      </c>
      <c r="BAT18">
        <v>30</v>
      </c>
      <c r="BAU18">
        <v>38</v>
      </c>
      <c r="BAV18">
        <v>48</v>
      </c>
      <c r="BAW18">
        <v>58</v>
      </c>
      <c r="BAX18">
        <v>33</v>
      </c>
      <c r="BAY18">
        <v>32</v>
      </c>
      <c r="BAZ18">
        <v>27</v>
      </c>
      <c r="BBA18">
        <v>24</v>
      </c>
      <c r="BBB18">
        <v>17</v>
      </c>
      <c r="BBC18">
        <v>19</v>
      </c>
      <c r="BBD18">
        <v>36</v>
      </c>
      <c r="BBE18">
        <v>34</v>
      </c>
      <c r="BBF18">
        <v>3</v>
      </c>
      <c r="BBG18">
        <v>5</v>
      </c>
      <c r="BBH18">
        <v>51</v>
      </c>
      <c r="BBI18">
        <v>31</v>
      </c>
      <c r="BBJ18">
        <v>259</v>
      </c>
      <c r="BBK18">
        <v>82</v>
      </c>
      <c r="BBL18">
        <v>107</v>
      </c>
      <c r="BBM18">
        <v>68</v>
      </c>
      <c r="BBN18">
        <v>318</v>
      </c>
      <c r="BBO18">
        <v>107</v>
      </c>
      <c r="BBP18">
        <v>248</v>
      </c>
      <c r="BBQ18">
        <v>100</v>
      </c>
      <c r="BBR18">
        <v>276</v>
      </c>
      <c r="BBS18">
        <v>90</v>
      </c>
      <c r="BBT18">
        <v>324</v>
      </c>
      <c r="BBU18">
        <v>111</v>
      </c>
      <c r="BBV18">
        <v>184</v>
      </c>
      <c r="BBW18">
        <v>93</v>
      </c>
      <c r="BBX18">
        <v>135</v>
      </c>
      <c r="BBY18">
        <v>55</v>
      </c>
      <c r="BBZ18">
        <v>285</v>
      </c>
      <c r="BCA18">
        <v>133</v>
      </c>
      <c r="BCB18">
        <v>177</v>
      </c>
      <c r="BCC18">
        <v>87</v>
      </c>
      <c r="BCD18">
        <v>183</v>
      </c>
      <c r="BCE18">
        <v>62</v>
      </c>
      <c r="BCF18">
        <v>360</v>
      </c>
      <c r="BCG18">
        <v>105</v>
      </c>
      <c r="BCH18">
        <v>377</v>
      </c>
      <c r="BCI18">
        <v>113</v>
      </c>
      <c r="BCJ18">
        <v>628</v>
      </c>
      <c r="BCK18">
        <v>183</v>
      </c>
      <c r="BCL18">
        <v>149</v>
      </c>
      <c r="BCM18">
        <v>134</v>
      </c>
      <c r="BCN18">
        <v>476</v>
      </c>
      <c r="BCO18">
        <v>137</v>
      </c>
      <c r="BCP18">
        <v>624</v>
      </c>
      <c r="BCQ18">
        <v>133</v>
      </c>
      <c r="BCR18">
        <v>269</v>
      </c>
      <c r="BCS18">
        <v>148</v>
      </c>
      <c r="BCT18">
        <v>526</v>
      </c>
      <c r="BCU18">
        <v>148</v>
      </c>
      <c r="BCV18">
        <v>536</v>
      </c>
      <c r="BCW18">
        <v>191</v>
      </c>
      <c r="BCX18">
        <v>439</v>
      </c>
      <c r="BCY18">
        <v>152</v>
      </c>
      <c r="BCZ18">
        <v>369</v>
      </c>
      <c r="BDA18">
        <v>99</v>
      </c>
      <c r="BDB18">
        <v>56</v>
      </c>
      <c r="BDC18">
        <v>41</v>
      </c>
      <c r="BDD18">
        <v>108</v>
      </c>
      <c r="BDE18">
        <v>73</v>
      </c>
      <c r="BDF18">
        <v>137</v>
      </c>
      <c r="BDG18">
        <v>59</v>
      </c>
      <c r="BDH18">
        <v>220</v>
      </c>
      <c r="BDI18">
        <v>100</v>
      </c>
      <c r="BDJ18">
        <v>235</v>
      </c>
      <c r="BDK18">
        <v>135</v>
      </c>
      <c r="BDL18">
        <v>106</v>
      </c>
      <c r="BDM18">
        <v>49</v>
      </c>
      <c r="BDN18">
        <v>127</v>
      </c>
      <c r="BDO18">
        <v>76</v>
      </c>
      <c r="BDP18">
        <v>135</v>
      </c>
      <c r="BDQ18">
        <v>88</v>
      </c>
      <c r="BDR18">
        <v>187</v>
      </c>
      <c r="BDS18">
        <v>86</v>
      </c>
      <c r="BDT18">
        <v>27</v>
      </c>
      <c r="BDU18">
        <v>26</v>
      </c>
      <c r="BDV18">
        <v>0</v>
      </c>
      <c r="BDW18">
        <v>12</v>
      </c>
      <c r="BDX18">
        <v>18</v>
      </c>
      <c r="BDY18">
        <v>31</v>
      </c>
      <c r="BDZ18">
        <v>0</v>
      </c>
      <c r="BEA18">
        <v>12</v>
      </c>
      <c r="BEB18">
        <v>0</v>
      </c>
      <c r="BEC18">
        <v>12</v>
      </c>
      <c r="BED18">
        <v>0</v>
      </c>
      <c r="BEE18">
        <v>12</v>
      </c>
      <c r="BEF18">
        <v>0</v>
      </c>
      <c r="BEG18">
        <v>12</v>
      </c>
      <c r="BEH18">
        <v>0</v>
      </c>
      <c r="BEI18">
        <v>12</v>
      </c>
      <c r="BEJ18">
        <v>0</v>
      </c>
      <c r="BEK18">
        <v>12</v>
      </c>
      <c r="BEL18">
        <v>55</v>
      </c>
      <c r="BEM18">
        <v>63</v>
      </c>
      <c r="BEN18">
        <v>13</v>
      </c>
      <c r="BEO18">
        <v>21</v>
      </c>
      <c r="BEP18">
        <v>21</v>
      </c>
      <c r="BEQ18">
        <v>29</v>
      </c>
      <c r="BER18">
        <v>98</v>
      </c>
      <c r="BES18">
        <v>101</v>
      </c>
      <c r="BET18">
        <v>26</v>
      </c>
      <c r="BEU18">
        <v>24</v>
      </c>
      <c r="BEV18">
        <v>63</v>
      </c>
      <c r="BEW18">
        <v>62</v>
      </c>
      <c r="BEX18">
        <v>45</v>
      </c>
      <c r="BEY18">
        <v>42</v>
      </c>
      <c r="BEZ18">
        <v>27</v>
      </c>
      <c r="BFA18">
        <v>27</v>
      </c>
      <c r="BFB18">
        <v>4</v>
      </c>
      <c r="BFC18">
        <v>8</v>
      </c>
      <c r="BFD18">
        <v>0</v>
      </c>
      <c r="BFE18">
        <v>12</v>
      </c>
      <c r="BFF18">
        <v>20</v>
      </c>
      <c r="BFG18">
        <v>23</v>
      </c>
      <c r="BFH18">
        <v>8</v>
      </c>
      <c r="BFI18">
        <v>13</v>
      </c>
      <c r="BFJ18">
        <v>9</v>
      </c>
      <c r="BFK18">
        <v>14</v>
      </c>
      <c r="BFL18">
        <v>5</v>
      </c>
      <c r="BFM18">
        <v>8</v>
      </c>
      <c r="BFN18">
        <v>12</v>
      </c>
      <c r="BFO18">
        <v>19</v>
      </c>
      <c r="BFP18">
        <v>3</v>
      </c>
      <c r="BFQ18">
        <v>5</v>
      </c>
      <c r="BFR18">
        <v>21</v>
      </c>
      <c r="BFS18">
        <v>35</v>
      </c>
      <c r="BFT18">
        <v>29</v>
      </c>
      <c r="BFU18">
        <v>25</v>
      </c>
      <c r="BFV18">
        <v>47</v>
      </c>
      <c r="BFW18">
        <v>53</v>
      </c>
      <c r="BFX18">
        <v>6</v>
      </c>
      <c r="BFY18">
        <v>11</v>
      </c>
      <c r="BFZ18">
        <v>0</v>
      </c>
      <c r="BGA18">
        <v>12</v>
      </c>
      <c r="BGB18">
        <v>0</v>
      </c>
      <c r="BGC18">
        <v>12</v>
      </c>
      <c r="BGD18">
        <v>18</v>
      </c>
      <c r="BGE18">
        <v>22</v>
      </c>
      <c r="BGF18">
        <v>19</v>
      </c>
      <c r="BGG18">
        <v>15</v>
      </c>
      <c r="BGH18">
        <v>48</v>
      </c>
      <c r="BGI18">
        <v>39</v>
      </c>
      <c r="BGJ18">
        <v>84</v>
      </c>
      <c r="BGK18">
        <v>73</v>
      </c>
      <c r="BGL18">
        <v>49</v>
      </c>
      <c r="BGM18">
        <v>48</v>
      </c>
      <c r="BGN18">
        <v>91</v>
      </c>
      <c r="BGO18">
        <v>86</v>
      </c>
      <c r="BGP18">
        <v>452</v>
      </c>
      <c r="BGQ18">
        <v>131</v>
      </c>
      <c r="BGR18">
        <v>204</v>
      </c>
      <c r="BGS18">
        <v>103</v>
      </c>
      <c r="BGT18">
        <v>228</v>
      </c>
      <c r="BGU18">
        <v>98</v>
      </c>
      <c r="BGV18">
        <v>97</v>
      </c>
      <c r="BGW18">
        <v>58</v>
      </c>
      <c r="BGX18">
        <v>120</v>
      </c>
      <c r="BGY18">
        <v>66</v>
      </c>
      <c r="BGZ18">
        <v>275</v>
      </c>
      <c r="BHA18">
        <v>129</v>
      </c>
      <c r="BHB18">
        <v>400</v>
      </c>
      <c r="BHC18">
        <v>131</v>
      </c>
      <c r="BHD18">
        <v>229</v>
      </c>
      <c r="BHE18">
        <v>141</v>
      </c>
      <c r="BHF18">
        <v>110</v>
      </c>
      <c r="BHG18">
        <v>95</v>
      </c>
      <c r="BHH18">
        <v>128</v>
      </c>
      <c r="BHI18">
        <v>89</v>
      </c>
      <c r="BHJ18">
        <v>16</v>
      </c>
      <c r="BHK18">
        <v>16</v>
      </c>
      <c r="BHL18">
        <v>5</v>
      </c>
      <c r="BHM18">
        <v>6</v>
      </c>
      <c r="BHN18">
        <v>8</v>
      </c>
      <c r="BHO18">
        <v>12</v>
      </c>
      <c r="BHP18">
        <v>27</v>
      </c>
      <c r="BHQ18">
        <v>23</v>
      </c>
      <c r="BHR18">
        <v>32</v>
      </c>
      <c r="BHS18">
        <v>28</v>
      </c>
      <c r="BHT18">
        <v>30</v>
      </c>
      <c r="BHU18">
        <v>30</v>
      </c>
      <c r="BHV18">
        <v>56</v>
      </c>
      <c r="BHW18">
        <v>70</v>
      </c>
      <c r="BHX18">
        <v>6</v>
      </c>
      <c r="BHY18">
        <v>10</v>
      </c>
      <c r="BHZ18">
        <v>46</v>
      </c>
      <c r="BIA18">
        <v>30</v>
      </c>
      <c r="BIB18">
        <v>42</v>
      </c>
      <c r="BIC18">
        <v>36</v>
      </c>
      <c r="BID18">
        <v>32</v>
      </c>
      <c r="BIE18">
        <v>25</v>
      </c>
      <c r="BIF18">
        <v>83</v>
      </c>
      <c r="BIG18">
        <v>69</v>
      </c>
      <c r="BIH18">
        <v>40</v>
      </c>
      <c r="BII18">
        <v>35</v>
      </c>
      <c r="BIJ18">
        <v>77</v>
      </c>
      <c r="BIK18">
        <v>50</v>
      </c>
      <c r="BIL18">
        <v>39</v>
      </c>
      <c r="BIM18">
        <v>23</v>
      </c>
      <c r="BIN18">
        <v>21</v>
      </c>
      <c r="BIO18">
        <v>36</v>
      </c>
      <c r="BIP18">
        <v>17</v>
      </c>
      <c r="BIQ18">
        <v>18</v>
      </c>
      <c r="BIR18">
        <v>66</v>
      </c>
      <c r="BIS18">
        <v>52</v>
      </c>
      <c r="BIT18">
        <v>33</v>
      </c>
      <c r="BIU18">
        <v>40</v>
      </c>
      <c r="BIV18">
        <v>39</v>
      </c>
      <c r="BIW18">
        <v>40</v>
      </c>
      <c r="BIX18">
        <v>41</v>
      </c>
      <c r="BIY18">
        <v>32</v>
      </c>
      <c r="BIZ18">
        <v>26</v>
      </c>
      <c r="BJA18">
        <v>21</v>
      </c>
      <c r="BJB18">
        <v>30</v>
      </c>
      <c r="BJC18">
        <v>36</v>
      </c>
      <c r="BJD18">
        <v>424</v>
      </c>
      <c r="BJE18">
        <v>110</v>
      </c>
      <c r="BJF18">
        <v>872</v>
      </c>
      <c r="BJG18">
        <v>268</v>
      </c>
      <c r="BJH18">
        <v>1069</v>
      </c>
      <c r="BJI18">
        <v>447</v>
      </c>
      <c r="BJJ18">
        <v>754</v>
      </c>
      <c r="BJK18">
        <v>230</v>
      </c>
      <c r="BJL18">
        <v>598</v>
      </c>
      <c r="BJM18">
        <v>151</v>
      </c>
      <c r="BJN18">
        <v>557</v>
      </c>
      <c r="BJO18">
        <v>134</v>
      </c>
      <c r="BJP18">
        <v>449</v>
      </c>
      <c r="BJQ18">
        <v>104</v>
      </c>
      <c r="BJR18">
        <v>483</v>
      </c>
      <c r="BJS18">
        <v>126</v>
      </c>
      <c r="BJT18">
        <v>636</v>
      </c>
      <c r="BJU18">
        <v>141</v>
      </c>
      <c r="BJV18">
        <v>675</v>
      </c>
      <c r="BJW18">
        <v>146</v>
      </c>
      <c r="BJX18">
        <v>521</v>
      </c>
      <c r="BJY18">
        <v>138</v>
      </c>
      <c r="BJZ18">
        <v>1176</v>
      </c>
      <c r="BKA18">
        <v>251</v>
      </c>
      <c r="BKB18">
        <v>194</v>
      </c>
      <c r="BKC18">
        <v>97</v>
      </c>
      <c r="BKD18">
        <v>241</v>
      </c>
      <c r="BKE18">
        <v>102</v>
      </c>
      <c r="BKF18">
        <v>351</v>
      </c>
      <c r="BKG18">
        <v>141</v>
      </c>
      <c r="BKH18">
        <v>135</v>
      </c>
      <c r="BKI18">
        <v>83</v>
      </c>
      <c r="BKJ18">
        <v>152</v>
      </c>
      <c r="BKK18">
        <v>90</v>
      </c>
      <c r="BKL18">
        <v>208</v>
      </c>
      <c r="BKM18">
        <v>131</v>
      </c>
      <c r="BKN18">
        <v>28</v>
      </c>
      <c r="BKO18">
        <v>40</v>
      </c>
      <c r="BKP18">
        <v>198</v>
      </c>
      <c r="BKQ18">
        <v>87</v>
      </c>
      <c r="BKR18">
        <v>51</v>
      </c>
      <c r="BKS18">
        <v>40</v>
      </c>
      <c r="BKT18">
        <v>82</v>
      </c>
      <c r="BKU18">
        <v>45</v>
      </c>
      <c r="BKV18">
        <v>316</v>
      </c>
      <c r="BKW18">
        <v>165</v>
      </c>
      <c r="BKX18">
        <v>140</v>
      </c>
      <c r="BKY18">
        <v>77</v>
      </c>
      <c r="BKZ18">
        <v>126</v>
      </c>
      <c r="BLA18">
        <v>73</v>
      </c>
      <c r="BLB18">
        <v>379</v>
      </c>
      <c r="BLC18">
        <v>156</v>
      </c>
      <c r="BLD18">
        <v>97</v>
      </c>
      <c r="BLE18">
        <v>68</v>
      </c>
      <c r="BLF18">
        <v>279</v>
      </c>
      <c r="BLG18">
        <v>135</v>
      </c>
      <c r="BLH18">
        <v>110</v>
      </c>
      <c r="BLI18">
        <v>70</v>
      </c>
      <c r="BLJ18">
        <v>163</v>
      </c>
      <c r="BLK18">
        <v>70</v>
      </c>
      <c r="BLL18">
        <v>129</v>
      </c>
      <c r="BLM18">
        <v>69</v>
      </c>
      <c r="BLN18">
        <v>0</v>
      </c>
      <c r="BLO18">
        <v>17</v>
      </c>
      <c r="BLP18">
        <v>110</v>
      </c>
      <c r="BLQ18">
        <v>66</v>
      </c>
      <c r="BLR18">
        <v>118</v>
      </c>
      <c r="BLS18">
        <v>75</v>
      </c>
      <c r="BLT18">
        <v>259</v>
      </c>
      <c r="BLU18">
        <v>108</v>
      </c>
      <c r="BLV18">
        <v>53</v>
      </c>
      <c r="BLW18">
        <v>33</v>
      </c>
      <c r="BLX18">
        <v>157</v>
      </c>
      <c r="BLY18">
        <v>69</v>
      </c>
    </row>
    <row r="19" spans="1:1689" x14ac:dyDescent="0.3">
      <c r="A19" s="3" t="s">
        <v>863</v>
      </c>
      <c r="B19">
        <v>175</v>
      </c>
      <c r="C19">
        <v>88</v>
      </c>
      <c r="D19">
        <v>154</v>
      </c>
      <c r="E19">
        <v>76</v>
      </c>
      <c r="F19">
        <v>143</v>
      </c>
      <c r="G19">
        <v>73</v>
      </c>
      <c r="H19">
        <v>130</v>
      </c>
      <c r="I19">
        <v>65</v>
      </c>
      <c r="J19">
        <v>122</v>
      </c>
      <c r="K19">
        <v>69</v>
      </c>
      <c r="L19">
        <v>175</v>
      </c>
      <c r="M19">
        <v>70</v>
      </c>
      <c r="N19">
        <v>120</v>
      </c>
      <c r="O19">
        <v>63</v>
      </c>
      <c r="P19">
        <v>411</v>
      </c>
      <c r="Q19">
        <v>104</v>
      </c>
      <c r="R19">
        <v>95</v>
      </c>
      <c r="S19">
        <v>44</v>
      </c>
      <c r="T19">
        <v>117</v>
      </c>
      <c r="U19">
        <v>66</v>
      </c>
      <c r="V19">
        <v>86</v>
      </c>
      <c r="W19">
        <v>61</v>
      </c>
      <c r="X19">
        <v>67</v>
      </c>
      <c r="Y19">
        <v>61</v>
      </c>
      <c r="Z19">
        <v>45</v>
      </c>
      <c r="AA19">
        <v>39</v>
      </c>
      <c r="AB19">
        <v>59</v>
      </c>
      <c r="AC19">
        <v>71</v>
      </c>
      <c r="AD19">
        <v>33</v>
      </c>
      <c r="AE19">
        <v>29</v>
      </c>
      <c r="AF19">
        <v>17</v>
      </c>
      <c r="AG19">
        <v>30</v>
      </c>
      <c r="AH19">
        <v>49</v>
      </c>
      <c r="AI19">
        <v>39</v>
      </c>
      <c r="AJ19">
        <v>14</v>
      </c>
      <c r="AK19">
        <v>14</v>
      </c>
      <c r="AL19">
        <v>45</v>
      </c>
      <c r="AM19">
        <v>46</v>
      </c>
      <c r="AN19">
        <v>12</v>
      </c>
      <c r="AO19">
        <v>19</v>
      </c>
      <c r="AP19">
        <v>25</v>
      </c>
      <c r="AQ19">
        <v>26</v>
      </c>
      <c r="AR19">
        <v>29</v>
      </c>
      <c r="AS19">
        <v>24</v>
      </c>
      <c r="AT19">
        <v>47</v>
      </c>
      <c r="AU19">
        <v>32</v>
      </c>
      <c r="AV19">
        <v>6</v>
      </c>
      <c r="AW19">
        <v>11</v>
      </c>
      <c r="AX19">
        <v>54</v>
      </c>
      <c r="AY19">
        <v>68</v>
      </c>
      <c r="AZ19">
        <v>49</v>
      </c>
      <c r="BA19">
        <v>53</v>
      </c>
      <c r="BB19">
        <v>5</v>
      </c>
      <c r="BC19">
        <v>8</v>
      </c>
      <c r="BD19">
        <v>13</v>
      </c>
      <c r="BE19">
        <v>20</v>
      </c>
      <c r="BF19">
        <v>16</v>
      </c>
      <c r="BG19">
        <v>24</v>
      </c>
      <c r="BH19">
        <v>102</v>
      </c>
      <c r="BI19">
        <v>61</v>
      </c>
      <c r="BJ19">
        <v>219</v>
      </c>
      <c r="BK19">
        <v>104</v>
      </c>
      <c r="BL19">
        <v>142</v>
      </c>
      <c r="BM19">
        <v>68</v>
      </c>
      <c r="BN19">
        <v>501</v>
      </c>
      <c r="BO19">
        <v>158</v>
      </c>
      <c r="BP19">
        <v>326</v>
      </c>
      <c r="BQ19">
        <v>104</v>
      </c>
      <c r="BR19">
        <v>113</v>
      </c>
      <c r="BS19">
        <v>58</v>
      </c>
      <c r="BT19">
        <v>224</v>
      </c>
      <c r="BU19">
        <v>89</v>
      </c>
      <c r="BV19">
        <v>224</v>
      </c>
      <c r="BW19">
        <v>81</v>
      </c>
      <c r="BX19">
        <v>300</v>
      </c>
      <c r="BY19">
        <v>126</v>
      </c>
      <c r="BZ19">
        <v>311</v>
      </c>
      <c r="CA19">
        <v>92</v>
      </c>
      <c r="CB19">
        <v>229</v>
      </c>
      <c r="CC19">
        <v>107</v>
      </c>
      <c r="CD19">
        <v>400</v>
      </c>
      <c r="CE19">
        <v>149</v>
      </c>
      <c r="CF19">
        <v>146</v>
      </c>
      <c r="CG19">
        <v>81</v>
      </c>
      <c r="CH19">
        <v>120</v>
      </c>
      <c r="CI19">
        <v>64</v>
      </c>
      <c r="CJ19">
        <v>48</v>
      </c>
      <c r="CK19">
        <v>55</v>
      </c>
      <c r="CL19">
        <v>269</v>
      </c>
      <c r="CM19">
        <v>132</v>
      </c>
      <c r="CN19">
        <v>229</v>
      </c>
      <c r="CO19">
        <v>138</v>
      </c>
      <c r="CP19">
        <v>146</v>
      </c>
      <c r="CQ19">
        <v>74</v>
      </c>
      <c r="CR19">
        <v>28</v>
      </c>
      <c r="CS19">
        <v>42</v>
      </c>
      <c r="CT19">
        <v>42</v>
      </c>
      <c r="CU19">
        <v>41</v>
      </c>
      <c r="CV19">
        <v>150</v>
      </c>
      <c r="CW19">
        <v>76</v>
      </c>
      <c r="CX19">
        <v>76</v>
      </c>
      <c r="CY19">
        <v>41</v>
      </c>
      <c r="CZ19">
        <v>72</v>
      </c>
      <c r="DA19">
        <v>55</v>
      </c>
      <c r="DB19">
        <v>30</v>
      </c>
      <c r="DC19">
        <v>26</v>
      </c>
      <c r="DD19">
        <v>86</v>
      </c>
      <c r="DE19">
        <v>70</v>
      </c>
      <c r="DF19">
        <v>17</v>
      </c>
      <c r="DG19">
        <v>23</v>
      </c>
      <c r="DH19">
        <v>13</v>
      </c>
      <c r="DI19">
        <v>12</v>
      </c>
      <c r="DJ19">
        <v>13</v>
      </c>
      <c r="DK19">
        <v>17</v>
      </c>
      <c r="DL19">
        <v>7</v>
      </c>
      <c r="DM19">
        <v>10</v>
      </c>
      <c r="DN19">
        <v>2</v>
      </c>
      <c r="DO19">
        <v>5</v>
      </c>
      <c r="DP19">
        <v>8</v>
      </c>
      <c r="DQ19">
        <v>15</v>
      </c>
      <c r="DR19">
        <v>33</v>
      </c>
      <c r="DS19">
        <v>41</v>
      </c>
      <c r="DT19">
        <v>34</v>
      </c>
      <c r="DU19">
        <v>25</v>
      </c>
      <c r="DV19">
        <v>29</v>
      </c>
      <c r="DW19">
        <v>53</v>
      </c>
      <c r="DX19">
        <v>8</v>
      </c>
      <c r="DY19">
        <v>13</v>
      </c>
      <c r="DZ19">
        <v>25</v>
      </c>
      <c r="EA19">
        <v>29</v>
      </c>
      <c r="EB19">
        <v>129</v>
      </c>
      <c r="EC19">
        <v>113</v>
      </c>
      <c r="ED19">
        <v>39</v>
      </c>
      <c r="EE19">
        <v>30</v>
      </c>
      <c r="EF19">
        <v>107</v>
      </c>
      <c r="EG19">
        <v>68</v>
      </c>
      <c r="EH19">
        <v>39</v>
      </c>
      <c r="EI19">
        <v>31</v>
      </c>
      <c r="EJ19">
        <v>153</v>
      </c>
      <c r="EK19">
        <v>85</v>
      </c>
      <c r="EL19">
        <v>28</v>
      </c>
      <c r="EM19">
        <v>28</v>
      </c>
      <c r="EN19">
        <v>61</v>
      </c>
      <c r="EO19">
        <v>45</v>
      </c>
      <c r="EP19">
        <v>67</v>
      </c>
      <c r="EQ19">
        <v>54</v>
      </c>
      <c r="ER19">
        <v>20</v>
      </c>
      <c r="ES19">
        <v>19</v>
      </c>
      <c r="ET19">
        <v>66</v>
      </c>
      <c r="EU19">
        <v>41</v>
      </c>
      <c r="EV19">
        <v>234</v>
      </c>
      <c r="EW19">
        <v>88</v>
      </c>
      <c r="EX19">
        <v>51</v>
      </c>
      <c r="EY19">
        <v>33</v>
      </c>
      <c r="EZ19">
        <v>154</v>
      </c>
      <c r="FA19">
        <v>74</v>
      </c>
      <c r="FB19">
        <v>196</v>
      </c>
      <c r="FC19">
        <v>64</v>
      </c>
      <c r="FD19">
        <v>18</v>
      </c>
      <c r="FE19">
        <v>31</v>
      </c>
      <c r="FF19">
        <v>32</v>
      </c>
      <c r="FG19">
        <v>43</v>
      </c>
      <c r="FH19">
        <v>114</v>
      </c>
      <c r="FI19">
        <v>82</v>
      </c>
      <c r="FJ19">
        <v>127</v>
      </c>
      <c r="FK19">
        <v>73</v>
      </c>
      <c r="FL19">
        <v>63</v>
      </c>
      <c r="FM19">
        <v>68</v>
      </c>
      <c r="FN19">
        <v>0</v>
      </c>
      <c r="FO19">
        <v>12</v>
      </c>
      <c r="FP19">
        <v>39</v>
      </c>
      <c r="FQ19">
        <v>32</v>
      </c>
      <c r="FR19">
        <v>0</v>
      </c>
      <c r="FS19">
        <v>12</v>
      </c>
      <c r="FT19">
        <v>48</v>
      </c>
      <c r="FU19">
        <v>44</v>
      </c>
      <c r="FV19">
        <v>7</v>
      </c>
      <c r="FW19">
        <v>11</v>
      </c>
      <c r="FX19">
        <v>8</v>
      </c>
      <c r="FY19">
        <v>12</v>
      </c>
      <c r="FZ19">
        <v>72</v>
      </c>
      <c r="GA19">
        <v>58</v>
      </c>
      <c r="GB19">
        <v>4</v>
      </c>
      <c r="GC19">
        <v>8</v>
      </c>
      <c r="GD19">
        <v>49</v>
      </c>
      <c r="GE19">
        <v>43</v>
      </c>
      <c r="GF19">
        <v>16</v>
      </c>
      <c r="GG19">
        <v>18</v>
      </c>
      <c r="GH19">
        <v>7</v>
      </c>
      <c r="GI19">
        <v>12</v>
      </c>
      <c r="GJ19">
        <v>0</v>
      </c>
      <c r="GK19">
        <v>12</v>
      </c>
      <c r="GL19">
        <v>2</v>
      </c>
      <c r="GM19">
        <v>4</v>
      </c>
      <c r="GN19">
        <v>15</v>
      </c>
      <c r="GO19">
        <v>25</v>
      </c>
      <c r="GP19">
        <v>0</v>
      </c>
      <c r="GQ19">
        <v>12</v>
      </c>
      <c r="GR19">
        <v>70</v>
      </c>
      <c r="GS19">
        <v>49</v>
      </c>
      <c r="GT19">
        <v>30</v>
      </c>
      <c r="GU19">
        <v>24</v>
      </c>
      <c r="GV19">
        <v>0</v>
      </c>
      <c r="GW19">
        <v>17</v>
      </c>
      <c r="GX19">
        <v>29</v>
      </c>
      <c r="GY19">
        <v>35</v>
      </c>
      <c r="GZ19">
        <v>26</v>
      </c>
      <c r="HA19">
        <v>30</v>
      </c>
      <c r="HB19">
        <v>38</v>
      </c>
      <c r="HC19">
        <v>42</v>
      </c>
      <c r="HD19">
        <v>15</v>
      </c>
      <c r="HE19">
        <v>26</v>
      </c>
      <c r="HF19">
        <v>49</v>
      </c>
      <c r="HG19">
        <v>44</v>
      </c>
      <c r="HH19">
        <v>0</v>
      </c>
      <c r="HI19">
        <v>12</v>
      </c>
      <c r="HJ19">
        <v>65</v>
      </c>
      <c r="HK19">
        <v>48</v>
      </c>
      <c r="HL19">
        <v>0</v>
      </c>
      <c r="HM19">
        <v>12</v>
      </c>
      <c r="HN19">
        <v>12</v>
      </c>
      <c r="HO19">
        <v>19</v>
      </c>
      <c r="HP19">
        <v>82</v>
      </c>
      <c r="HQ19">
        <v>51</v>
      </c>
      <c r="HR19">
        <v>6</v>
      </c>
      <c r="HS19">
        <v>10</v>
      </c>
      <c r="HT19">
        <v>35</v>
      </c>
      <c r="HU19">
        <v>37</v>
      </c>
      <c r="HV19">
        <v>18</v>
      </c>
      <c r="HW19">
        <v>29</v>
      </c>
      <c r="HX19">
        <v>36</v>
      </c>
      <c r="HY19">
        <v>39</v>
      </c>
      <c r="HZ19">
        <v>64</v>
      </c>
      <c r="IA19">
        <v>57</v>
      </c>
      <c r="IB19">
        <v>0</v>
      </c>
      <c r="IC19">
        <v>12</v>
      </c>
      <c r="ID19">
        <v>43</v>
      </c>
      <c r="IE19">
        <v>39</v>
      </c>
      <c r="IF19">
        <v>18</v>
      </c>
      <c r="IG19">
        <v>29</v>
      </c>
      <c r="IH19">
        <v>88</v>
      </c>
      <c r="II19">
        <v>66</v>
      </c>
      <c r="IJ19">
        <v>147</v>
      </c>
      <c r="IK19">
        <v>73</v>
      </c>
      <c r="IL19">
        <v>0</v>
      </c>
      <c r="IM19">
        <v>12</v>
      </c>
      <c r="IN19">
        <v>20</v>
      </c>
      <c r="IO19">
        <v>25</v>
      </c>
      <c r="IP19">
        <v>0</v>
      </c>
      <c r="IQ19">
        <v>12</v>
      </c>
      <c r="IR19">
        <v>41</v>
      </c>
      <c r="IS19">
        <v>44</v>
      </c>
      <c r="IT19">
        <v>69</v>
      </c>
      <c r="IU19">
        <v>65</v>
      </c>
      <c r="IV19">
        <v>23</v>
      </c>
      <c r="IW19">
        <v>19</v>
      </c>
      <c r="IX19">
        <v>18</v>
      </c>
      <c r="IY19">
        <v>26</v>
      </c>
      <c r="IZ19">
        <v>4</v>
      </c>
      <c r="JA19">
        <v>6</v>
      </c>
      <c r="JB19">
        <v>7</v>
      </c>
      <c r="JC19">
        <v>12</v>
      </c>
      <c r="JD19">
        <v>9</v>
      </c>
      <c r="JE19">
        <v>13</v>
      </c>
      <c r="JF19">
        <v>20</v>
      </c>
      <c r="JG19">
        <v>25</v>
      </c>
      <c r="JH19">
        <v>5</v>
      </c>
      <c r="JI19">
        <v>9</v>
      </c>
      <c r="JJ19">
        <v>19</v>
      </c>
      <c r="JK19">
        <v>21</v>
      </c>
      <c r="JL19">
        <v>13</v>
      </c>
      <c r="JM19">
        <v>16</v>
      </c>
      <c r="JN19">
        <v>1</v>
      </c>
      <c r="JO19">
        <v>3</v>
      </c>
      <c r="JP19">
        <v>14</v>
      </c>
      <c r="JQ19">
        <v>14</v>
      </c>
      <c r="JR19">
        <v>2</v>
      </c>
      <c r="JS19">
        <v>3</v>
      </c>
      <c r="JT19">
        <v>45</v>
      </c>
      <c r="JU19">
        <v>40</v>
      </c>
      <c r="JV19">
        <v>53</v>
      </c>
      <c r="JW19">
        <v>49</v>
      </c>
      <c r="JX19">
        <v>109</v>
      </c>
      <c r="JY19">
        <v>49</v>
      </c>
      <c r="JZ19">
        <v>83</v>
      </c>
      <c r="KA19">
        <v>57</v>
      </c>
      <c r="KB19">
        <v>64</v>
      </c>
      <c r="KC19">
        <v>31</v>
      </c>
      <c r="KD19">
        <v>53</v>
      </c>
      <c r="KE19">
        <v>33</v>
      </c>
      <c r="KF19">
        <v>31</v>
      </c>
      <c r="KG19">
        <v>32</v>
      </c>
      <c r="KH19">
        <v>91</v>
      </c>
      <c r="KI19">
        <v>67</v>
      </c>
      <c r="KJ19">
        <v>172</v>
      </c>
      <c r="KK19">
        <v>80</v>
      </c>
      <c r="KL19">
        <v>306</v>
      </c>
      <c r="KM19">
        <v>131</v>
      </c>
      <c r="KN19">
        <v>175</v>
      </c>
      <c r="KO19">
        <v>80</v>
      </c>
      <c r="KP19">
        <v>337</v>
      </c>
      <c r="KQ19">
        <v>100</v>
      </c>
      <c r="KR19">
        <v>1101</v>
      </c>
      <c r="KS19">
        <v>212</v>
      </c>
      <c r="KT19">
        <v>285</v>
      </c>
      <c r="KU19">
        <v>126</v>
      </c>
      <c r="KV19">
        <v>740</v>
      </c>
      <c r="KW19">
        <v>210</v>
      </c>
      <c r="KX19">
        <v>542</v>
      </c>
      <c r="KY19">
        <v>140</v>
      </c>
      <c r="KZ19">
        <v>168</v>
      </c>
      <c r="LA19">
        <v>72</v>
      </c>
      <c r="LB19">
        <v>183</v>
      </c>
      <c r="LC19">
        <v>99</v>
      </c>
      <c r="LD19">
        <v>220</v>
      </c>
      <c r="LE19">
        <v>83</v>
      </c>
      <c r="LF19">
        <v>565</v>
      </c>
      <c r="LG19">
        <v>190</v>
      </c>
      <c r="LH19">
        <v>764</v>
      </c>
      <c r="LI19">
        <v>185</v>
      </c>
      <c r="LJ19">
        <v>268</v>
      </c>
      <c r="LK19">
        <v>121</v>
      </c>
      <c r="LL19">
        <v>249</v>
      </c>
      <c r="LM19">
        <v>94</v>
      </c>
      <c r="LN19">
        <v>346</v>
      </c>
      <c r="LO19">
        <v>153</v>
      </c>
      <c r="LP19">
        <v>162</v>
      </c>
      <c r="LQ19">
        <v>82</v>
      </c>
      <c r="LR19">
        <v>372</v>
      </c>
      <c r="LS19">
        <v>82</v>
      </c>
      <c r="LT19">
        <v>548</v>
      </c>
      <c r="LU19">
        <v>196</v>
      </c>
      <c r="LV19">
        <v>764</v>
      </c>
      <c r="LW19">
        <v>198</v>
      </c>
      <c r="LX19">
        <v>251</v>
      </c>
      <c r="LY19">
        <v>102</v>
      </c>
      <c r="LZ19">
        <v>238</v>
      </c>
      <c r="MA19">
        <v>94</v>
      </c>
      <c r="MB19">
        <v>517</v>
      </c>
      <c r="MC19">
        <v>166</v>
      </c>
      <c r="MD19">
        <v>517</v>
      </c>
      <c r="ME19">
        <v>124</v>
      </c>
      <c r="MF19">
        <v>860</v>
      </c>
      <c r="MG19">
        <v>185</v>
      </c>
      <c r="MH19">
        <v>943</v>
      </c>
      <c r="MI19">
        <v>199</v>
      </c>
      <c r="MJ19">
        <v>354</v>
      </c>
      <c r="MK19">
        <v>124</v>
      </c>
      <c r="ML19">
        <v>302</v>
      </c>
      <c r="MM19">
        <v>116</v>
      </c>
      <c r="MN19">
        <v>121</v>
      </c>
      <c r="MO19">
        <v>81</v>
      </c>
      <c r="MP19">
        <v>241</v>
      </c>
      <c r="MQ19">
        <v>101</v>
      </c>
      <c r="MR19">
        <v>74</v>
      </c>
      <c r="MS19">
        <v>43</v>
      </c>
      <c r="MT19">
        <v>538</v>
      </c>
      <c r="MU19">
        <v>245</v>
      </c>
      <c r="MV19">
        <v>274</v>
      </c>
      <c r="MW19">
        <v>159</v>
      </c>
      <c r="MX19">
        <v>384</v>
      </c>
      <c r="MY19">
        <v>158</v>
      </c>
      <c r="MZ19">
        <v>863</v>
      </c>
      <c r="NA19">
        <v>191</v>
      </c>
      <c r="NB19">
        <v>1002</v>
      </c>
      <c r="NC19">
        <v>180</v>
      </c>
      <c r="ND19">
        <v>9</v>
      </c>
      <c r="NE19">
        <v>14</v>
      </c>
      <c r="NF19">
        <v>0</v>
      </c>
      <c r="NG19">
        <v>12</v>
      </c>
      <c r="NH19">
        <v>21</v>
      </c>
      <c r="NI19">
        <v>19</v>
      </c>
      <c r="NJ19">
        <v>0</v>
      </c>
      <c r="NK19">
        <v>12</v>
      </c>
      <c r="NL19">
        <v>0</v>
      </c>
      <c r="NM19">
        <v>12</v>
      </c>
      <c r="NN19">
        <v>4</v>
      </c>
      <c r="NO19">
        <v>6</v>
      </c>
      <c r="NP19">
        <v>21</v>
      </c>
      <c r="NQ19">
        <v>29</v>
      </c>
      <c r="NR19">
        <v>26</v>
      </c>
      <c r="NS19">
        <v>32</v>
      </c>
      <c r="NT19">
        <v>12</v>
      </c>
      <c r="NU19">
        <v>11</v>
      </c>
      <c r="NV19">
        <v>0</v>
      </c>
      <c r="NW19">
        <v>12</v>
      </c>
      <c r="NX19">
        <v>37</v>
      </c>
      <c r="NY19">
        <v>36</v>
      </c>
      <c r="NZ19">
        <v>66</v>
      </c>
      <c r="OA19">
        <v>76</v>
      </c>
      <c r="OB19">
        <v>61</v>
      </c>
      <c r="OC19">
        <v>41</v>
      </c>
      <c r="OD19">
        <v>51</v>
      </c>
      <c r="OE19">
        <v>37</v>
      </c>
      <c r="OF19">
        <v>19</v>
      </c>
      <c r="OG19">
        <v>20</v>
      </c>
      <c r="OH19">
        <v>0</v>
      </c>
      <c r="OI19">
        <v>12</v>
      </c>
      <c r="OJ19">
        <v>21</v>
      </c>
      <c r="OK19">
        <v>27</v>
      </c>
      <c r="OL19">
        <v>87</v>
      </c>
      <c r="OM19">
        <v>60</v>
      </c>
      <c r="ON19">
        <v>29</v>
      </c>
      <c r="OO19">
        <v>25</v>
      </c>
      <c r="OP19">
        <v>7</v>
      </c>
      <c r="OQ19">
        <v>14</v>
      </c>
      <c r="OR19">
        <v>0</v>
      </c>
      <c r="OS19">
        <v>12</v>
      </c>
      <c r="OT19">
        <v>122</v>
      </c>
      <c r="OU19">
        <v>104</v>
      </c>
      <c r="OV19">
        <v>78</v>
      </c>
      <c r="OW19">
        <v>60</v>
      </c>
      <c r="OX19">
        <v>12</v>
      </c>
      <c r="OY19">
        <v>17</v>
      </c>
      <c r="OZ19">
        <v>51</v>
      </c>
      <c r="PA19">
        <v>31</v>
      </c>
      <c r="PB19">
        <v>57</v>
      </c>
      <c r="PC19">
        <v>41</v>
      </c>
      <c r="PD19">
        <v>42</v>
      </c>
      <c r="PE19">
        <v>44</v>
      </c>
      <c r="PF19">
        <v>140</v>
      </c>
      <c r="PG19">
        <v>79</v>
      </c>
      <c r="PH19">
        <v>33</v>
      </c>
      <c r="PI19">
        <v>24</v>
      </c>
      <c r="PJ19">
        <v>27</v>
      </c>
      <c r="PK19">
        <v>31</v>
      </c>
      <c r="PL19">
        <v>39</v>
      </c>
      <c r="PM19">
        <v>32</v>
      </c>
      <c r="PN19">
        <v>41</v>
      </c>
      <c r="PO19">
        <v>31</v>
      </c>
      <c r="PP19">
        <v>62</v>
      </c>
      <c r="PQ19">
        <v>59</v>
      </c>
      <c r="PR19">
        <v>0</v>
      </c>
      <c r="PS19">
        <v>12</v>
      </c>
      <c r="PT19">
        <v>42</v>
      </c>
      <c r="PU19">
        <v>59</v>
      </c>
      <c r="PV19">
        <v>31</v>
      </c>
      <c r="PW19">
        <v>31</v>
      </c>
      <c r="PX19">
        <v>11</v>
      </c>
      <c r="PY19">
        <v>22</v>
      </c>
      <c r="PZ19">
        <v>178</v>
      </c>
      <c r="QA19">
        <v>94</v>
      </c>
      <c r="QB19">
        <v>26</v>
      </c>
      <c r="QC19">
        <v>25</v>
      </c>
      <c r="QD19">
        <v>114</v>
      </c>
      <c r="QE19">
        <v>63</v>
      </c>
      <c r="QF19">
        <v>117</v>
      </c>
      <c r="QG19">
        <v>62</v>
      </c>
      <c r="QH19">
        <v>220</v>
      </c>
      <c r="QI19">
        <v>94</v>
      </c>
      <c r="QJ19">
        <v>307</v>
      </c>
      <c r="QK19">
        <v>63</v>
      </c>
      <c r="QL19">
        <v>103</v>
      </c>
      <c r="QM19">
        <v>64</v>
      </c>
      <c r="QN19">
        <v>76</v>
      </c>
      <c r="QO19">
        <v>49</v>
      </c>
      <c r="QP19">
        <v>170</v>
      </c>
      <c r="QQ19">
        <v>69</v>
      </c>
      <c r="QR19">
        <v>0</v>
      </c>
      <c r="QS19">
        <v>12</v>
      </c>
      <c r="QT19">
        <v>0</v>
      </c>
      <c r="QU19">
        <v>12</v>
      </c>
      <c r="QV19">
        <v>0</v>
      </c>
      <c r="QW19">
        <v>12</v>
      </c>
      <c r="QX19">
        <v>23</v>
      </c>
      <c r="QY19">
        <v>29</v>
      </c>
      <c r="QZ19">
        <v>79</v>
      </c>
      <c r="RA19">
        <v>52</v>
      </c>
      <c r="RB19">
        <v>100</v>
      </c>
      <c r="RC19">
        <v>70</v>
      </c>
      <c r="RD19">
        <v>51</v>
      </c>
      <c r="RE19">
        <v>47</v>
      </c>
      <c r="RF19">
        <v>134</v>
      </c>
      <c r="RG19">
        <v>70</v>
      </c>
      <c r="RH19">
        <v>32</v>
      </c>
      <c r="RI19">
        <v>35</v>
      </c>
      <c r="RJ19">
        <v>92</v>
      </c>
      <c r="RK19">
        <v>58</v>
      </c>
      <c r="RL19">
        <v>88</v>
      </c>
      <c r="RM19">
        <v>56</v>
      </c>
      <c r="RN19">
        <v>72</v>
      </c>
      <c r="RO19">
        <v>55</v>
      </c>
      <c r="RP19">
        <v>66</v>
      </c>
      <c r="RQ19">
        <v>38</v>
      </c>
      <c r="RR19">
        <v>121</v>
      </c>
      <c r="RS19">
        <v>78</v>
      </c>
      <c r="RT19">
        <v>0</v>
      </c>
      <c r="RU19">
        <v>12</v>
      </c>
      <c r="RV19">
        <v>25</v>
      </c>
      <c r="RW19">
        <v>30</v>
      </c>
      <c r="RX19">
        <v>0</v>
      </c>
      <c r="RY19">
        <v>12</v>
      </c>
      <c r="RZ19">
        <v>0</v>
      </c>
      <c r="SA19">
        <v>12</v>
      </c>
      <c r="SB19">
        <v>10</v>
      </c>
      <c r="SC19">
        <v>10</v>
      </c>
      <c r="SD19">
        <v>0</v>
      </c>
      <c r="SE19">
        <v>12</v>
      </c>
      <c r="SF19">
        <v>52</v>
      </c>
      <c r="SG19">
        <v>46</v>
      </c>
      <c r="SH19">
        <v>0</v>
      </c>
      <c r="SI19">
        <v>12</v>
      </c>
      <c r="SJ19">
        <v>15</v>
      </c>
      <c r="SK19">
        <v>25</v>
      </c>
      <c r="SL19">
        <v>30</v>
      </c>
      <c r="SM19">
        <v>26</v>
      </c>
      <c r="SN19">
        <v>0</v>
      </c>
      <c r="SO19">
        <v>12</v>
      </c>
      <c r="SP19">
        <v>0</v>
      </c>
      <c r="SQ19">
        <v>12</v>
      </c>
      <c r="SR19">
        <v>0</v>
      </c>
      <c r="SS19">
        <v>12</v>
      </c>
      <c r="ST19">
        <v>55</v>
      </c>
      <c r="SU19">
        <v>54</v>
      </c>
      <c r="SV19">
        <v>20</v>
      </c>
      <c r="SW19">
        <v>21</v>
      </c>
      <c r="SX19">
        <v>0</v>
      </c>
      <c r="SY19">
        <v>12</v>
      </c>
      <c r="SZ19">
        <v>12</v>
      </c>
      <c r="TA19">
        <v>18</v>
      </c>
      <c r="TB19">
        <v>46</v>
      </c>
      <c r="TC19">
        <v>48</v>
      </c>
      <c r="TD19">
        <v>44</v>
      </c>
      <c r="TE19">
        <v>26</v>
      </c>
      <c r="TF19">
        <v>98</v>
      </c>
      <c r="TG19">
        <v>49</v>
      </c>
      <c r="TH19">
        <v>148</v>
      </c>
      <c r="TI19">
        <v>85</v>
      </c>
      <c r="TJ19">
        <v>101</v>
      </c>
      <c r="TK19">
        <v>71</v>
      </c>
      <c r="TL19">
        <v>36</v>
      </c>
      <c r="TM19">
        <v>28</v>
      </c>
      <c r="TN19">
        <v>26</v>
      </c>
      <c r="TO19">
        <v>20</v>
      </c>
      <c r="TP19">
        <v>8</v>
      </c>
      <c r="TQ19">
        <v>12</v>
      </c>
      <c r="TR19">
        <v>14</v>
      </c>
      <c r="TS19">
        <v>21</v>
      </c>
      <c r="TT19">
        <v>26</v>
      </c>
      <c r="TU19">
        <v>29</v>
      </c>
      <c r="TV19">
        <v>79</v>
      </c>
      <c r="TW19">
        <v>46</v>
      </c>
      <c r="TX19">
        <v>50</v>
      </c>
      <c r="TY19">
        <v>45</v>
      </c>
      <c r="TZ19">
        <v>32</v>
      </c>
      <c r="UA19">
        <v>38</v>
      </c>
      <c r="UB19">
        <v>109</v>
      </c>
      <c r="UC19">
        <v>55</v>
      </c>
      <c r="UD19">
        <v>82</v>
      </c>
      <c r="UE19">
        <v>58</v>
      </c>
      <c r="UF19">
        <v>134</v>
      </c>
      <c r="UG19">
        <v>75</v>
      </c>
      <c r="UH19">
        <v>61</v>
      </c>
      <c r="UI19">
        <v>51</v>
      </c>
      <c r="UJ19">
        <v>183</v>
      </c>
      <c r="UK19">
        <v>86</v>
      </c>
      <c r="UL19">
        <v>108</v>
      </c>
      <c r="UM19">
        <v>65</v>
      </c>
      <c r="UN19">
        <v>59</v>
      </c>
      <c r="UO19">
        <v>49</v>
      </c>
      <c r="UP19">
        <v>38</v>
      </c>
      <c r="UQ19">
        <v>30</v>
      </c>
      <c r="UR19">
        <v>71</v>
      </c>
      <c r="US19">
        <v>59</v>
      </c>
      <c r="UT19">
        <v>65</v>
      </c>
      <c r="UU19">
        <v>82</v>
      </c>
      <c r="UV19">
        <v>9</v>
      </c>
      <c r="UW19">
        <v>16</v>
      </c>
      <c r="UX19">
        <v>0</v>
      </c>
      <c r="UY19">
        <v>12</v>
      </c>
      <c r="UZ19">
        <v>29</v>
      </c>
      <c r="VA19">
        <v>35</v>
      </c>
      <c r="VB19">
        <v>18</v>
      </c>
      <c r="VC19">
        <v>28</v>
      </c>
      <c r="VD19">
        <v>37</v>
      </c>
      <c r="VE19">
        <v>30</v>
      </c>
      <c r="VF19">
        <v>29</v>
      </c>
      <c r="VG19">
        <v>28</v>
      </c>
      <c r="VH19">
        <v>107</v>
      </c>
      <c r="VI19">
        <v>96</v>
      </c>
      <c r="VJ19">
        <v>15</v>
      </c>
      <c r="VK19">
        <v>24</v>
      </c>
      <c r="VL19">
        <v>46</v>
      </c>
      <c r="VM19">
        <v>62</v>
      </c>
      <c r="VN19">
        <v>18</v>
      </c>
      <c r="VO19">
        <v>30</v>
      </c>
      <c r="VP19">
        <v>34</v>
      </c>
      <c r="VQ19">
        <v>40</v>
      </c>
      <c r="VR19">
        <v>0</v>
      </c>
      <c r="VS19">
        <v>12</v>
      </c>
      <c r="VT19">
        <v>84</v>
      </c>
      <c r="VU19">
        <v>60</v>
      </c>
      <c r="VV19">
        <v>84</v>
      </c>
      <c r="VW19">
        <v>60</v>
      </c>
      <c r="VX19">
        <v>773</v>
      </c>
      <c r="VY19">
        <v>150</v>
      </c>
      <c r="VZ19">
        <v>1074</v>
      </c>
      <c r="WA19">
        <v>233</v>
      </c>
      <c r="WB19">
        <v>964</v>
      </c>
      <c r="WC19">
        <v>231</v>
      </c>
      <c r="WD19">
        <v>124</v>
      </c>
      <c r="WE19">
        <v>63</v>
      </c>
      <c r="WF19">
        <v>305</v>
      </c>
      <c r="WG19">
        <v>112</v>
      </c>
      <c r="WH19">
        <v>865</v>
      </c>
      <c r="WI19">
        <v>184</v>
      </c>
      <c r="WJ19">
        <v>1252</v>
      </c>
      <c r="WK19">
        <v>226</v>
      </c>
      <c r="WL19">
        <v>643</v>
      </c>
      <c r="WM19">
        <v>151</v>
      </c>
      <c r="WN19">
        <v>1128</v>
      </c>
      <c r="WO19">
        <v>257</v>
      </c>
      <c r="WP19">
        <v>11</v>
      </c>
      <c r="WQ19">
        <v>18</v>
      </c>
      <c r="WR19">
        <v>0</v>
      </c>
      <c r="WS19">
        <v>12</v>
      </c>
      <c r="WT19">
        <v>0</v>
      </c>
      <c r="WU19">
        <v>12</v>
      </c>
      <c r="WV19">
        <v>0</v>
      </c>
      <c r="WW19">
        <v>12</v>
      </c>
      <c r="WX19">
        <v>0</v>
      </c>
      <c r="WY19">
        <v>12</v>
      </c>
      <c r="WZ19">
        <v>0</v>
      </c>
      <c r="XA19">
        <v>12</v>
      </c>
      <c r="XB19">
        <v>11</v>
      </c>
      <c r="XC19">
        <v>18</v>
      </c>
      <c r="XD19">
        <v>42</v>
      </c>
      <c r="XE19">
        <v>34</v>
      </c>
      <c r="XF19">
        <v>0</v>
      </c>
      <c r="XG19">
        <v>12</v>
      </c>
      <c r="XH19">
        <v>7</v>
      </c>
      <c r="XI19">
        <v>11</v>
      </c>
      <c r="XJ19">
        <v>10</v>
      </c>
      <c r="XK19">
        <v>14</v>
      </c>
      <c r="XL19">
        <v>34</v>
      </c>
      <c r="XM19">
        <v>33</v>
      </c>
      <c r="XN19">
        <v>9</v>
      </c>
      <c r="XO19">
        <v>14</v>
      </c>
      <c r="XP19">
        <v>17</v>
      </c>
      <c r="XQ19">
        <v>20</v>
      </c>
      <c r="XR19">
        <v>7</v>
      </c>
      <c r="XS19">
        <v>11</v>
      </c>
      <c r="XT19">
        <v>0</v>
      </c>
      <c r="XU19">
        <v>12</v>
      </c>
      <c r="XV19">
        <v>12</v>
      </c>
      <c r="XW19">
        <v>20</v>
      </c>
      <c r="XX19">
        <v>25</v>
      </c>
      <c r="XY19">
        <v>25</v>
      </c>
      <c r="XZ19">
        <v>34</v>
      </c>
      <c r="YA19">
        <v>22</v>
      </c>
      <c r="YB19">
        <v>16</v>
      </c>
      <c r="YC19">
        <v>25</v>
      </c>
      <c r="YD19">
        <v>25</v>
      </c>
      <c r="YE19">
        <v>30</v>
      </c>
      <c r="YF19">
        <v>12</v>
      </c>
      <c r="YG19">
        <v>22</v>
      </c>
      <c r="YH19">
        <v>52</v>
      </c>
      <c r="YI19">
        <v>41</v>
      </c>
      <c r="YJ19">
        <v>25</v>
      </c>
      <c r="YK19">
        <v>33</v>
      </c>
      <c r="YL19">
        <v>0</v>
      </c>
      <c r="YM19">
        <v>12</v>
      </c>
      <c r="YN19">
        <v>104</v>
      </c>
      <c r="YO19">
        <v>62</v>
      </c>
      <c r="YP19">
        <v>77</v>
      </c>
      <c r="YQ19">
        <v>48</v>
      </c>
      <c r="YR19">
        <v>52</v>
      </c>
      <c r="YS19">
        <v>43</v>
      </c>
      <c r="YT19">
        <v>81</v>
      </c>
      <c r="YU19">
        <v>62</v>
      </c>
      <c r="YV19">
        <v>43</v>
      </c>
      <c r="YW19">
        <v>38</v>
      </c>
      <c r="YX19">
        <v>90</v>
      </c>
      <c r="YY19">
        <v>57</v>
      </c>
      <c r="YZ19">
        <v>19</v>
      </c>
      <c r="ZA19">
        <v>21</v>
      </c>
      <c r="ZB19">
        <v>0</v>
      </c>
      <c r="ZC19">
        <v>12</v>
      </c>
      <c r="ZD19">
        <v>7</v>
      </c>
      <c r="ZE19">
        <v>12</v>
      </c>
      <c r="ZF19">
        <v>0</v>
      </c>
      <c r="ZG19">
        <v>12</v>
      </c>
      <c r="ZH19">
        <v>0</v>
      </c>
      <c r="ZI19">
        <v>12</v>
      </c>
      <c r="ZJ19">
        <v>0</v>
      </c>
      <c r="ZK19">
        <v>12</v>
      </c>
      <c r="ZL19">
        <v>21</v>
      </c>
      <c r="ZM19">
        <v>25</v>
      </c>
      <c r="ZN19">
        <v>0</v>
      </c>
      <c r="ZO19">
        <v>12</v>
      </c>
      <c r="ZP19">
        <v>4</v>
      </c>
      <c r="ZQ19">
        <v>7</v>
      </c>
      <c r="ZR19">
        <v>21</v>
      </c>
      <c r="ZS19">
        <v>22</v>
      </c>
      <c r="ZT19">
        <v>16</v>
      </c>
      <c r="ZU19">
        <v>18</v>
      </c>
      <c r="ZV19">
        <v>30</v>
      </c>
      <c r="ZW19">
        <v>24</v>
      </c>
      <c r="ZX19">
        <v>91</v>
      </c>
      <c r="ZY19">
        <v>77</v>
      </c>
      <c r="ZZ19">
        <v>70</v>
      </c>
      <c r="AAA19">
        <v>53</v>
      </c>
      <c r="AAB19">
        <v>27</v>
      </c>
      <c r="AAC19">
        <v>31</v>
      </c>
      <c r="AAD19">
        <v>76</v>
      </c>
      <c r="AAE19">
        <v>43</v>
      </c>
      <c r="AAF19">
        <v>70</v>
      </c>
      <c r="AAG19">
        <v>58</v>
      </c>
      <c r="AAH19">
        <v>21</v>
      </c>
      <c r="AAI19">
        <v>20</v>
      </c>
      <c r="AAJ19">
        <v>62</v>
      </c>
      <c r="AAK19">
        <v>32</v>
      </c>
      <c r="AAL19">
        <v>67</v>
      </c>
      <c r="AAM19">
        <v>50</v>
      </c>
      <c r="AAN19">
        <v>274</v>
      </c>
      <c r="AAO19">
        <v>138</v>
      </c>
      <c r="AAP19">
        <v>74</v>
      </c>
      <c r="AAQ19">
        <v>63</v>
      </c>
      <c r="AAR19">
        <v>22</v>
      </c>
      <c r="AAS19">
        <v>25</v>
      </c>
      <c r="AAT19">
        <v>25</v>
      </c>
      <c r="AAU19">
        <v>26</v>
      </c>
      <c r="AAV19">
        <v>48</v>
      </c>
      <c r="AAW19">
        <v>51</v>
      </c>
      <c r="AAX19">
        <v>76</v>
      </c>
      <c r="AAY19">
        <v>65</v>
      </c>
      <c r="AAZ19">
        <v>48</v>
      </c>
      <c r="ABA19">
        <v>46</v>
      </c>
      <c r="ABB19">
        <v>14</v>
      </c>
      <c r="ABC19">
        <v>18</v>
      </c>
      <c r="ABD19">
        <v>64</v>
      </c>
      <c r="ABE19">
        <v>37</v>
      </c>
      <c r="ABF19">
        <v>40</v>
      </c>
      <c r="ABG19">
        <v>29</v>
      </c>
      <c r="ABH19">
        <v>8</v>
      </c>
      <c r="ABI19">
        <v>12</v>
      </c>
      <c r="ABJ19">
        <v>3</v>
      </c>
      <c r="ABK19">
        <v>5</v>
      </c>
      <c r="ABL19">
        <v>4</v>
      </c>
      <c r="ABM19">
        <v>7</v>
      </c>
      <c r="ABN19">
        <v>14</v>
      </c>
      <c r="ABO19">
        <v>16</v>
      </c>
      <c r="ABP19">
        <v>0</v>
      </c>
      <c r="ABQ19">
        <v>12</v>
      </c>
      <c r="ABR19">
        <v>25</v>
      </c>
      <c r="ABS19">
        <v>23</v>
      </c>
      <c r="ABT19">
        <v>18</v>
      </c>
      <c r="ABU19">
        <v>23</v>
      </c>
      <c r="ABV19">
        <v>24</v>
      </c>
      <c r="ABW19">
        <v>21</v>
      </c>
      <c r="ABX19">
        <v>63</v>
      </c>
      <c r="ABY19">
        <v>62</v>
      </c>
      <c r="ABZ19">
        <v>13</v>
      </c>
      <c r="ACA19">
        <v>23</v>
      </c>
      <c r="ACB19">
        <v>11</v>
      </c>
      <c r="ACC19">
        <v>9</v>
      </c>
      <c r="ACD19">
        <v>22</v>
      </c>
      <c r="ACE19">
        <v>24</v>
      </c>
      <c r="ACF19">
        <v>6</v>
      </c>
      <c r="ACG19">
        <v>7</v>
      </c>
      <c r="ACH19">
        <v>16</v>
      </c>
      <c r="ACI19">
        <v>21</v>
      </c>
      <c r="ACJ19">
        <v>8</v>
      </c>
      <c r="ACK19">
        <v>9</v>
      </c>
      <c r="ACL19">
        <v>7</v>
      </c>
      <c r="ACM19">
        <v>10</v>
      </c>
      <c r="ACN19">
        <v>30</v>
      </c>
      <c r="ACO19">
        <v>43</v>
      </c>
      <c r="ACP19">
        <v>47</v>
      </c>
      <c r="ACQ19">
        <v>43</v>
      </c>
      <c r="ACR19">
        <v>9</v>
      </c>
      <c r="ACS19">
        <v>15</v>
      </c>
      <c r="ACT19">
        <v>8</v>
      </c>
      <c r="ACU19">
        <v>13</v>
      </c>
      <c r="ACV19">
        <v>117</v>
      </c>
      <c r="ACW19">
        <v>73</v>
      </c>
      <c r="ACX19">
        <v>115</v>
      </c>
      <c r="ACY19">
        <v>63</v>
      </c>
      <c r="ACZ19">
        <v>214</v>
      </c>
      <c r="ADA19">
        <v>106</v>
      </c>
      <c r="ADB19">
        <v>58</v>
      </c>
      <c r="ADC19">
        <v>59</v>
      </c>
      <c r="ADD19">
        <v>94</v>
      </c>
      <c r="ADE19">
        <v>75</v>
      </c>
      <c r="ADF19">
        <v>20</v>
      </c>
      <c r="ADG19">
        <v>32</v>
      </c>
      <c r="ADH19">
        <v>54</v>
      </c>
      <c r="ADI19">
        <v>43</v>
      </c>
      <c r="ADJ19">
        <v>140</v>
      </c>
      <c r="ADK19">
        <v>75</v>
      </c>
      <c r="ADL19">
        <v>37</v>
      </c>
      <c r="ADM19">
        <v>36</v>
      </c>
      <c r="ADN19">
        <v>24</v>
      </c>
      <c r="ADO19">
        <v>27</v>
      </c>
      <c r="ADP19">
        <v>74</v>
      </c>
      <c r="ADQ19">
        <v>77</v>
      </c>
      <c r="ADR19">
        <v>32</v>
      </c>
      <c r="ADS19">
        <v>47</v>
      </c>
      <c r="ADT19">
        <v>54</v>
      </c>
      <c r="ADU19">
        <v>43</v>
      </c>
      <c r="ADV19">
        <v>47</v>
      </c>
      <c r="ADW19">
        <v>36</v>
      </c>
      <c r="ADX19">
        <v>19</v>
      </c>
      <c r="ADY19">
        <v>22</v>
      </c>
      <c r="ADZ19">
        <v>8</v>
      </c>
      <c r="AEA19">
        <v>11</v>
      </c>
      <c r="AEB19">
        <v>4</v>
      </c>
      <c r="AEC19">
        <v>6</v>
      </c>
      <c r="AED19">
        <v>245</v>
      </c>
      <c r="AEE19">
        <v>71</v>
      </c>
      <c r="AEF19">
        <v>551</v>
      </c>
      <c r="AEG19">
        <v>124</v>
      </c>
      <c r="AEH19">
        <v>1089</v>
      </c>
      <c r="AEI19">
        <v>212</v>
      </c>
      <c r="AEJ19">
        <v>1940</v>
      </c>
      <c r="AEK19">
        <v>253</v>
      </c>
      <c r="AEL19">
        <v>2585</v>
      </c>
      <c r="AEM19">
        <v>273</v>
      </c>
      <c r="AEN19">
        <v>1678</v>
      </c>
      <c r="AEO19">
        <v>240</v>
      </c>
      <c r="AEP19">
        <v>1040</v>
      </c>
      <c r="AEQ19">
        <v>184</v>
      </c>
      <c r="AER19">
        <v>868</v>
      </c>
      <c r="AES19">
        <v>166</v>
      </c>
      <c r="AET19">
        <v>522</v>
      </c>
      <c r="AEU19">
        <v>133</v>
      </c>
      <c r="AEV19">
        <v>0</v>
      </c>
      <c r="AEW19">
        <v>12</v>
      </c>
      <c r="AEX19">
        <v>14</v>
      </c>
      <c r="AEY19">
        <v>14</v>
      </c>
      <c r="AEZ19">
        <v>15</v>
      </c>
      <c r="AFA19">
        <v>15</v>
      </c>
      <c r="AFB19">
        <v>44</v>
      </c>
      <c r="AFC19">
        <v>34</v>
      </c>
      <c r="AFD19">
        <v>23</v>
      </c>
      <c r="AFE19">
        <v>18</v>
      </c>
      <c r="AFF19">
        <v>30</v>
      </c>
      <c r="AFG19">
        <v>27</v>
      </c>
      <c r="AFH19">
        <v>11</v>
      </c>
      <c r="AFI19">
        <v>12</v>
      </c>
      <c r="AFJ19">
        <v>0</v>
      </c>
      <c r="AFK19">
        <v>12</v>
      </c>
      <c r="AFL19">
        <v>68</v>
      </c>
      <c r="AFM19">
        <v>49</v>
      </c>
      <c r="AFN19">
        <v>10</v>
      </c>
      <c r="AFO19">
        <v>16</v>
      </c>
      <c r="AFP19">
        <v>12</v>
      </c>
      <c r="AFQ19">
        <v>12</v>
      </c>
      <c r="AFR19">
        <v>16</v>
      </c>
      <c r="AFS19">
        <v>13</v>
      </c>
      <c r="AFT19">
        <v>17</v>
      </c>
      <c r="AFU19">
        <v>21</v>
      </c>
      <c r="AFV19">
        <v>10</v>
      </c>
      <c r="AFW19">
        <v>15</v>
      </c>
      <c r="AFX19">
        <v>37</v>
      </c>
      <c r="AFY19">
        <v>34</v>
      </c>
      <c r="AFZ19">
        <v>19</v>
      </c>
      <c r="AGA19">
        <v>30</v>
      </c>
      <c r="AGB19">
        <v>8</v>
      </c>
      <c r="AGC19">
        <v>11</v>
      </c>
      <c r="AGD19">
        <v>15</v>
      </c>
      <c r="AGE19">
        <v>17</v>
      </c>
      <c r="AGF19">
        <v>19</v>
      </c>
      <c r="AGG19">
        <v>22</v>
      </c>
      <c r="AGH19">
        <v>19</v>
      </c>
      <c r="AGI19">
        <v>22</v>
      </c>
      <c r="AGJ19">
        <v>9</v>
      </c>
      <c r="AGK19">
        <v>15</v>
      </c>
      <c r="AGL19">
        <v>17</v>
      </c>
      <c r="AGM19">
        <v>19</v>
      </c>
      <c r="AGN19">
        <v>20</v>
      </c>
      <c r="AGO19">
        <v>29</v>
      </c>
      <c r="AGP19">
        <v>12</v>
      </c>
      <c r="AGQ19">
        <v>14</v>
      </c>
      <c r="AGR19">
        <v>17</v>
      </c>
      <c r="AGS19">
        <v>20</v>
      </c>
      <c r="AGT19">
        <v>7</v>
      </c>
      <c r="AGU19">
        <v>10</v>
      </c>
      <c r="AGV19">
        <v>0</v>
      </c>
      <c r="AGW19">
        <v>12</v>
      </c>
      <c r="AGX19">
        <v>14</v>
      </c>
      <c r="AGY19">
        <v>22</v>
      </c>
      <c r="AGZ19">
        <v>32</v>
      </c>
      <c r="AHA19">
        <v>39</v>
      </c>
      <c r="AHB19">
        <v>0</v>
      </c>
      <c r="AHC19">
        <v>12</v>
      </c>
      <c r="AHD19">
        <v>22</v>
      </c>
      <c r="AHE19">
        <v>27</v>
      </c>
      <c r="AHF19">
        <v>0</v>
      </c>
      <c r="AHG19">
        <v>12</v>
      </c>
      <c r="AHH19">
        <v>0</v>
      </c>
      <c r="AHI19">
        <v>12</v>
      </c>
      <c r="AHJ19">
        <v>0</v>
      </c>
      <c r="AHK19">
        <v>12</v>
      </c>
      <c r="AHL19">
        <v>100</v>
      </c>
      <c r="AHM19">
        <v>110</v>
      </c>
      <c r="AHN19">
        <v>0</v>
      </c>
      <c r="AHO19">
        <v>12</v>
      </c>
      <c r="AHP19">
        <v>0</v>
      </c>
      <c r="AHQ19">
        <v>12</v>
      </c>
      <c r="AHR19">
        <v>0</v>
      </c>
      <c r="AHS19">
        <v>12</v>
      </c>
      <c r="AHT19">
        <v>119</v>
      </c>
      <c r="AHU19">
        <v>70</v>
      </c>
      <c r="AHV19">
        <v>71</v>
      </c>
      <c r="AHW19">
        <v>33</v>
      </c>
      <c r="AHX19">
        <v>15</v>
      </c>
      <c r="AHY19">
        <v>19</v>
      </c>
      <c r="AHZ19">
        <v>106</v>
      </c>
      <c r="AIA19">
        <v>70</v>
      </c>
      <c r="AIB19">
        <v>105</v>
      </c>
      <c r="AIC19">
        <v>63</v>
      </c>
      <c r="AID19">
        <v>22</v>
      </c>
      <c r="AIE19">
        <v>25</v>
      </c>
      <c r="AIF19">
        <v>63</v>
      </c>
      <c r="AIG19">
        <v>49</v>
      </c>
      <c r="AIH19">
        <v>100</v>
      </c>
      <c r="AII19">
        <v>64</v>
      </c>
      <c r="AIJ19">
        <v>76</v>
      </c>
      <c r="AIK19">
        <v>35</v>
      </c>
      <c r="AIL19">
        <v>38</v>
      </c>
      <c r="AIM19">
        <v>33</v>
      </c>
      <c r="AIN19">
        <v>133</v>
      </c>
      <c r="AIO19">
        <v>74</v>
      </c>
      <c r="AIP19">
        <v>74</v>
      </c>
      <c r="AIQ19">
        <v>49</v>
      </c>
      <c r="AIR19">
        <v>328</v>
      </c>
      <c r="AIS19">
        <v>134</v>
      </c>
      <c r="AIT19">
        <v>109</v>
      </c>
      <c r="AIU19">
        <v>67</v>
      </c>
      <c r="AIV19">
        <v>132</v>
      </c>
      <c r="AIW19">
        <v>92</v>
      </c>
      <c r="AIX19">
        <v>40</v>
      </c>
      <c r="AIY19">
        <v>37</v>
      </c>
      <c r="AIZ19">
        <v>274</v>
      </c>
      <c r="AJA19">
        <v>153</v>
      </c>
      <c r="AJB19">
        <v>186</v>
      </c>
      <c r="AJC19">
        <v>133</v>
      </c>
      <c r="AJD19">
        <v>43</v>
      </c>
      <c r="AJE19">
        <v>41</v>
      </c>
      <c r="AJF19">
        <v>156</v>
      </c>
      <c r="AJG19">
        <v>83</v>
      </c>
      <c r="AJH19">
        <v>21</v>
      </c>
      <c r="AJI19">
        <v>16</v>
      </c>
      <c r="AJJ19">
        <v>14</v>
      </c>
      <c r="AJK19">
        <v>17</v>
      </c>
      <c r="AJL19">
        <v>0</v>
      </c>
      <c r="AJM19">
        <v>12</v>
      </c>
      <c r="AJN19">
        <v>26</v>
      </c>
      <c r="AJO19">
        <v>26</v>
      </c>
      <c r="AJP19">
        <v>30</v>
      </c>
      <c r="AJQ19">
        <v>31</v>
      </c>
      <c r="AJR19">
        <v>14</v>
      </c>
      <c r="AJS19">
        <v>22</v>
      </c>
      <c r="AJT19">
        <v>49</v>
      </c>
      <c r="AJU19">
        <v>30</v>
      </c>
      <c r="AJV19">
        <v>0</v>
      </c>
      <c r="AJW19">
        <v>12</v>
      </c>
      <c r="AJX19">
        <v>28</v>
      </c>
      <c r="AJY19">
        <v>41</v>
      </c>
      <c r="AJZ19">
        <v>30</v>
      </c>
      <c r="AKA19">
        <v>32</v>
      </c>
      <c r="AKB19">
        <v>92</v>
      </c>
      <c r="AKC19">
        <v>97</v>
      </c>
      <c r="AKD19">
        <v>19</v>
      </c>
      <c r="AKE19">
        <v>22</v>
      </c>
      <c r="AKF19">
        <v>59</v>
      </c>
      <c r="AKG19">
        <v>64</v>
      </c>
      <c r="AKH19">
        <v>11</v>
      </c>
      <c r="AKI19">
        <v>22</v>
      </c>
      <c r="AKJ19">
        <v>31</v>
      </c>
      <c r="AKK19">
        <v>36</v>
      </c>
      <c r="AKL19">
        <v>27</v>
      </c>
      <c r="AKM19">
        <v>40</v>
      </c>
      <c r="AKN19">
        <v>33</v>
      </c>
      <c r="AKO19">
        <v>34</v>
      </c>
      <c r="AKP19">
        <v>40</v>
      </c>
      <c r="AKQ19">
        <v>32</v>
      </c>
      <c r="AKR19">
        <v>179</v>
      </c>
      <c r="AKS19">
        <v>70</v>
      </c>
      <c r="AKT19">
        <v>138</v>
      </c>
      <c r="AKU19">
        <v>69</v>
      </c>
      <c r="AKV19">
        <v>125</v>
      </c>
      <c r="AKW19">
        <v>76</v>
      </c>
      <c r="AKX19">
        <v>60</v>
      </c>
      <c r="AKY19">
        <v>60</v>
      </c>
      <c r="AKZ19">
        <v>58</v>
      </c>
      <c r="ALA19">
        <v>41</v>
      </c>
      <c r="ALB19">
        <v>33</v>
      </c>
      <c r="ALC19">
        <v>24</v>
      </c>
      <c r="ALD19">
        <v>31</v>
      </c>
      <c r="ALE19">
        <v>34</v>
      </c>
      <c r="ALF19">
        <v>476</v>
      </c>
      <c r="ALG19">
        <v>170</v>
      </c>
      <c r="ALH19">
        <v>235</v>
      </c>
      <c r="ALI19">
        <v>100</v>
      </c>
      <c r="ALJ19">
        <v>66</v>
      </c>
      <c r="ALK19">
        <v>53</v>
      </c>
      <c r="ALL19">
        <v>138</v>
      </c>
      <c r="ALM19">
        <v>82</v>
      </c>
      <c r="ALN19">
        <v>82</v>
      </c>
      <c r="ALO19">
        <v>55</v>
      </c>
      <c r="ALP19">
        <v>107</v>
      </c>
      <c r="ALQ19">
        <v>86</v>
      </c>
      <c r="ALR19">
        <v>68</v>
      </c>
      <c r="ALS19">
        <v>45</v>
      </c>
      <c r="ALT19">
        <v>57</v>
      </c>
      <c r="ALU19">
        <v>39</v>
      </c>
      <c r="ALV19">
        <v>57</v>
      </c>
      <c r="ALW19">
        <v>51</v>
      </c>
      <c r="ALX19">
        <v>25</v>
      </c>
      <c r="ALY19">
        <v>26</v>
      </c>
      <c r="ALZ19">
        <v>69</v>
      </c>
      <c r="AMA19">
        <v>50</v>
      </c>
      <c r="AMB19">
        <v>68</v>
      </c>
      <c r="AMC19">
        <v>58</v>
      </c>
      <c r="AMD19">
        <v>9</v>
      </c>
      <c r="AME19">
        <v>18</v>
      </c>
      <c r="AMF19">
        <v>16</v>
      </c>
      <c r="AMG19">
        <v>23</v>
      </c>
      <c r="AMH19">
        <v>38</v>
      </c>
      <c r="AMI19">
        <v>35</v>
      </c>
      <c r="AMJ19">
        <v>67</v>
      </c>
      <c r="AMK19">
        <v>54</v>
      </c>
      <c r="AML19">
        <v>101</v>
      </c>
      <c r="AMM19">
        <v>69</v>
      </c>
      <c r="AMN19">
        <v>100</v>
      </c>
      <c r="AMO19">
        <v>66</v>
      </c>
      <c r="AMP19">
        <v>23</v>
      </c>
      <c r="AMQ19">
        <v>22</v>
      </c>
      <c r="AMR19">
        <v>74</v>
      </c>
      <c r="AMS19">
        <v>64</v>
      </c>
      <c r="AMT19">
        <v>260</v>
      </c>
      <c r="AMU19">
        <v>126</v>
      </c>
      <c r="AMV19">
        <v>105</v>
      </c>
      <c r="AMW19">
        <v>71</v>
      </c>
      <c r="AMX19">
        <v>143</v>
      </c>
      <c r="AMY19">
        <v>80</v>
      </c>
      <c r="AMZ19">
        <v>193</v>
      </c>
      <c r="ANA19">
        <v>75</v>
      </c>
      <c r="ANB19">
        <v>239</v>
      </c>
      <c r="ANC19">
        <v>93</v>
      </c>
      <c r="AND19">
        <v>156</v>
      </c>
      <c r="ANE19">
        <v>148</v>
      </c>
      <c r="ANF19">
        <v>307</v>
      </c>
      <c r="ANG19">
        <v>165</v>
      </c>
      <c r="ANH19">
        <v>49</v>
      </c>
      <c r="ANI19">
        <v>35</v>
      </c>
      <c r="ANJ19">
        <v>6</v>
      </c>
      <c r="ANK19">
        <v>10</v>
      </c>
      <c r="ANL19">
        <v>17</v>
      </c>
      <c r="ANM19">
        <v>15</v>
      </c>
      <c r="ANN19">
        <v>37</v>
      </c>
      <c r="ANO19">
        <v>33</v>
      </c>
      <c r="ANP19">
        <v>24</v>
      </c>
      <c r="ANQ19">
        <v>23</v>
      </c>
      <c r="ANR19">
        <v>30</v>
      </c>
      <c r="ANS19">
        <v>30</v>
      </c>
      <c r="ANT19">
        <v>217</v>
      </c>
      <c r="ANU19">
        <v>104</v>
      </c>
      <c r="ANV19">
        <v>80</v>
      </c>
      <c r="ANW19">
        <v>58</v>
      </c>
      <c r="ANX19">
        <v>131</v>
      </c>
      <c r="ANY19">
        <v>82</v>
      </c>
      <c r="ANZ19">
        <v>87</v>
      </c>
      <c r="AOA19">
        <v>60</v>
      </c>
      <c r="AOB19">
        <v>382</v>
      </c>
      <c r="AOC19">
        <v>106</v>
      </c>
      <c r="AOD19">
        <v>254</v>
      </c>
      <c r="AOE19">
        <v>107</v>
      </c>
      <c r="AOF19">
        <v>320</v>
      </c>
      <c r="AOG19">
        <v>178</v>
      </c>
      <c r="AOH19">
        <v>15</v>
      </c>
      <c r="AOI19">
        <v>23</v>
      </c>
      <c r="AOJ19">
        <v>82</v>
      </c>
      <c r="AOK19">
        <v>64</v>
      </c>
      <c r="AOL19">
        <v>218</v>
      </c>
      <c r="AOM19">
        <v>121</v>
      </c>
      <c r="AON19">
        <v>126</v>
      </c>
      <c r="AOO19">
        <v>81</v>
      </c>
      <c r="AOP19">
        <v>124</v>
      </c>
      <c r="AOQ19">
        <v>67</v>
      </c>
      <c r="AOR19">
        <v>61</v>
      </c>
      <c r="AOS19">
        <v>38</v>
      </c>
      <c r="AOT19">
        <v>14</v>
      </c>
      <c r="AOU19">
        <v>17</v>
      </c>
      <c r="AOV19">
        <v>54</v>
      </c>
      <c r="AOW19">
        <v>29</v>
      </c>
      <c r="AOX19">
        <v>88</v>
      </c>
      <c r="AOY19">
        <v>58</v>
      </c>
      <c r="AOZ19">
        <v>119</v>
      </c>
      <c r="APA19">
        <v>84</v>
      </c>
      <c r="APB19">
        <v>230</v>
      </c>
      <c r="APC19">
        <v>108</v>
      </c>
      <c r="APD19">
        <v>6</v>
      </c>
      <c r="APE19">
        <v>9</v>
      </c>
      <c r="APF19">
        <v>154</v>
      </c>
      <c r="APG19">
        <v>114</v>
      </c>
      <c r="APH19">
        <v>120</v>
      </c>
      <c r="API19">
        <v>83</v>
      </c>
      <c r="APJ19">
        <v>388</v>
      </c>
      <c r="APK19">
        <v>115</v>
      </c>
      <c r="APL19">
        <v>207</v>
      </c>
      <c r="APM19">
        <v>148</v>
      </c>
      <c r="APN19">
        <v>179</v>
      </c>
      <c r="APO19">
        <v>68</v>
      </c>
      <c r="APP19">
        <v>21</v>
      </c>
      <c r="APQ19">
        <v>26</v>
      </c>
      <c r="APR19">
        <v>40</v>
      </c>
      <c r="APS19">
        <v>29</v>
      </c>
      <c r="APT19">
        <v>21</v>
      </c>
      <c r="APU19">
        <v>23</v>
      </c>
      <c r="APV19">
        <v>32</v>
      </c>
      <c r="APW19">
        <v>28</v>
      </c>
      <c r="APX19">
        <v>27</v>
      </c>
      <c r="APY19">
        <v>30</v>
      </c>
      <c r="APZ19">
        <v>68</v>
      </c>
      <c r="AQA19">
        <v>49</v>
      </c>
      <c r="AQB19">
        <v>60</v>
      </c>
      <c r="AQC19">
        <v>56</v>
      </c>
      <c r="AQD19">
        <v>32</v>
      </c>
      <c r="AQE19">
        <v>32</v>
      </c>
      <c r="AQF19">
        <v>8</v>
      </c>
      <c r="AQG19">
        <v>12</v>
      </c>
      <c r="AQH19">
        <v>55</v>
      </c>
      <c r="AQI19">
        <v>50</v>
      </c>
      <c r="AQJ19">
        <v>0</v>
      </c>
      <c r="AQK19">
        <v>12</v>
      </c>
      <c r="AQL19">
        <v>20</v>
      </c>
      <c r="AQM19">
        <v>18</v>
      </c>
      <c r="AQN19">
        <v>13</v>
      </c>
      <c r="AQO19">
        <v>20</v>
      </c>
      <c r="AQP19">
        <v>26</v>
      </c>
      <c r="AQQ19">
        <v>20</v>
      </c>
      <c r="AQR19">
        <v>18</v>
      </c>
      <c r="AQS19">
        <v>29</v>
      </c>
      <c r="AQT19">
        <v>19</v>
      </c>
      <c r="AQU19">
        <v>17</v>
      </c>
      <c r="AQV19">
        <v>33</v>
      </c>
      <c r="AQW19">
        <v>24</v>
      </c>
      <c r="AQX19">
        <v>38</v>
      </c>
      <c r="AQY19">
        <v>31</v>
      </c>
      <c r="AQZ19">
        <v>0</v>
      </c>
      <c r="ARA19">
        <v>12</v>
      </c>
      <c r="ARB19">
        <v>46</v>
      </c>
      <c r="ARC19">
        <v>45</v>
      </c>
      <c r="ARD19">
        <v>42</v>
      </c>
      <c r="ARE19">
        <v>34</v>
      </c>
      <c r="ARF19">
        <v>76</v>
      </c>
      <c r="ARG19">
        <v>82</v>
      </c>
      <c r="ARH19">
        <v>39</v>
      </c>
      <c r="ARI19">
        <v>36</v>
      </c>
      <c r="ARJ19">
        <v>0</v>
      </c>
      <c r="ARK19">
        <v>12</v>
      </c>
      <c r="ARL19">
        <v>0</v>
      </c>
      <c r="ARM19">
        <v>12</v>
      </c>
      <c r="ARN19">
        <v>0</v>
      </c>
      <c r="ARO19">
        <v>12</v>
      </c>
      <c r="ARP19">
        <v>0</v>
      </c>
      <c r="ARQ19">
        <v>12</v>
      </c>
      <c r="ARR19">
        <v>0</v>
      </c>
      <c r="ARS19">
        <v>12</v>
      </c>
      <c r="ART19">
        <v>5</v>
      </c>
      <c r="ARU19">
        <v>10</v>
      </c>
      <c r="ARV19">
        <v>2</v>
      </c>
      <c r="ARW19">
        <v>4</v>
      </c>
      <c r="ARX19">
        <v>14</v>
      </c>
      <c r="ARY19">
        <v>20</v>
      </c>
      <c r="ARZ19">
        <v>80</v>
      </c>
      <c r="ASA19">
        <v>69</v>
      </c>
      <c r="ASB19">
        <v>42</v>
      </c>
      <c r="ASC19">
        <v>50</v>
      </c>
      <c r="ASD19">
        <v>100</v>
      </c>
      <c r="ASE19">
        <v>98</v>
      </c>
      <c r="ASF19">
        <v>79</v>
      </c>
      <c r="ASG19">
        <v>48</v>
      </c>
      <c r="ASH19">
        <v>31</v>
      </c>
      <c r="ASI19">
        <v>30</v>
      </c>
      <c r="ASJ19">
        <v>112</v>
      </c>
      <c r="ASK19">
        <v>53</v>
      </c>
      <c r="ASL19">
        <v>116</v>
      </c>
      <c r="ASM19">
        <v>60</v>
      </c>
      <c r="ASN19">
        <v>45</v>
      </c>
      <c r="ASO19">
        <v>70</v>
      </c>
      <c r="ASP19">
        <v>43</v>
      </c>
      <c r="ASQ19">
        <v>33</v>
      </c>
      <c r="ASR19">
        <v>125</v>
      </c>
      <c r="ASS19">
        <v>73</v>
      </c>
      <c r="AST19">
        <v>83</v>
      </c>
      <c r="ASU19">
        <v>54</v>
      </c>
      <c r="ASV19">
        <v>130</v>
      </c>
      <c r="ASW19">
        <v>66</v>
      </c>
      <c r="ASX19">
        <v>73</v>
      </c>
      <c r="ASY19">
        <v>45</v>
      </c>
      <c r="ASZ19">
        <v>30</v>
      </c>
      <c r="ATA19">
        <v>36</v>
      </c>
      <c r="ATB19">
        <v>29</v>
      </c>
      <c r="ATC19">
        <v>23</v>
      </c>
      <c r="ATD19">
        <v>197</v>
      </c>
      <c r="ATE19">
        <v>126</v>
      </c>
      <c r="ATF19">
        <v>19</v>
      </c>
      <c r="ATG19">
        <v>32</v>
      </c>
      <c r="ATH19">
        <v>54</v>
      </c>
      <c r="ATI19">
        <v>54</v>
      </c>
      <c r="ATJ19">
        <v>49</v>
      </c>
      <c r="ATK19">
        <v>48</v>
      </c>
      <c r="ATL19">
        <v>58</v>
      </c>
      <c r="ATM19">
        <v>54</v>
      </c>
      <c r="ATN19">
        <v>79</v>
      </c>
      <c r="ATO19">
        <v>57</v>
      </c>
      <c r="ATP19">
        <v>0</v>
      </c>
      <c r="ATQ19">
        <v>12</v>
      </c>
      <c r="ATR19">
        <v>26</v>
      </c>
      <c r="ATS19">
        <v>23</v>
      </c>
      <c r="ATT19">
        <v>51</v>
      </c>
      <c r="ATU19">
        <v>55</v>
      </c>
      <c r="ATV19">
        <v>28</v>
      </c>
      <c r="ATW19">
        <v>25</v>
      </c>
      <c r="ATX19">
        <v>22</v>
      </c>
      <c r="ATY19">
        <v>28</v>
      </c>
      <c r="ATZ19">
        <v>202</v>
      </c>
      <c r="AUA19">
        <v>106</v>
      </c>
      <c r="AUB19">
        <v>84</v>
      </c>
      <c r="AUC19">
        <v>52</v>
      </c>
      <c r="AUD19">
        <v>17</v>
      </c>
      <c r="AUE19">
        <v>29</v>
      </c>
      <c r="AUF19">
        <v>235</v>
      </c>
      <c r="AUG19">
        <v>105</v>
      </c>
      <c r="AUH19">
        <v>84</v>
      </c>
      <c r="AUI19">
        <v>67</v>
      </c>
      <c r="AUJ19">
        <v>233</v>
      </c>
      <c r="AUK19">
        <v>132</v>
      </c>
      <c r="AUL19">
        <v>218</v>
      </c>
      <c r="AUM19">
        <v>114</v>
      </c>
      <c r="AUN19">
        <v>159</v>
      </c>
      <c r="AUO19">
        <v>94</v>
      </c>
      <c r="AUP19">
        <v>163</v>
      </c>
      <c r="AUQ19">
        <v>105</v>
      </c>
      <c r="AUR19">
        <v>144</v>
      </c>
      <c r="AUS19">
        <v>123</v>
      </c>
      <c r="AUT19">
        <v>93</v>
      </c>
      <c r="AUU19">
        <v>67</v>
      </c>
      <c r="AUV19">
        <v>253</v>
      </c>
      <c r="AUW19">
        <v>126</v>
      </c>
      <c r="AUX19">
        <v>197</v>
      </c>
      <c r="AUY19">
        <v>90</v>
      </c>
      <c r="AUZ19">
        <v>28</v>
      </c>
      <c r="AVA19">
        <v>24</v>
      </c>
      <c r="AVB19">
        <v>199</v>
      </c>
      <c r="AVC19">
        <v>106</v>
      </c>
      <c r="AVD19">
        <v>73</v>
      </c>
      <c r="AVE19">
        <v>44</v>
      </c>
      <c r="AVF19">
        <v>125</v>
      </c>
      <c r="AVG19">
        <v>63</v>
      </c>
      <c r="AVH19">
        <v>122</v>
      </c>
      <c r="AVI19">
        <v>91</v>
      </c>
      <c r="AVJ19">
        <v>0</v>
      </c>
      <c r="AVK19">
        <v>17</v>
      </c>
      <c r="AVL19">
        <v>45</v>
      </c>
      <c r="AVM19">
        <v>36</v>
      </c>
      <c r="AVN19">
        <v>359</v>
      </c>
      <c r="AVO19">
        <v>123</v>
      </c>
      <c r="AVP19">
        <v>204</v>
      </c>
      <c r="AVQ19">
        <v>81</v>
      </c>
      <c r="AVR19">
        <v>222</v>
      </c>
      <c r="AVS19">
        <v>108</v>
      </c>
      <c r="AVT19">
        <v>180</v>
      </c>
      <c r="AVU19">
        <v>88</v>
      </c>
      <c r="AVV19">
        <v>356</v>
      </c>
      <c r="AVW19">
        <v>116</v>
      </c>
      <c r="AVX19">
        <v>519</v>
      </c>
      <c r="AVY19">
        <v>193</v>
      </c>
      <c r="AVZ19">
        <v>493</v>
      </c>
      <c r="AWA19">
        <v>159</v>
      </c>
      <c r="AWB19">
        <v>658</v>
      </c>
      <c r="AWC19">
        <v>191</v>
      </c>
      <c r="AWD19">
        <v>369</v>
      </c>
      <c r="AWE19">
        <v>149</v>
      </c>
      <c r="AWF19">
        <v>177</v>
      </c>
      <c r="AWG19">
        <v>83</v>
      </c>
      <c r="AWH19">
        <v>153</v>
      </c>
      <c r="AWI19">
        <v>61</v>
      </c>
      <c r="AWJ19">
        <v>278</v>
      </c>
      <c r="AWK19">
        <v>151</v>
      </c>
      <c r="AWL19">
        <v>666</v>
      </c>
      <c r="AWM19">
        <v>156</v>
      </c>
      <c r="AWN19">
        <v>368</v>
      </c>
      <c r="AWO19">
        <v>123</v>
      </c>
      <c r="AWP19">
        <v>141</v>
      </c>
      <c r="AWQ19">
        <v>117</v>
      </c>
      <c r="AWR19">
        <v>92</v>
      </c>
      <c r="AWS19">
        <v>50</v>
      </c>
      <c r="AWT19">
        <v>202</v>
      </c>
      <c r="AWU19">
        <v>100</v>
      </c>
      <c r="AWV19">
        <v>382</v>
      </c>
      <c r="AWW19">
        <v>136</v>
      </c>
      <c r="AWX19">
        <v>625</v>
      </c>
      <c r="AWY19">
        <v>191</v>
      </c>
      <c r="AWZ19">
        <v>139</v>
      </c>
      <c r="AXA19">
        <v>65</v>
      </c>
      <c r="AXB19">
        <v>32</v>
      </c>
      <c r="AXC19">
        <v>50</v>
      </c>
      <c r="AXD19">
        <v>13</v>
      </c>
      <c r="AXE19">
        <v>18</v>
      </c>
      <c r="AXF19">
        <v>26</v>
      </c>
      <c r="AXG19">
        <v>35</v>
      </c>
      <c r="AXH19">
        <v>46</v>
      </c>
      <c r="AXI19">
        <v>68</v>
      </c>
      <c r="AXJ19">
        <v>39</v>
      </c>
      <c r="AXK19">
        <v>42</v>
      </c>
      <c r="AXL19">
        <v>10</v>
      </c>
      <c r="AXM19">
        <v>14</v>
      </c>
      <c r="AXN19">
        <v>0</v>
      </c>
      <c r="AXO19">
        <v>12</v>
      </c>
      <c r="AXP19">
        <v>43</v>
      </c>
      <c r="AXQ19">
        <v>32</v>
      </c>
      <c r="AXR19">
        <v>26</v>
      </c>
      <c r="AXS19">
        <v>21</v>
      </c>
      <c r="AXT19">
        <v>0</v>
      </c>
      <c r="AXU19">
        <v>12</v>
      </c>
      <c r="AXV19">
        <v>16</v>
      </c>
      <c r="AXW19">
        <v>27</v>
      </c>
      <c r="AXX19">
        <v>21</v>
      </c>
      <c r="AXY19">
        <v>19</v>
      </c>
      <c r="AXZ19">
        <v>21</v>
      </c>
      <c r="AYA19">
        <v>33</v>
      </c>
      <c r="AYB19">
        <v>0</v>
      </c>
      <c r="AYC19">
        <v>12</v>
      </c>
      <c r="AYD19">
        <v>8</v>
      </c>
      <c r="AYE19">
        <v>13</v>
      </c>
      <c r="AYF19">
        <v>0</v>
      </c>
      <c r="AYG19">
        <v>12</v>
      </c>
      <c r="AYH19">
        <v>18</v>
      </c>
      <c r="AYI19">
        <v>22</v>
      </c>
      <c r="AYJ19">
        <v>70</v>
      </c>
      <c r="AYK19">
        <v>65</v>
      </c>
      <c r="AYL19">
        <v>24</v>
      </c>
      <c r="AYM19">
        <v>44</v>
      </c>
      <c r="AYN19">
        <v>111</v>
      </c>
      <c r="AYO19">
        <v>63</v>
      </c>
      <c r="AYP19">
        <v>78</v>
      </c>
      <c r="AYQ19">
        <v>61</v>
      </c>
      <c r="AYR19">
        <v>176</v>
      </c>
      <c r="AYS19">
        <v>84</v>
      </c>
      <c r="AYT19">
        <v>113</v>
      </c>
      <c r="AYU19">
        <v>74</v>
      </c>
      <c r="AYV19">
        <v>121</v>
      </c>
      <c r="AYW19">
        <v>90</v>
      </c>
      <c r="AYX19">
        <v>142</v>
      </c>
      <c r="AYY19">
        <v>115</v>
      </c>
      <c r="AYZ19">
        <v>89</v>
      </c>
      <c r="AZA19">
        <v>59</v>
      </c>
      <c r="AZB19">
        <v>70</v>
      </c>
      <c r="AZC19">
        <v>42</v>
      </c>
      <c r="AZD19">
        <v>1523</v>
      </c>
      <c r="AZE19">
        <v>297</v>
      </c>
      <c r="AZF19">
        <v>3415</v>
      </c>
      <c r="AZG19">
        <v>348</v>
      </c>
      <c r="AZH19">
        <v>2773</v>
      </c>
      <c r="AZI19">
        <v>377</v>
      </c>
      <c r="AZJ19">
        <v>2771</v>
      </c>
      <c r="AZK19">
        <v>344</v>
      </c>
      <c r="AZL19">
        <v>1428</v>
      </c>
      <c r="AZM19">
        <v>304</v>
      </c>
      <c r="AZN19">
        <v>388</v>
      </c>
      <c r="AZO19">
        <v>176</v>
      </c>
      <c r="AZP19">
        <v>539</v>
      </c>
      <c r="AZQ19">
        <v>119</v>
      </c>
      <c r="AZR19">
        <v>923</v>
      </c>
      <c r="AZS19">
        <v>184</v>
      </c>
      <c r="AZT19">
        <v>897</v>
      </c>
      <c r="AZU19">
        <v>212</v>
      </c>
      <c r="AZV19">
        <v>1666</v>
      </c>
      <c r="AZW19">
        <v>239</v>
      </c>
      <c r="AZX19">
        <v>402</v>
      </c>
      <c r="AZY19">
        <v>136</v>
      </c>
      <c r="AZZ19">
        <v>289</v>
      </c>
      <c r="BAA19">
        <v>124</v>
      </c>
      <c r="BAB19">
        <v>933</v>
      </c>
      <c r="BAC19">
        <v>232</v>
      </c>
      <c r="BAD19">
        <v>38</v>
      </c>
      <c r="BAE19">
        <v>26</v>
      </c>
      <c r="BAF19">
        <v>25</v>
      </c>
      <c r="BAG19">
        <v>22</v>
      </c>
      <c r="BAH19">
        <v>30</v>
      </c>
      <c r="BAI19">
        <v>42</v>
      </c>
      <c r="BAJ19">
        <v>45</v>
      </c>
      <c r="BAK19">
        <v>43</v>
      </c>
      <c r="BAL19">
        <v>43</v>
      </c>
      <c r="BAM19">
        <v>33</v>
      </c>
      <c r="BAN19">
        <v>29</v>
      </c>
      <c r="BAO19">
        <v>21</v>
      </c>
      <c r="BAP19">
        <v>51</v>
      </c>
      <c r="BAQ19">
        <v>50</v>
      </c>
      <c r="BAR19">
        <v>19</v>
      </c>
      <c r="BAS19">
        <v>16</v>
      </c>
      <c r="BAT19">
        <v>69</v>
      </c>
      <c r="BAU19">
        <v>63</v>
      </c>
      <c r="BAV19">
        <v>0</v>
      </c>
      <c r="BAW19">
        <v>12</v>
      </c>
      <c r="BAX19">
        <v>40</v>
      </c>
      <c r="BAY19">
        <v>38</v>
      </c>
      <c r="BAZ19">
        <v>9</v>
      </c>
      <c r="BBA19">
        <v>14</v>
      </c>
      <c r="BBB19">
        <v>3</v>
      </c>
      <c r="BBC19">
        <v>5</v>
      </c>
      <c r="BBD19">
        <v>54</v>
      </c>
      <c r="BBE19">
        <v>47</v>
      </c>
      <c r="BBF19">
        <v>45</v>
      </c>
      <c r="BBG19">
        <v>54</v>
      </c>
      <c r="BBH19">
        <v>44</v>
      </c>
      <c r="BBI19">
        <v>35</v>
      </c>
      <c r="BBJ19">
        <v>312</v>
      </c>
      <c r="BBK19">
        <v>82</v>
      </c>
      <c r="BBL19">
        <v>62</v>
      </c>
      <c r="BBM19">
        <v>32</v>
      </c>
      <c r="BBN19">
        <v>221</v>
      </c>
      <c r="BBO19">
        <v>80</v>
      </c>
      <c r="BBP19">
        <v>297</v>
      </c>
      <c r="BBQ19">
        <v>115</v>
      </c>
      <c r="BBR19">
        <v>440</v>
      </c>
      <c r="BBS19">
        <v>134</v>
      </c>
      <c r="BBT19">
        <v>356</v>
      </c>
      <c r="BBU19">
        <v>105</v>
      </c>
      <c r="BBV19">
        <v>195</v>
      </c>
      <c r="BBW19">
        <v>80</v>
      </c>
      <c r="BBX19">
        <v>141</v>
      </c>
      <c r="BBY19">
        <v>61</v>
      </c>
      <c r="BBZ19">
        <v>163</v>
      </c>
      <c r="BCA19">
        <v>70</v>
      </c>
      <c r="BCB19">
        <v>223</v>
      </c>
      <c r="BCC19">
        <v>84</v>
      </c>
      <c r="BCD19">
        <v>129</v>
      </c>
      <c r="BCE19">
        <v>56</v>
      </c>
      <c r="BCF19">
        <v>147</v>
      </c>
      <c r="BCG19">
        <v>63</v>
      </c>
      <c r="BCH19">
        <v>272</v>
      </c>
      <c r="BCI19">
        <v>74</v>
      </c>
      <c r="BCJ19">
        <v>363</v>
      </c>
      <c r="BCK19">
        <v>107</v>
      </c>
      <c r="BCL19">
        <v>219</v>
      </c>
      <c r="BCM19">
        <v>132</v>
      </c>
      <c r="BCN19">
        <v>571</v>
      </c>
      <c r="BCO19">
        <v>165</v>
      </c>
      <c r="BCP19">
        <v>737</v>
      </c>
      <c r="BCQ19">
        <v>124</v>
      </c>
      <c r="BCR19">
        <v>254</v>
      </c>
      <c r="BCS19">
        <v>94</v>
      </c>
      <c r="BCT19">
        <v>535</v>
      </c>
      <c r="BCU19">
        <v>160</v>
      </c>
      <c r="BCV19">
        <v>290</v>
      </c>
      <c r="BCW19">
        <v>136</v>
      </c>
      <c r="BCX19">
        <v>337</v>
      </c>
      <c r="BCY19">
        <v>133</v>
      </c>
      <c r="BCZ19">
        <v>415</v>
      </c>
      <c r="BDA19">
        <v>102</v>
      </c>
      <c r="BDB19">
        <v>66</v>
      </c>
      <c r="BDC19">
        <v>71</v>
      </c>
      <c r="BDD19">
        <v>143</v>
      </c>
      <c r="BDE19">
        <v>89</v>
      </c>
      <c r="BDF19">
        <v>149</v>
      </c>
      <c r="BDG19">
        <v>82</v>
      </c>
      <c r="BDH19">
        <v>221</v>
      </c>
      <c r="BDI19">
        <v>109</v>
      </c>
      <c r="BDJ19">
        <v>213</v>
      </c>
      <c r="BDK19">
        <v>146</v>
      </c>
      <c r="BDL19">
        <v>109</v>
      </c>
      <c r="BDM19">
        <v>48</v>
      </c>
      <c r="BDN19">
        <v>118</v>
      </c>
      <c r="BDO19">
        <v>48</v>
      </c>
      <c r="BDP19">
        <v>110</v>
      </c>
      <c r="BDQ19">
        <v>74</v>
      </c>
      <c r="BDR19">
        <v>35</v>
      </c>
      <c r="BDS19">
        <v>34</v>
      </c>
      <c r="BDT19">
        <v>0</v>
      </c>
      <c r="BDU19">
        <v>12</v>
      </c>
      <c r="BDV19">
        <v>9</v>
      </c>
      <c r="BDW19">
        <v>15</v>
      </c>
      <c r="BDX19">
        <v>13</v>
      </c>
      <c r="BDY19">
        <v>22</v>
      </c>
      <c r="BDZ19">
        <v>12</v>
      </c>
      <c r="BEA19">
        <v>23</v>
      </c>
      <c r="BEB19">
        <v>0</v>
      </c>
      <c r="BEC19">
        <v>12</v>
      </c>
      <c r="BED19">
        <v>17</v>
      </c>
      <c r="BEE19">
        <v>27</v>
      </c>
      <c r="BEF19">
        <v>10</v>
      </c>
      <c r="BEG19">
        <v>19</v>
      </c>
      <c r="BEH19">
        <v>0</v>
      </c>
      <c r="BEI19">
        <v>12</v>
      </c>
      <c r="BEJ19">
        <v>0</v>
      </c>
      <c r="BEK19">
        <v>12</v>
      </c>
      <c r="BEL19">
        <v>16</v>
      </c>
      <c r="BEM19">
        <v>24</v>
      </c>
      <c r="BEN19">
        <v>29</v>
      </c>
      <c r="BEO19">
        <v>35</v>
      </c>
      <c r="BEP19">
        <v>9</v>
      </c>
      <c r="BEQ19">
        <v>13</v>
      </c>
      <c r="BER19">
        <v>45</v>
      </c>
      <c r="BES19">
        <v>35</v>
      </c>
      <c r="BET19">
        <v>111</v>
      </c>
      <c r="BEU19">
        <v>73</v>
      </c>
      <c r="BEV19">
        <v>26</v>
      </c>
      <c r="BEW19">
        <v>26</v>
      </c>
      <c r="BEX19">
        <v>52</v>
      </c>
      <c r="BEY19">
        <v>55</v>
      </c>
      <c r="BEZ19">
        <v>80</v>
      </c>
      <c r="BFA19">
        <v>91</v>
      </c>
      <c r="BFB19">
        <v>24</v>
      </c>
      <c r="BFC19">
        <v>24</v>
      </c>
      <c r="BFD19">
        <v>0</v>
      </c>
      <c r="BFE19">
        <v>12</v>
      </c>
      <c r="BFF19">
        <v>10</v>
      </c>
      <c r="BFG19">
        <v>9</v>
      </c>
      <c r="BFH19">
        <v>6</v>
      </c>
      <c r="BFI19">
        <v>8</v>
      </c>
      <c r="BFJ19">
        <v>0</v>
      </c>
      <c r="BFK19">
        <v>12</v>
      </c>
      <c r="BFL19">
        <v>0</v>
      </c>
      <c r="BFM19">
        <v>12</v>
      </c>
      <c r="BFN19">
        <v>30</v>
      </c>
      <c r="BFO19">
        <v>33</v>
      </c>
      <c r="BFP19">
        <v>0</v>
      </c>
      <c r="BFQ19">
        <v>12</v>
      </c>
      <c r="BFR19">
        <v>26</v>
      </c>
      <c r="BFS19">
        <v>30</v>
      </c>
      <c r="BFT19">
        <v>26</v>
      </c>
      <c r="BFU19">
        <v>25</v>
      </c>
      <c r="BFV19">
        <v>59</v>
      </c>
      <c r="BFW19">
        <v>41</v>
      </c>
      <c r="BFX19">
        <v>0</v>
      </c>
      <c r="BFY19">
        <v>12</v>
      </c>
      <c r="BFZ19">
        <v>0</v>
      </c>
      <c r="BGA19">
        <v>12</v>
      </c>
      <c r="BGB19">
        <v>11</v>
      </c>
      <c r="BGC19">
        <v>18</v>
      </c>
      <c r="BGD19">
        <v>0</v>
      </c>
      <c r="BGE19">
        <v>12</v>
      </c>
      <c r="BGF19">
        <v>0</v>
      </c>
      <c r="BGG19">
        <v>12</v>
      </c>
      <c r="BGH19">
        <v>45</v>
      </c>
      <c r="BGI19">
        <v>48</v>
      </c>
      <c r="BGJ19">
        <v>65</v>
      </c>
      <c r="BGK19">
        <v>52</v>
      </c>
      <c r="BGL19">
        <v>33</v>
      </c>
      <c r="BGM19">
        <v>36</v>
      </c>
      <c r="BGN19">
        <v>16</v>
      </c>
      <c r="BGO19">
        <v>29</v>
      </c>
      <c r="BGP19">
        <v>605</v>
      </c>
      <c r="BGQ19">
        <v>181</v>
      </c>
      <c r="BGR19">
        <v>194</v>
      </c>
      <c r="BGS19">
        <v>95</v>
      </c>
      <c r="BGT19">
        <v>299</v>
      </c>
      <c r="BGU19">
        <v>140</v>
      </c>
      <c r="BGV19">
        <v>101</v>
      </c>
      <c r="BGW19">
        <v>53</v>
      </c>
      <c r="BGX19">
        <v>131</v>
      </c>
      <c r="BGY19">
        <v>73</v>
      </c>
      <c r="BGZ19">
        <v>177</v>
      </c>
      <c r="BHA19">
        <v>78</v>
      </c>
      <c r="BHB19">
        <v>335</v>
      </c>
      <c r="BHC19">
        <v>127</v>
      </c>
      <c r="BHD19">
        <v>176</v>
      </c>
      <c r="BHE19">
        <v>103</v>
      </c>
      <c r="BHF19">
        <v>42</v>
      </c>
      <c r="BHG19">
        <v>52</v>
      </c>
      <c r="BHH19">
        <v>16</v>
      </c>
      <c r="BHI19">
        <v>22</v>
      </c>
      <c r="BHJ19">
        <v>53</v>
      </c>
      <c r="BHK19">
        <v>37</v>
      </c>
      <c r="BHL19">
        <v>0</v>
      </c>
      <c r="BHM19">
        <v>12</v>
      </c>
      <c r="BHN19">
        <v>0</v>
      </c>
      <c r="BHO19">
        <v>12</v>
      </c>
      <c r="BHP19">
        <v>22</v>
      </c>
      <c r="BHQ19">
        <v>19</v>
      </c>
      <c r="BHR19">
        <v>20</v>
      </c>
      <c r="BHS19">
        <v>23</v>
      </c>
      <c r="BHT19">
        <v>34</v>
      </c>
      <c r="BHU19">
        <v>46</v>
      </c>
      <c r="BHV19">
        <v>15</v>
      </c>
      <c r="BHW19">
        <v>24</v>
      </c>
      <c r="BHX19">
        <v>24</v>
      </c>
      <c r="BHY19">
        <v>28</v>
      </c>
      <c r="BHZ19">
        <v>14</v>
      </c>
      <c r="BIA19">
        <v>15</v>
      </c>
      <c r="BIB19">
        <v>12</v>
      </c>
      <c r="BIC19">
        <v>18</v>
      </c>
      <c r="BID19">
        <v>55</v>
      </c>
      <c r="BIE19">
        <v>34</v>
      </c>
      <c r="BIF19">
        <v>19</v>
      </c>
      <c r="BIG19">
        <v>21</v>
      </c>
      <c r="BIH19">
        <v>9</v>
      </c>
      <c r="BII19">
        <v>14</v>
      </c>
      <c r="BIJ19">
        <v>67</v>
      </c>
      <c r="BIK19">
        <v>57</v>
      </c>
      <c r="BIL19">
        <v>40</v>
      </c>
      <c r="BIM19">
        <v>39</v>
      </c>
      <c r="BIN19">
        <v>0</v>
      </c>
      <c r="BIO19">
        <v>12</v>
      </c>
      <c r="BIP19">
        <v>8</v>
      </c>
      <c r="BIQ19">
        <v>13</v>
      </c>
      <c r="BIR19">
        <v>9</v>
      </c>
      <c r="BIS19">
        <v>18</v>
      </c>
      <c r="BIT19">
        <v>53</v>
      </c>
      <c r="BIU19">
        <v>40</v>
      </c>
      <c r="BIV19">
        <v>34</v>
      </c>
      <c r="BIW19">
        <v>32</v>
      </c>
      <c r="BIX19">
        <v>36</v>
      </c>
      <c r="BIY19">
        <v>37</v>
      </c>
      <c r="BIZ19">
        <v>39</v>
      </c>
      <c r="BJA19">
        <v>33</v>
      </c>
      <c r="BJB19">
        <v>29</v>
      </c>
      <c r="BJC19">
        <v>38</v>
      </c>
      <c r="BJD19">
        <v>603</v>
      </c>
      <c r="BJE19">
        <v>139</v>
      </c>
      <c r="BJF19">
        <v>703</v>
      </c>
      <c r="BJG19">
        <v>211</v>
      </c>
      <c r="BJH19">
        <v>540</v>
      </c>
      <c r="BJI19">
        <v>227</v>
      </c>
      <c r="BJJ19">
        <v>1104</v>
      </c>
      <c r="BJK19">
        <v>228</v>
      </c>
      <c r="BJL19">
        <v>1308</v>
      </c>
      <c r="BJM19">
        <v>243</v>
      </c>
      <c r="BJN19">
        <v>898</v>
      </c>
      <c r="BJO19">
        <v>141</v>
      </c>
      <c r="BJP19">
        <v>920</v>
      </c>
      <c r="BJQ19">
        <v>147</v>
      </c>
      <c r="BJR19">
        <v>745</v>
      </c>
      <c r="BJS19">
        <v>168</v>
      </c>
      <c r="BJT19">
        <v>1201</v>
      </c>
      <c r="BJU19">
        <v>262</v>
      </c>
      <c r="BJV19">
        <v>647</v>
      </c>
      <c r="BJW19">
        <v>137</v>
      </c>
      <c r="BJX19">
        <v>566</v>
      </c>
      <c r="BJY19">
        <v>133</v>
      </c>
      <c r="BJZ19">
        <v>985</v>
      </c>
      <c r="BKA19">
        <v>236</v>
      </c>
      <c r="BKB19">
        <v>141</v>
      </c>
      <c r="BKC19">
        <v>85</v>
      </c>
      <c r="BKD19">
        <v>206</v>
      </c>
      <c r="BKE19">
        <v>83</v>
      </c>
      <c r="BKF19">
        <v>221</v>
      </c>
      <c r="BKG19">
        <v>113</v>
      </c>
      <c r="BKH19">
        <v>181</v>
      </c>
      <c r="BKI19">
        <v>106</v>
      </c>
      <c r="BKJ19">
        <v>122</v>
      </c>
      <c r="BKK19">
        <v>66</v>
      </c>
      <c r="BKL19">
        <v>19</v>
      </c>
      <c r="BKM19">
        <v>29</v>
      </c>
      <c r="BKN19">
        <v>19</v>
      </c>
      <c r="BKO19">
        <v>22</v>
      </c>
      <c r="BKP19">
        <v>356</v>
      </c>
      <c r="BKQ19">
        <v>199</v>
      </c>
      <c r="BKR19">
        <v>35</v>
      </c>
      <c r="BKS19">
        <v>38</v>
      </c>
      <c r="BKT19">
        <v>278</v>
      </c>
      <c r="BKU19">
        <v>87</v>
      </c>
      <c r="BKV19">
        <v>375</v>
      </c>
      <c r="BKW19">
        <v>137</v>
      </c>
      <c r="BKX19">
        <v>116</v>
      </c>
      <c r="BKY19">
        <v>71</v>
      </c>
      <c r="BKZ19">
        <v>152</v>
      </c>
      <c r="BLA19">
        <v>100</v>
      </c>
      <c r="BLB19">
        <v>153</v>
      </c>
      <c r="BLC19">
        <v>76</v>
      </c>
      <c r="BLD19">
        <v>40</v>
      </c>
      <c r="BLE19">
        <v>38</v>
      </c>
      <c r="BLF19">
        <v>227</v>
      </c>
      <c r="BLG19">
        <v>152</v>
      </c>
      <c r="BLH19">
        <v>76</v>
      </c>
      <c r="BLI19">
        <v>51</v>
      </c>
      <c r="BLJ19">
        <v>255</v>
      </c>
      <c r="BLK19">
        <v>81</v>
      </c>
      <c r="BLL19">
        <v>133</v>
      </c>
      <c r="BLM19">
        <v>88</v>
      </c>
      <c r="BLN19">
        <v>38</v>
      </c>
      <c r="BLO19">
        <v>51</v>
      </c>
      <c r="BLP19">
        <v>117</v>
      </c>
      <c r="BLQ19">
        <v>77</v>
      </c>
      <c r="BLR19">
        <v>190</v>
      </c>
      <c r="BLS19">
        <v>86</v>
      </c>
      <c r="BLT19">
        <v>182</v>
      </c>
      <c r="BLU19">
        <v>79</v>
      </c>
      <c r="BLV19">
        <v>12</v>
      </c>
      <c r="BLW19">
        <v>15</v>
      </c>
      <c r="BLX19">
        <v>451</v>
      </c>
      <c r="BLY19">
        <v>145</v>
      </c>
    </row>
    <row r="20" spans="1:1689" x14ac:dyDescent="0.3">
      <c r="A20" s="3" t="s">
        <v>864</v>
      </c>
      <c r="B20">
        <v>133</v>
      </c>
      <c r="C20">
        <v>73</v>
      </c>
      <c r="D20">
        <v>125</v>
      </c>
      <c r="E20">
        <v>66</v>
      </c>
      <c r="F20">
        <v>169</v>
      </c>
      <c r="G20">
        <v>91</v>
      </c>
      <c r="H20">
        <v>31</v>
      </c>
      <c r="I20">
        <v>31</v>
      </c>
      <c r="J20">
        <v>61</v>
      </c>
      <c r="K20">
        <v>50</v>
      </c>
      <c r="L20">
        <v>71</v>
      </c>
      <c r="M20">
        <v>32</v>
      </c>
      <c r="N20">
        <v>50</v>
      </c>
      <c r="O20">
        <v>47</v>
      </c>
      <c r="P20">
        <v>449</v>
      </c>
      <c r="Q20">
        <v>108</v>
      </c>
      <c r="R20">
        <v>126</v>
      </c>
      <c r="S20">
        <v>74</v>
      </c>
      <c r="T20">
        <v>35</v>
      </c>
      <c r="U20">
        <v>45</v>
      </c>
      <c r="V20">
        <v>75</v>
      </c>
      <c r="W20">
        <v>61</v>
      </c>
      <c r="X20">
        <v>40</v>
      </c>
      <c r="Y20">
        <v>35</v>
      </c>
      <c r="Z20">
        <v>206</v>
      </c>
      <c r="AA20">
        <v>96</v>
      </c>
      <c r="AB20">
        <v>0</v>
      </c>
      <c r="AC20">
        <v>17</v>
      </c>
      <c r="AD20">
        <v>11</v>
      </c>
      <c r="AE20">
        <v>18</v>
      </c>
      <c r="AF20">
        <v>0</v>
      </c>
      <c r="AG20">
        <v>17</v>
      </c>
      <c r="AH20">
        <v>36</v>
      </c>
      <c r="AI20">
        <v>44</v>
      </c>
      <c r="AJ20">
        <v>5</v>
      </c>
      <c r="AK20">
        <v>9</v>
      </c>
      <c r="AL20">
        <v>37</v>
      </c>
      <c r="AM20">
        <v>33</v>
      </c>
      <c r="AN20">
        <v>4</v>
      </c>
      <c r="AO20">
        <v>7</v>
      </c>
      <c r="AP20">
        <v>30</v>
      </c>
      <c r="AQ20">
        <v>28</v>
      </c>
      <c r="AR20">
        <v>78</v>
      </c>
      <c r="AS20">
        <v>50</v>
      </c>
      <c r="AT20">
        <v>3</v>
      </c>
      <c r="AU20">
        <v>4</v>
      </c>
      <c r="AV20">
        <v>0</v>
      </c>
      <c r="AW20">
        <v>12</v>
      </c>
      <c r="AX20">
        <v>14</v>
      </c>
      <c r="AY20">
        <v>21</v>
      </c>
      <c r="AZ20">
        <v>45</v>
      </c>
      <c r="BA20">
        <v>45</v>
      </c>
      <c r="BB20">
        <v>24</v>
      </c>
      <c r="BC20">
        <v>25</v>
      </c>
      <c r="BD20">
        <v>29</v>
      </c>
      <c r="BE20">
        <v>34</v>
      </c>
      <c r="BF20">
        <v>40</v>
      </c>
      <c r="BG20">
        <v>40</v>
      </c>
      <c r="BH20">
        <v>45</v>
      </c>
      <c r="BI20">
        <v>38</v>
      </c>
      <c r="BJ20">
        <v>167</v>
      </c>
      <c r="BK20">
        <v>67</v>
      </c>
      <c r="BL20">
        <v>36</v>
      </c>
      <c r="BM20">
        <v>36</v>
      </c>
      <c r="BN20">
        <v>295</v>
      </c>
      <c r="BO20">
        <v>116</v>
      </c>
      <c r="BP20">
        <v>363</v>
      </c>
      <c r="BQ20">
        <v>111</v>
      </c>
      <c r="BR20">
        <v>119</v>
      </c>
      <c r="BS20">
        <v>78</v>
      </c>
      <c r="BT20">
        <v>179</v>
      </c>
      <c r="BU20">
        <v>102</v>
      </c>
      <c r="BV20">
        <v>235</v>
      </c>
      <c r="BW20">
        <v>93</v>
      </c>
      <c r="BX20">
        <v>150</v>
      </c>
      <c r="BY20">
        <v>76</v>
      </c>
      <c r="BZ20">
        <v>372</v>
      </c>
      <c r="CA20">
        <v>102</v>
      </c>
      <c r="CB20">
        <v>317</v>
      </c>
      <c r="CC20">
        <v>118</v>
      </c>
      <c r="CD20">
        <v>154</v>
      </c>
      <c r="CE20">
        <v>80</v>
      </c>
      <c r="CF20">
        <v>191</v>
      </c>
      <c r="CG20">
        <v>89</v>
      </c>
      <c r="CH20">
        <v>93</v>
      </c>
      <c r="CI20">
        <v>61</v>
      </c>
      <c r="CJ20">
        <v>38</v>
      </c>
      <c r="CK20">
        <v>30</v>
      </c>
      <c r="CL20">
        <v>161</v>
      </c>
      <c r="CM20">
        <v>98</v>
      </c>
      <c r="CN20">
        <v>207</v>
      </c>
      <c r="CO20">
        <v>107</v>
      </c>
      <c r="CP20">
        <v>47</v>
      </c>
      <c r="CQ20">
        <v>40</v>
      </c>
      <c r="CR20">
        <v>44</v>
      </c>
      <c r="CS20">
        <v>39</v>
      </c>
      <c r="CT20">
        <v>7</v>
      </c>
      <c r="CU20">
        <v>12</v>
      </c>
      <c r="CV20">
        <v>125</v>
      </c>
      <c r="CW20">
        <v>74</v>
      </c>
      <c r="CX20">
        <v>57</v>
      </c>
      <c r="CY20">
        <v>49</v>
      </c>
      <c r="CZ20">
        <v>17</v>
      </c>
      <c r="DA20">
        <v>19</v>
      </c>
      <c r="DB20">
        <v>25</v>
      </c>
      <c r="DC20">
        <v>27</v>
      </c>
      <c r="DD20">
        <v>82</v>
      </c>
      <c r="DE20">
        <v>77</v>
      </c>
      <c r="DF20">
        <v>14</v>
      </c>
      <c r="DG20">
        <v>21</v>
      </c>
      <c r="DH20">
        <v>5</v>
      </c>
      <c r="DI20">
        <v>8</v>
      </c>
      <c r="DJ20">
        <v>22</v>
      </c>
      <c r="DK20">
        <v>28</v>
      </c>
      <c r="DL20">
        <v>36</v>
      </c>
      <c r="DM20">
        <v>34</v>
      </c>
      <c r="DN20">
        <v>8</v>
      </c>
      <c r="DO20">
        <v>10</v>
      </c>
      <c r="DP20">
        <v>8</v>
      </c>
      <c r="DQ20">
        <v>11</v>
      </c>
      <c r="DR20">
        <v>45</v>
      </c>
      <c r="DS20">
        <v>48</v>
      </c>
      <c r="DT20">
        <v>6</v>
      </c>
      <c r="DU20">
        <v>9</v>
      </c>
      <c r="DV20">
        <v>0</v>
      </c>
      <c r="DW20">
        <v>12</v>
      </c>
      <c r="DX20">
        <v>21</v>
      </c>
      <c r="DY20">
        <v>23</v>
      </c>
      <c r="DZ20">
        <v>33</v>
      </c>
      <c r="EA20">
        <v>34</v>
      </c>
      <c r="EB20">
        <v>65</v>
      </c>
      <c r="EC20">
        <v>55</v>
      </c>
      <c r="ED20">
        <v>61</v>
      </c>
      <c r="EE20">
        <v>38</v>
      </c>
      <c r="EF20">
        <v>25</v>
      </c>
      <c r="EG20">
        <v>18</v>
      </c>
      <c r="EH20">
        <v>42</v>
      </c>
      <c r="EI20">
        <v>32</v>
      </c>
      <c r="EJ20">
        <v>32</v>
      </c>
      <c r="EK20">
        <v>33</v>
      </c>
      <c r="EL20">
        <v>9</v>
      </c>
      <c r="EM20">
        <v>12</v>
      </c>
      <c r="EN20">
        <v>69</v>
      </c>
      <c r="EO20">
        <v>44</v>
      </c>
      <c r="EP20">
        <v>19</v>
      </c>
      <c r="EQ20">
        <v>23</v>
      </c>
      <c r="ER20">
        <v>18</v>
      </c>
      <c r="ES20">
        <v>19</v>
      </c>
      <c r="ET20">
        <v>48</v>
      </c>
      <c r="EU20">
        <v>42</v>
      </c>
      <c r="EV20">
        <v>67</v>
      </c>
      <c r="EW20">
        <v>46</v>
      </c>
      <c r="EX20">
        <v>41</v>
      </c>
      <c r="EY20">
        <v>29</v>
      </c>
      <c r="EZ20">
        <v>81</v>
      </c>
      <c r="FA20">
        <v>41</v>
      </c>
      <c r="FB20">
        <v>144</v>
      </c>
      <c r="FC20">
        <v>53</v>
      </c>
      <c r="FD20">
        <v>10</v>
      </c>
      <c r="FE20">
        <v>14</v>
      </c>
      <c r="FF20">
        <v>21</v>
      </c>
      <c r="FG20">
        <v>24</v>
      </c>
      <c r="FH20">
        <v>0</v>
      </c>
      <c r="FI20">
        <v>12</v>
      </c>
      <c r="FJ20">
        <v>6</v>
      </c>
      <c r="FK20">
        <v>10</v>
      </c>
      <c r="FL20">
        <v>7</v>
      </c>
      <c r="FM20">
        <v>15</v>
      </c>
      <c r="FN20">
        <v>0</v>
      </c>
      <c r="FO20">
        <v>12</v>
      </c>
      <c r="FP20">
        <v>10</v>
      </c>
      <c r="FQ20">
        <v>16</v>
      </c>
      <c r="FR20">
        <v>41</v>
      </c>
      <c r="FS20">
        <v>37</v>
      </c>
      <c r="FT20">
        <v>10</v>
      </c>
      <c r="FU20">
        <v>16</v>
      </c>
      <c r="FV20">
        <v>15</v>
      </c>
      <c r="FW20">
        <v>25</v>
      </c>
      <c r="FX20">
        <v>10</v>
      </c>
      <c r="FY20">
        <v>20</v>
      </c>
      <c r="FZ20">
        <v>53</v>
      </c>
      <c r="GA20">
        <v>47</v>
      </c>
      <c r="GB20">
        <v>63</v>
      </c>
      <c r="GC20">
        <v>48</v>
      </c>
      <c r="GD20">
        <v>13</v>
      </c>
      <c r="GE20">
        <v>17</v>
      </c>
      <c r="GF20">
        <v>3</v>
      </c>
      <c r="GG20">
        <v>5</v>
      </c>
      <c r="GH20">
        <v>0</v>
      </c>
      <c r="GI20">
        <v>12</v>
      </c>
      <c r="GJ20">
        <v>0</v>
      </c>
      <c r="GK20">
        <v>12</v>
      </c>
      <c r="GL20">
        <v>9</v>
      </c>
      <c r="GM20">
        <v>15</v>
      </c>
      <c r="GN20">
        <v>9</v>
      </c>
      <c r="GO20">
        <v>14</v>
      </c>
      <c r="GP20">
        <v>0</v>
      </c>
      <c r="GQ20">
        <v>12</v>
      </c>
      <c r="GR20">
        <v>63</v>
      </c>
      <c r="GS20">
        <v>49</v>
      </c>
      <c r="GT20">
        <v>17</v>
      </c>
      <c r="GU20">
        <v>19</v>
      </c>
      <c r="GV20">
        <v>26</v>
      </c>
      <c r="GW20">
        <v>23</v>
      </c>
      <c r="GX20">
        <v>23</v>
      </c>
      <c r="GY20">
        <v>23</v>
      </c>
      <c r="GZ20">
        <v>24</v>
      </c>
      <c r="HA20">
        <v>27</v>
      </c>
      <c r="HB20">
        <v>13</v>
      </c>
      <c r="HC20">
        <v>21</v>
      </c>
      <c r="HD20">
        <v>0</v>
      </c>
      <c r="HE20">
        <v>12</v>
      </c>
      <c r="HF20">
        <v>22</v>
      </c>
      <c r="HG20">
        <v>26</v>
      </c>
      <c r="HH20">
        <v>0</v>
      </c>
      <c r="HI20">
        <v>12</v>
      </c>
      <c r="HJ20">
        <v>75</v>
      </c>
      <c r="HK20">
        <v>64</v>
      </c>
      <c r="HL20">
        <v>27</v>
      </c>
      <c r="HM20">
        <v>34</v>
      </c>
      <c r="HN20">
        <v>10</v>
      </c>
      <c r="HO20">
        <v>17</v>
      </c>
      <c r="HP20">
        <v>23</v>
      </c>
      <c r="HQ20">
        <v>30</v>
      </c>
      <c r="HR20">
        <v>47</v>
      </c>
      <c r="HS20">
        <v>40</v>
      </c>
      <c r="HT20">
        <v>18</v>
      </c>
      <c r="HU20">
        <v>21</v>
      </c>
      <c r="HV20">
        <v>9</v>
      </c>
      <c r="HW20">
        <v>14</v>
      </c>
      <c r="HX20">
        <v>19</v>
      </c>
      <c r="HY20">
        <v>16</v>
      </c>
      <c r="HZ20">
        <v>18</v>
      </c>
      <c r="IA20">
        <v>31</v>
      </c>
      <c r="IB20">
        <v>5</v>
      </c>
      <c r="IC20">
        <v>8</v>
      </c>
      <c r="ID20">
        <v>17</v>
      </c>
      <c r="IE20">
        <v>27</v>
      </c>
      <c r="IF20">
        <v>8</v>
      </c>
      <c r="IG20">
        <v>14</v>
      </c>
      <c r="IH20">
        <v>53</v>
      </c>
      <c r="II20">
        <v>52</v>
      </c>
      <c r="IJ20">
        <v>36</v>
      </c>
      <c r="IK20">
        <v>31</v>
      </c>
      <c r="IL20">
        <v>8</v>
      </c>
      <c r="IM20">
        <v>13</v>
      </c>
      <c r="IN20">
        <v>101</v>
      </c>
      <c r="IO20">
        <v>81</v>
      </c>
      <c r="IP20">
        <v>23</v>
      </c>
      <c r="IQ20">
        <v>32</v>
      </c>
      <c r="IR20">
        <v>0</v>
      </c>
      <c r="IS20">
        <v>12</v>
      </c>
      <c r="IT20">
        <v>94</v>
      </c>
      <c r="IU20">
        <v>105</v>
      </c>
      <c r="IV20">
        <v>2</v>
      </c>
      <c r="IW20">
        <v>4</v>
      </c>
      <c r="IX20">
        <v>11</v>
      </c>
      <c r="IY20">
        <v>14</v>
      </c>
      <c r="IZ20">
        <v>11</v>
      </c>
      <c r="JA20">
        <v>13</v>
      </c>
      <c r="JB20">
        <v>23</v>
      </c>
      <c r="JC20">
        <v>20</v>
      </c>
      <c r="JD20">
        <v>10</v>
      </c>
      <c r="JE20">
        <v>14</v>
      </c>
      <c r="JF20">
        <v>9</v>
      </c>
      <c r="JG20">
        <v>11</v>
      </c>
      <c r="JH20">
        <v>6</v>
      </c>
      <c r="JI20">
        <v>10</v>
      </c>
      <c r="JJ20">
        <v>9</v>
      </c>
      <c r="JK20">
        <v>16</v>
      </c>
      <c r="JL20">
        <v>0</v>
      </c>
      <c r="JM20">
        <v>12</v>
      </c>
      <c r="JN20">
        <v>0</v>
      </c>
      <c r="JO20">
        <v>12</v>
      </c>
      <c r="JP20">
        <v>19</v>
      </c>
      <c r="JQ20">
        <v>20</v>
      </c>
      <c r="JR20">
        <v>12</v>
      </c>
      <c r="JS20">
        <v>13</v>
      </c>
      <c r="JT20">
        <v>73</v>
      </c>
      <c r="JU20">
        <v>56</v>
      </c>
      <c r="JV20">
        <v>11</v>
      </c>
      <c r="JW20">
        <v>18</v>
      </c>
      <c r="JX20">
        <v>67</v>
      </c>
      <c r="JY20">
        <v>41</v>
      </c>
      <c r="JZ20">
        <v>110</v>
      </c>
      <c r="KA20">
        <v>96</v>
      </c>
      <c r="KB20">
        <v>46</v>
      </c>
      <c r="KC20">
        <v>45</v>
      </c>
      <c r="KD20">
        <v>41</v>
      </c>
      <c r="KE20">
        <v>27</v>
      </c>
      <c r="KF20">
        <v>59</v>
      </c>
      <c r="KG20">
        <v>46</v>
      </c>
      <c r="KH20">
        <v>51</v>
      </c>
      <c r="KI20">
        <v>51</v>
      </c>
      <c r="KJ20">
        <v>57</v>
      </c>
      <c r="KK20">
        <v>37</v>
      </c>
      <c r="KL20">
        <v>341</v>
      </c>
      <c r="KM20">
        <v>131</v>
      </c>
      <c r="KN20">
        <v>63</v>
      </c>
      <c r="KO20">
        <v>46</v>
      </c>
      <c r="KP20">
        <v>245</v>
      </c>
      <c r="KQ20">
        <v>86</v>
      </c>
      <c r="KR20">
        <v>1128</v>
      </c>
      <c r="KS20">
        <v>233</v>
      </c>
      <c r="KT20">
        <v>127</v>
      </c>
      <c r="KU20">
        <v>69</v>
      </c>
      <c r="KV20">
        <v>648</v>
      </c>
      <c r="KW20">
        <v>171</v>
      </c>
      <c r="KX20">
        <v>448</v>
      </c>
      <c r="KY20">
        <v>124</v>
      </c>
      <c r="KZ20">
        <v>158</v>
      </c>
      <c r="LA20">
        <v>73</v>
      </c>
      <c r="LB20">
        <v>62</v>
      </c>
      <c r="LC20">
        <v>42</v>
      </c>
      <c r="LD20">
        <v>181</v>
      </c>
      <c r="LE20">
        <v>78</v>
      </c>
      <c r="LF20">
        <v>224</v>
      </c>
      <c r="LG20">
        <v>101</v>
      </c>
      <c r="LH20">
        <v>517</v>
      </c>
      <c r="LI20">
        <v>142</v>
      </c>
      <c r="LJ20">
        <v>209</v>
      </c>
      <c r="LK20">
        <v>115</v>
      </c>
      <c r="LL20">
        <v>253</v>
      </c>
      <c r="LM20">
        <v>99</v>
      </c>
      <c r="LN20">
        <v>222</v>
      </c>
      <c r="LO20">
        <v>116</v>
      </c>
      <c r="LP20">
        <v>71</v>
      </c>
      <c r="LQ20">
        <v>42</v>
      </c>
      <c r="LR20">
        <v>729</v>
      </c>
      <c r="LS20">
        <v>131</v>
      </c>
      <c r="LT20">
        <v>819</v>
      </c>
      <c r="LU20">
        <v>145</v>
      </c>
      <c r="LV20">
        <v>1026</v>
      </c>
      <c r="LW20">
        <v>269</v>
      </c>
      <c r="LX20">
        <v>228</v>
      </c>
      <c r="LY20">
        <v>114</v>
      </c>
      <c r="LZ20">
        <v>228</v>
      </c>
      <c r="MA20">
        <v>88</v>
      </c>
      <c r="MB20">
        <v>435</v>
      </c>
      <c r="MC20">
        <v>129</v>
      </c>
      <c r="MD20">
        <v>1764</v>
      </c>
      <c r="ME20">
        <v>209</v>
      </c>
      <c r="MF20">
        <v>1588</v>
      </c>
      <c r="MG20">
        <v>252</v>
      </c>
      <c r="MH20">
        <v>1830</v>
      </c>
      <c r="MI20">
        <v>240</v>
      </c>
      <c r="MJ20">
        <v>402</v>
      </c>
      <c r="MK20">
        <v>129</v>
      </c>
      <c r="ML20">
        <v>205</v>
      </c>
      <c r="MM20">
        <v>81</v>
      </c>
      <c r="MN20">
        <v>130</v>
      </c>
      <c r="MO20">
        <v>68</v>
      </c>
      <c r="MP20">
        <v>150</v>
      </c>
      <c r="MQ20">
        <v>78</v>
      </c>
      <c r="MR20">
        <v>48</v>
      </c>
      <c r="MS20">
        <v>39</v>
      </c>
      <c r="MT20">
        <v>820</v>
      </c>
      <c r="MU20">
        <v>325</v>
      </c>
      <c r="MV20">
        <v>80</v>
      </c>
      <c r="MW20">
        <v>74</v>
      </c>
      <c r="MX20">
        <v>128</v>
      </c>
      <c r="MY20">
        <v>79</v>
      </c>
      <c r="MZ20">
        <v>2814</v>
      </c>
      <c r="NA20">
        <v>256</v>
      </c>
      <c r="NB20">
        <v>937</v>
      </c>
      <c r="NC20">
        <v>152</v>
      </c>
      <c r="ND20">
        <v>13</v>
      </c>
      <c r="NE20">
        <v>20</v>
      </c>
      <c r="NF20">
        <v>1</v>
      </c>
      <c r="NG20">
        <v>2</v>
      </c>
      <c r="NH20">
        <v>9</v>
      </c>
      <c r="NI20">
        <v>13</v>
      </c>
      <c r="NJ20">
        <v>5</v>
      </c>
      <c r="NK20">
        <v>8</v>
      </c>
      <c r="NL20">
        <v>8</v>
      </c>
      <c r="NM20">
        <v>10</v>
      </c>
      <c r="NN20">
        <v>13</v>
      </c>
      <c r="NO20">
        <v>20</v>
      </c>
      <c r="NP20">
        <v>0</v>
      </c>
      <c r="NQ20">
        <v>12</v>
      </c>
      <c r="NR20">
        <v>0</v>
      </c>
      <c r="NS20">
        <v>12</v>
      </c>
      <c r="NT20">
        <v>15</v>
      </c>
      <c r="NU20">
        <v>16</v>
      </c>
      <c r="NV20">
        <v>20</v>
      </c>
      <c r="NW20">
        <v>28</v>
      </c>
      <c r="NX20">
        <v>23</v>
      </c>
      <c r="NY20">
        <v>26</v>
      </c>
      <c r="NZ20">
        <v>4</v>
      </c>
      <c r="OA20">
        <v>7</v>
      </c>
      <c r="OB20">
        <v>52</v>
      </c>
      <c r="OC20">
        <v>46</v>
      </c>
      <c r="OD20">
        <v>45</v>
      </c>
      <c r="OE20">
        <v>36</v>
      </c>
      <c r="OF20">
        <v>0</v>
      </c>
      <c r="OG20">
        <v>12</v>
      </c>
      <c r="OH20">
        <v>39</v>
      </c>
      <c r="OI20">
        <v>56</v>
      </c>
      <c r="OJ20">
        <v>71</v>
      </c>
      <c r="OK20">
        <v>61</v>
      </c>
      <c r="OL20">
        <v>26</v>
      </c>
      <c r="OM20">
        <v>25</v>
      </c>
      <c r="ON20">
        <v>47</v>
      </c>
      <c r="OO20">
        <v>46</v>
      </c>
      <c r="OP20">
        <v>0</v>
      </c>
      <c r="OQ20">
        <v>12</v>
      </c>
      <c r="OR20">
        <v>92</v>
      </c>
      <c r="OS20">
        <v>74</v>
      </c>
      <c r="OT20">
        <v>20</v>
      </c>
      <c r="OU20">
        <v>30</v>
      </c>
      <c r="OV20">
        <v>15</v>
      </c>
      <c r="OW20">
        <v>23</v>
      </c>
      <c r="OX20">
        <v>11</v>
      </c>
      <c r="OY20">
        <v>13</v>
      </c>
      <c r="OZ20">
        <v>95</v>
      </c>
      <c r="PA20">
        <v>52</v>
      </c>
      <c r="PB20">
        <v>51</v>
      </c>
      <c r="PC20">
        <v>40</v>
      </c>
      <c r="PD20">
        <v>74</v>
      </c>
      <c r="PE20">
        <v>76</v>
      </c>
      <c r="PF20">
        <v>151</v>
      </c>
      <c r="PG20">
        <v>100</v>
      </c>
      <c r="PH20">
        <v>61</v>
      </c>
      <c r="PI20">
        <v>40</v>
      </c>
      <c r="PJ20">
        <v>30</v>
      </c>
      <c r="PK20">
        <v>35</v>
      </c>
      <c r="PL20">
        <v>11</v>
      </c>
      <c r="PM20">
        <v>10</v>
      </c>
      <c r="PN20">
        <v>32</v>
      </c>
      <c r="PO20">
        <v>31</v>
      </c>
      <c r="PP20">
        <v>105</v>
      </c>
      <c r="PQ20">
        <v>74</v>
      </c>
      <c r="PR20">
        <v>0</v>
      </c>
      <c r="PS20">
        <v>12</v>
      </c>
      <c r="PT20">
        <v>13</v>
      </c>
      <c r="PU20">
        <v>25</v>
      </c>
      <c r="PV20">
        <v>35</v>
      </c>
      <c r="PW20">
        <v>29</v>
      </c>
      <c r="PX20">
        <v>16</v>
      </c>
      <c r="PY20">
        <v>26</v>
      </c>
      <c r="PZ20">
        <v>124</v>
      </c>
      <c r="QA20">
        <v>72</v>
      </c>
      <c r="QB20">
        <v>96</v>
      </c>
      <c r="QC20">
        <v>52</v>
      </c>
      <c r="QD20">
        <v>13</v>
      </c>
      <c r="QE20">
        <v>15</v>
      </c>
      <c r="QF20">
        <v>145</v>
      </c>
      <c r="QG20">
        <v>57</v>
      </c>
      <c r="QH20">
        <v>182</v>
      </c>
      <c r="QI20">
        <v>76</v>
      </c>
      <c r="QJ20">
        <v>313</v>
      </c>
      <c r="QK20">
        <v>67</v>
      </c>
      <c r="QL20">
        <v>49</v>
      </c>
      <c r="QM20">
        <v>32</v>
      </c>
      <c r="QN20">
        <v>49</v>
      </c>
      <c r="QO20">
        <v>26</v>
      </c>
      <c r="QP20">
        <v>220</v>
      </c>
      <c r="QQ20">
        <v>78</v>
      </c>
      <c r="QR20">
        <v>0</v>
      </c>
      <c r="QS20">
        <v>12</v>
      </c>
      <c r="QT20">
        <v>17</v>
      </c>
      <c r="QU20">
        <v>21</v>
      </c>
      <c r="QV20">
        <v>0</v>
      </c>
      <c r="QW20">
        <v>12</v>
      </c>
      <c r="QX20">
        <v>32</v>
      </c>
      <c r="QY20">
        <v>36</v>
      </c>
      <c r="QZ20">
        <v>36</v>
      </c>
      <c r="RA20">
        <v>29</v>
      </c>
      <c r="RB20">
        <v>109</v>
      </c>
      <c r="RC20">
        <v>67</v>
      </c>
      <c r="RD20">
        <v>163</v>
      </c>
      <c r="RE20">
        <v>76</v>
      </c>
      <c r="RF20">
        <v>104</v>
      </c>
      <c r="RG20">
        <v>69</v>
      </c>
      <c r="RH20">
        <v>49</v>
      </c>
      <c r="RI20">
        <v>34</v>
      </c>
      <c r="RJ20">
        <v>119</v>
      </c>
      <c r="RK20">
        <v>64</v>
      </c>
      <c r="RL20">
        <v>45</v>
      </c>
      <c r="RM20">
        <v>39</v>
      </c>
      <c r="RN20">
        <v>88</v>
      </c>
      <c r="RO20">
        <v>70</v>
      </c>
      <c r="RP20">
        <v>27</v>
      </c>
      <c r="RQ20">
        <v>39</v>
      </c>
      <c r="RR20">
        <v>180</v>
      </c>
      <c r="RS20">
        <v>97</v>
      </c>
      <c r="RT20">
        <v>22</v>
      </c>
      <c r="RU20">
        <v>33</v>
      </c>
      <c r="RV20">
        <v>33</v>
      </c>
      <c r="RW20">
        <v>32</v>
      </c>
      <c r="RX20">
        <v>0</v>
      </c>
      <c r="RY20">
        <v>12</v>
      </c>
      <c r="RZ20">
        <v>13</v>
      </c>
      <c r="SA20">
        <v>20</v>
      </c>
      <c r="SB20">
        <v>35</v>
      </c>
      <c r="SC20">
        <v>32</v>
      </c>
      <c r="SD20">
        <v>43</v>
      </c>
      <c r="SE20">
        <v>46</v>
      </c>
      <c r="SF20">
        <v>4</v>
      </c>
      <c r="SG20">
        <v>7</v>
      </c>
      <c r="SH20">
        <v>0</v>
      </c>
      <c r="SI20">
        <v>12</v>
      </c>
      <c r="SJ20">
        <v>10</v>
      </c>
      <c r="SK20">
        <v>18</v>
      </c>
      <c r="SL20">
        <v>42</v>
      </c>
      <c r="SM20">
        <v>46</v>
      </c>
      <c r="SN20">
        <v>0</v>
      </c>
      <c r="SO20">
        <v>12</v>
      </c>
      <c r="SP20">
        <v>0</v>
      </c>
      <c r="SQ20">
        <v>12</v>
      </c>
      <c r="SR20">
        <v>0</v>
      </c>
      <c r="SS20">
        <v>12</v>
      </c>
      <c r="ST20">
        <v>16</v>
      </c>
      <c r="SU20">
        <v>26</v>
      </c>
      <c r="SV20">
        <v>27</v>
      </c>
      <c r="SW20">
        <v>21</v>
      </c>
      <c r="SX20">
        <v>0</v>
      </c>
      <c r="SY20">
        <v>12</v>
      </c>
      <c r="SZ20">
        <v>0</v>
      </c>
      <c r="TA20">
        <v>12</v>
      </c>
      <c r="TB20">
        <v>44</v>
      </c>
      <c r="TC20">
        <v>33</v>
      </c>
      <c r="TD20">
        <v>14</v>
      </c>
      <c r="TE20">
        <v>9</v>
      </c>
      <c r="TF20">
        <v>10</v>
      </c>
      <c r="TG20">
        <v>15</v>
      </c>
      <c r="TH20">
        <v>18</v>
      </c>
      <c r="TI20">
        <v>22</v>
      </c>
      <c r="TJ20">
        <v>47</v>
      </c>
      <c r="TK20">
        <v>34</v>
      </c>
      <c r="TL20">
        <v>54</v>
      </c>
      <c r="TM20">
        <v>41</v>
      </c>
      <c r="TN20">
        <v>7</v>
      </c>
      <c r="TO20">
        <v>10</v>
      </c>
      <c r="TP20">
        <v>10</v>
      </c>
      <c r="TQ20">
        <v>15</v>
      </c>
      <c r="TR20">
        <v>14</v>
      </c>
      <c r="TS20">
        <v>24</v>
      </c>
      <c r="TT20">
        <v>29</v>
      </c>
      <c r="TU20">
        <v>28</v>
      </c>
      <c r="TV20">
        <v>55</v>
      </c>
      <c r="TW20">
        <v>42</v>
      </c>
      <c r="TX20">
        <v>14</v>
      </c>
      <c r="TY20">
        <v>23</v>
      </c>
      <c r="TZ20">
        <v>51</v>
      </c>
      <c r="UA20">
        <v>52</v>
      </c>
      <c r="UB20">
        <v>121</v>
      </c>
      <c r="UC20">
        <v>73</v>
      </c>
      <c r="UD20">
        <v>10</v>
      </c>
      <c r="UE20">
        <v>15</v>
      </c>
      <c r="UF20">
        <v>125</v>
      </c>
      <c r="UG20">
        <v>85</v>
      </c>
      <c r="UH20">
        <v>106</v>
      </c>
      <c r="UI20">
        <v>59</v>
      </c>
      <c r="UJ20">
        <v>121</v>
      </c>
      <c r="UK20">
        <v>73</v>
      </c>
      <c r="UL20">
        <v>41</v>
      </c>
      <c r="UM20">
        <v>35</v>
      </c>
      <c r="UN20">
        <v>71</v>
      </c>
      <c r="UO20">
        <v>58</v>
      </c>
      <c r="UP20">
        <v>34</v>
      </c>
      <c r="UQ20">
        <v>21</v>
      </c>
      <c r="UR20">
        <v>19</v>
      </c>
      <c r="US20">
        <v>33</v>
      </c>
      <c r="UT20">
        <v>28</v>
      </c>
      <c r="UU20">
        <v>29</v>
      </c>
      <c r="UV20">
        <v>30</v>
      </c>
      <c r="UW20">
        <v>37</v>
      </c>
      <c r="UX20">
        <v>0</v>
      </c>
      <c r="UY20">
        <v>12</v>
      </c>
      <c r="UZ20">
        <v>16</v>
      </c>
      <c r="VA20">
        <v>26</v>
      </c>
      <c r="VB20">
        <v>0</v>
      </c>
      <c r="VC20">
        <v>12</v>
      </c>
      <c r="VD20">
        <v>33</v>
      </c>
      <c r="VE20">
        <v>30</v>
      </c>
      <c r="VF20">
        <v>68</v>
      </c>
      <c r="VG20">
        <v>72</v>
      </c>
      <c r="VH20">
        <v>0</v>
      </c>
      <c r="VI20">
        <v>17</v>
      </c>
      <c r="VJ20">
        <v>22</v>
      </c>
      <c r="VK20">
        <v>35</v>
      </c>
      <c r="VL20">
        <v>33</v>
      </c>
      <c r="VM20">
        <v>47</v>
      </c>
      <c r="VN20">
        <v>21</v>
      </c>
      <c r="VO20">
        <v>32</v>
      </c>
      <c r="VP20">
        <v>24</v>
      </c>
      <c r="VQ20">
        <v>26</v>
      </c>
      <c r="VR20">
        <v>35</v>
      </c>
      <c r="VS20">
        <v>33</v>
      </c>
      <c r="VT20">
        <v>74</v>
      </c>
      <c r="VU20">
        <v>70</v>
      </c>
      <c r="VV20">
        <v>85</v>
      </c>
      <c r="VW20">
        <v>53</v>
      </c>
      <c r="VX20">
        <v>862</v>
      </c>
      <c r="VY20">
        <v>167</v>
      </c>
      <c r="VZ20">
        <v>1767</v>
      </c>
      <c r="WA20">
        <v>239</v>
      </c>
      <c r="WB20">
        <v>1027</v>
      </c>
      <c r="WC20">
        <v>195</v>
      </c>
      <c r="WD20">
        <v>223</v>
      </c>
      <c r="WE20">
        <v>80</v>
      </c>
      <c r="WF20">
        <v>350</v>
      </c>
      <c r="WG20">
        <v>131</v>
      </c>
      <c r="WH20">
        <v>1323</v>
      </c>
      <c r="WI20">
        <v>148</v>
      </c>
      <c r="WJ20">
        <v>1529</v>
      </c>
      <c r="WK20">
        <v>271</v>
      </c>
      <c r="WL20">
        <v>419</v>
      </c>
      <c r="WM20">
        <v>139</v>
      </c>
      <c r="WN20">
        <v>967</v>
      </c>
      <c r="WO20">
        <v>253</v>
      </c>
      <c r="WP20">
        <v>37</v>
      </c>
      <c r="WQ20">
        <v>33</v>
      </c>
      <c r="WR20">
        <v>0</v>
      </c>
      <c r="WS20">
        <v>12</v>
      </c>
      <c r="WT20">
        <v>0</v>
      </c>
      <c r="WU20">
        <v>12</v>
      </c>
      <c r="WV20">
        <v>17</v>
      </c>
      <c r="WW20">
        <v>25</v>
      </c>
      <c r="WX20">
        <v>16</v>
      </c>
      <c r="WY20">
        <v>22</v>
      </c>
      <c r="WZ20">
        <v>10</v>
      </c>
      <c r="XA20">
        <v>10</v>
      </c>
      <c r="XB20">
        <v>10</v>
      </c>
      <c r="XC20">
        <v>15</v>
      </c>
      <c r="XD20">
        <v>22</v>
      </c>
      <c r="XE20">
        <v>22</v>
      </c>
      <c r="XF20">
        <v>0</v>
      </c>
      <c r="XG20">
        <v>12</v>
      </c>
      <c r="XH20">
        <v>0</v>
      </c>
      <c r="XI20">
        <v>12</v>
      </c>
      <c r="XJ20">
        <v>0</v>
      </c>
      <c r="XK20">
        <v>12</v>
      </c>
      <c r="XL20">
        <v>19</v>
      </c>
      <c r="XM20">
        <v>16</v>
      </c>
      <c r="XN20">
        <v>11</v>
      </c>
      <c r="XO20">
        <v>17</v>
      </c>
      <c r="XP20">
        <v>10</v>
      </c>
      <c r="XQ20">
        <v>14</v>
      </c>
      <c r="XR20">
        <v>0</v>
      </c>
      <c r="XS20">
        <v>12</v>
      </c>
      <c r="XT20">
        <v>0</v>
      </c>
      <c r="XU20">
        <v>12</v>
      </c>
      <c r="XV20">
        <v>19</v>
      </c>
      <c r="XW20">
        <v>31</v>
      </c>
      <c r="XX20">
        <v>49</v>
      </c>
      <c r="XY20">
        <v>38</v>
      </c>
      <c r="XZ20">
        <v>35</v>
      </c>
      <c r="YA20">
        <v>25</v>
      </c>
      <c r="YB20">
        <v>0</v>
      </c>
      <c r="YC20">
        <v>12</v>
      </c>
      <c r="YD20">
        <v>36</v>
      </c>
      <c r="YE20">
        <v>28</v>
      </c>
      <c r="YF20">
        <v>16</v>
      </c>
      <c r="YG20">
        <v>25</v>
      </c>
      <c r="YH20">
        <v>114</v>
      </c>
      <c r="YI20">
        <v>88</v>
      </c>
      <c r="YJ20">
        <v>0</v>
      </c>
      <c r="YK20">
        <v>12</v>
      </c>
      <c r="YL20">
        <v>12</v>
      </c>
      <c r="YM20">
        <v>20</v>
      </c>
      <c r="YN20">
        <v>169</v>
      </c>
      <c r="YO20">
        <v>70</v>
      </c>
      <c r="YP20">
        <v>65</v>
      </c>
      <c r="YQ20">
        <v>46</v>
      </c>
      <c r="YR20">
        <v>43</v>
      </c>
      <c r="YS20">
        <v>41</v>
      </c>
      <c r="YT20">
        <v>11</v>
      </c>
      <c r="YU20">
        <v>16</v>
      </c>
      <c r="YV20">
        <v>43</v>
      </c>
      <c r="YW20">
        <v>36</v>
      </c>
      <c r="YX20">
        <v>50</v>
      </c>
      <c r="YY20">
        <v>52</v>
      </c>
      <c r="YZ20">
        <v>39</v>
      </c>
      <c r="ZA20">
        <v>35</v>
      </c>
      <c r="ZB20">
        <v>5</v>
      </c>
      <c r="ZC20">
        <v>11</v>
      </c>
      <c r="ZD20">
        <v>0</v>
      </c>
      <c r="ZE20">
        <v>12</v>
      </c>
      <c r="ZF20">
        <v>10</v>
      </c>
      <c r="ZG20">
        <v>16</v>
      </c>
      <c r="ZH20">
        <v>0</v>
      </c>
      <c r="ZI20">
        <v>12</v>
      </c>
      <c r="ZJ20">
        <v>23</v>
      </c>
      <c r="ZK20">
        <v>23</v>
      </c>
      <c r="ZL20">
        <v>15</v>
      </c>
      <c r="ZM20">
        <v>17</v>
      </c>
      <c r="ZN20">
        <v>16</v>
      </c>
      <c r="ZO20">
        <v>27</v>
      </c>
      <c r="ZP20">
        <v>0</v>
      </c>
      <c r="ZQ20">
        <v>12</v>
      </c>
      <c r="ZR20">
        <v>12</v>
      </c>
      <c r="ZS20">
        <v>15</v>
      </c>
      <c r="ZT20">
        <v>4</v>
      </c>
      <c r="ZU20">
        <v>7</v>
      </c>
      <c r="ZV20">
        <v>2</v>
      </c>
      <c r="ZW20">
        <v>3</v>
      </c>
      <c r="ZX20">
        <v>26</v>
      </c>
      <c r="ZY20">
        <v>39</v>
      </c>
      <c r="ZZ20">
        <v>53</v>
      </c>
      <c r="AAA20">
        <v>59</v>
      </c>
      <c r="AAB20">
        <v>18</v>
      </c>
      <c r="AAC20">
        <v>28</v>
      </c>
      <c r="AAD20">
        <v>11</v>
      </c>
      <c r="AAE20">
        <v>19</v>
      </c>
      <c r="AAF20">
        <v>40</v>
      </c>
      <c r="AAG20">
        <v>45</v>
      </c>
      <c r="AAH20">
        <v>6</v>
      </c>
      <c r="AAI20">
        <v>7</v>
      </c>
      <c r="AAJ20">
        <v>57</v>
      </c>
      <c r="AAK20">
        <v>36</v>
      </c>
      <c r="AAL20">
        <v>82</v>
      </c>
      <c r="AAM20">
        <v>56</v>
      </c>
      <c r="AAN20">
        <v>51</v>
      </c>
      <c r="AAO20">
        <v>41</v>
      </c>
      <c r="AAP20">
        <v>13</v>
      </c>
      <c r="AAQ20">
        <v>17</v>
      </c>
      <c r="AAR20">
        <v>17</v>
      </c>
      <c r="AAS20">
        <v>30</v>
      </c>
      <c r="AAT20">
        <v>16</v>
      </c>
      <c r="AAU20">
        <v>20</v>
      </c>
      <c r="AAV20">
        <v>47</v>
      </c>
      <c r="AAW20">
        <v>71</v>
      </c>
      <c r="AAX20">
        <v>25</v>
      </c>
      <c r="AAY20">
        <v>39</v>
      </c>
      <c r="AAZ20">
        <v>0</v>
      </c>
      <c r="ABA20">
        <v>12</v>
      </c>
      <c r="ABB20">
        <v>11</v>
      </c>
      <c r="ABC20">
        <v>19</v>
      </c>
      <c r="ABD20">
        <v>16</v>
      </c>
      <c r="ABE20">
        <v>19</v>
      </c>
      <c r="ABF20">
        <v>22</v>
      </c>
      <c r="ABG20">
        <v>20</v>
      </c>
      <c r="ABH20">
        <v>9</v>
      </c>
      <c r="ABI20">
        <v>12</v>
      </c>
      <c r="ABJ20">
        <v>0</v>
      </c>
      <c r="ABK20">
        <v>12</v>
      </c>
      <c r="ABL20">
        <v>0</v>
      </c>
      <c r="ABM20">
        <v>12</v>
      </c>
      <c r="ABN20">
        <v>0</v>
      </c>
      <c r="ABO20">
        <v>12</v>
      </c>
      <c r="ABP20">
        <v>31</v>
      </c>
      <c r="ABQ20">
        <v>34</v>
      </c>
      <c r="ABR20">
        <v>0</v>
      </c>
      <c r="ABS20">
        <v>12</v>
      </c>
      <c r="ABT20">
        <v>22</v>
      </c>
      <c r="ABU20">
        <v>32</v>
      </c>
      <c r="ABV20">
        <v>20</v>
      </c>
      <c r="ABW20">
        <v>24</v>
      </c>
      <c r="ABX20">
        <v>54</v>
      </c>
      <c r="ABY20">
        <v>50</v>
      </c>
      <c r="ABZ20">
        <v>0</v>
      </c>
      <c r="ACA20">
        <v>12</v>
      </c>
      <c r="ACB20">
        <v>26</v>
      </c>
      <c r="ACC20">
        <v>17</v>
      </c>
      <c r="ACD20">
        <v>8</v>
      </c>
      <c r="ACE20">
        <v>13</v>
      </c>
      <c r="ACF20">
        <v>15</v>
      </c>
      <c r="ACG20">
        <v>21</v>
      </c>
      <c r="ACH20">
        <v>6</v>
      </c>
      <c r="ACI20">
        <v>6</v>
      </c>
      <c r="ACJ20">
        <v>4</v>
      </c>
      <c r="ACK20">
        <v>6</v>
      </c>
      <c r="ACL20">
        <v>2</v>
      </c>
      <c r="ACM20">
        <v>3</v>
      </c>
      <c r="ACN20">
        <v>22</v>
      </c>
      <c r="ACO20">
        <v>33</v>
      </c>
      <c r="ACP20">
        <v>45</v>
      </c>
      <c r="ACQ20">
        <v>37</v>
      </c>
      <c r="ACR20">
        <v>0</v>
      </c>
      <c r="ACS20">
        <v>12</v>
      </c>
      <c r="ACT20">
        <v>16</v>
      </c>
      <c r="ACU20">
        <v>16</v>
      </c>
      <c r="ACV20">
        <v>115</v>
      </c>
      <c r="ACW20">
        <v>71</v>
      </c>
      <c r="ACX20">
        <v>56</v>
      </c>
      <c r="ACY20">
        <v>42</v>
      </c>
      <c r="ACZ20">
        <v>13</v>
      </c>
      <c r="ADA20">
        <v>14</v>
      </c>
      <c r="ADB20">
        <v>39</v>
      </c>
      <c r="ADC20">
        <v>48</v>
      </c>
      <c r="ADD20">
        <v>77</v>
      </c>
      <c r="ADE20">
        <v>72</v>
      </c>
      <c r="ADF20">
        <v>14</v>
      </c>
      <c r="ADG20">
        <v>22</v>
      </c>
      <c r="ADH20">
        <v>37</v>
      </c>
      <c r="ADI20">
        <v>31</v>
      </c>
      <c r="ADJ20">
        <v>133</v>
      </c>
      <c r="ADK20">
        <v>70</v>
      </c>
      <c r="ADL20">
        <v>26</v>
      </c>
      <c r="ADM20">
        <v>27</v>
      </c>
      <c r="ADN20">
        <v>11</v>
      </c>
      <c r="ADO20">
        <v>18</v>
      </c>
      <c r="ADP20">
        <v>57</v>
      </c>
      <c r="ADQ20">
        <v>82</v>
      </c>
      <c r="ADR20">
        <v>0</v>
      </c>
      <c r="ADS20">
        <v>12</v>
      </c>
      <c r="ADT20">
        <v>50</v>
      </c>
      <c r="ADU20">
        <v>52</v>
      </c>
      <c r="ADV20">
        <v>12</v>
      </c>
      <c r="ADW20">
        <v>20</v>
      </c>
      <c r="ADX20">
        <v>10</v>
      </c>
      <c r="ADY20">
        <v>16</v>
      </c>
      <c r="ADZ20">
        <v>4</v>
      </c>
      <c r="AEA20">
        <v>7</v>
      </c>
      <c r="AEB20">
        <v>8</v>
      </c>
      <c r="AEC20">
        <v>9</v>
      </c>
      <c r="AED20">
        <v>315</v>
      </c>
      <c r="AEE20">
        <v>80</v>
      </c>
      <c r="AEF20">
        <v>507</v>
      </c>
      <c r="AEG20">
        <v>138</v>
      </c>
      <c r="AEH20">
        <v>807</v>
      </c>
      <c r="AEI20">
        <v>144</v>
      </c>
      <c r="AEJ20">
        <v>2953</v>
      </c>
      <c r="AEK20">
        <v>298</v>
      </c>
      <c r="AEL20">
        <v>3416</v>
      </c>
      <c r="AEM20">
        <v>341</v>
      </c>
      <c r="AEN20">
        <v>1280</v>
      </c>
      <c r="AEO20">
        <v>216</v>
      </c>
      <c r="AEP20">
        <v>574</v>
      </c>
      <c r="AEQ20">
        <v>145</v>
      </c>
      <c r="AER20">
        <v>435</v>
      </c>
      <c r="AES20">
        <v>113</v>
      </c>
      <c r="AET20">
        <v>457</v>
      </c>
      <c r="AEU20">
        <v>116</v>
      </c>
      <c r="AEV20">
        <v>0</v>
      </c>
      <c r="AEW20">
        <v>12</v>
      </c>
      <c r="AEX20">
        <v>8</v>
      </c>
      <c r="AEY20">
        <v>15</v>
      </c>
      <c r="AEZ20">
        <v>58</v>
      </c>
      <c r="AFA20">
        <v>41</v>
      </c>
      <c r="AFB20">
        <v>3</v>
      </c>
      <c r="AFC20">
        <v>4</v>
      </c>
      <c r="AFD20">
        <v>25</v>
      </c>
      <c r="AFE20">
        <v>27</v>
      </c>
      <c r="AFF20">
        <v>17</v>
      </c>
      <c r="AFG20">
        <v>19</v>
      </c>
      <c r="AFH20">
        <v>5</v>
      </c>
      <c r="AFI20">
        <v>7</v>
      </c>
      <c r="AFJ20">
        <v>0</v>
      </c>
      <c r="AFK20">
        <v>12</v>
      </c>
      <c r="AFL20">
        <v>25</v>
      </c>
      <c r="AFM20">
        <v>30</v>
      </c>
      <c r="AFN20">
        <v>0</v>
      </c>
      <c r="AFO20">
        <v>12</v>
      </c>
      <c r="AFP20">
        <v>16</v>
      </c>
      <c r="AFQ20">
        <v>17</v>
      </c>
      <c r="AFR20">
        <v>14</v>
      </c>
      <c r="AFS20">
        <v>14</v>
      </c>
      <c r="AFT20">
        <v>9</v>
      </c>
      <c r="AFU20">
        <v>8</v>
      </c>
      <c r="AFV20">
        <v>0</v>
      </c>
      <c r="AFW20">
        <v>12</v>
      </c>
      <c r="AFX20">
        <v>15</v>
      </c>
      <c r="AFY20">
        <v>18</v>
      </c>
      <c r="AFZ20">
        <v>8</v>
      </c>
      <c r="AGA20">
        <v>12</v>
      </c>
      <c r="AGB20">
        <v>0</v>
      </c>
      <c r="AGC20">
        <v>12</v>
      </c>
      <c r="AGD20">
        <v>28</v>
      </c>
      <c r="AGE20">
        <v>25</v>
      </c>
      <c r="AGF20">
        <v>101</v>
      </c>
      <c r="AGG20">
        <v>63</v>
      </c>
      <c r="AGH20">
        <v>50</v>
      </c>
      <c r="AGI20">
        <v>39</v>
      </c>
      <c r="AGJ20">
        <v>11</v>
      </c>
      <c r="AGK20">
        <v>18</v>
      </c>
      <c r="AGL20">
        <v>0</v>
      </c>
      <c r="AGM20">
        <v>12</v>
      </c>
      <c r="AGN20">
        <v>11</v>
      </c>
      <c r="AGO20">
        <v>17</v>
      </c>
      <c r="AGP20">
        <v>3</v>
      </c>
      <c r="AGQ20">
        <v>7</v>
      </c>
      <c r="AGR20">
        <v>25</v>
      </c>
      <c r="AGS20">
        <v>25</v>
      </c>
      <c r="AGT20">
        <v>6</v>
      </c>
      <c r="AGU20">
        <v>10</v>
      </c>
      <c r="AGV20">
        <v>0</v>
      </c>
      <c r="AGW20">
        <v>12</v>
      </c>
      <c r="AGX20">
        <v>33</v>
      </c>
      <c r="AGY20">
        <v>38</v>
      </c>
      <c r="AGZ20">
        <v>9</v>
      </c>
      <c r="AHA20">
        <v>14</v>
      </c>
      <c r="AHB20">
        <v>9</v>
      </c>
      <c r="AHC20">
        <v>15</v>
      </c>
      <c r="AHD20">
        <v>0</v>
      </c>
      <c r="AHE20">
        <v>12</v>
      </c>
      <c r="AHF20">
        <v>0</v>
      </c>
      <c r="AHG20">
        <v>12</v>
      </c>
      <c r="AHH20">
        <v>18</v>
      </c>
      <c r="AHI20">
        <v>25</v>
      </c>
      <c r="AHJ20">
        <v>6</v>
      </c>
      <c r="AHK20">
        <v>11</v>
      </c>
      <c r="AHL20">
        <v>12</v>
      </c>
      <c r="AHM20">
        <v>19</v>
      </c>
      <c r="AHN20">
        <v>12</v>
      </c>
      <c r="AHO20">
        <v>19</v>
      </c>
      <c r="AHP20">
        <v>0</v>
      </c>
      <c r="AHQ20">
        <v>12</v>
      </c>
      <c r="AHR20">
        <v>0</v>
      </c>
      <c r="AHS20">
        <v>12</v>
      </c>
      <c r="AHT20">
        <v>79</v>
      </c>
      <c r="AHU20">
        <v>48</v>
      </c>
      <c r="AHV20">
        <v>13</v>
      </c>
      <c r="AHW20">
        <v>12</v>
      </c>
      <c r="AHX20">
        <v>24</v>
      </c>
      <c r="AHY20">
        <v>28</v>
      </c>
      <c r="AHZ20">
        <v>14</v>
      </c>
      <c r="AIA20">
        <v>17</v>
      </c>
      <c r="AIB20">
        <v>47</v>
      </c>
      <c r="AIC20">
        <v>44</v>
      </c>
      <c r="AID20">
        <v>80</v>
      </c>
      <c r="AIE20">
        <v>56</v>
      </c>
      <c r="AIF20">
        <v>13</v>
      </c>
      <c r="AIG20">
        <v>21</v>
      </c>
      <c r="AIH20">
        <v>129</v>
      </c>
      <c r="AII20">
        <v>87</v>
      </c>
      <c r="AIJ20">
        <v>96</v>
      </c>
      <c r="AIK20">
        <v>51</v>
      </c>
      <c r="AIL20">
        <v>65</v>
      </c>
      <c r="AIM20">
        <v>66</v>
      </c>
      <c r="AIN20">
        <v>127</v>
      </c>
      <c r="AIO20">
        <v>74</v>
      </c>
      <c r="AIP20">
        <v>27</v>
      </c>
      <c r="AIQ20">
        <v>34</v>
      </c>
      <c r="AIR20">
        <v>260</v>
      </c>
      <c r="AIS20">
        <v>93</v>
      </c>
      <c r="AIT20">
        <v>161</v>
      </c>
      <c r="AIU20">
        <v>95</v>
      </c>
      <c r="AIV20">
        <v>147</v>
      </c>
      <c r="AIW20">
        <v>82</v>
      </c>
      <c r="AIX20">
        <v>69</v>
      </c>
      <c r="AIY20">
        <v>42</v>
      </c>
      <c r="AIZ20">
        <v>69</v>
      </c>
      <c r="AJA20">
        <v>62</v>
      </c>
      <c r="AJB20">
        <v>66</v>
      </c>
      <c r="AJC20">
        <v>47</v>
      </c>
      <c r="AJD20">
        <v>56</v>
      </c>
      <c r="AJE20">
        <v>44</v>
      </c>
      <c r="AJF20">
        <v>53</v>
      </c>
      <c r="AJG20">
        <v>60</v>
      </c>
      <c r="AJH20">
        <v>10</v>
      </c>
      <c r="AJI20">
        <v>10</v>
      </c>
      <c r="AJJ20">
        <v>41</v>
      </c>
      <c r="AJK20">
        <v>32</v>
      </c>
      <c r="AJL20">
        <v>10</v>
      </c>
      <c r="AJM20">
        <v>16</v>
      </c>
      <c r="AJN20">
        <v>15</v>
      </c>
      <c r="AJO20">
        <v>26</v>
      </c>
      <c r="AJP20">
        <v>74</v>
      </c>
      <c r="AJQ20">
        <v>75</v>
      </c>
      <c r="AJR20">
        <v>18</v>
      </c>
      <c r="AJS20">
        <v>27</v>
      </c>
      <c r="AJT20">
        <v>33</v>
      </c>
      <c r="AJU20">
        <v>22</v>
      </c>
      <c r="AJV20">
        <v>8</v>
      </c>
      <c r="AJW20">
        <v>13</v>
      </c>
      <c r="AJX20">
        <v>0</v>
      </c>
      <c r="AJY20">
        <v>12</v>
      </c>
      <c r="AJZ20">
        <v>32</v>
      </c>
      <c r="AKA20">
        <v>43</v>
      </c>
      <c r="AKB20">
        <v>0</v>
      </c>
      <c r="AKC20">
        <v>12</v>
      </c>
      <c r="AKD20">
        <v>6</v>
      </c>
      <c r="AKE20">
        <v>10</v>
      </c>
      <c r="AKF20">
        <v>41</v>
      </c>
      <c r="AKG20">
        <v>36</v>
      </c>
      <c r="AKH20">
        <v>0</v>
      </c>
      <c r="AKI20">
        <v>12</v>
      </c>
      <c r="AKJ20">
        <v>14</v>
      </c>
      <c r="AKK20">
        <v>25</v>
      </c>
      <c r="AKL20">
        <v>15</v>
      </c>
      <c r="AKM20">
        <v>26</v>
      </c>
      <c r="AKN20">
        <v>7</v>
      </c>
      <c r="AKO20">
        <v>14</v>
      </c>
      <c r="AKP20">
        <v>6</v>
      </c>
      <c r="AKQ20">
        <v>8</v>
      </c>
      <c r="AKR20">
        <v>168</v>
      </c>
      <c r="AKS20">
        <v>59</v>
      </c>
      <c r="AKT20">
        <v>196</v>
      </c>
      <c r="AKU20">
        <v>76</v>
      </c>
      <c r="AKV20">
        <v>111</v>
      </c>
      <c r="AKW20">
        <v>61</v>
      </c>
      <c r="AKX20">
        <v>20</v>
      </c>
      <c r="AKY20">
        <v>22</v>
      </c>
      <c r="AKZ20">
        <v>26</v>
      </c>
      <c r="ALA20">
        <v>26</v>
      </c>
      <c r="ALB20">
        <v>111</v>
      </c>
      <c r="ALC20">
        <v>95</v>
      </c>
      <c r="ALD20">
        <v>54</v>
      </c>
      <c r="ALE20">
        <v>36</v>
      </c>
      <c r="ALF20">
        <v>552</v>
      </c>
      <c r="ALG20">
        <v>144</v>
      </c>
      <c r="ALH20">
        <v>115</v>
      </c>
      <c r="ALI20">
        <v>82</v>
      </c>
      <c r="ALJ20">
        <v>40</v>
      </c>
      <c r="ALK20">
        <v>34</v>
      </c>
      <c r="ALL20">
        <v>77</v>
      </c>
      <c r="ALM20">
        <v>42</v>
      </c>
      <c r="ALN20">
        <v>96</v>
      </c>
      <c r="ALO20">
        <v>73</v>
      </c>
      <c r="ALP20">
        <v>21</v>
      </c>
      <c r="ALQ20">
        <v>23</v>
      </c>
      <c r="ALR20">
        <v>34</v>
      </c>
      <c r="ALS20">
        <v>24</v>
      </c>
      <c r="ALT20">
        <v>33</v>
      </c>
      <c r="ALU20">
        <v>27</v>
      </c>
      <c r="ALV20">
        <v>42</v>
      </c>
      <c r="ALW20">
        <v>64</v>
      </c>
      <c r="ALX20">
        <v>19</v>
      </c>
      <c r="ALY20">
        <v>32</v>
      </c>
      <c r="ALZ20">
        <v>3</v>
      </c>
      <c r="AMA20">
        <v>5</v>
      </c>
      <c r="AMB20">
        <v>8</v>
      </c>
      <c r="AMC20">
        <v>13</v>
      </c>
      <c r="AMD20">
        <v>53</v>
      </c>
      <c r="AME20">
        <v>77</v>
      </c>
      <c r="AMF20">
        <v>50</v>
      </c>
      <c r="AMG20">
        <v>57</v>
      </c>
      <c r="AMH20">
        <v>14</v>
      </c>
      <c r="AMI20">
        <v>15</v>
      </c>
      <c r="AMJ20">
        <v>11</v>
      </c>
      <c r="AMK20">
        <v>18</v>
      </c>
      <c r="AML20">
        <v>86</v>
      </c>
      <c r="AMM20">
        <v>56</v>
      </c>
      <c r="AMN20">
        <v>96</v>
      </c>
      <c r="AMO20">
        <v>49</v>
      </c>
      <c r="AMP20">
        <v>105</v>
      </c>
      <c r="AMQ20">
        <v>63</v>
      </c>
      <c r="AMR20">
        <v>11</v>
      </c>
      <c r="AMS20">
        <v>19</v>
      </c>
      <c r="AMT20">
        <v>159</v>
      </c>
      <c r="AMU20">
        <v>101</v>
      </c>
      <c r="AMV20">
        <v>209</v>
      </c>
      <c r="AMW20">
        <v>125</v>
      </c>
      <c r="AMX20">
        <v>72</v>
      </c>
      <c r="AMY20">
        <v>38</v>
      </c>
      <c r="AMZ20">
        <v>126</v>
      </c>
      <c r="ANA20">
        <v>69</v>
      </c>
      <c r="ANB20">
        <v>238</v>
      </c>
      <c r="ANC20">
        <v>82</v>
      </c>
      <c r="AND20">
        <v>148</v>
      </c>
      <c r="ANE20">
        <v>127</v>
      </c>
      <c r="ANF20">
        <v>94</v>
      </c>
      <c r="ANG20">
        <v>63</v>
      </c>
      <c r="ANH20">
        <v>15</v>
      </c>
      <c r="ANI20">
        <v>17</v>
      </c>
      <c r="ANJ20">
        <v>4</v>
      </c>
      <c r="ANK20">
        <v>7</v>
      </c>
      <c r="ANL20">
        <v>18</v>
      </c>
      <c r="ANM20">
        <v>23</v>
      </c>
      <c r="ANN20">
        <v>15</v>
      </c>
      <c r="ANO20">
        <v>17</v>
      </c>
      <c r="ANP20">
        <v>27</v>
      </c>
      <c r="ANQ20">
        <v>21</v>
      </c>
      <c r="ANR20">
        <v>47</v>
      </c>
      <c r="ANS20">
        <v>43</v>
      </c>
      <c r="ANT20">
        <v>49</v>
      </c>
      <c r="ANU20">
        <v>54</v>
      </c>
      <c r="ANV20">
        <v>62</v>
      </c>
      <c r="ANW20">
        <v>54</v>
      </c>
      <c r="ANX20">
        <v>85</v>
      </c>
      <c r="ANY20">
        <v>55</v>
      </c>
      <c r="ANZ20">
        <v>97</v>
      </c>
      <c r="AOA20">
        <v>70</v>
      </c>
      <c r="AOB20">
        <v>342</v>
      </c>
      <c r="AOC20">
        <v>145</v>
      </c>
      <c r="AOD20">
        <v>353</v>
      </c>
      <c r="AOE20">
        <v>126</v>
      </c>
      <c r="AOF20">
        <v>107</v>
      </c>
      <c r="AOG20">
        <v>70</v>
      </c>
      <c r="AOH20">
        <v>27</v>
      </c>
      <c r="AOI20">
        <v>23</v>
      </c>
      <c r="AOJ20">
        <v>92</v>
      </c>
      <c r="AOK20">
        <v>82</v>
      </c>
      <c r="AOL20">
        <v>50</v>
      </c>
      <c r="AOM20">
        <v>38</v>
      </c>
      <c r="AON20">
        <v>27</v>
      </c>
      <c r="AOO20">
        <v>44</v>
      </c>
      <c r="AOP20">
        <v>30</v>
      </c>
      <c r="AOQ20">
        <v>30</v>
      </c>
      <c r="AOR20">
        <v>16</v>
      </c>
      <c r="AOS20">
        <v>18</v>
      </c>
      <c r="AOT20">
        <v>0</v>
      </c>
      <c r="AOU20">
        <v>17</v>
      </c>
      <c r="AOV20">
        <v>56</v>
      </c>
      <c r="AOW20">
        <v>43</v>
      </c>
      <c r="AOX20">
        <v>70</v>
      </c>
      <c r="AOY20">
        <v>59</v>
      </c>
      <c r="AOZ20">
        <v>73</v>
      </c>
      <c r="APA20">
        <v>71</v>
      </c>
      <c r="APB20">
        <v>362</v>
      </c>
      <c r="APC20">
        <v>130</v>
      </c>
      <c r="APD20">
        <v>30</v>
      </c>
      <c r="APE20">
        <v>23</v>
      </c>
      <c r="APF20">
        <v>13</v>
      </c>
      <c r="APG20">
        <v>22</v>
      </c>
      <c r="APH20">
        <v>44</v>
      </c>
      <c r="API20">
        <v>37</v>
      </c>
      <c r="APJ20">
        <v>227</v>
      </c>
      <c r="APK20">
        <v>78</v>
      </c>
      <c r="APL20">
        <v>108</v>
      </c>
      <c r="APM20">
        <v>79</v>
      </c>
      <c r="APN20">
        <v>127</v>
      </c>
      <c r="APO20">
        <v>44</v>
      </c>
      <c r="APP20">
        <v>7</v>
      </c>
      <c r="APQ20">
        <v>12</v>
      </c>
      <c r="APR20">
        <v>6</v>
      </c>
      <c r="APS20">
        <v>9</v>
      </c>
      <c r="APT20">
        <v>46</v>
      </c>
      <c r="APU20">
        <v>34</v>
      </c>
      <c r="APV20">
        <v>6</v>
      </c>
      <c r="APW20">
        <v>10</v>
      </c>
      <c r="APX20">
        <v>25</v>
      </c>
      <c r="APY20">
        <v>26</v>
      </c>
      <c r="APZ20">
        <v>25</v>
      </c>
      <c r="AQA20">
        <v>23</v>
      </c>
      <c r="AQB20">
        <v>30</v>
      </c>
      <c r="AQC20">
        <v>30</v>
      </c>
      <c r="AQD20">
        <v>18</v>
      </c>
      <c r="AQE20">
        <v>21</v>
      </c>
      <c r="AQF20">
        <v>45</v>
      </c>
      <c r="AQG20">
        <v>43</v>
      </c>
      <c r="AQH20">
        <v>7</v>
      </c>
      <c r="AQI20">
        <v>12</v>
      </c>
      <c r="AQJ20">
        <v>0</v>
      </c>
      <c r="AQK20">
        <v>12</v>
      </c>
      <c r="AQL20">
        <v>99</v>
      </c>
      <c r="AQM20">
        <v>43</v>
      </c>
      <c r="AQN20">
        <v>40</v>
      </c>
      <c r="AQO20">
        <v>28</v>
      </c>
      <c r="AQP20">
        <v>39</v>
      </c>
      <c r="AQQ20">
        <v>25</v>
      </c>
      <c r="AQR20">
        <v>0</v>
      </c>
      <c r="AQS20">
        <v>12</v>
      </c>
      <c r="AQT20">
        <v>13</v>
      </c>
      <c r="AQU20">
        <v>15</v>
      </c>
      <c r="AQV20">
        <v>17</v>
      </c>
      <c r="AQW20">
        <v>13</v>
      </c>
      <c r="AQX20">
        <v>13</v>
      </c>
      <c r="AQY20">
        <v>22</v>
      </c>
      <c r="AQZ20">
        <v>25</v>
      </c>
      <c r="ARA20">
        <v>22</v>
      </c>
      <c r="ARB20">
        <v>32</v>
      </c>
      <c r="ARC20">
        <v>23</v>
      </c>
      <c r="ARD20">
        <v>13</v>
      </c>
      <c r="ARE20">
        <v>17</v>
      </c>
      <c r="ARF20">
        <v>25</v>
      </c>
      <c r="ARG20">
        <v>31</v>
      </c>
      <c r="ARH20">
        <v>57</v>
      </c>
      <c r="ARI20">
        <v>45</v>
      </c>
      <c r="ARJ20">
        <v>14</v>
      </c>
      <c r="ARK20">
        <v>21</v>
      </c>
      <c r="ARL20">
        <v>15</v>
      </c>
      <c r="ARM20">
        <v>21</v>
      </c>
      <c r="ARN20">
        <v>69</v>
      </c>
      <c r="ARO20">
        <v>74</v>
      </c>
      <c r="ARP20">
        <v>10</v>
      </c>
      <c r="ARQ20">
        <v>14</v>
      </c>
      <c r="ARR20">
        <v>6</v>
      </c>
      <c r="ARS20">
        <v>8</v>
      </c>
      <c r="ART20">
        <v>35</v>
      </c>
      <c r="ARU20">
        <v>38</v>
      </c>
      <c r="ARV20">
        <v>1</v>
      </c>
      <c r="ARW20">
        <v>3</v>
      </c>
      <c r="ARX20">
        <v>12</v>
      </c>
      <c r="ARY20">
        <v>21</v>
      </c>
      <c r="ARZ20">
        <v>0</v>
      </c>
      <c r="ASA20">
        <v>12</v>
      </c>
      <c r="ASB20">
        <v>0</v>
      </c>
      <c r="ASC20">
        <v>12</v>
      </c>
      <c r="ASD20">
        <v>40</v>
      </c>
      <c r="ASE20">
        <v>39</v>
      </c>
      <c r="ASF20">
        <v>37</v>
      </c>
      <c r="ASG20">
        <v>29</v>
      </c>
      <c r="ASH20">
        <v>46</v>
      </c>
      <c r="ASI20">
        <v>39</v>
      </c>
      <c r="ASJ20">
        <v>189</v>
      </c>
      <c r="ASK20">
        <v>83</v>
      </c>
      <c r="ASL20">
        <v>125</v>
      </c>
      <c r="ASM20">
        <v>56</v>
      </c>
      <c r="ASN20">
        <v>7</v>
      </c>
      <c r="ASO20">
        <v>11</v>
      </c>
      <c r="ASP20">
        <v>13</v>
      </c>
      <c r="ASQ20">
        <v>11</v>
      </c>
      <c r="ASR20">
        <v>40</v>
      </c>
      <c r="ASS20">
        <v>35</v>
      </c>
      <c r="AST20">
        <v>22</v>
      </c>
      <c r="ASU20">
        <v>22</v>
      </c>
      <c r="ASV20">
        <v>53</v>
      </c>
      <c r="ASW20">
        <v>48</v>
      </c>
      <c r="ASX20">
        <v>70</v>
      </c>
      <c r="ASY20">
        <v>44</v>
      </c>
      <c r="ASZ20">
        <v>71</v>
      </c>
      <c r="ATA20">
        <v>72</v>
      </c>
      <c r="ATB20">
        <v>0</v>
      </c>
      <c r="ATC20">
        <v>17</v>
      </c>
      <c r="ATD20">
        <v>229</v>
      </c>
      <c r="ATE20">
        <v>147</v>
      </c>
      <c r="ATF20">
        <v>135</v>
      </c>
      <c r="ATG20">
        <v>96</v>
      </c>
      <c r="ATH20">
        <v>43</v>
      </c>
      <c r="ATI20">
        <v>42</v>
      </c>
      <c r="ATJ20">
        <v>12</v>
      </c>
      <c r="ATK20">
        <v>13</v>
      </c>
      <c r="ATL20">
        <v>39</v>
      </c>
      <c r="ATM20">
        <v>34</v>
      </c>
      <c r="ATN20">
        <v>0</v>
      </c>
      <c r="ATO20">
        <v>12</v>
      </c>
      <c r="ATP20">
        <v>0</v>
      </c>
      <c r="ATQ20">
        <v>12</v>
      </c>
      <c r="ATR20">
        <v>29</v>
      </c>
      <c r="ATS20">
        <v>35</v>
      </c>
      <c r="ATT20">
        <v>53</v>
      </c>
      <c r="ATU20">
        <v>47</v>
      </c>
      <c r="ATV20">
        <v>43</v>
      </c>
      <c r="ATW20">
        <v>43</v>
      </c>
      <c r="ATX20">
        <v>35</v>
      </c>
      <c r="ATY20">
        <v>36</v>
      </c>
      <c r="ATZ20">
        <v>73</v>
      </c>
      <c r="AUA20">
        <v>50</v>
      </c>
      <c r="AUB20">
        <v>128</v>
      </c>
      <c r="AUC20">
        <v>81</v>
      </c>
      <c r="AUD20">
        <v>71</v>
      </c>
      <c r="AUE20">
        <v>59</v>
      </c>
      <c r="AUF20">
        <v>180</v>
      </c>
      <c r="AUG20">
        <v>66</v>
      </c>
      <c r="AUH20">
        <v>109</v>
      </c>
      <c r="AUI20">
        <v>75</v>
      </c>
      <c r="AUJ20">
        <v>166</v>
      </c>
      <c r="AUK20">
        <v>85</v>
      </c>
      <c r="AUL20">
        <v>87</v>
      </c>
      <c r="AUM20">
        <v>65</v>
      </c>
      <c r="AUN20">
        <v>120</v>
      </c>
      <c r="AUO20">
        <v>62</v>
      </c>
      <c r="AUP20">
        <v>65</v>
      </c>
      <c r="AUQ20">
        <v>64</v>
      </c>
      <c r="AUR20">
        <v>106</v>
      </c>
      <c r="AUS20">
        <v>57</v>
      </c>
      <c r="AUT20">
        <v>56</v>
      </c>
      <c r="AUU20">
        <v>43</v>
      </c>
      <c r="AUV20">
        <v>53</v>
      </c>
      <c r="AUW20">
        <v>36</v>
      </c>
      <c r="AUX20">
        <v>161</v>
      </c>
      <c r="AUY20">
        <v>82</v>
      </c>
      <c r="AUZ20">
        <v>138</v>
      </c>
      <c r="AVA20">
        <v>82</v>
      </c>
      <c r="AVB20">
        <v>59</v>
      </c>
      <c r="AVC20">
        <v>40</v>
      </c>
      <c r="AVD20">
        <v>61</v>
      </c>
      <c r="AVE20">
        <v>34</v>
      </c>
      <c r="AVF20">
        <v>76</v>
      </c>
      <c r="AVG20">
        <v>41</v>
      </c>
      <c r="AVH20">
        <v>69</v>
      </c>
      <c r="AVI20">
        <v>47</v>
      </c>
      <c r="AVJ20">
        <v>28</v>
      </c>
      <c r="AVK20">
        <v>21</v>
      </c>
      <c r="AVL20">
        <v>253</v>
      </c>
      <c r="AVM20">
        <v>120</v>
      </c>
      <c r="AVN20">
        <v>369</v>
      </c>
      <c r="AVO20">
        <v>115</v>
      </c>
      <c r="AVP20">
        <v>170</v>
      </c>
      <c r="AVQ20">
        <v>89</v>
      </c>
      <c r="AVR20">
        <v>262</v>
      </c>
      <c r="AVS20">
        <v>98</v>
      </c>
      <c r="AVT20">
        <v>142</v>
      </c>
      <c r="AVU20">
        <v>83</v>
      </c>
      <c r="AVV20">
        <v>172</v>
      </c>
      <c r="AVW20">
        <v>90</v>
      </c>
      <c r="AVX20">
        <v>264</v>
      </c>
      <c r="AVY20">
        <v>117</v>
      </c>
      <c r="AVZ20">
        <v>509</v>
      </c>
      <c r="AWA20">
        <v>179</v>
      </c>
      <c r="AWB20">
        <v>376</v>
      </c>
      <c r="AWC20">
        <v>145</v>
      </c>
      <c r="AWD20">
        <v>78</v>
      </c>
      <c r="AWE20">
        <v>62</v>
      </c>
      <c r="AWF20">
        <v>67</v>
      </c>
      <c r="AWG20">
        <v>46</v>
      </c>
      <c r="AWH20">
        <v>60</v>
      </c>
      <c r="AWI20">
        <v>53</v>
      </c>
      <c r="AWJ20">
        <v>231</v>
      </c>
      <c r="AWK20">
        <v>195</v>
      </c>
      <c r="AWL20">
        <v>625</v>
      </c>
      <c r="AWM20">
        <v>169</v>
      </c>
      <c r="AWN20">
        <v>425</v>
      </c>
      <c r="AWO20">
        <v>119</v>
      </c>
      <c r="AWP20">
        <v>102</v>
      </c>
      <c r="AWQ20">
        <v>65</v>
      </c>
      <c r="AWR20">
        <v>23</v>
      </c>
      <c r="AWS20">
        <v>26</v>
      </c>
      <c r="AWT20">
        <v>278</v>
      </c>
      <c r="AWU20">
        <v>87</v>
      </c>
      <c r="AWV20">
        <v>45</v>
      </c>
      <c r="AWW20">
        <v>43</v>
      </c>
      <c r="AWX20">
        <v>438</v>
      </c>
      <c r="AWY20">
        <v>128</v>
      </c>
      <c r="AWZ20">
        <v>102</v>
      </c>
      <c r="AXA20">
        <v>63</v>
      </c>
      <c r="AXB20">
        <v>22</v>
      </c>
      <c r="AXC20">
        <v>25</v>
      </c>
      <c r="AXD20">
        <v>0</v>
      </c>
      <c r="AXE20">
        <v>12</v>
      </c>
      <c r="AXF20">
        <v>0</v>
      </c>
      <c r="AXG20">
        <v>12</v>
      </c>
      <c r="AXH20">
        <v>24</v>
      </c>
      <c r="AXI20">
        <v>39</v>
      </c>
      <c r="AXJ20">
        <v>3</v>
      </c>
      <c r="AXK20">
        <v>7</v>
      </c>
      <c r="AXL20">
        <v>9</v>
      </c>
      <c r="AXM20">
        <v>14</v>
      </c>
      <c r="AXN20">
        <v>48</v>
      </c>
      <c r="AXO20">
        <v>59</v>
      </c>
      <c r="AXP20">
        <v>18</v>
      </c>
      <c r="AXQ20">
        <v>16</v>
      </c>
      <c r="AXR20">
        <v>8</v>
      </c>
      <c r="AXS20">
        <v>13</v>
      </c>
      <c r="AXT20">
        <v>0</v>
      </c>
      <c r="AXU20">
        <v>12</v>
      </c>
      <c r="AXV20">
        <v>0</v>
      </c>
      <c r="AXW20">
        <v>12</v>
      </c>
      <c r="AXX20">
        <v>0</v>
      </c>
      <c r="AXY20">
        <v>12</v>
      </c>
      <c r="AXZ20">
        <v>0</v>
      </c>
      <c r="AYA20">
        <v>12</v>
      </c>
      <c r="AYB20">
        <v>0</v>
      </c>
      <c r="AYC20">
        <v>12</v>
      </c>
      <c r="AYD20">
        <v>5</v>
      </c>
      <c r="AYE20">
        <v>10</v>
      </c>
      <c r="AYF20">
        <v>22</v>
      </c>
      <c r="AYG20">
        <v>24</v>
      </c>
      <c r="AYH20">
        <v>55</v>
      </c>
      <c r="AYI20">
        <v>52</v>
      </c>
      <c r="AYJ20">
        <v>96</v>
      </c>
      <c r="AYK20">
        <v>77</v>
      </c>
      <c r="AYL20">
        <v>28</v>
      </c>
      <c r="AYM20">
        <v>28</v>
      </c>
      <c r="AYN20">
        <v>105</v>
      </c>
      <c r="AYO20">
        <v>57</v>
      </c>
      <c r="AYP20">
        <v>153</v>
      </c>
      <c r="AYQ20">
        <v>88</v>
      </c>
      <c r="AYR20">
        <v>34</v>
      </c>
      <c r="AYS20">
        <v>39</v>
      </c>
      <c r="AYT20">
        <v>85</v>
      </c>
      <c r="AYU20">
        <v>57</v>
      </c>
      <c r="AYV20">
        <v>136</v>
      </c>
      <c r="AYW20">
        <v>90</v>
      </c>
      <c r="AYX20">
        <v>44</v>
      </c>
      <c r="AYY20">
        <v>41</v>
      </c>
      <c r="AYZ20">
        <v>131</v>
      </c>
      <c r="AZA20">
        <v>89</v>
      </c>
      <c r="AZB20">
        <v>30</v>
      </c>
      <c r="AZC20">
        <v>23</v>
      </c>
      <c r="AZD20">
        <v>1017</v>
      </c>
      <c r="AZE20">
        <v>219</v>
      </c>
      <c r="AZF20">
        <v>4399</v>
      </c>
      <c r="AZG20">
        <v>400</v>
      </c>
      <c r="AZH20">
        <v>1883</v>
      </c>
      <c r="AZI20">
        <v>302</v>
      </c>
      <c r="AZJ20">
        <v>4529</v>
      </c>
      <c r="AZK20">
        <v>349</v>
      </c>
      <c r="AZL20">
        <v>1385</v>
      </c>
      <c r="AZM20">
        <v>285</v>
      </c>
      <c r="AZN20">
        <v>257</v>
      </c>
      <c r="AZO20">
        <v>151</v>
      </c>
      <c r="AZP20">
        <v>642</v>
      </c>
      <c r="AZQ20">
        <v>139</v>
      </c>
      <c r="AZR20">
        <v>1174</v>
      </c>
      <c r="AZS20">
        <v>183</v>
      </c>
      <c r="AZT20">
        <v>1229</v>
      </c>
      <c r="AZU20">
        <v>177</v>
      </c>
      <c r="AZV20">
        <v>2938</v>
      </c>
      <c r="AZW20">
        <v>281</v>
      </c>
      <c r="AZX20">
        <v>366</v>
      </c>
      <c r="AZY20">
        <v>138</v>
      </c>
      <c r="AZZ20">
        <v>151</v>
      </c>
      <c r="BAA20">
        <v>81</v>
      </c>
      <c r="BAB20">
        <v>410</v>
      </c>
      <c r="BAC20">
        <v>161</v>
      </c>
      <c r="BAD20">
        <v>27</v>
      </c>
      <c r="BAE20">
        <v>38</v>
      </c>
      <c r="BAF20">
        <v>44</v>
      </c>
      <c r="BAG20">
        <v>31</v>
      </c>
      <c r="BAH20">
        <v>110</v>
      </c>
      <c r="BAI20">
        <v>74</v>
      </c>
      <c r="BAJ20">
        <v>90</v>
      </c>
      <c r="BAK20">
        <v>84</v>
      </c>
      <c r="BAL20">
        <v>24</v>
      </c>
      <c r="BAM20">
        <v>19</v>
      </c>
      <c r="BAN20">
        <v>0</v>
      </c>
      <c r="BAO20">
        <v>12</v>
      </c>
      <c r="BAP20">
        <v>6</v>
      </c>
      <c r="BAQ20">
        <v>6</v>
      </c>
      <c r="BAR20">
        <v>7</v>
      </c>
      <c r="BAS20">
        <v>9</v>
      </c>
      <c r="BAT20">
        <v>11</v>
      </c>
      <c r="BAU20">
        <v>18</v>
      </c>
      <c r="BAV20">
        <v>12</v>
      </c>
      <c r="BAW20">
        <v>19</v>
      </c>
      <c r="BAX20">
        <v>0</v>
      </c>
      <c r="BAY20">
        <v>12</v>
      </c>
      <c r="BAZ20">
        <v>0</v>
      </c>
      <c r="BBA20">
        <v>12</v>
      </c>
      <c r="BBB20">
        <v>36</v>
      </c>
      <c r="BBC20">
        <v>28</v>
      </c>
      <c r="BBD20">
        <v>6</v>
      </c>
      <c r="BBE20">
        <v>8</v>
      </c>
      <c r="BBF20">
        <v>0</v>
      </c>
      <c r="BBG20">
        <v>12</v>
      </c>
      <c r="BBH20">
        <v>28</v>
      </c>
      <c r="BBI20">
        <v>25</v>
      </c>
      <c r="BBJ20">
        <v>163</v>
      </c>
      <c r="BBK20">
        <v>57</v>
      </c>
      <c r="BBL20">
        <v>66</v>
      </c>
      <c r="BBM20">
        <v>37</v>
      </c>
      <c r="BBN20">
        <v>302</v>
      </c>
      <c r="BBO20">
        <v>108</v>
      </c>
      <c r="BBP20">
        <v>250</v>
      </c>
      <c r="BBQ20">
        <v>129</v>
      </c>
      <c r="BBR20">
        <v>380</v>
      </c>
      <c r="BBS20">
        <v>91</v>
      </c>
      <c r="BBT20">
        <v>275</v>
      </c>
      <c r="BBU20">
        <v>94</v>
      </c>
      <c r="BBV20">
        <v>280</v>
      </c>
      <c r="BBW20">
        <v>103</v>
      </c>
      <c r="BBX20">
        <v>165</v>
      </c>
      <c r="BBY20">
        <v>66</v>
      </c>
      <c r="BBZ20">
        <v>191</v>
      </c>
      <c r="BCA20">
        <v>83</v>
      </c>
      <c r="BCB20">
        <v>131</v>
      </c>
      <c r="BCC20">
        <v>66</v>
      </c>
      <c r="BCD20">
        <v>88</v>
      </c>
      <c r="BCE20">
        <v>52</v>
      </c>
      <c r="BCF20">
        <v>40</v>
      </c>
      <c r="BCG20">
        <v>34</v>
      </c>
      <c r="BCH20">
        <v>138</v>
      </c>
      <c r="BCI20">
        <v>66</v>
      </c>
      <c r="BCJ20">
        <v>346</v>
      </c>
      <c r="BCK20">
        <v>108</v>
      </c>
      <c r="BCL20">
        <v>85</v>
      </c>
      <c r="BCM20">
        <v>63</v>
      </c>
      <c r="BCN20">
        <v>925</v>
      </c>
      <c r="BCO20">
        <v>176</v>
      </c>
      <c r="BCP20">
        <v>664</v>
      </c>
      <c r="BCQ20">
        <v>128</v>
      </c>
      <c r="BCR20">
        <v>126</v>
      </c>
      <c r="BCS20">
        <v>70</v>
      </c>
      <c r="BCT20">
        <v>669</v>
      </c>
      <c r="BCU20">
        <v>148</v>
      </c>
      <c r="BCV20">
        <v>431</v>
      </c>
      <c r="BCW20">
        <v>148</v>
      </c>
      <c r="BCX20">
        <v>356</v>
      </c>
      <c r="BCY20">
        <v>119</v>
      </c>
      <c r="BCZ20">
        <v>226</v>
      </c>
      <c r="BDA20">
        <v>79</v>
      </c>
      <c r="BDB20">
        <v>23</v>
      </c>
      <c r="BDC20">
        <v>29</v>
      </c>
      <c r="BDD20">
        <v>97</v>
      </c>
      <c r="BDE20">
        <v>47</v>
      </c>
      <c r="BDF20">
        <v>46</v>
      </c>
      <c r="BDG20">
        <v>48</v>
      </c>
      <c r="BDH20">
        <v>281</v>
      </c>
      <c r="BDI20">
        <v>105</v>
      </c>
      <c r="BDJ20">
        <v>104</v>
      </c>
      <c r="BDK20">
        <v>101</v>
      </c>
      <c r="BDL20">
        <v>62</v>
      </c>
      <c r="BDM20">
        <v>39</v>
      </c>
      <c r="BDN20">
        <v>116</v>
      </c>
      <c r="BDO20">
        <v>73</v>
      </c>
      <c r="BDP20">
        <v>69</v>
      </c>
      <c r="BDQ20">
        <v>50</v>
      </c>
      <c r="BDR20">
        <v>95</v>
      </c>
      <c r="BDS20">
        <v>68</v>
      </c>
      <c r="BDT20">
        <v>9</v>
      </c>
      <c r="BDU20">
        <v>18</v>
      </c>
      <c r="BDV20">
        <v>0</v>
      </c>
      <c r="BDW20">
        <v>12</v>
      </c>
      <c r="BDX20">
        <v>0</v>
      </c>
      <c r="BDY20">
        <v>12</v>
      </c>
      <c r="BDZ20">
        <v>4</v>
      </c>
      <c r="BEA20">
        <v>8</v>
      </c>
      <c r="BEB20">
        <v>12</v>
      </c>
      <c r="BEC20">
        <v>19</v>
      </c>
      <c r="BED20">
        <v>0</v>
      </c>
      <c r="BEE20">
        <v>12</v>
      </c>
      <c r="BEF20">
        <v>0</v>
      </c>
      <c r="BEG20">
        <v>12</v>
      </c>
      <c r="BEH20">
        <v>13</v>
      </c>
      <c r="BEI20">
        <v>20</v>
      </c>
      <c r="BEJ20">
        <v>3</v>
      </c>
      <c r="BEK20">
        <v>6</v>
      </c>
      <c r="BEL20">
        <v>0</v>
      </c>
      <c r="BEM20">
        <v>12</v>
      </c>
      <c r="BEN20">
        <v>48</v>
      </c>
      <c r="BEO20">
        <v>53</v>
      </c>
      <c r="BEP20">
        <v>48</v>
      </c>
      <c r="BEQ20">
        <v>53</v>
      </c>
      <c r="BER20">
        <v>40</v>
      </c>
      <c r="BES20">
        <v>40</v>
      </c>
      <c r="BET20">
        <v>41</v>
      </c>
      <c r="BEU20">
        <v>37</v>
      </c>
      <c r="BEV20">
        <v>19</v>
      </c>
      <c r="BEW20">
        <v>23</v>
      </c>
      <c r="BEX20">
        <v>24</v>
      </c>
      <c r="BEY20">
        <v>25</v>
      </c>
      <c r="BEZ20">
        <v>7</v>
      </c>
      <c r="BFA20">
        <v>15</v>
      </c>
      <c r="BFB20">
        <v>79</v>
      </c>
      <c r="BFC20">
        <v>48</v>
      </c>
      <c r="BFD20">
        <v>15</v>
      </c>
      <c r="BFE20">
        <v>27</v>
      </c>
      <c r="BFF20">
        <v>14</v>
      </c>
      <c r="BFG20">
        <v>15</v>
      </c>
      <c r="BFH20">
        <v>0</v>
      </c>
      <c r="BFI20">
        <v>12</v>
      </c>
      <c r="BFJ20">
        <v>20</v>
      </c>
      <c r="BFK20">
        <v>28</v>
      </c>
      <c r="BFL20">
        <v>9</v>
      </c>
      <c r="BFM20">
        <v>14</v>
      </c>
      <c r="BFN20">
        <v>0</v>
      </c>
      <c r="BFO20">
        <v>12</v>
      </c>
      <c r="BFP20">
        <v>0</v>
      </c>
      <c r="BFQ20">
        <v>12</v>
      </c>
      <c r="BFR20">
        <v>23</v>
      </c>
      <c r="BFS20">
        <v>29</v>
      </c>
      <c r="BFT20">
        <v>80</v>
      </c>
      <c r="BFU20">
        <v>41</v>
      </c>
      <c r="BFV20">
        <v>11</v>
      </c>
      <c r="BFW20">
        <v>18</v>
      </c>
      <c r="BFX20">
        <v>10</v>
      </c>
      <c r="BFY20">
        <v>17</v>
      </c>
      <c r="BFZ20">
        <v>5</v>
      </c>
      <c r="BGA20">
        <v>9</v>
      </c>
      <c r="BGB20">
        <v>7</v>
      </c>
      <c r="BGC20">
        <v>12</v>
      </c>
      <c r="BGD20">
        <v>18</v>
      </c>
      <c r="BGE20">
        <v>21</v>
      </c>
      <c r="BGF20">
        <v>27</v>
      </c>
      <c r="BGG20">
        <v>39</v>
      </c>
      <c r="BGH20">
        <v>41</v>
      </c>
      <c r="BGI20">
        <v>47</v>
      </c>
      <c r="BGJ20">
        <v>86</v>
      </c>
      <c r="BGK20">
        <v>64</v>
      </c>
      <c r="BGL20">
        <v>71</v>
      </c>
      <c r="BGM20">
        <v>56</v>
      </c>
      <c r="BGN20">
        <v>23</v>
      </c>
      <c r="BGO20">
        <v>28</v>
      </c>
      <c r="BGP20">
        <v>605</v>
      </c>
      <c r="BGQ20">
        <v>148</v>
      </c>
      <c r="BGR20">
        <v>125</v>
      </c>
      <c r="BGS20">
        <v>59</v>
      </c>
      <c r="BGT20">
        <v>596</v>
      </c>
      <c r="BGU20">
        <v>171</v>
      </c>
      <c r="BGV20">
        <v>160</v>
      </c>
      <c r="BGW20">
        <v>90</v>
      </c>
      <c r="BGX20">
        <v>204</v>
      </c>
      <c r="BGY20">
        <v>87</v>
      </c>
      <c r="BGZ20">
        <v>179</v>
      </c>
      <c r="BHA20">
        <v>85</v>
      </c>
      <c r="BHB20">
        <v>148</v>
      </c>
      <c r="BHC20">
        <v>67</v>
      </c>
      <c r="BHD20">
        <v>115</v>
      </c>
      <c r="BHE20">
        <v>73</v>
      </c>
      <c r="BHF20">
        <v>47</v>
      </c>
      <c r="BHG20">
        <v>49</v>
      </c>
      <c r="BHH20">
        <v>41</v>
      </c>
      <c r="BHI20">
        <v>46</v>
      </c>
      <c r="BHJ20">
        <v>30</v>
      </c>
      <c r="BHK20">
        <v>42</v>
      </c>
      <c r="BHL20">
        <v>4</v>
      </c>
      <c r="BHM20">
        <v>6</v>
      </c>
      <c r="BHN20">
        <v>18</v>
      </c>
      <c r="BHO20">
        <v>24</v>
      </c>
      <c r="BHP20">
        <v>0</v>
      </c>
      <c r="BHQ20">
        <v>12</v>
      </c>
      <c r="BHR20">
        <v>26</v>
      </c>
      <c r="BHS20">
        <v>30</v>
      </c>
      <c r="BHT20">
        <v>0</v>
      </c>
      <c r="BHU20">
        <v>12</v>
      </c>
      <c r="BHV20">
        <v>0</v>
      </c>
      <c r="BHW20">
        <v>12</v>
      </c>
      <c r="BHX20">
        <v>0</v>
      </c>
      <c r="BHY20">
        <v>12</v>
      </c>
      <c r="BHZ20">
        <v>10</v>
      </c>
      <c r="BIA20">
        <v>9</v>
      </c>
      <c r="BIB20">
        <v>27</v>
      </c>
      <c r="BIC20">
        <v>22</v>
      </c>
      <c r="BID20">
        <v>28</v>
      </c>
      <c r="BIE20">
        <v>30</v>
      </c>
      <c r="BIF20">
        <v>33</v>
      </c>
      <c r="BIG20">
        <v>34</v>
      </c>
      <c r="BIH20">
        <v>22</v>
      </c>
      <c r="BII20">
        <v>20</v>
      </c>
      <c r="BIJ20">
        <v>44</v>
      </c>
      <c r="BIK20">
        <v>45</v>
      </c>
      <c r="BIL20">
        <v>22</v>
      </c>
      <c r="BIM20">
        <v>18</v>
      </c>
      <c r="BIN20">
        <v>55</v>
      </c>
      <c r="BIO20">
        <v>76</v>
      </c>
      <c r="BIP20">
        <v>8</v>
      </c>
      <c r="BIQ20">
        <v>13</v>
      </c>
      <c r="BIR20">
        <v>17</v>
      </c>
      <c r="BIS20">
        <v>28</v>
      </c>
      <c r="BIT20">
        <v>68</v>
      </c>
      <c r="BIU20">
        <v>66</v>
      </c>
      <c r="BIV20">
        <v>35</v>
      </c>
      <c r="BIW20">
        <v>24</v>
      </c>
      <c r="BIX20">
        <v>33</v>
      </c>
      <c r="BIY20">
        <v>28</v>
      </c>
      <c r="BIZ20">
        <v>23</v>
      </c>
      <c r="BJA20">
        <v>20</v>
      </c>
      <c r="BJB20">
        <v>19</v>
      </c>
      <c r="BJC20">
        <v>23</v>
      </c>
      <c r="BJD20">
        <v>388</v>
      </c>
      <c r="BJE20">
        <v>110</v>
      </c>
      <c r="BJF20">
        <v>1466</v>
      </c>
      <c r="BJG20">
        <v>311</v>
      </c>
      <c r="BJH20">
        <v>385</v>
      </c>
      <c r="BJI20">
        <v>265</v>
      </c>
      <c r="BJJ20">
        <v>1975</v>
      </c>
      <c r="BJK20">
        <v>228</v>
      </c>
      <c r="BJL20">
        <v>2023</v>
      </c>
      <c r="BJM20">
        <v>256</v>
      </c>
      <c r="BJN20">
        <v>2131</v>
      </c>
      <c r="BJO20">
        <v>181</v>
      </c>
      <c r="BJP20">
        <v>2261</v>
      </c>
      <c r="BJQ20">
        <v>186</v>
      </c>
      <c r="BJR20">
        <v>1662</v>
      </c>
      <c r="BJS20">
        <v>226</v>
      </c>
      <c r="BJT20">
        <v>1577</v>
      </c>
      <c r="BJU20">
        <v>194</v>
      </c>
      <c r="BJV20">
        <v>827</v>
      </c>
      <c r="BJW20">
        <v>168</v>
      </c>
      <c r="BJX20">
        <v>913</v>
      </c>
      <c r="BJY20">
        <v>193</v>
      </c>
      <c r="BJZ20">
        <v>1166</v>
      </c>
      <c r="BKA20">
        <v>180</v>
      </c>
      <c r="BKB20">
        <v>188</v>
      </c>
      <c r="BKC20">
        <v>109</v>
      </c>
      <c r="BKD20">
        <v>147</v>
      </c>
      <c r="BKE20">
        <v>73</v>
      </c>
      <c r="BKF20">
        <v>206</v>
      </c>
      <c r="BKG20">
        <v>102</v>
      </c>
      <c r="BKH20">
        <v>207</v>
      </c>
      <c r="BKI20">
        <v>110</v>
      </c>
      <c r="BKJ20">
        <v>359</v>
      </c>
      <c r="BKK20">
        <v>123</v>
      </c>
      <c r="BKL20">
        <v>243</v>
      </c>
      <c r="BKM20">
        <v>143</v>
      </c>
      <c r="BKN20">
        <v>148</v>
      </c>
      <c r="BKO20">
        <v>104</v>
      </c>
      <c r="BKP20">
        <v>176</v>
      </c>
      <c r="BKQ20">
        <v>93</v>
      </c>
      <c r="BKR20">
        <v>135</v>
      </c>
      <c r="BKS20">
        <v>79</v>
      </c>
      <c r="BKT20">
        <v>123</v>
      </c>
      <c r="BKU20">
        <v>79</v>
      </c>
      <c r="BKV20">
        <v>251</v>
      </c>
      <c r="BKW20">
        <v>121</v>
      </c>
      <c r="BKX20">
        <v>66</v>
      </c>
      <c r="BKY20">
        <v>41</v>
      </c>
      <c r="BKZ20">
        <v>49</v>
      </c>
      <c r="BLA20">
        <v>53</v>
      </c>
      <c r="BLB20">
        <v>447</v>
      </c>
      <c r="BLC20">
        <v>191</v>
      </c>
      <c r="BLD20">
        <v>48</v>
      </c>
      <c r="BLE20">
        <v>40</v>
      </c>
      <c r="BLF20">
        <v>122</v>
      </c>
      <c r="BLG20">
        <v>70</v>
      </c>
      <c r="BLH20">
        <v>64</v>
      </c>
      <c r="BLI20">
        <v>59</v>
      </c>
      <c r="BLJ20">
        <v>93</v>
      </c>
      <c r="BLK20">
        <v>54</v>
      </c>
      <c r="BLL20">
        <v>0</v>
      </c>
      <c r="BLM20">
        <v>17</v>
      </c>
      <c r="BLN20">
        <v>0</v>
      </c>
      <c r="BLO20">
        <v>17</v>
      </c>
      <c r="BLP20">
        <v>21</v>
      </c>
      <c r="BLQ20">
        <v>28</v>
      </c>
      <c r="BLR20">
        <v>145</v>
      </c>
      <c r="BLS20">
        <v>82</v>
      </c>
      <c r="BLT20">
        <v>303</v>
      </c>
      <c r="BLU20">
        <v>121</v>
      </c>
      <c r="BLV20">
        <v>47</v>
      </c>
      <c r="BLW20">
        <v>45</v>
      </c>
      <c r="BLX20">
        <v>192</v>
      </c>
      <c r="BLY20">
        <v>105</v>
      </c>
    </row>
  </sheetData>
  <mergeCells count="84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  <mergeCell ref="LB2:LC2"/>
    <mergeCell ref="LD2:LE2"/>
    <mergeCell ref="LF2:LG2"/>
    <mergeCell ref="LH2:LI2"/>
    <mergeCell ref="LJ2:LK2"/>
    <mergeCell ref="LL2:LM2"/>
    <mergeCell ref="LN2:LO2"/>
    <mergeCell ref="LP2:LQ2"/>
    <mergeCell ref="LR2:LS2"/>
    <mergeCell ref="LT2:LU2"/>
    <mergeCell ref="LV2:LW2"/>
    <mergeCell ref="LX2:LY2"/>
    <mergeCell ref="LZ2:MA2"/>
    <mergeCell ref="MB2:MC2"/>
    <mergeCell ref="MD2:ME2"/>
    <mergeCell ref="MF2:MG2"/>
    <mergeCell ref="MH2:MI2"/>
    <mergeCell ref="MJ2:MK2"/>
    <mergeCell ref="ML2:MM2"/>
    <mergeCell ref="MN2:MO2"/>
    <mergeCell ref="MP2:MQ2"/>
    <mergeCell ref="MR2:MS2"/>
    <mergeCell ref="MT2:MU2"/>
    <mergeCell ref="MV2:MW2"/>
    <mergeCell ref="MX2:MY2"/>
    <mergeCell ref="MZ2:NA2"/>
    <mergeCell ref="NB2:NC2"/>
    <mergeCell ref="ND2:NE2"/>
    <mergeCell ref="NF2:NG2"/>
    <mergeCell ref="NH2:NI2"/>
    <mergeCell ref="NJ2:NK2"/>
    <mergeCell ref="NL2:NM2"/>
    <mergeCell ref="NN2:NO2"/>
    <mergeCell ref="NP2:NQ2"/>
    <mergeCell ref="NR2:NS2"/>
    <mergeCell ref="NT2:NU2"/>
    <mergeCell ref="NV2:NW2"/>
    <mergeCell ref="NX2:NY2"/>
    <mergeCell ref="NZ2:OA2"/>
    <mergeCell ref="OB2:OC2"/>
    <mergeCell ref="OD2:OE2"/>
    <mergeCell ref="OF2:OG2"/>
    <mergeCell ref="OH2:OI2"/>
    <mergeCell ref="OJ2:OK2"/>
    <mergeCell ref="OL2:OM2"/>
    <mergeCell ref="ON2:OO2"/>
    <mergeCell ref="OP2:OQ2"/>
    <mergeCell ref="OR2:OS2"/>
    <mergeCell ref="OT2:OU2"/>
    <mergeCell ref="OV2:OW2"/>
    <mergeCell ref="OX2:OY2"/>
    <mergeCell ref="OZ2:PA2"/>
    <mergeCell ref="PB2:PC2"/>
    <mergeCell ref="PD2:PE2"/>
    <mergeCell ref="PF2:PG2"/>
    <mergeCell ref="PH2:PI2"/>
    <mergeCell ref="PJ2:PK2"/>
    <mergeCell ref="PL2:PM2"/>
    <mergeCell ref="PN2:PO2"/>
    <mergeCell ref="PP2:PQ2"/>
    <mergeCell ref="PR2:PS2"/>
    <mergeCell ref="PT2:PU2"/>
    <mergeCell ref="PV2:PW2"/>
    <mergeCell ref="PX2:PY2"/>
    <mergeCell ref="PZ2:QA2"/>
    <mergeCell ref="QB2:QC2"/>
    <mergeCell ref="QD2:QE2"/>
    <mergeCell ref="QF2:QG2"/>
    <mergeCell ref="QH2:QI2"/>
    <mergeCell ref="QJ2:QK2"/>
    <mergeCell ref="QL2:QM2"/>
    <mergeCell ref="QN2:QO2"/>
    <mergeCell ref="QP2:QQ2"/>
    <mergeCell ref="QR2:QS2"/>
    <mergeCell ref="QT2:QU2"/>
    <mergeCell ref="QV2:QW2"/>
    <mergeCell ref="QX2:QY2"/>
    <mergeCell ref="QZ2:RA2"/>
    <mergeCell ref="RB2:RC2"/>
    <mergeCell ref="RD2:RE2"/>
    <mergeCell ref="RF2:RG2"/>
    <mergeCell ref="RH2:RI2"/>
    <mergeCell ref="RJ2:RK2"/>
    <mergeCell ref="RL2:RM2"/>
    <mergeCell ref="RN2:RO2"/>
    <mergeCell ref="RP2:RQ2"/>
    <mergeCell ref="RR2:RS2"/>
    <mergeCell ref="RT2:RU2"/>
    <mergeCell ref="RV2:RW2"/>
    <mergeCell ref="RX2:RY2"/>
    <mergeCell ref="RZ2:SA2"/>
    <mergeCell ref="SB2:SC2"/>
    <mergeCell ref="SD2:SE2"/>
    <mergeCell ref="SF2:SG2"/>
    <mergeCell ref="SH2:SI2"/>
    <mergeCell ref="SJ2:SK2"/>
    <mergeCell ref="SL2:SM2"/>
    <mergeCell ref="SN2:SO2"/>
    <mergeCell ref="SP2:SQ2"/>
    <mergeCell ref="SR2:SS2"/>
    <mergeCell ref="ST2:SU2"/>
    <mergeCell ref="SV2:SW2"/>
    <mergeCell ref="SX2:SY2"/>
    <mergeCell ref="SZ2:TA2"/>
    <mergeCell ref="TB2:TC2"/>
    <mergeCell ref="TD2:TE2"/>
    <mergeCell ref="TF2:TG2"/>
    <mergeCell ref="TH2:TI2"/>
    <mergeCell ref="TJ2:TK2"/>
    <mergeCell ref="TL2:TM2"/>
    <mergeCell ref="TN2:TO2"/>
    <mergeCell ref="TP2:TQ2"/>
    <mergeCell ref="TR2:TS2"/>
    <mergeCell ref="TT2:TU2"/>
    <mergeCell ref="TV2:TW2"/>
    <mergeCell ref="TX2:TY2"/>
    <mergeCell ref="TZ2:UA2"/>
    <mergeCell ref="UB2:UC2"/>
    <mergeCell ref="UD2:UE2"/>
    <mergeCell ref="UF2:UG2"/>
    <mergeCell ref="UH2:UI2"/>
    <mergeCell ref="UJ2:UK2"/>
    <mergeCell ref="UL2:UM2"/>
    <mergeCell ref="UN2:UO2"/>
    <mergeCell ref="UP2:UQ2"/>
    <mergeCell ref="UR2:US2"/>
    <mergeCell ref="UT2:UU2"/>
    <mergeCell ref="UV2:UW2"/>
    <mergeCell ref="UX2:UY2"/>
    <mergeCell ref="UZ2:VA2"/>
    <mergeCell ref="VB2:VC2"/>
    <mergeCell ref="VD2:VE2"/>
    <mergeCell ref="VF2:VG2"/>
    <mergeCell ref="VH2:VI2"/>
    <mergeCell ref="VJ2:VK2"/>
    <mergeCell ref="VL2:VM2"/>
    <mergeCell ref="VN2:VO2"/>
    <mergeCell ref="VP2:VQ2"/>
    <mergeCell ref="VR2:VS2"/>
    <mergeCell ref="VT2:VU2"/>
    <mergeCell ref="VV2:VW2"/>
    <mergeCell ref="VX2:VY2"/>
    <mergeCell ref="VZ2:WA2"/>
    <mergeCell ref="WB2:WC2"/>
    <mergeCell ref="WD2:WE2"/>
    <mergeCell ref="WF2:WG2"/>
    <mergeCell ref="WH2:WI2"/>
    <mergeCell ref="WJ2:WK2"/>
    <mergeCell ref="WL2:WM2"/>
    <mergeCell ref="WN2:WO2"/>
    <mergeCell ref="WP2:WQ2"/>
    <mergeCell ref="WR2:WS2"/>
    <mergeCell ref="WT2:WU2"/>
    <mergeCell ref="WV2:WW2"/>
    <mergeCell ref="WX2:WY2"/>
    <mergeCell ref="WZ2:XA2"/>
    <mergeCell ref="XB2:XC2"/>
    <mergeCell ref="XD2:XE2"/>
    <mergeCell ref="XF2:XG2"/>
    <mergeCell ref="XH2:XI2"/>
    <mergeCell ref="XJ2:XK2"/>
    <mergeCell ref="XL2:XM2"/>
    <mergeCell ref="XN2:XO2"/>
    <mergeCell ref="XP2:XQ2"/>
    <mergeCell ref="XR2:XS2"/>
    <mergeCell ref="XT2:XU2"/>
    <mergeCell ref="XV2:XW2"/>
    <mergeCell ref="XX2:XY2"/>
    <mergeCell ref="XZ2:YA2"/>
    <mergeCell ref="YB2:YC2"/>
    <mergeCell ref="YD2:YE2"/>
    <mergeCell ref="YF2:YG2"/>
    <mergeCell ref="YH2:YI2"/>
    <mergeCell ref="YJ2:YK2"/>
    <mergeCell ref="YL2:YM2"/>
    <mergeCell ref="YN2:YO2"/>
    <mergeCell ref="YP2:YQ2"/>
    <mergeCell ref="YR2:YS2"/>
    <mergeCell ref="YT2:YU2"/>
    <mergeCell ref="YV2:YW2"/>
    <mergeCell ref="YX2:YY2"/>
    <mergeCell ref="YZ2:ZA2"/>
    <mergeCell ref="ZB2:ZC2"/>
    <mergeCell ref="ZD2:ZE2"/>
    <mergeCell ref="ZF2:ZG2"/>
    <mergeCell ref="ZH2:ZI2"/>
    <mergeCell ref="ZJ2:ZK2"/>
    <mergeCell ref="ZL2:ZM2"/>
    <mergeCell ref="ZN2:ZO2"/>
    <mergeCell ref="ZP2:ZQ2"/>
    <mergeCell ref="ZR2:ZS2"/>
    <mergeCell ref="ZT2:ZU2"/>
    <mergeCell ref="ZV2:ZW2"/>
    <mergeCell ref="ZX2:ZY2"/>
    <mergeCell ref="ZZ2:AAA2"/>
    <mergeCell ref="AAB2:AAC2"/>
    <mergeCell ref="AAD2:AAE2"/>
    <mergeCell ref="AAF2:AAG2"/>
    <mergeCell ref="AAH2:AAI2"/>
    <mergeCell ref="AAJ2:AAK2"/>
    <mergeCell ref="AAL2:AAM2"/>
    <mergeCell ref="AAN2:AAO2"/>
    <mergeCell ref="AAP2:AAQ2"/>
    <mergeCell ref="AAR2:AAS2"/>
    <mergeCell ref="AAT2:AAU2"/>
    <mergeCell ref="AAV2:AAW2"/>
    <mergeCell ref="AAX2:AAY2"/>
    <mergeCell ref="AAZ2:ABA2"/>
    <mergeCell ref="ABB2:ABC2"/>
    <mergeCell ref="ABD2:ABE2"/>
    <mergeCell ref="ABF2:ABG2"/>
    <mergeCell ref="ABH2:ABI2"/>
    <mergeCell ref="ABJ2:ABK2"/>
    <mergeCell ref="ABL2:ABM2"/>
    <mergeCell ref="ABN2:ABO2"/>
    <mergeCell ref="ABP2:ABQ2"/>
    <mergeCell ref="ABR2:ABS2"/>
    <mergeCell ref="ABT2:ABU2"/>
    <mergeCell ref="ABV2:ABW2"/>
    <mergeCell ref="ABX2:ABY2"/>
    <mergeCell ref="ABZ2:ACA2"/>
    <mergeCell ref="ACB2:ACC2"/>
    <mergeCell ref="ACD2:ACE2"/>
    <mergeCell ref="ACF2:ACG2"/>
    <mergeCell ref="ACH2:ACI2"/>
    <mergeCell ref="ACJ2:ACK2"/>
    <mergeCell ref="ACL2:ACM2"/>
    <mergeCell ref="ACN2:ACO2"/>
    <mergeCell ref="ACP2:ACQ2"/>
    <mergeCell ref="ACR2:ACS2"/>
    <mergeCell ref="ACT2:ACU2"/>
    <mergeCell ref="ACV2:ACW2"/>
    <mergeCell ref="ACX2:ACY2"/>
    <mergeCell ref="ACZ2:ADA2"/>
    <mergeCell ref="ADB2:ADC2"/>
    <mergeCell ref="ADD2:ADE2"/>
    <mergeCell ref="ADF2:ADG2"/>
    <mergeCell ref="ADH2:ADI2"/>
    <mergeCell ref="ADJ2:ADK2"/>
    <mergeCell ref="ADL2:ADM2"/>
    <mergeCell ref="ADN2:ADO2"/>
    <mergeCell ref="ADP2:ADQ2"/>
    <mergeCell ref="ADR2:ADS2"/>
    <mergeCell ref="ADT2:ADU2"/>
    <mergeCell ref="ADV2:ADW2"/>
    <mergeCell ref="ADX2:ADY2"/>
    <mergeCell ref="ADZ2:AEA2"/>
    <mergeCell ref="AEB2:AEC2"/>
    <mergeCell ref="AED2:AEE2"/>
    <mergeCell ref="AEF2:AEG2"/>
    <mergeCell ref="AEH2:AEI2"/>
    <mergeCell ref="AEJ2:AEK2"/>
    <mergeCell ref="AEL2:AEM2"/>
    <mergeCell ref="AEN2:AEO2"/>
    <mergeCell ref="AEP2:AEQ2"/>
    <mergeCell ref="AER2:AES2"/>
    <mergeCell ref="AET2:AEU2"/>
    <mergeCell ref="AEV2:AEW2"/>
    <mergeCell ref="AEX2:AEY2"/>
    <mergeCell ref="AEZ2:AFA2"/>
    <mergeCell ref="AFB2:AFC2"/>
    <mergeCell ref="AFD2:AFE2"/>
    <mergeCell ref="AFF2:AFG2"/>
    <mergeCell ref="AFH2:AFI2"/>
    <mergeCell ref="AFJ2:AFK2"/>
    <mergeCell ref="AFL2:AFM2"/>
    <mergeCell ref="AFN2:AFO2"/>
    <mergeCell ref="AFP2:AFQ2"/>
    <mergeCell ref="AFR2:AFS2"/>
    <mergeCell ref="AFT2:AFU2"/>
    <mergeCell ref="AFV2:AFW2"/>
    <mergeCell ref="AFX2:AFY2"/>
    <mergeCell ref="AFZ2:AGA2"/>
    <mergeCell ref="AGB2:AGC2"/>
    <mergeCell ref="AGD2:AGE2"/>
    <mergeCell ref="AGF2:AGG2"/>
    <mergeCell ref="AGH2:AGI2"/>
    <mergeCell ref="AGJ2:AGK2"/>
    <mergeCell ref="AGL2:AGM2"/>
    <mergeCell ref="AGN2:AGO2"/>
    <mergeCell ref="AGP2:AGQ2"/>
    <mergeCell ref="AGR2:AGS2"/>
    <mergeCell ref="AGT2:AGU2"/>
    <mergeCell ref="AGV2:AGW2"/>
    <mergeCell ref="AGX2:AGY2"/>
    <mergeCell ref="AGZ2:AHA2"/>
    <mergeCell ref="AHB2:AHC2"/>
    <mergeCell ref="AHD2:AHE2"/>
    <mergeCell ref="AHF2:AHG2"/>
    <mergeCell ref="AHH2:AHI2"/>
    <mergeCell ref="AHJ2:AHK2"/>
    <mergeCell ref="AHL2:AHM2"/>
    <mergeCell ref="AHN2:AHO2"/>
    <mergeCell ref="AHP2:AHQ2"/>
    <mergeCell ref="AHR2:AHS2"/>
    <mergeCell ref="AHT2:AHU2"/>
    <mergeCell ref="AHV2:AHW2"/>
    <mergeCell ref="AHX2:AHY2"/>
    <mergeCell ref="AHZ2:AIA2"/>
    <mergeCell ref="AIB2:AIC2"/>
    <mergeCell ref="AID2:AIE2"/>
    <mergeCell ref="AIF2:AIG2"/>
    <mergeCell ref="AIH2:AII2"/>
    <mergeCell ref="AIJ2:AIK2"/>
    <mergeCell ref="AIL2:AIM2"/>
    <mergeCell ref="AIN2:AIO2"/>
    <mergeCell ref="AIP2:AIQ2"/>
    <mergeCell ref="AIR2:AIS2"/>
    <mergeCell ref="AIT2:AIU2"/>
    <mergeCell ref="AIV2:AIW2"/>
    <mergeCell ref="AIX2:AIY2"/>
    <mergeCell ref="AIZ2:AJA2"/>
    <mergeCell ref="AJB2:AJC2"/>
    <mergeCell ref="AJD2:AJE2"/>
    <mergeCell ref="AJF2:AJG2"/>
    <mergeCell ref="AJH2:AJI2"/>
    <mergeCell ref="AJJ2:AJK2"/>
    <mergeCell ref="AJL2:AJM2"/>
    <mergeCell ref="AJN2:AJO2"/>
    <mergeCell ref="AJP2:AJQ2"/>
    <mergeCell ref="AJR2:AJS2"/>
    <mergeCell ref="AJT2:AJU2"/>
    <mergeCell ref="AJV2:AJW2"/>
    <mergeCell ref="AJX2:AJY2"/>
    <mergeCell ref="AJZ2:AKA2"/>
    <mergeCell ref="AKB2:AKC2"/>
    <mergeCell ref="AKD2:AKE2"/>
    <mergeCell ref="AKF2:AKG2"/>
    <mergeCell ref="AKH2:AKI2"/>
    <mergeCell ref="AKJ2:AKK2"/>
    <mergeCell ref="AKL2:AKM2"/>
    <mergeCell ref="AKN2:AKO2"/>
    <mergeCell ref="AKP2:AKQ2"/>
    <mergeCell ref="AKR2:AKS2"/>
    <mergeCell ref="AKT2:AKU2"/>
    <mergeCell ref="AKV2:AKW2"/>
    <mergeCell ref="AKX2:AKY2"/>
    <mergeCell ref="AKZ2:ALA2"/>
    <mergeCell ref="ALB2:ALC2"/>
    <mergeCell ref="ALD2:ALE2"/>
    <mergeCell ref="ALF2:ALG2"/>
    <mergeCell ref="ALH2:ALI2"/>
    <mergeCell ref="ALJ2:ALK2"/>
    <mergeCell ref="ALL2:ALM2"/>
    <mergeCell ref="ALN2:ALO2"/>
    <mergeCell ref="ALP2:ALQ2"/>
    <mergeCell ref="ALR2:ALS2"/>
    <mergeCell ref="ALT2:ALU2"/>
    <mergeCell ref="ALV2:ALW2"/>
    <mergeCell ref="ALX2:ALY2"/>
    <mergeCell ref="ALZ2:AMA2"/>
    <mergeCell ref="AMB2:AMC2"/>
    <mergeCell ref="AMD2:AME2"/>
    <mergeCell ref="AMF2:AMG2"/>
    <mergeCell ref="AMH2:AMI2"/>
    <mergeCell ref="AMJ2:AMK2"/>
    <mergeCell ref="AML2:AMM2"/>
    <mergeCell ref="AMN2:AMO2"/>
    <mergeCell ref="AMP2:AMQ2"/>
    <mergeCell ref="AMR2:AMS2"/>
    <mergeCell ref="AMT2:AMU2"/>
    <mergeCell ref="AMV2:AMW2"/>
    <mergeCell ref="AMX2:AMY2"/>
    <mergeCell ref="AMZ2:ANA2"/>
    <mergeCell ref="ANB2:ANC2"/>
    <mergeCell ref="AND2:ANE2"/>
    <mergeCell ref="ANF2:ANG2"/>
    <mergeCell ref="ANH2:ANI2"/>
    <mergeCell ref="ANJ2:ANK2"/>
    <mergeCell ref="ANL2:ANM2"/>
    <mergeCell ref="ANN2:ANO2"/>
    <mergeCell ref="ANP2:ANQ2"/>
    <mergeCell ref="ANR2:ANS2"/>
    <mergeCell ref="ANT2:ANU2"/>
    <mergeCell ref="ANV2:ANW2"/>
    <mergeCell ref="ANX2:ANY2"/>
    <mergeCell ref="ANZ2:AOA2"/>
    <mergeCell ref="AOB2:AOC2"/>
    <mergeCell ref="AOD2:AOE2"/>
    <mergeCell ref="AOF2:AOG2"/>
    <mergeCell ref="AOH2:AOI2"/>
    <mergeCell ref="AOJ2:AOK2"/>
    <mergeCell ref="AOL2:AOM2"/>
    <mergeCell ref="AON2:AOO2"/>
    <mergeCell ref="AOP2:AOQ2"/>
    <mergeCell ref="AOR2:AOS2"/>
    <mergeCell ref="AOT2:AOU2"/>
    <mergeCell ref="AOV2:AOW2"/>
    <mergeCell ref="AOX2:AOY2"/>
    <mergeCell ref="AOZ2:APA2"/>
    <mergeCell ref="APB2:APC2"/>
    <mergeCell ref="APD2:APE2"/>
    <mergeCell ref="APF2:APG2"/>
    <mergeCell ref="APH2:API2"/>
    <mergeCell ref="APJ2:APK2"/>
    <mergeCell ref="APL2:APM2"/>
    <mergeCell ref="APN2:APO2"/>
    <mergeCell ref="APP2:APQ2"/>
    <mergeCell ref="APR2:APS2"/>
    <mergeCell ref="APT2:APU2"/>
    <mergeCell ref="APV2:APW2"/>
    <mergeCell ref="APX2:APY2"/>
    <mergeCell ref="APZ2:AQA2"/>
    <mergeCell ref="AQB2:AQC2"/>
    <mergeCell ref="AQD2:AQE2"/>
    <mergeCell ref="AQF2:AQG2"/>
    <mergeCell ref="AQH2:AQI2"/>
    <mergeCell ref="AQJ2:AQK2"/>
    <mergeCell ref="AQL2:AQM2"/>
    <mergeCell ref="AQN2:AQO2"/>
    <mergeCell ref="AQP2:AQQ2"/>
    <mergeCell ref="AQR2:AQS2"/>
    <mergeCell ref="AQT2:AQU2"/>
    <mergeCell ref="AQV2:AQW2"/>
    <mergeCell ref="AQX2:AQY2"/>
    <mergeCell ref="AQZ2:ARA2"/>
    <mergeCell ref="ARB2:ARC2"/>
    <mergeCell ref="ARD2:ARE2"/>
    <mergeCell ref="ARF2:ARG2"/>
    <mergeCell ref="ARH2:ARI2"/>
    <mergeCell ref="ARJ2:ARK2"/>
    <mergeCell ref="ARL2:ARM2"/>
    <mergeCell ref="ARN2:ARO2"/>
    <mergeCell ref="ARP2:ARQ2"/>
    <mergeCell ref="ARR2:ARS2"/>
    <mergeCell ref="ART2:ARU2"/>
    <mergeCell ref="ARV2:ARW2"/>
    <mergeCell ref="ARX2:ARY2"/>
    <mergeCell ref="ARZ2:ASA2"/>
    <mergeCell ref="ASB2:ASC2"/>
    <mergeCell ref="ASD2:ASE2"/>
    <mergeCell ref="ASF2:ASG2"/>
    <mergeCell ref="ASH2:ASI2"/>
    <mergeCell ref="ASJ2:ASK2"/>
    <mergeCell ref="ASL2:ASM2"/>
    <mergeCell ref="ASN2:ASO2"/>
    <mergeCell ref="ASP2:ASQ2"/>
    <mergeCell ref="ASR2:ASS2"/>
    <mergeCell ref="AST2:ASU2"/>
    <mergeCell ref="ASV2:ASW2"/>
    <mergeCell ref="ASX2:ASY2"/>
    <mergeCell ref="ASZ2:ATA2"/>
    <mergeCell ref="ATB2:ATC2"/>
    <mergeCell ref="ATD2:ATE2"/>
    <mergeCell ref="ATF2:ATG2"/>
    <mergeCell ref="ATH2:ATI2"/>
    <mergeCell ref="ATJ2:ATK2"/>
    <mergeCell ref="ATL2:ATM2"/>
    <mergeCell ref="ATN2:ATO2"/>
    <mergeCell ref="ATP2:ATQ2"/>
    <mergeCell ref="ATR2:ATS2"/>
    <mergeCell ref="ATT2:ATU2"/>
    <mergeCell ref="ATV2:ATW2"/>
    <mergeCell ref="ATX2:ATY2"/>
    <mergeCell ref="ATZ2:AUA2"/>
    <mergeCell ref="AUB2:AUC2"/>
    <mergeCell ref="AUD2:AUE2"/>
    <mergeCell ref="AUF2:AUG2"/>
    <mergeCell ref="AUH2:AUI2"/>
    <mergeCell ref="AUJ2:AUK2"/>
    <mergeCell ref="AUL2:AUM2"/>
    <mergeCell ref="AUN2:AUO2"/>
    <mergeCell ref="AUP2:AUQ2"/>
    <mergeCell ref="AUR2:AUS2"/>
    <mergeCell ref="AUT2:AUU2"/>
    <mergeCell ref="AUV2:AUW2"/>
    <mergeCell ref="AUX2:AUY2"/>
    <mergeCell ref="AUZ2:AVA2"/>
    <mergeCell ref="AVB2:AVC2"/>
    <mergeCell ref="AVD2:AVE2"/>
    <mergeCell ref="AVF2:AVG2"/>
    <mergeCell ref="AVH2:AVI2"/>
    <mergeCell ref="AVJ2:AVK2"/>
    <mergeCell ref="AVL2:AVM2"/>
    <mergeCell ref="AVN2:AVO2"/>
    <mergeCell ref="AVP2:AVQ2"/>
    <mergeCell ref="AVR2:AVS2"/>
    <mergeCell ref="AVT2:AVU2"/>
    <mergeCell ref="AVV2:AVW2"/>
    <mergeCell ref="AVX2:AVY2"/>
    <mergeCell ref="AVZ2:AWA2"/>
    <mergeCell ref="AWB2:AWC2"/>
    <mergeCell ref="AWD2:AWE2"/>
    <mergeCell ref="AWF2:AWG2"/>
    <mergeCell ref="AWH2:AWI2"/>
    <mergeCell ref="AWJ2:AWK2"/>
    <mergeCell ref="AWL2:AWM2"/>
    <mergeCell ref="AWN2:AWO2"/>
    <mergeCell ref="AWP2:AWQ2"/>
    <mergeCell ref="AWR2:AWS2"/>
    <mergeCell ref="AWT2:AWU2"/>
    <mergeCell ref="AWV2:AWW2"/>
    <mergeCell ref="AWX2:AWY2"/>
    <mergeCell ref="AWZ2:AXA2"/>
    <mergeCell ref="AXB2:AXC2"/>
    <mergeCell ref="AXD2:AXE2"/>
    <mergeCell ref="AXF2:AXG2"/>
    <mergeCell ref="AXH2:AXI2"/>
    <mergeCell ref="AXJ2:AXK2"/>
    <mergeCell ref="AXL2:AXM2"/>
    <mergeCell ref="AXN2:AXO2"/>
    <mergeCell ref="AXP2:AXQ2"/>
    <mergeCell ref="AXR2:AXS2"/>
    <mergeCell ref="AXT2:AXU2"/>
    <mergeCell ref="AXV2:AXW2"/>
    <mergeCell ref="AXX2:AXY2"/>
    <mergeCell ref="AXZ2:AYA2"/>
    <mergeCell ref="AYB2:AYC2"/>
    <mergeCell ref="AYD2:AYE2"/>
    <mergeCell ref="AYF2:AYG2"/>
    <mergeCell ref="AYH2:AYI2"/>
    <mergeCell ref="AYJ2:AYK2"/>
    <mergeCell ref="AYL2:AYM2"/>
    <mergeCell ref="AYN2:AYO2"/>
    <mergeCell ref="AYP2:AYQ2"/>
    <mergeCell ref="AYR2:AYS2"/>
    <mergeCell ref="AYT2:AYU2"/>
    <mergeCell ref="AYV2:AYW2"/>
    <mergeCell ref="AYX2:AYY2"/>
    <mergeCell ref="AYZ2:AZA2"/>
    <mergeCell ref="AZB2:AZC2"/>
    <mergeCell ref="AZD2:AZE2"/>
    <mergeCell ref="AZF2:AZG2"/>
    <mergeCell ref="AZH2:AZI2"/>
    <mergeCell ref="AZJ2:AZK2"/>
    <mergeCell ref="AZL2:AZM2"/>
    <mergeCell ref="AZN2:AZO2"/>
    <mergeCell ref="AZP2:AZQ2"/>
    <mergeCell ref="AZR2:AZS2"/>
    <mergeCell ref="AZT2:AZU2"/>
    <mergeCell ref="AZV2:AZW2"/>
    <mergeCell ref="AZX2:AZY2"/>
    <mergeCell ref="AZZ2:BAA2"/>
    <mergeCell ref="BAB2:BAC2"/>
    <mergeCell ref="BAD2:BAE2"/>
    <mergeCell ref="BAF2:BAG2"/>
    <mergeCell ref="BAH2:BAI2"/>
    <mergeCell ref="BAJ2:BAK2"/>
    <mergeCell ref="BAL2:BAM2"/>
    <mergeCell ref="BAN2:BAO2"/>
    <mergeCell ref="BAP2:BAQ2"/>
    <mergeCell ref="BAR2:BAS2"/>
    <mergeCell ref="BAT2:BAU2"/>
    <mergeCell ref="BAV2:BAW2"/>
    <mergeCell ref="BAX2:BAY2"/>
    <mergeCell ref="BAZ2:BBA2"/>
    <mergeCell ref="BBB2:BBC2"/>
    <mergeCell ref="BBD2:BBE2"/>
    <mergeCell ref="BBF2:BBG2"/>
    <mergeCell ref="BBH2:BBI2"/>
    <mergeCell ref="BBJ2:BBK2"/>
    <mergeCell ref="BBL2:BBM2"/>
    <mergeCell ref="BBN2:BBO2"/>
    <mergeCell ref="BBP2:BBQ2"/>
    <mergeCell ref="BBR2:BBS2"/>
    <mergeCell ref="BBT2:BBU2"/>
    <mergeCell ref="BBV2:BBW2"/>
    <mergeCell ref="BBX2:BBY2"/>
    <mergeCell ref="BBZ2:BCA2"/>
    <mergeCell ref="BCB2:BCC2"/>
    <mergeCell ref="BCD2:BCE2"/>
    <mergeCell ref="BCF2:BCG2"/>
    <mergeCell ref="BCH2:BCI2"/>
    <mergeCell ref="BCJ2:BCK2"/>
    <mergeCell ref="BCL2:BCM2"/>
    <mergeCell ref="BCN2:BCO2"/>
    <mergeCell ref="BCP2:BCQ2"/>
    <mergeCell ref="BCR2:BCS2"/>
    <mergeCell ref="BCT2:BCU2"/>
    <mergeCell ref="BCV2:BCW2"/>
    <mergeCell ref="BCX2:BCY2"/>
    <mergeCell ref="BCZ2:BDA2"/>
    <mergeCell ref="BDB2:BDC2"/>
    <mergeCell ref="BDD2:BDE2"/>
    <mergeCell ref="BDF2:BDG2"/>
    <mergeCell ref="BDH2:BDI2"/>
    <mergeCell ref="BDJ2:BDK2"/>
    <mergeCell ref="BDL2:BDM2"/>
    <mergeCell ref="BDN2:BDO2"/>
    <mergeCell ref="BDP2:BDQ2"/>
    <mergeCell ref="BDR2:BDS2"/>
    <mergeCell ref="BDT2:BDU2"/>
    <mergeCell ref="BDV2:BDW2"/>
    <mergeCell ref="BDX2:BDY2"/>
    <mergeCell ref="BDZ2:BEA2"/>
    <mergeCell ref="BEB2:BEC2"/>
    <mergeCell ref="BED2:BEE2"/>
    <mergeCell ref="BEF2:BEG2"/>
    <mergeCell ref="BEH2:BEI2"/>
    <mergeCell ref="BEJ2:BEK2"/>
    <mergeCell ref="BEL2:BEM2"/>
    <mergeCell ref="BEN2:BEO2"/>
    <mergeCell ref="BEP2:BEQ2"/>
    <mergeCell ref="BER2:BES2"/>
    <mergeCell ref="BET2:BEU2"/>
    <mergeCell ref="BEV2:BEW2"/>
    <mergeCell ref="BEX2:BEY2"/>
    <mergeCell ref="BEZ2:BFA2"/>
    <mergeCell ref="BFB2:BFC2"/>
    <mergeCell ref="BFD2:BFE2"/>
    <mergeCell ref="BFF2:BFG2"/>
    <mergeCell ref="BFH2:BFI2"/>
    <mergeCell ref="BFJ2:BFK2"/>
    <mergeCell ref="BFL2:BFM2"/>
    <mergeCell ref="BFN2:BFO2"/>
    <mergeCell ref="BFP2:BFQ2"/>
    <mergeCell ref="BFR2:BFS2"/>
    <mergeCell ref="BFT2:BFU2"/>
    <mergeCell ref="BFV2:BFW2"/>
    <mergeCell ref="BFX2:BFY2"/>
    <mergeCell ref="BFZ2:BGA2"/>
    <mergeCell ref="BGB2:BGC2"/>
    <mergeCell ref="BGD2:BGE2"/>
    <mergeCell ref="BGF2:BGG2"/>
    <mergeCell ref="BGH2:BGI2"/>
    <mergeCell ref="BGJ2:BGK2"/>
    <mergeCell ref="BGL2:BGM2"/>
    <mergeCell ref="BGN2:BGO2"/>
    <mergeCell ref="BGP2:BGQ2"/>
    <mergeCell ref="BGR2:BGS2"/>
    <mergeCell ref="BGT2:BGU2"/>
    <mergeCell ref="BGV2:BGW2"/>
    <mergeCell ref="BGX2:BGY2"/>
    <mergeCell ref="BGZ2:BHA2"/>
    <mergeCell ref="BHB2:BHC2"/>
    <mergeCell ref="BHD2:BHE2"/>
    <mergeCell ref="BHF2:BHG2"/>
    <mergeCell ref="BHH2:BHI2"/>
    <mergeCell ref="BHJ2:BHK2"/>
    <mergeCell ref="BHL2:BHM2"/>
    <mergeCell ref="BHN2:BHO2"/>
    <mergeCell ref="BHP2:BHQ2"/>
    <mergeCell ref="BHR2:BHS2"/>
    <mergeCell ref="BHT2:BHU2"/>
    <mergeCell ref="BHV2:BHW2"/>
    <mergeCell ref="BHX2:BHY2"/>
    <mergeCell ref="BHZ2:BIA2"/>
    <mergeCell ref="BIB2:BIC2"/>
    <mergeCell ref="BID2:BIE2"/>
    <mergeCell ref="BIF2:BIG2"/>
    <mergeCell ref="BIH2:BII2"/>
    <mergeCell ref="BIJ2:BIK2"/>
    <mergeCell ref="BIL2:BIM2"/>
    <mergeCell ref="BIN2:BIO2"/>
    <mergeCell ref="BIP2:BIQ2"/>
    <mergeCell ref="BIR2:BIS2"/>
    <mergeCell ref="BIT2:BIU2"/>
    <mergeCell ref="BIV2:BIW2"/>
    <mergeCell ref="BIX2:BIY2"/>
    <mergeCell ref="BIZ2:BJA2"/>
    <mergeCell ref="BJB2:BJC2"/>
    <mergeCell ref="BJD2:BJE2"/>
    <mergeCell ref="BJF2:BJG2"/>
    <mergeCell ref="BJH2:BJI2"/>
    <mergeCell ref="BJJ2:BJK2"/>
    <mergeCell ref="BJL2:BJM2"/>
    <mergeCell ref="BJN2:BJO2"/>
    <mergeCell ref="BJP2:BJQ2"/>
    <mergeCell ref="BJR2:BJS2"/>
    <mergeCell ref="BJT2:BJU2"/>
    <mergeCell ref="BJV2:BJW2"/>
    <mergeCell ref="BJX2:BJY2"/>
    <mergeCell ref="BJZ2:BKA2"/>
    <mergeCell ref="BKB2:BKC2"/>
    <mergeCell ref="BKD2:BKE2"/>
    <mergeCell ref="BKF2:BKG2"/>
    <mergeCell ref="BKH2:BKI2"/>
    <mergeCell ref="BKJ2:BKK2"/>
    <mergeCell ref="BKL2:BKM2"/>
    <mergeCell ref="BKN2:BKO2"/>
    <mergeCell ref="BKP2:BKQ2"/>
    <mergeCell ref="BKR2:BKS2"/>
    <mergeCell ref="BLL2:BLM2"/>
    <mergeCell ref="BLN2:BLO2"/>
    <mergeCell ref="BLP2:BLQ2"/>
    <mergeCell ref="BLR2:BLS2"/>
    <mergeCell ref="BLT2:BLU2"/>
    <mergeCell ref="BLV2:BLW2"/>
    <mergeCell ref="BLX2:BLY2"/>
    <mergeCell ref="BKT2:BKU2"/>
    <mergeCell ref="BKV2:BKW2"/>
    <mergeCell ref="BKX2:BKY2"/>
    <mergeCell ref="BKZ2:BLA2"/>
    <mergeCell ref="BLB2:BLC2"/>
    <mergeCell ref="BLD2:BLE2"/>
    <mergeCell ref="BLF2:BLG2"/>
    <mergeCell ref="BLH2:BLI2"/>
    <mergeCell ref="BLJ2:BLK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Y20"/>
  <sheetViews>
    <sheetView topLeftCell="A4" workbookViewId="0">
      <selection activeCell="B27" sqref="B27:B29"/>
    </sheetView>
  </sheetViews>
  <sheetFormatPr defaultRowHeight="14.4" x14ac:dyDescent="0.3"/>
  <cols>
    <col min="1" max="1" width="21.33203125" customWidth="1"/>
    <col min="18" max="18" width="20.44140625" customWidth="1"/>
    <col min="19" max="19" width="14.6640625" customWidth="1"/>
  </cols>
  <sheetData>
    <row r="1" spans="1:1689" x14ac:dyDescent="0.3">
      <c r="A1" s="1" t="s">
        <v>0</v>
      </c>
      <c r="B1" s="1" t="s">
        <v>1</v>
      </c>
    </row>
    <row r="2" spans="1:1689" x14ac:dyDescent="0.3">
      <c r="B2" s="7" t="s">
        <v>2</v>
      </c>
      <c r="C2" s="8"/>
      <c r="D2" s="7" t="s">
        <v>3</v>
      </c>
      <c r="E2" s="8"/>
      <c r="F2" s="7" t="s">
        <v>4</v>
      </c>
      <c r="G2" s="8"/>
      <c r="H2" s="7" t="s">
        <v>5</v>
      </c>
      <c r="I2" s="8"/>
      <c r="J2" s="7" t="s">
        <v>6</v>
      </c>
      <c r="K2" s="8"/>
      <c r="L2" s="7" t="s">
        <v>7</v>
      </c>
      <c r="M2" s="8"/>
      <c r="N2" s="7" t="s">
        <v>8</v>
      </c>
      <c r="O2" s="8"/>
      <c r="P2" s="7" t="s">
        <v>9</v>
      </c>
      <c r="Q2" s="8"/>
      <c r="R2" s="7" t="s">
        <v>10</v>
      </c>
      <c r="S2" s="8"/>
      <c r="T2" s="7" t="s">
        <v>11</v>
      </c>
      <c r="U2" s="8"/>
      <c r="V2" s="7" t="s">
        <v>12</v>
      </c>
      <c r="W2" s="8"/>
      <c r="X2" s="7" t="s">
        <v>13</v>
      </c>
      <c r="Y2" s="8"/>
      <c r="Z2" s="7" t="s">
        <v>14</v>
      </c>
      <c r="AA2" s="8"/>
      <c r="AB2" s="7" t="s">
        <v>15</v>
      </c>
      <c r="AC2" s="8"/>
      <c r="AD2" s="7" t="s">
        <v>16</v>
      </c>
      <c r="AE2" s="8"/>
      <c r="AF2" s="7" t="s">
        <v>17</v>
      </c>
      <c r="AG2" s="8"/>
      <c r="AH2" s="7" t="s">
        <v>18</v>
      </c>
      <c r="AI2" s="8"/>
      <c r="AJ2" s="7" t="s">
        <v>19</v>
      </c>
      <c r="AK2" s="8"/>
      <c r="AL2" s="7" t="s">
        <v>20</v>
      </c>
      <c r="AM2" s="8"/>
      <c r="AN2" s="7" t="s">
        <v>21</v>
      </c>
      <c r="AO2" s="8"/>
      <c r="AP2" s="7" t="s">
        <v>22</v>
      </c>
      <c r="AQ2" s="8"/>
      <c r="AR2" s="7" t="s">
        <v>23</v>
      </c>
      <c r="AS2" s="8"/>
      <c r="AT2" s="7" t="s">
        <v>24</v>
      </c>
      <c r="AU2" s="8"/>
      <c r="AV2" s="7" t="s">
        <v>25</v>
      </c>
      <c r="AW2" s="8"/>
      <c r="AX2" s="7" t="s">
        <v>26</v>
      </c>
      <c r="AY2" s="8"/>
      <c r="AZ2" s="7" t="s">
        <v>27</v>
      </c>
      <c r="BA2" s="8"/>
      <c r="BB2" s="7" t="s">
        <v>28</v>
      </c>
      <c r="BC2" s="8"/>
      <c r="BD2" s="7" t="s">
        <v>29</v>
      </c>
      <c r="BE2" s="8"/>
      <c r="BF2" s="7" t="s">
        <v>30</v>
      </c>
      <c r="BG2" s="8"/>
      <c r="BH2" s="7" t="s">
        <v>31</v>
      </c>
      <c r="BI2" s="8"/>
      <c r="BJ2" s="7" t="s">
        <v>32</v>
      </c>
      <c r="BK2" s="8"/>
      <c r="BL2" s="7" t="s">
        <v>33</v>
      </c>
      <c r="BM2" s="8"/>
      <c r="BN2" s="7" t="s">
        <v>34</v>
      </c>
      <c r="BO2" s="8"/>
      <c r="BP2" s="7" t="s">
        <v>35</v>
      </c>
      <c r="BQ2" s="8"/>
      <c r="BR2" s="7" t="s">
        <v>36</v>
      </c>
      <c r="BS2" s="8"/>
      <c r="BT2" s="7" t="s">
        <v>37</v>
      </c>
      <c r="BU2" s="8"/>
      <c r="BV2" s="7" t="s">
        <v>38</v>
      </c>
      <c r="BW2" s="8"/>
      <c r="BX2" s="7" t="s">
        <v>39</v>
      </c>
      <c r="BY2" s="8"/>
      <c r="BZ2" s="7" t="s">
        <v>40</v>
      </c>
      <c r="CA2" s="8"/>
      <c r="CB2" s="7" t="s">
        <v>41</v>
      </c>
      <c r="CC2" s="8"/>
      <c r="CD2" s="7" t="s">
        <v>42</v>
      </c>
      <c r="CE2" s="8"/>
      <c r="CF2" s="7" t="s">
        <v>43</v>
      </c>
      <c r="CG2" s="8"/>
      <c r="CH2" s="7" t="s">
        <v>44</v>
      </c>
      <c r="CI2" s="8"/>
      <c r="CJ2" s="7" t="s">
        <v>45</v>
      </c>
      <c r="CK2" s="8"/>
      <c r="CL2" s="7" t="s">
        <v>46</v>
      </c>
      <c r="CM2" s="8"/>
      <c r="CN2" s="7" t="s">
        <v>47</v>
      </c>
      <c r="CO2" s="8"/>
      <c r="CP2" s="7" t="s">
        <v>48</v>
      </c>
      <c r="CQ2" s="8"/>
      <c r="CR2" s="7" t="s">
        <v>49</v>
      </c>
      <c r="CS2" s="8"/>
      <c r="CT2" s="7" t="s">
        <v>50</v>
      </c>
      <c r="CU2" s="8"/>
      <c r="CV2" s="7" t="s">
        <v>51</v>
      </c>
      <c r="CW2" s="8"/>
      <c r="CX2" s="7" t="s">
        <v>52</v>
      </c>
      <c r="CY2" s="8"/>
      <c r="CZ2" s="7" t="s">
        <v>53</v>
      </c>
      <c r="DA2" s="8"/>
      <c r="DB2" s="7" t="s">
        <v>54</v>
      </c>
      <c r="DC2" s="8"/>
      <c r="DD2" s="7" t="s">
        <v>55</v>
      </c>
      <c r="DE2" s="8"/>
      <c r="DF2" s="7" t="s">
        <v>56</v>
      </c>
      <c r="DG2" s="8"/>
      <c r="DH2" s="7" t="s">
        <v>57</v>
      </c>
      <c r="DI2" s="8"/>
      <c r="DJ2" s="7" t="s">
        <v>58</v>
      </c>
      <c r="DK2" s="8"/>
      <c r="DL2" s="7" t="s">
        <v>59</v>
      </c>
      <c r="DM2" s="8"/>
      <c r="DN2" s="7" t="s">
        <v>60</v>
      </c>
      <c r="DO2" s="8"/>
      <c r="DP2" s="7" t="s">
        <v>61</v>
      </c>
      <c r="DQ2" s="8"/>
      <c r="DR2" s="7" t="s">
        <v>62</v>
      </c>
      <c r="DS2" s="8"/>
      <c r="DT2" s="7" t="s">
        <v>63</v>
      </c>
      <c r="DU2" s="8"/>
      <c r="DV2" s="7" t="s">
        <v>64</v>
      </c>
      <c r="DW2" s="8"/>
      <c r="DX2" s="7" t="s">
        <v>65</v>
      </c>
      <c r="DY2" s="8"/>
      <c r="DZ2" s="7" t="s">
        <v>66</v>
      </c>
      <c r="EA2" s="8"/>
      <c r="EB2" s="7" t="s">
        <v>67</v>
      </c>
      <c r="EC2" s="8"/>
      <c r="ED2" s="7" t="s">
        <v>68</v>
      </c>
      <c r="EE2" s="8"/>
      <c r="EF2" s="7" t="s">
        <v>69</v>
      </c>
      <c r="EG2" s="8"/>
      <c r="EH2" s="7" t="s">
        <v>70</v>
      </c>
      <c r="EI2" s="8"/>
      <c r="EJ2" s="7" t="s">
        <v>71</v>
      </c>
      <c r="EK2" s="8"/>
      <c r="EL2" s="7" t="s">
        <v>72</v>
      </c>
      <c r="EM2" s="8"/>
      <c r="EN2" s="7" t="s">
        <v>73</v>
      </c>
      <c r="EO2" s="8"/>
      <c r="EP2" s="7" t="s">
        <v>74</v>
      </c>
      <c r="EQ2" s="8"/>
      <c r="ER2" s="7" t="s">
        <v>75</v>
      </c>
      <c r="ES2" s="8"/>
      <c r="ET2" s="7" t="s">
        <v>76</v>
      </c>
      <c r="EU2" s="8"/>
      <c r="EV2" s="7" t="s">
        <v>77</v>
      </c>
      <c r="EW2" s="8"/>
      <c r="EX2" s="7" t="s">
        <v>78</v>
      </c>
      <c r="EY2" s="8"/>
      <c r="EZ2" s="7" t="s">
        <v>79</v>
      </c>
      <c r="FA2" s="8"/>
      <c r="FB2" s="7" t="s">
        <v>80</v>
      </c>
      <c r="FC2" s="8"/>
      <c r="FD2" s="7" t="s">
        <v>81</v>
      </c>
      <c r="FE2" s="8"/>
      <c r="FF2" s="7" t="s">
        <v>82</v>
      </c>
      <c r="FG2" s="8"/>
      <c r="FH2" s="7" t="s">
        <v>83</v>
      </c>
      <c r="FI2" s="8"/>
      <c r="FJ2" s="7" t="s">
        <v>84</v>
      </c>
      <c r="FK2" s="8"/>
      <c r="FL2" s="7" t="s">
        <v>85</v>
      </c>
      <c r="FM2" s="8"/>
      <c r="FN2" s="7" t="s">
        <v>86</v>
      </c>
      <c r="FO2" s="8"/>
      <c r="FP2" s="7" t="s">
        <v>87</v>
      </c>
      <c r="FQ2" s="8"/>
      <c r="FR2" s="7" t="s">
        <v>88</v>
      </c>
      <c r="FS2" s="8"/>
      <c r="FT2" s="7" t="s">
        <v>89</v>
      </c>
      <c r="FU2" s="8"/>
      <c r="FV2" s="7" t="s">
        <v>90</v>
      </c>
      <c r="FW2" s="8"/>
      <c r="FX2" s="7" t="s">
        <v>91</v>
      </c>
      <c r="FY2" s="8"/>
      <c r="FZ2" s="7" t="s">
        <v>92</v>
      </c>
      <c r="GA2" s="8"/>
      <c r="GB2" s="7" t="s">
        <v>93</v>
      </c>
      <c r="GC2" s="8"/>
      <c r="GD2" s="7" t="s">
        <v>94</v>
      </c>
      <c r="GE2" s="8"/>
      <c r="GF2" s="7" t="s">
        <v>95</v>
      </c>
      <c r="GG2" s="8"/>
      <c r="GH2" s="7" t="s">
        <v>96</v>
      </c>
      <c r="GI2" s="8"/>
      <c r="GJ2" s="7" t="s">
        <v>97</v>
      </c>
      <c r="GK2" s="8"/>
      <c r="GL2" s="7" t="s">
        <v>98</v>
      </c>
      <c r="GM2" s="8"/>
      <c r="GN2" s="7" t="s">
        <v>99</v>
      </c>
      <c r="GO2" s="8"/>
      <c r="GP2" s="7" t="s">
        <v>100</v>
      </c>
      <c r="GQ2" s="8"/>
      <c r="GR2" s="7" t="s">
        <v>101</v>
      </c>
      <c r="GS2" s="8"/>
      <c r="GT2" s="7" t="s">
        <v>102</v>
      </c>
      <c r="GU2" s="8"/>
      <c r="GV2" s="7" t="s">
        <v>103</v>
      </c>
      <c r="GW2" s="8"/>
      <c r="GX2" s="7" t="s">
        <v>104</v>
      </c>
      <c r="GY2" s="8"/>
      <c r="GZ2" s="7" t="s">
        <v>105</v>
      </c>
      <c r="HA2" s="8"/>
      <c r="HB2" s="7" t="s">
        <v>106</v>
      </c>
      <c r="HC2" s="8"/>
      <c r="HD2" s="7" t="s">
        <v>107</v>
      </c>
      <c r="HE2" s="8"/>
      <c r="HF2" s="7" t="s">
        <v>108</v>
      </c>
      <c r="HG2" s="8"/>
      <c r="HH2" s="7" t="s">
        <v>109</v>
      </c>
      <c r="HI2" s="8"/>
      <c r="HJ2" s="7" t="s">
        <v>110</v>
      </c>
      <c r="HK2" s="8"/>
      <c r="HL2" s="7" t="s">
        <v>111</v>
      </c>
      <c r="HM2" s="8"/>
      <c r="HN2" s="7" t="s">
        <v>112</v>
      </c>
      <c r="HO2" s="8"/>
      <c r="HP2" s="7" t="s">
        <v>113</v>
      </c>
      <c r="HQ2" s="8"/>
      <c r="HR2" s="7" t="s">
        <v>114</v>
      </c>
      <c r="HS2" s="8"/>
      <c r="HT2" s="7" t="s">
        <v>115</v>
      </c>
      <c r="HU2" s="8"/>
      <c r="HV2" s="7" t="s">
        <v>116</v>
      </c>
      <c r="HW2" s="8"/>
      <c r="HX2" s="7" t="s">
        <v>117</v>
      </c>
      <c r="HY2" s="8"/>
      <c r="HZ2" s="7" t="s">
        <v>118</v>
      </c>
      <c r="IA2" s="8"/>
      <c r="IB2" s="7" t="s">
        <v>119</v>
      </c>
      <c r="IC2" s="8"/>
      <c r="ID2" s="7" t="s">
        <v>120</v>
      </c>
      <c r="IE2" s="8"/>
      <c r="IF2" s="7" t="s">
        <v>121</v>
      </c>
      <c r="IG2" s="8"/>
      <c r="IH2" s="7" t="s">
        <v>122</v>
      </c>
      <c r="II2" s="8"/>
      <c r="IJ2" s="7" t="s">
        <v>123</v>
      </c>
      <c r="IK2" s="8"/>
      <c r="IL2" s="7" t="s">
        <v>124</v>
      </c>
      <c r="IM2" s="8"/>
      <c r="IN2" s="7" t="s">
        <v>125</v>
      </c>
      <c r="IO2" s="8"/>
      <c r="IP2" s="7" t="s">
        <v>126</v>
      </c>
      <c r="IQ2" s="8"/>
      <c r="IR2" s="7" t="s">
        <v>127</v>
      </c>
      <c r="IS2" s="8"/>
      <c r="IT2" s="7" t="s">
        <v>128</v>
      </c>
      <c r="IU2" s="8"/>
      <c r="IV2" s="7" t="s">
        <v>129</v>
      </c>
      <c r="IW2" s="8"/>
      <c r="IX2" s="7" t="s">
        <v>130</v>
      </c>
      <c r="IY2" s="8"/>
      <c r="IZ2" s="7" t="s">
        <v>131</v>
      </c>
      <c r="JA2" s="8"/>
      <c r="JB2" s="7" t="s">
        <v>132</v>
      </c>
      <c r="JC2" s="8"/>
      <c r="JD2" s="7" t="s">
        <v>133</v>
      </c>
      <c r="JE2" s="8"/>
      <c r="JF2" s="7" t="s">
        <v>134</v>
      </c>
      <c r="JG2" s="8"/>
      <c r="JH2" s="7" t="s">
        <v>135</v>
      </c>
      <c r="JI2" s="8"/>
      <c r="JJ2" s="7" t="s">
        <v>136</v>
      </c>
      <c r="JK2" s="8"/>
      <c r="JL2" s="7" t="s">
        <v>137</v>
      </c>
      <c r="JM2" s="8"/>
      <c r="JN2" s="7" t="s">
        <v>138</v>
      </c>
      <c r="JO2" s="8"/>
      <c r="JP2" s="7" t="s">
        <v>139</v>
      </c>
      <c r="JQ2" s="8"/>
      <c r="JR2" s="7" t="s">
        <v>140</v>
      </c>
      <c r="JS2" s="8"/>
      <c r="JT2" s="7" t="s">
        <v>141</v>
      </c>
      <c r="JU2" s="8"/>
      <c r="JV2" s="7" t="s">
        <v>142</v>
      </c>
      <c r="JW2" s="8"/>
      <c r="JX2" s="7" t="s">
        <v>143</v>
      </c>
      <c r="JY2" s="8"/>
      <c r="JZ2" s="7" t="s">
        <v>144</v>
      </c>
      <c r="KA2" s="8"/>
      <c r="KB2" s="7" t="s">
        <v>145</v>
      </c>
      <c r="KC2" s="8"/>
      <c r="KD2" s="7" t="s">
        <v>146</v>
      </c>
      <c r="KE2" s="8"/>
      <c r="KF2" s="7" t="s">
        <v>147</v>
      </c>
      <c r="KG2" s="8"/>
      <c r="KH2" s="7" t="s">
        <v>148</v>
      </c>
      <c r="KI2" s="8"/>
      <c r="KJ2" s="7" t="s">
        <v>149</v>
      </c>
      <c r="KK2" s="8"/>
      <c r="KL2" s="7" t="s">
        <v>150</v>
      </c>
      <c r="KM2" s="8"/>
      <c r="KN2" s="7" t="s">
        <v>151</v>
      </c>
      <c r="KO2" s="8"/>
      <c r="KP2" s="7" t="s">
        <v>152</v>
      </c>
      <c r="KQ2" s="8"/>
      <c r="KR2" s="7" t="s">
        <v>153</v>
      </c>
      <c r="KS2" s="8"/>
      <c r="KT2" s="7" t="s">
        <v>154</v>
      </c>
      <c r="KU2" s="8"/>
      <c r="KV2" s="7" t="s">
        <v>155</v>
      </c>
      <c r="KW2" s="8"/>
      <c r="KX2" s="7" t="s">
        <v>156</v>
      </c>
      <c r="KY2" s="8"/>
      <c r="KZ2" s="7" t="s">
        <v>157</v>
      </c>
      <c r="LA2" s="8"/>
      <c r="LB2" s="7" t="s">
        <v>158</v>
      </c>
      <c r="LC2" s="8"/>
      <c r="LD2" s="7" t="s">
        <v>159</v>
      </c>
      <c r="LE2" s="8"/>
      <c r="LF2" s="7" t="s">
        <v>160</v>
      </c>
      <c r="LG2" s="8"/>
      <c r="LH2" s="7" t="s">
        <v>161</v>
      </c>
      <c r="LI2" s="8"/>
      <c r="LJ2" s="7" t="s">
        <v>162</v>
      </c>
      <c r="LK2" s="8"/>
      <c r="LL2" s="7" t="s">
        <v>163</v>
      </c>
      <c r="LM2" s="8"/>
      <c r="LN2" s="7" t="s">
        <v>164</v>
      </c>
      <c r="LO2" s="8"/>
      <c r="LP2" s="7" t="s">
        <v>165</v>
      </c>
      <c r="LQ2" s="8"/>
      <c r="LR2" s="7" t="s">
        <v>166</v>
      </c>
      <c r="LS2" s="8"/>
      <c r="LT2" s="7" t="s">
        <v>167</v>
      </c>
      <c r="LU2" s="8"/>
      <c r="LV2" s="7" t="s">
        <v>168</v>
      </c>
      <c r="LW2" s="8"/>
      <c r="LX2" s="7" t="s">
        <v>169</v>
      </c>
      <c r="LY2" s="8"/>
      <c r="LZ2" s="7" t="s">
        <v>170</v>
      </c>
      <c r="MA2" s="8"/>
      <c r="MB2" s="7" t="s">
        <v>171</v>
      </c>
      <c r="MC2" s="8"/>
      <c r="MD2" s="7" t="s">
        <v>172</v>
      </c>
      <c r="ME2" s="8"/>
      <c r="MF2" s="7" t="s">
        <v>173</v>
      </c>
      <c r="MG2" s="8"/>
      <c r="MH2" s="7" t="s">
        <v>174</v>
      </c>
      <c r="MI2" s="8"/>
      <c r="MJ2" s="7" t="s">
        <v>175</v>
      </c>
      <c r="MK2" s="8"/>
      <c r="ML2" s="7" t="s">
        <v>176</v>
      </c>
      <c r="MM2" s="8"/>
      <c r="MN2" s="7" t="s">
        <v>177</v>
      </c>
      <c r="MO2" s="8"/>
      <c r="MP2" s="7" t="s">
        <v>178</v>
      </c>
      <c r="MQ2" s="8"/>
      <c r="MR2" s="7" t="s">
        <v>179</v>
      </c>
      <c r="MS2" s="8"/>
      <c r="MT2" s="7" t="s">
        <v>180</v>
      </c>
      <c r="MU2" s="8"/>
      <c r="MV2" s="7" t="s">
        <v>181</v>
      </c>
      <c r="MW2" s="8"/>
      <c r="MX2" s="7" t="s">
        <v>182</v>
      </c>
      <c r="MY2" s="8"/>
      <c r="MZ2" s="7" t="s">
        <v>183</v>
      </c>
      <c r="NA2" s="8"/>
      <c r="NB2" s="7" t="s">
        <v>184</v>
      </c>
      <c r="NC2" s="8"/>
      <c r="ND2" s="7" t="s">
        <v>185</v>
      </c>
      <c r="NE2" s="8"/>
      <c r="NF2" s="7" t="s">
        <v>186</v>
      </c>
      <c r="NG2" s="8"/>
      <c r="NH2" s="7" t="s">
        <v>187</v>
      </c>
      <c r="NI2" s="8"/>
      <c r="NJ2" s="7" t="s">
        <v>188</v>
      </c>
      <c r="NK2" s="8"/>
      <c r="NL2" s="7" t="s">
        <v>189</v>
      </c>
      <c r="NM2" s="8"/>
      <c r="NN2" s="7" t="s">
        <v>190</v>
      </c>
      <c r="NO2" s="8"/>
      <c r="NP2" s="7" t="s">
        <v>191</v>
      </c>
      <c r="NQ2" s="8"/>
      <c r="NR2" s="7" t="s">
        <v>192</v>
      </c>
      <c r="NS2" s="8"/>
      <c r="NT2" s="7" t="s">
        <v>193</v>
      </c>
      <c r="NU2" s="8"/>
      <c r="NV2" s="7" t="s">
        <v>194</v>
      </c>
      <c r="NW2" s="8"/>
      <c r="NX2" s="7" t="s">
        <v>195</v>
      </c>
      <c r="NY2" s="8"/>
      <c r="NZ2" s="7" t="s">
        <v>196</v>
      </c>
      <c r="OA2" s="8"/>
      <c r="OB2" s="7" t="s">
        <v>197</v>
      </c>
      <c r="OC2" s="8"/>
      <c r="OD2" s="7" t="s">
        <v>198</v>
      </c>
      <c r="OE2" s="8"/>
      <c r="OF2" s="7" t="s">
        <v>199</v>
      </c>
      <c r="OG2" s="8"/>
      <c r="OH2" s="7" t="s">
        <v>200</v>
      </c>
      <c r="OI2" s="8"/>
      <c r="OJ2" s="7" t="s">
        <v>201</v>
      </c>
      <c r="OK2" s="8"/>
      <c r="OL2" s="7" t="s">
        <v>202</v>
      </c>
      <c r="OM2" s="8"/>
      <c r="ON2" s="7" t="s">
        <v>203</v>
      </c>
      <c r="OO2" s="8"/>
      <c r="OP2" s="7" t="s">
        <v>204</v>
      </c>
      <c r="OQ2" s="8"/>
      <c r="OR2" s="7" t="s">
        <v>205</v>
      </c>
      <c r="OS2" s="8"/>
      <c r="OT2" s="7" t="s">
        <v>206</v>
      </c>
      <c r="OU2" s="8"/>
      <c r="OV2" s="7" t="s">
        <v>207</v>
      </c>
      <c r="OW2" s="8"/>
      <c r="OX2" s="7" t="s">
        <v>208</v>
      </c>
      <c r="OY2" s="8"/>
      <c r="OZ2" s="7" t="s">
        <v>209</v>
      </c>
      <c r="PA2" s="8"/>
      <c r="PB2" s="7" t="s">
        <v>210</v>
      </c>
      <c r="PC2" s="8"/>
      <c r="PD2" s="7" t="s">
        <v>211</v>
      </c>
      <c r="PE2" s="8"/>
      <c r="PF2" s="7" t="s">
        <v>212</v>
      </c>
      <c r="PG2" s="8"/>
      <c r="PH2" s="7" t="s">
        <v>213</v>
      </c>
      <c r="PI2" s="8"/>
      <c r="PJ2" s="7" t="s">
        <v>214</v>
      </c>
      <c r="PK2" s="8"/>
      <c r="PL2" s="7" t="s">
        <v>215</v>
      </c>
      <c r="PM2" s="8"/>
      <c r="PN2" s="7" t="s">
        <v>216</v>
      </c>
      <c r="PO2" s="8"/>
      <c r="PP2" s="7" t="s">
        <v>217</v>
      </c>
      <c r="PQ2" s="8"/>
      <c r="PR2" s="7" t="s">
        <v>218</v>
      </c>
      <c r="PS2" s="8"/>
      <c r="PT2" s="7" t="s">
        <v>219</v>
      </c>
      <c r="PU2" s="8"/>
      <c r="PV2" s="7" t="s">
        <v>220</v>
      </c>
      <c r="PW2" s="8"/>
      <c r="PX2" s="7" t="s">
        <v>221</v>
      </c>
      <c r="PY2" s="8"/>
      <c r="PZ2" s="7" t="s">
        <v>222</v>
      </c>
      <c r="QA2" s="8"/>
      <c r="QB2" s="7" t="s">
        <v>223</v>
      </c>
      <c r="QC2" s="8"/>
      <c r="QD2" s="7" t="s">
        <v>224</v>
      </c>
      <c r="QE2" s="8"/>
      <c r="QF2" s="7" t="s">
        <v>225</v>
      </c>
      <c r="QG2" s="8"/>
      <c r="QH2" s="7" t="s">
        <v>226</v>
      </c>
      <c r="QI2" s="8"/>
      <c r="QJ2" s="7" t="s">
        <v>227</v>
      </c>
      <c r="QK2" s="8"/>
      <c r="QL2" s="7" t="s">
        <v>228</v>
      </c>
      <c r="QM2" s="8"/>
      <c r="QN2" s="7" t="s">
        <v>229</v>
      </c>
      <c r="QO2" s="8"/>
      <c r="QP2" s="7" t="s">
        <v>230</v>
      </c>
      <c r="QQ2" s="8"/>
      <c r="QR2" s="7" t="s">
        <v>231</v>
      </c>
      <c r="QS2" s="8"/>
      <c r="QT2" s="7" t="s">
        <v>232</v>
      </c>
      <c r="QU2" s="8"/>
      <c r="QV2" s="7" t="s">
        <v>233</v>
      </c>
      <c r="QW2" s="8"/>
      <c r="QX2" s="7" t="s">
        <v>234</v>
      </c>
      <c r="QY2" s="8"/>
      <c r="QZ2" s="7" t="s">
        <v>235</v>
      </c>
      <c r="RA2" s="8"/>
      <c r="RB2" s="7" t="s">
        <v>236</v>
      </c>
      <c r="RC2" s="8"/>
      <c r="RD2" s="7" t="s">
        <v>237</v>
      </c>
      <c r="RE2" s="8"/>
      <c r="RF2" s="7" t="s">
        <v>238</v>
      </c>
      <c r="RG2" s="8"/>
      <c r="RH2" s="7" t="s">
        <v>239</v>
      </c>
      <c r="RI2" s="8"/>
      <c r="RJ2" s="7" t="s">
        <v>240</v>
      </c>
      <c r="RK2" s="8"/>
      <c r="RL2" s="7" t="s">
        <v>241</v>
      </c>
      <c r="RM2" s="8"/>
      <c r="RN2" s="7" t="s">
        <v>242</v>
      </c>
      <c r="RO2" s="8"/>
      <c r="RP2" s="7" t="s">
        <v>243</v>
      </c>
      <c r="RQ2" s="8"/>
      <c r="RR2" s="7" t="s">
        <v>244</v>
      </c>
      <c r="RS2" s="8"/>
      <c r="RT2" s="7" t="s">
        <v>245</v>
      </c>
      <c r="RU2" s="8"/>
      <c r="RV2" s="7" t="s">
        <v>246</v>
      </c>
      <c r="RW2" s="8"/>
      <c r="RX2" s="7" t="s">
        <v>247</v>
      </c>
      <c r="RY2" s="8"/>
      <c r="RZ2" s="7" t="s">
        <v>248</v>
      </c>
      <c r="SA2" s="8"/>
      <c r="SB2" s="7" t="s">
        <v>249</v>
      </c>
      <c r="SC2" s="8"/>
      <c r="SD2" s="7" t="s">
        <v>250</v>
      </c>
      <c r="SE2" s="8"/>
      <c r="SF2" s="7" t="s">
        <v>251</v>
      </c>
      <c r="SG2" s="8"/>
      <c r="SH2" s="7" t="s">
        <v>252</v>
      </c>
      <c r="SI2" s="8"/>
      <c r="SJ2" s="7" t="s">
        <v>253</v>
      </c>
      <c r="SK2" s="8"/>
      <c r="SL2" s="7" t="s">
        <v>254</v>
      </c>
      <c r="SM2" s="8"/>
      <c r="SN2" s="7" t="s">
        <v>255</v>
      </c>
      <c r="SO2" s="8"/>
      <c r="SP2" s="7" t="s">
        <v>256</v>
      </c>
      <c r="SQ2" s="8"/>
      <c r="SR2" s="7" t="s">
        <v>257</v>
      </c>
      <c r="SS2" s="8"/>
      <c r="ST2" s="7" t="s">
        <v>258</v>
      </c>
      <c r="SU2" s="8"/>
      <c r="SV2" s="7" t="s">
        <v>259</v>
      </c>
      <c r="SW2" s="8"/>
      <c r="SX2" s="7" t="s">
        <v>260</v>
      </c>
      <c r="SY2" s="8"/>
      <c r="SZ2" s="7" t="s">
        <v>261</v>
      </c>
      <c r="TA2" s="8"/>
      <c r="TB2" s="7" t="s">
        <v>262</v>
      </c>
      <c r="TC2" s="8"/>
      <c r="TD2" s="7" t="s">
        <v>263</v>
      </c>
      <c r="TE2" s="8"/>
      <c r="TF2" s="7" t="s">
        <v>264</v>
      </c>
      <c r="TG2" s="8"/>
      <c r="TH2" s="7" t="s">
        <v>265</v>
      </c>
      <c r="TI2" s="8"/>
      <c r="TJ2" s="7" t="s">
        <v>266</v>
      </c>
      <c r="TK2" s="8"/>
      <c r="TL2" s="7" t="s">
        <v>267</v>
      </c>
      <c r="TM2" s="8"/>
      <c r="TN2" s="7" t="s">
        <v>268</v>
      </c>
      <c r="TO2" s="8"/>
      <c r="TP2" s="7" t="s">
        <v>269</v>
      </c>
      <c r="TQ2" s="8"/>
      <c r="TR2" s="7" t="s">
        <v>270</v>
      </c>
      <c r="TS2" s="8"/>
      <c r="TT2" s="7" t="s">
        <v>271</v>
      </c>
      <c r="TU2" s="8"/>
      <c r="TV2" s="7" t="s">
        <v>272</v>
      </c>
      <c r="TW2" s="8"/>
      <c r="TX2" s="7" t="s">
        <v>273</v>
      </c>
      <c r="TY2" s="8"/>
      <c r="TZ2" s="7" t="s">
        <v>274</v>
      </c>
      <c r="UA2" s="8"/>
      <c r="UB2" s="7" t="s">
        <v>275</v>
      </c>
      <c r="UC2" s="8"/>
      <c r="UD2" s="7" t="s">
        <v>276</v>
      </c>
      <c r="UE2" s="8"/>
      <c r="UF2" s="7" t="s">
        <v>277</v>
      </c>
      <c r="UG2" s="8"/>
      <c r="UH2" s="7" t="s">
        <v>278</v>
      </c>
      <c r="UI2" s="8"/>
      <c r="UJ2" s="7" t="s">
        <v>279</v>
      </c>
      <c r="UK2" s="8"/>
      <c r="UL2" s="7" t="s">
        <v>280</v>
      </c>
      <c r="UM2" s="8"/>
      <c r="UN2" s="7" t="s">
        <v>281</v>
      </c>
      <c r="UO2" s="8"/>
      <c r="UP2" s="7" t="s">
        <v>282</v>
      </c>
      <c r="UQ2" s="8"/>
      <c r="UR2" s="7" t="s">
        <v>283</v>
      </c>
      <c r="US2" s="8"/>
      <c r="UT2" s="7" t="s">
        <v>284</v>
      </c>
      <c r="UU2" s="8"/>
      <c r="UV2" s="7" t="s">
        <v>285</v>
      </c>
      <c r="UW2" s="8"/>
      <c r="UX2" s="7" t="s">
        <v>286</v>
      </c>
      <c r="UY2" s="8"/>
      <c r="UZ2" s="7" t="s">
        <v>287</v>
      </c>
      <c r="VA2" s="8"/>
      <c r="VB2" s="7" t="s">
        <v>288</v>
      </c>
      <c r="VC2" s="8"/>
      <c r="VD2" s="7" t="s">
        <v>289</v>
      </c>
      <c r="VE2" s="8"/>
      <c r="VF2" s="7" t="s">
        <v>290</v>
      </c>
      <c r="VG2" s="8"/>
      <c r="VH2" s="7" t="s">
        <v>291</v>
      </c>
      <c r="VI2" s="8"/>
      <c r="VJ2" s="7" t="s">
        <v>292</v>
      </c>
      <c r="VK2" s="8"/>
      <c r="VL2" s="7" t="s">
        <v>293</v>
      </c>
      <c r="VM2" s="8"/>
      <c r="VN2" s="7" t="s">
        <v>294</v>
      </c>
      <c r="VO2" s="8"/>
      <c r="VP2" s="7" t="s">
        <v>295</v>
      </c>
      <c r="VQ2" s="8"/>
      <c r="VR2" s="7" t="s">
        <v>296</v>
      </c>
      <c r="VS2" s="8"/>
      <c r="VT2" s="7" t="s">
        <v>297</v>
      </c>
      <c r="VU2" s="8"/>
      <c r="VV2" s="7" t="s">
        <v>298</v>
      </c>
      <c r="VW2" s="8"/>
      <c r="VX2" s="7" t="s">
        <v>299</v>
      </c>
      <c r="VY2" s="8"/>
      <c r="VZ2" s="7" t="s">
        <v>300</v>
      </c>
      <c r="WA2" s="8"/>
      <c r="WB2" s="7" t="s">
        <v>301</v>
      </c>
      <c r="WC2" s="8"/>
      <c r="WD2" s="7" t="s">
        <v>302</v>
      </c>
      <c r="WE2" s="8"/>
      <c r="WF2" s="7" t="s">
        <v>303</v>
      </c>
      <c r="WG2" s="8"/>
      <c r="WH2" s="7" t="s">
        <v>304</v>
      </c>
      <c r="WI2" s="8"/>
      <c r="WJ2" s="7" t="s">
        <v>305</v>
      </c>
      <c r="WK2" s="8"/>
      <c r="WL2" s="7" t="s">
        <v>306</v>
      </c>
      <c r="WM2" s="8"/>
      <c r="WN2" s="7" t="s">
        <v>307</v>
      </c>
      <c r="WO2" s="8"/>
      <c r="WP2" s="7" t="s">
        <v>308</v>
      </c>
      <c r="WQ2" s="8"/>
      <c r="WR2" s="7" t="s">
        <v>309</v>
      </c>
      <c r="WS2" s="8"/>
      <c r="WT2" s="7" t="s">
        <v>310</v>
      </c>
      <c r="WU2" s="8"/>
      <c r="WV2" s="7" t="s">
        <v>311</v>
      </c>
      <c r="WW2" s="8"/>
      <c r="WX2" s="7" t="s">
        <v>312</v>
      </c>
      <c r="WY2" s="8"/>
      <c r="WZ2" s="7" t="s">
        <v>313</v>
      </c>
      <c r="XA2" s="8"/>
      <c r="XB2" s="7" t="s">
        <v>314</v>
      </c>
      <c r="XC2" s="8"/>
      <c r="XD2" s="7" t="s">
        <v>315</v>
      </c>
      <c r="XE2" s="8"/>
      <c r="XF2" s="7" t="s">
        <v>316</v>
      </c>
      <c r="XG2" s="8"/>
      <c r="XH2" s="7" t="s">
        <v>317</v>
      </c>
      <c r="XI2" s="8"/>
      <c r="XJ2" s="7" t="s">
        <v>318</v>
      </c>
      <c r="XK2" s="8"/>
      <c r="XL2" s="7" t="s">
        <v>319</v>
      </c>
      <c r="XM2" s="8"/>
      <c r="XN2" s="7" t="s">
        <v>320</v>
      </c>
      <c r="XO2" s="8"/>
      <c r="XP2" s="7" t="s">
        <v>321</v>
      </c>
      <c r="XQ2" s="8"/>
      <c r="XR2" s="7" t="s">
        <v>322</v>
      </c>
      <c r="XS2" s="8"/>
      <c r="XT2" s="7" t="s">
        <v>323</v>
      </c>
      <c r="XU2" s="8"/>
      <c r="XV2" s="7" t="s">
        <v>324</v>
      </c>
      <c r="XW2" s="8"/>
      <c r="XX2" s="7" t="s">
        <v>325</v>
      </c>
      <c r="XY2" s="8"/>
      <c r="XZ2" s="7" t="s">
        <v>326</v>
      </c>
      <c r="YA2" s="8"/>
      <c r="YB2" s="7" t="s">
        <v>327</v>
      </c>
      <c r="YC2" s="8"/>
      <c r="YD2" s="7" t="s">
        <v>328</v>
      </c>
      <c r="YE2" s="8"/>
      <c r="YF2" s="7" t="s">
        <v>329</v>
      </c>
      <c r="YG2" s="8"/>
      <c r="YH2" s="7" t="s">
        <v>330</v>
      </c>
      <c r="YI2" s="8"/>
      <c r="YJ2" s="7" t="s">
        <v>331</v>
      </c>
      <c r="YK2" s="8"/>
      <c r="YL2" s="7" t="s">
        <v>332</v>
      </c>
      <c r="YM2" s="8"/>
      <c r="YN2" s="7" t="s">
        <v>333</v>
      </c>
      <c r="YO2" s="8"/>
      <c r="YP2" s="7" t="s">
        <v>334</v>
      </c>
      <c r="YQ2" s="8"/>
      <c r="YR2" s="7" t="s">
        <v>335</v>
      </c>
      <c r="YS2" s="8"/>
      <c r="YT2" s="7" t="s">
        <v>336</v>
      </c>
      <c r="YU2" s="8"/>
      <c r="YV2" s="7" t="s">
        <v>337</v>
      </c>
      <c r="YW2" s="8"/>
      <c r="YX2" s="7" t="s">
        <v>338</v>
      </c>
      <c r="YY2" s="8"/>
      <c r="YZ2" s="7" t="s">
        <v>339</v>
      </c>
      <c r="ZA2" s="8"/>
      <c r="ZB2" s="7" t="s">
        <v>340</v>
      </c>
      <c r="ZC2" s="8"/>
      <c r="ZD2" s="7" t="s">
        <v>341</v>
      </c>
      <c r="ZE2" s="8"/>
      <c r="ZF2" s="7" t="s">
        <v>342</v>
      </c>
      <c r="ZG2" s="8"/>
      <c r="ZH2" s="7" t="s">
        <v>343</v>
      </c>
      <c r="ZI2" s="8"/>
      <c r="ZJ2" s="7" t="s">
        <v>344</v>
      </c>
      <c r="ZK2" s="8"/>
      <c r="ZL2" s="7" t="s">
        <v>345</v>
      </c>
      <c r="ZM2" s="8"/>
      <c r="ZN2" s="7" t="s">
        <v>346</v>
      </c>
      <c r="ZO2" s="8"/>
      <c r="ZP2" s="7" t="s">
        <v>347</v>
      </c>
      <c r="ZQ2" s="8"/>
      <c r="ZR2" s="7" t="s">
        <v>348</v>
      </c>
      <c r="ZS2" s="8"/>
      <c r="ZT2" s="7" t="s">
        <v>349</v>
      </c>
      <c r="ZU2" s="8"/>
      <c r="ZV2" s="7" t="s">
        <v>350</v>
      </c>
      <c r="ZW2" s="8"/>
      <c r="ZX2" s="7" t="s">
        <v>351</v>
      </c>
      <c r="ZY2" s="8"/>
      <c r="ZZ2" s="7" t="s">
        <v>352</v>
      </c>
      <c r="AAA2" s="8"/>
      <c r="AAB2" s="7" t="s">
        <v>353</v>
      </c>
      <c r="AAC2" s="8"/>
      <c r="AAD2" s="7" t="s">
        <v>354</v>
      </c>
      <c r="AAE2" s="8"/>
      <c r="AAF2" s="7" t="s">
        <v>355</v>
      </c>
      <c r="AAG2" s="8"/>
      <c r="AAH2" s="7" t="s">
        <v>356</v>
      </c>
      <c r="AAI2" s="8"/>
      <c r="AAJ2" s="7" t="s">
        <v>357</v>
      </c>
      <c r="AAK2" s="8"/>
      <c r="AAL2" s="7" t="s">
        <v>358</v>
      </c>
      <c r="AAM2" s="8"/>
      <c r="AAN2" s="7" t="s">
        <v>359</v>
      </c>
      <c r="AAO2" s="8"/>
      <c r="AAP2" s="7" t="s">
        <v>360</v>
      </c>
      <c r="AAQ2" s="8"/>
      <c r="AAR2" s="7" t="s">
        <v>361</v>
      </c>
      <c r="AAS2" s="8"/>
      <c r="AAT2" s="7" t="s">
        <v>362</v>
      </c>
      <c r="AAU2" s="8"/>
      <c r="AAV2" s="7" t="s">
        <v>363</v>
      </c>
      <c r="AAW2" s="8"/>
      <c r="AAX2" s="7" t="s">
        <v>364</v>
      </c>
      <c r="AAY2" s="8"/>
      <c r="AAZ2" s="7" t="s">
        <v>365</v>
      </c>
      <c r="ABA2" s="8"/>
      <c r="ABB2" s="7" t="s">
        <v>366</v>
      </c>
      <c r="ABC2" s="8"/>
      <c r="ABD2" s="7" t="s">
        <v>367</v>
      </c>
      <c r="ABE2" s="8"/>
      <c r="ABF2" s="7" t="s">
        <v>368</v>
      </c>
      <c r="ABG2" s="8"/>
      <c r="ABH2" s="7" t="s">
        <v>369</v>
      </c>
      <c r="ABI2" s="8"/>
      <c r="ABJ2" s="7" t="s">
        <v>370</v>
      </c>
      <c r="ABK2" s="8"/>
      <c r="ABL2" s="7" t="s">
        <v>371</v>
      </c>
      <c r="ABM2" s="8"/>
      <c r="ABN2" s="7" t="s">
        <v>372</v>
      </c>
      <c r="ABO2" s="8"/>
      <c r="ABP2" s="7" t="s">
        <v>373</v>
      </c>
      <c r="ABQ2" s="8"/>
      <c r="ABR2" s="7" t="s">
        <v>374</v>
      </c>
      <c r="ABS2" s="8"/>
      <c r="ABT2" s="7" t="s">
        <v>375</v>
      </c>
      <c r="ABU2" s="8"/>
      <c r="ABV2" s="7" t="s">
        <v>376</v>
      </c>
      <c r="ABW2" s="8"/>
      <c r="ABX2" s="7" t="s">
        <v>377</v>
      </c>
      <c r="ABY2" s="8"/>
      <c r="ABZ2" s="7" t="s">
        <v>378</v>
      </c>
      <c r="ACA2" s="8"/>
      <c r="ACB2" s="7" t="s">
        <v>379</v>
      </c>
      <c r="ACC2" s="8"/>
      <c r="ACD2" s="7" t="s">
        <v>380</v>
      </c>
      <c r="ACE2" s="8"/>
      <c r="ACF2" s="7" t="s">
        <v>381</v>
      </c>
      <c r="ACG2" s="8"/>
      <c r="ACH2" s="7" t="s">
        <v>382</v>
      </c>
      <c r="ACI2" s="8"/>
      <c r="ACJ2" s="7" t="s">
        <v>383</v>
      </c>
      <c r="ACK2" s="8"/>
      <c r="ACL2" s="7" t="s">
        <v>384</v>
      </c>
      <c r="ACM2" s="8"/>
      <c r="ACN2" s="7" t="s">
        <v>385</v>
      </c>
      <c r="ACO2" s="8"/>
      <c r="ACP2" s="7" t="s">
        <v>386</v>
      </c>
      <c r="ACQ2" s="8"/>
      <c r="ACR2" s="7" t="s">
        <v>387</v>
      </c>
      <c r="ACS2" s="8"/>
      <c r="ACT2" s="7" t="s">
        <v>388</v>
      </c>
      <c r="ACU2" s="8"/>
      <c r="ACV2" s="7" t="s">
        <v>389</v>
      </c>
      <c r="ACW2" s="8"/>
      <c r="ACX2" s="7" t="s">
        <v>390</v>
      </c>
      <c r="ACY2" s="8"/>
      <c r="ACZ2" s="7" t="s">
        <v>391</v>
      </c>
      <c r="ADA2" s="8"/>
      <c r="ADB2" s="7" t="s">
        <v>392</v>
      </c>
      <c r="ADC2" s="8"/>
      <c r="ADD2" s="7" t="s">
        <v>393</v>
      </c>
      <c r="ADE2" s="8"/>
      <c r="ADF2" s="7" t="s">
        <v>394</v>
      </c>
      <c r="ADG2" s="8"/>
      <c r="ADH2" s="7" t="s">
        <v>395</v>
      </c>
      <c r="ADI2" s="8"/>
      <c r="ADJ2" s="7" t="s">
        <v>396</v>
      </c>
      <c r="ADK2" s="8"/>
      <c r="ADL2" s="7" t="s">
        <v>397</v>
      </c>
      <c r="ADM2" s="8"/>
      <c r="ADN2" s="7" t="s">
        <v>398</v>
      </c>
      <c r="ADO2" s="8"/>
      <c r="ADP2" s="7" t="s">
        <v>399</v>
      </c>
      <c r="ADQ2" s="8"/>
      <c r="ADR2" s="7" t="s">
        <v>400</v>
      </c>
      <c r="ADS2" s="8"/>
      <c r="ADT2" s="7" t="s">
        <v>401</v>
      </c>
      <c r="ADU2" s="8"/>
      <c r="ADV2" s="7" t="s">
        <v>402</v>
      </c>
      <c r="ADW2" s="8"/>
      <c r="ADX2" s="7" t="s">
        <v>403</v>
      </c>
      <c r="ADY2" s="8"/>
      <c r="ADZ2" s="7" t="s">
        <v>404</v>
      </c>
      <c r="AEA2" s="8"/>
      <c r="AEB2" s="7" t="s">
        <v>405</v>
      </c>
      <c r="AEC2" s="8"/>
      <c r="AED2" s="7" t="s">
        <v>406</v>
      </c>
      <c r="AEE2" s="8"/>
      <c r="AEF2" s="7" t="s">
        <v>407</v>
      </c>
      <c r="AEG2" s="8"/>
      <c r="AEH2" s="7" t="s">
        <v>408</v>
      </c>
      <c r="AEI2" s="8"/>
      <c r="AEJ2" s="7" t="s">
        <v>409</v>
      </c>
      <c r="AEK2" s="8"/>
      <c r="AEL2" s="7" t="s">
        <v>410</v>
      </c>
      <c r="AEM2" s="8"/>
      <c r="AEN2" s="7" t="s">
        <v>411</v>
      </c>
      <c r="AEO2" s="8"/>
      <c r="AEP2" s="7" t="s">
        <v>412</v>
      </c>
      <c r="AEQ2" s="8"/>
      <c r="AER2" s="7" t="s">
        <v>413</v>
      </c>
      <c r="AES2" s="8"/>
      <c r="AET2" s="7" t="s">
        <v>414</v>
      </c>
      <c r="AEU2" s="8"/>
      <c r="AEV2" s="7" t="s">
        <v>415</v>
      </c>
      <c r="AEW2" s="8"/>
      <c r="AEX2" s="7" t="s">
        <v>416</v>
      </c>
      <c r="AEY2" s="8"/>
      <c r="AEZ2" s="7" t="s">
        <v>417</v>
      </c>
      <c r="AFA2" s="8"/>
      <c r="AFB2" s="7" t="s">
        <v>418</v>
      </c>
      <c r="AFC2" s="8"/>
      <c r="AFD2" s="7" t="s">
        <v>419</v>
      </c>
      <c r="AFE2" s="8"/>
      <c r="AFF2" s="7" t="s">
        <v>420</v>
      </c>
      <c r="AFG2" s="8"/>
      <c r="AFH2" s="7" t="s">
        <v>421</v>
      </c>
      <c r="AFI2" s="8"/>
      <c r="AFJ2" s="7" t="s">
        <v>422</v>
      </c>
      <c r="AFK2" s="8"/>
      <c r="AFL2" s="7" t="s">
        <v>423</v>
      </c>
      <c r="AFM2" s="8"/>
      <c r="AFN2" s="7" t="s">
        <v>424</v>
      </c>
      <c r="AFO2" s="8"/>
      <c r="AFP2" s="7" t="s">
        <v>425</v>
      </c>
      <c r="AFQ2" s="8"/>
      <c r="AFR2" s="7" t="s">
        <v>426</v>
      </c>
      <c r="AFS2" s="8"/>
      <c r="AFT2" s="7" t="s">
        <v>427</v>
      </c>
      <c r="AFU2" s="8"/>
      <c r="AFV2" s="7" t="s">
        <v>428</v>
      </c>
      <c r="AFW2" s="8"/>
      <c r="AFX2" s="7" t="s">
        <v>429</v>
      </c>
      <c r="AFY2" s="8"/>
      <c r="AFZ2" s="7" t="s">
        <v>430</v>
      </c>
      <c r="AGA2" s="8"/>
      <c r="AGB2" s="7" t="s">
        <v>431</v>
      </c>
      <c r="AGC2" s="8"/>
      <c r="AGD2" s="7" t="s">
        <v>432</v>
      </c>
      <c r="AGE2" s="8"/>
      <c r="AGF2" s="7" t="s">
        <v>433</v>
      </c>
      <c r="AGG2" s="8"/>
      <c r="AGH2" s="7" t="s">
        <v>434</v>
      </c>
      <c r="AGI2" s="8"/>
      <c r="AGJ2" s="7" t="s">
        <v>435</v>
      </c>
      <c r="AGK2" s="8"/>
      <c r="AGL2" s="7" t="s">
        <v>436</v>
      </c>
      <c r="AGM2" s="8"/>
      <c r="AGN2" s="7" t="s">
        <v>437</v>
      </c>
      <c r="AGO2" s="8"/>
      <c r="AGP2" s="7" t="s">
        <v>438</v>
      </c>
      <c r="AGQ2" s="8"/>
      <c r="AGR2" s="7" t="s">
        <v>439</v>
      </c>
      <c r="AGS2" s="8"/>
      <c r="AGT2" s="7" t="s">
        <v>440</v>
      </c>
      <c r="AGU2" s="8"/>
      <c r="AGV2" s="7" t="s">
        <v>441</v>
      </c>
      <c r="AGW2" s="8"/>
      <c r="AGX2" s="7" t="s">
        <v>442</v>
      </c>
      <c r="AGY2" s="8"/>
      <c r="AGZ2" s="7" t="s">
        <v>443</v>
      </c>
      <c r="AHA2" s="8"/>
      <c r="AHB2" s="7" t="s">
        <v>444</v>
      </c>
      <c r="AHC2" s="8"/>
      <c r="AHD2" s="7" t="s">
        <v>445</v>
      </c>
      <c r="AHE2" s="8"/>
      <c r="AHF2" s="7" t="s">
        <v>446</v>
      </c>
      <c r="AHG2" s="8"/>
      <c r="AHH2" s="7" t="s">
        <v>447</v>
      </c>
      <c r="AHI2" s="8"/>
      <c r="AHJ2" s="7" t="s">
        <v>448</v>
      </c>
      <c r="AHK2" s="8"/>
      <c r="AHL2" s="7" t="s">
        <v>449</v>
      </c>
      <c r="AHM2" s="8"/>
      <c r="AHN2" s="7" t="s">
        <v>450</v>
      </c>
      <c r="AHO2" s="8"/>
      <c r="AHP2" s="7" t="s">
        <v>451</v>
      </c>
      <c r="AHQ2" s="8"/>
      <c r="AHR2" s="7" t="s">
        <v>452</v>
      </c>
      <c r="AHS2" s="8"/>
      <c r="AHT2" s="7" t="s">
        <v>453</v>
      </c>
      <c r="AHU2" s="8"/>
      <c r="AHV2" s="7" t="s">
        <v>454</v>
      </c>
      <c r="AHW2" s="8"/>
      <c r="AHX2" s="7" t="s">
        <v>455</v>
      </c>
      <c r="AHY2" s="8"/>
      <c r="AHZ2" s="7" t="s">
        <v>456</v>
      </c>
      <c r="AIA2" s="8"/>
      <c r="AIB2" s="7" t="s">
        <v>457</v>
      </c>
      <c r="AIC2" s="8"/>
      <c r="AID2" s="7" t="s">
        <v>458</v>
      </c>
      <c r="AIE2" s="8"/>
      <c r="AIF2" s="7" t="s">
        <v>459</v>
      </c>
      <c r="AIG2" s="8"/>
      <c r="AIH2" s="7" t="s">
        <v>460</v>
      </c>
      <c r="AII2" s="8"/>
      <c r="AIJ2" s="7" t="s">
        <v>461</v>
      </c>
      <c r="AIK2" s="8"/>
      <c r="AIL2" s="7" t="s">
        <v>462</v>
      </c>
      <c r="AIM2" s="8"/>
      <c r="AIN2" s="7" t="s">
        <v>463</v>
      </c>
      <c r="AIO2" s="8"/>
      <c r="AIP2" s="7" t="s">
        <v>464</v>
      </c>
      <c r="AIQ2" s="8"/>
      <c r="AIR2" s="7" t="s">
        <v>465</v>
      </c>
      <c r="AIS2" s="8"/>
      <c r="AIT2" s="7" t="s">
        <v>466</v>
      </c>
      <c r="AIU2" s="8"/>
      <c r="AIV2" s="7" t="s">
        <v>467</v>
      </c>
      <c r="AIW2" s="8"/>
      <c r="AIX2" s="7" t="s">
        <v>468</v>
      </c>
      <c r="AIY2" s="8"/>
      <c r="AIZ2" s="7" t="s">
        <v>469</v>
      </c>
      <c r="AJA2" s="8"/>
      <c r="AJB2" s="7" t="s">
        <v>470</v>
      </c>
      <c r="AJC2" s="8"/>
      <c r="AJD2" s="7" t="s">
        <v>471</v>
      </c>
      <c r="AJE2" s="8"/>
      <c r="AJF2" s="7" t="s">
        <v>472</v>
      </c>
      <c r="AJG2" s="8"/>
      <c r="AJH2" s="7" t="s">
        <v>473</v>
      </c>
      <c r="AJI2" s="8"/>
      <c r="AJJ2" s="7" t="s">
        <v>474</v>
      </c>
      <c r="AJK2" s="8"/>
      <c r="AJL2" s="7" t="s">
        <v>475</v>
      </c>
      <c r="AJM2" s="8"/>
      <c r="AJN2" s="7" t="s">
        <v>476</v>
      </c>
      <c r="AJO2" s="8"/>
      <c r="AJP2" s="7" t="s">
        <v>477</v>
      </c>
      <c r="AJQ2" s="8"/>
      <c r="AJR2" s="7" t="s">
        <v>478</v>
      </c>
      <c r="AJS2" s="8"/>
      <c r="AJT2" s="7" t="s">
        <v>479</v>
      </c>
      <c r="AJU2" s="8"/>
      <c r="AJV2" s="7" t="s">
        <v>480</v>
      </c>
      <c r="AJW2" s="8"/>
      <c r="AJX2" s="7" t="s">
        <v>481</v>
      </c>
      <c r="AJY2" s="8"/>
      <c r="AJZ2" s="7" t="s">
        <v>482</v>
      </c>
      <c r="AKA2" s="8"/>
      <c r="AKB2" s="7" t="s">
        <v>483</v>
      </c>
      <c r="AKC2" s="8"/>
      <c r="AKD2" s="7" t="s">
        <v>484</v>
      </c>
      <c r="AKE2" s="8"/>
      <c r="AKF2" s="7" t="s">
        <v>485</v>
      </c>
      <c r="AKG2" s="8"/>
      <c r="AKH2" s="7" t="s">
        <v>486</v>
      </c>
      <c r="AKI2" s="8"/>
      <c r="AKJ2" s="7" t="s">
        <v>487</v>
      </c>
      <c r="AKK2" s="8"/>
      <c r="AKL2" s="7" t="s">
        <v>488</v>
      </c>
      <c r="AKM2" s="8"/>
      <c r="AKN2" s="7" t="s">
        <v>489</v>
      </c>
      <c r="AKO2" s="8"/>
      <c r="AKP2" s="7" t="s">
        <v>490</v>
      </c>
      <c r="AKQ2" s="8"/>
      <c r="AKR2" s="7" t="s">
        <v>491</v>
      </c>
      <c r="AKS2" s="8"/>
      <c r="AKT2" s="7" t="s">
        <v>492</v>
      </c>
      <c r="AKU2" s="8"/>
      <c r="AKV2" s="7" t="s">
        <v>493</v>
      </c>
      <c r="AKW2" s="8"/>
      <c r="AKX2" s="7" t="s">
        <v>494</v>
      </c>
      <c r="AKY2" s="8"/>
      <c r="AKZ2" s="7" t="s">
        <v>495</v>
      </c>
      <c r="ALA2" s="8"/>
      <c r="ALB2" s="7" t="s">
        <v>496</v>
      </c>
      <c r="ALC2" s="8"/>
      <c r="ALD2" s="7" t="s">
        <v>497</v>
      </c>
      <c r="ALE2" s="8"/>
      <c r="ALF2" s="7" t="s">
        <v>498</v>
      </c>
      <c r="ALG2" s="8"/>
      <c r="ALH2" s="7" t="s">
        <v>499</v>
      </c>
      <c r="ALI2" s="8"/>
      <c r="ALJ2" s="7" t="s">
        <v>500</v>
      </c>
      <c r="ALK2" s="8"/>
      <c r="ALL2" s="7" t="s">
        <v>501</v>
      </c>
      <c r="ALM2" s="8"/>
      <c r="ALN2" s="7" t="s">
        <v>502</v>
      </c>
      <c r="ALO2" s="8"/>
      <c r="ALP2" s="7" t="s">
        <v>503</v>
      </c>
      <c r="ALQ2" s="8"/>
      <c r="ALR2" s="7" t="s">
        <v>504</v>
      </c>
      <c r="ALS2" s="8"/>
      <c r="ALT2" s="7" t="s">
        <v>505</v>
      </c>
      <c r="ALU2" s="8"/>
      <c r="ALV2" s="7" t="s">
        <v>506</v>
      </c>
      <c r="ALW2" s="8"/>
      <c r="ALX2" s="7" t="s">
        <v>507</v>
      </c>
      <c r="ALY2" s="8"/>
      <c r="ALZ2" s="7" t="s">
        <v>508</v>
      </c>
      <c r="AMA2" s="8"/>
      <c r="AMB2" s="7" t="s">
        <v>509</v>
      </c>
      <c r="AMC2" s="8"/>
      <c r="AMD2" s="7" t="s">
        <v>510</v>
      </c>
      <c r="AME2" s="8"/>
      <c r="AMF2" s="7" t="s">
        <v>511</v>
      </c>
      <c r="AMG2" s="8"/>
      <c r="AMH2" s="7" t="s">
        <v>512</v>
      </c>
      <c r="AMI2" s="8"/>
      <c r="AMJ2" s="7" t="s">
        <v>513</v>
      </c>
      <c r="AMK2" s="8"/>
      <c r="AML2" s="7" t="s">
        <v>514</v>
      </c>
      <c r="AMM2" s="8"/>
      <c r="AMN2" s="7" t="s">
        <v>515</v>
      </c>
      <c r="AMO2" s="8"/>
      <c r="AMP2" s="7" t="s">
        <v>516</v>
      </c>
      <c r="AMQ2" s="8"/>
      <c r="AMR2" s="7" t="s">
        <v>517</v>
      </c>
      <c r="AMS2" s="8"/>
      <c r="AMT2" s="7" t="s">
        <v>518</v>
      </c>
      <c r="AMU2" s="8"/>
      <c r="AMV2" s="7" t="s">
        <v>519</v>
      </c>
      <c r="AMW2" s="8"/>
      <c r="AMX2" s="7" t="s">
        <v>520</v>
      </c>
      <c r="AMY2" s="8"/>
      <c r="AMZ2" s="7" t="s">
        <v>521</v>
      </c>
      <c r="ANA2" s="8"/>
      <c r="ANB2" s="7" t="s">
        <v>522</v>
      </c>
      <c r="ANC2" s="8"/>
      <c r="AND2" s="7" t="s">
        <v>523</v>
      </c>
      <c r="ANE2" s="8"/>
      <c r="ANF2" s="7" t="s">
        <v>524</v>
      </c>
      <c r="ANG2" s="8"/>
      <c r="ANH2" s="7" t="s">
        <v>525</v>
      </c>
      <c r="ANI2" s="8"/>
      <c r="ANJ2" s="7" t="s">
        <v>526</v>
      </c>
      <c r="ANK2" s="8"/>
      <c r="ANL2" s="7" t="s">
        <v>527</v>
      </c>
      <c r="ANM2" s="8"/>
      <c r="ANN2" s="7" t="s">
        <v>528</v>
      </c>
      <c r="ANO2" s="8"/>
      <c r="ANP2" s="7" t="s">
        <v>529</v>
      </c>
      <c r="ANQ2" s="8"/>
      <c r="ANR2" s="7" t="s">
        <v>530</v>
      </c>
      <c r="ANS2" s="8"/>
      <c r="ANT2" s="7" t="s">
        <v>531</v>
      </c>
      <c r="ANU2" s="8"/>
      <c r="ANV2" s="7" t="s">
        <v>532</v>
      </c>
      <c r="ANW2" s="8"/>
      <c r="ANX2" s="7" t="s">
        <v>533</v>
      </c>
      <c r="ANY2" s="8"/>
      <c r="ANZ2" s="7" t="s">
        <v>534</v>
      </c>
      <c r="AOA2" s="8"/>
      <c r="AOB2" s="7" t="s">
        <v>535</v>
      </c>
      <c r="AOC2" s="8"/>
      <c r="AOD2" s="7" t="s">
        <v>536</v>
      </c>
      <c r="AOE2" s="8"/>
      <c r="AOF2" s="7" t="s">
        <v>537</v>
      </c>
      <c r="AOG2" s="8"/>
      <c r="AOH2" s="7" t="s">
        <v>538</v>
      </c>
      <c r="AOI2" s="8"/>
      <c r="AOJ2" s="7" t="s">
        <v>539</v>
      </c>
      <c r="AOK2" s="8"/>
      <c r="AOL2" s="7" t="s">
        <v>540</v>
      </c>
      <c r="AOM2" s="8"/>
      <c r="AON2" s="7" t="s">
        <v>541</v>
      </c>
      <c r="AOO2" s="8"/>
      <c r="AOP2" s="7" t="s">
        <v>542</v>
      </c>
      <c r="AOQ2" s="8"/>
      <c r="AOR2" s="7" t="s">
        <v>543</v>
      </c>
      <c r="AOS2" s="8"/>
      <c r="AOT2" s="7" t="s">
        <v>544</v>
      </c>
      <c r="AOU2" s="8"/>
      <c r="AOV2" s="7" t="s">
        <v>545</v>
      </c>
      <c r="AOW2" s="8"/>
      <c r="AOX2" s="7" t="s">
        <v>546</v>
      </c>
      <c r="AOY2" s="8"/>
      <c r="AOZ2" s="7" t="s">
        <v>547</v>
      </c>
      <c r="APA2" s="8"/>
      <c r="APB2" s="7" t="s">
        <v>548</v>
      </c>
      <c r="APC2" s="8"/>
      <c r="APD2" s="7" t="s">
        <v>549</v>
      </c>
      <c r="APE2" s="8"/>
      <c r="APF2" s="7" t="s">
        <v>550</v>
      </c>
      <c r="APG2" s="8"/>
      <c r="APH2" s="7" t="s">
        <v>551</v>
      </c>
      <c r="API2" s="8"/>
      <c r="APJ2" s="7" t="s">
        <v>552</v>
      </c>
      <c r="APK2" s="8"/>
      <c r="APL2" s="7" t="s">
        <v>553</v>
      </c>
      <c r="APM2" s="8"/>
      <c r="APN2" s="7" t="s">
        <v>554</v>
      </c>
      <c r="APO2" s="8"/>
      <c r="APP2" s="7" t="s">
        <v>555</v>
      </c>
      <c r="APQ2" s="8"/>
      <c r="APR2" s="7" t="s">
        <v>556</v>
      </c>
      <c r="APS2" s="8"/>
      <c r="APT2" s="7" t="s">
        <v>557</v>
      </c>
      <c r="APU2" s="8"/>
      <c r="APV2" s="7" t="s">
        <v>558</v>
      </c>
      <c r="APW2" s="8"/>
      <c r="APX2" s="7" t="s">
        <v>559</v>
      </c>
      <c r="APY2" s="8"/>
      <c r="APZ2" s="7" t="s">
        <v>560</v>
      </c>
      <c r="AQA2" s="8"/>
      <c r="AQB2" s="7" t="s">
        <v>561</v>
      </c>
      <c r="AQC2" s="8"/>
      <c r="AQD2" s="7" t="s">
        <v>562</v>
      </c>
      <c r="AQE2" s="8"/>
      <c r="AQF2" s="7" t="s">
        <v>563</v>
      </c>
      <c r="AQG2" s="8"/>
      <c r="AQH2" s="7" t="s">
        <v>564</v>
      </c>
      <c r="AQI2" s="8"/>
      <c r="AQJ2" s="7" t="s">
        <v>565</v>
      </c>
      <c r="AQK2" s="8"/>
      <c r="AQL2" s="7" t="s">
        <v>566</v>
      </c>
      <c r="AQM2" s="8"/>
      <c r="AQN2" s="7" t="s">
        <v>567</v>
      </c>
      <c r="AQO2" s="8"/>
      <c r="AQP2" s="7" t="s">
        <v>568</v>
      </c>
      <c r="AQQ2" s="8"/>
      <c r="AQR2" s="7" t="s">
        <v>569</v>
      </c>
      <c r="AQS2" s="8"/>
      <c r="AQT2" s="7" t="s">
        <v>570</v>
      </c>
      <c r="AQU2" s="8"/>
      <c r="AQV2" s="7" t="s">
        <v>571</v>
      </c>
      <c r="AQW2" s="8"/>
      <c r="AQX2" s="7" t="s">
        <v>572</v>
      </c>
      <c r="AQY2" s="8"/>
      <c r="AQZ2" s="7" t="s">
        <v>573</v>
      </c>
      <c r="ARA2" s="8"/>
      <c r="ARB2" s="7" t="s">
        <v>574</v>
      </c>
      <c r="ARC2" s="8"/>
      <c r="ARD2" s="7" t="s">
        <v>575</v>
      </c>
      <c r="ARE2" s="8"/>
      <c r="ARF2" s="7" t="s">
        <v>576</v>
      </c>
      <c r="ARG2" s="8"/>
      <c r="ARH2" s="7" t="s">
        <v>577</v>
      </c>
      <c r="ARI2" s="8"/>
      <c r="ARJ2" s="7" t="s">
        <v>578</v>
      </c>
      <c r="ARK2" s="8"/>
      <c r="ARL2" s="7" t="s">
        <v>579</v>
      </c>
      <c r="ARM2" s="8"/>
      <c r="ARN2" s="7" t="s">
        <v>580</v>
      </c>
      <c r="ARO2" s="8"/>
      <c r="ARP2" s="7" t="s">
        <v>581</v>
      </c>
      <c r="ARQ2" s="8"/>
      <c r="ARR2" s="7" t="s">
        <v>582</v>
      </c>
      <c r="ARS2" s="8"/>
      <c r="ART2" s="7" t="s">
        <v>583</v>
      </c>
      <c r="ARU2" s="8"/>
      <c r="ARV2" s="7" t="s">
        <v>584</v>
      </c>
      <c r="ARW2" s="8"/>
      <c r="ARX2" s="7" t="s">
        <v>585</v>
      </c>
      <c r="ARY2" s="8"/>
      <c r="ARZ2" s="7" t="s">
        <v>586</v>
      </c>
      <c r="ASA2" s="8"/>
      <c r="ASB2" s="7" t="s">
        <v>587</v>
      </c>
      <c r="ASC2" s="8"/>
      <c r="ASD2" s="7" t="s">
        <v>588</v>
      </c>
      <c r="ASE2" s="8"/>
      <c r="ASF2" s="7" t="s">
        <v>589</v>
      </c>
      <c r="ASG2" s="8"/>
      <c r="ASH2" s="7" t="s">
        <v>590</v>
      </c>
      <c r="ASI2" s="8"/>
      <c r="ASJ2" s="7" t="s">
        <v>591</v>
      </c>
      <c r="ASK2" s="8"/>
      <c r="ASL2" s="7" t="s">
        <v>592</v>
      </c>
      <c r="ASM2" s="8"/>
      <c r="ASN2" s="7" t="s">
        <v>593</v>
      </c>
      <c r="ASO2" s="8"/>
      <c r="ASP2" s="7" t="s">
        <v>594</v>
      </c>
      <c r="ASQ2" s="8"/>
      <c r="ASR2" s="7" t="s">
        <v>595</v>
      </c>
      <c r="ASS2" s="8"/>
      <c r="AST2" s="7" t="s">
        <v>596</v>
      </c>
      <c r="ASU2" s="8"/>
      <c r="ASV2" s="7" t="s">
        <v>597</v>
      </c>
      <c r="ASW2" s="8"/>
      <c r="ASX2" s="7" t="s">
        <v>598</v>
      </c>
      <c r="ASY2" s="8"/>
      <c r="ASZ2" s="7" t="s">
        <v>599</v>
      </c>
      <c r="ATA2" s="8"/>
      <c r="ATB2" s="7" t="s">
        <v>600</v>
      </c>
      <c r="ATC2" s="8"/>
      <c r="ATD2" s="7" t="s">
        <v>601</v>
      </c>
      <c r="ATE2" s="8"/>
      <c r="ATF2" s="7" t="s">
        <v>602</v>
      </c>
      <c r="ATG2" s="8"/>
      <c r="ATH2" s="7" t="s">
        <v>603</v>
      </c>
      <c r="ATI2" s="8"/>
      <c r="ATJ2" s="7" t="s">
        <v>604</v>
      </c>
      <c r="ATK2" s="8"/>
      <c r="ATL2" s="7" t="s">
        <v>605</v>
      </c>
      <c r="ATM2" s="8"/>
      <c r="ATN2" s="7" t="s">
        <v>606</v>
      </c>
      <c r="ATO2" s="8"/>
      <c r="ATP2" s="7" t="s">
        <v>607</v>
      </c>
      <c r="ATQ2" s="8"/>
      <c r="ATR2" s="7" t="s">
        <v>608</v>
      </c>
      <c r="ATS2" s="8"/>
      <c r="ATT2" s="7" t="s">
        <v>609</v>
      </c>
      <c r="ATU2" s="8"/>
      <c r="ATV2" s="7" t="s">
        <v>610</v>
      </c>
      <c r="ATW2" s="8"/>
      <c r="ATX2" s="7" t="s">
        <v>611</v>
      </c>
      <c r="ATY2" s="8"/>
      <c r="ATZ2" s="7" t="s">
        <v>612</v>
      </c>
      <c r="AUA2" s="8"/>
      <c r="AUB2" s="7" t="s">
        <v>613</v>
      </c>
      <c r="AUC2" s="8"/>
      <c r="AUD2" s="7" t="s">
        <v>614</v>
      </c>
      <c r="AUE2" s="8"/>
      <c r="AUF2" s="7" t="s">
        <v>615</v>
      </c>
      <c r="AUG2" s="8"/>
      <c r="AUH2" s="7" t="s">
        <v>616</v>
      </c>
      <c r="AUI2" s="8"/>
      <c r="AUJ2" s="7" t="s">
        <v>617</v>
      </c>
      <c r="AUK2" s="8"/>
      <c r="AUL2" s="7" t="s">
        <v>618</v>
      </c>
      <c r="AUM2" s="8"/>
      <c r="AUN2" s="7" t="s">
        <v>619</v>
      </c>
      <c r="AUO2" s="8"/>
      <c r="AUP2" s="7" t="s">
        <v>620</v>
      </c>
      <c r="AUQ2" s="8"/>
      <c r="AUR2" s="7" t="s">
        <v>621</v>
      </c>
      <c r="AUS2" s="8"/>
      <c r="AUT2" s="7" t="s">
        <v>622</v>
      </c>
      <c r="AUU2" s="8"/>
      <c r="AUV2" s="7" t="s">
        <v>623</v>
      </c>
      <c r="AUW2" s="8"/>
      <c r="AUX2" s="7" t="s">
        <v>624</v>
      </c>
      <c r="AUY2" s="8"/>
      <c r="AUZ2" s="7" t="s">
        <v>625</v>
      </c>
      <c r="AVA2" s="8"/>
      <c r="AVB2" s="7" t="s">
        <v>626</v>
      </c>
      <c r="AVC2" s="8"/>
      <c r="AVD2" s="7" t="s">
        <v>627</v>
      </c>
      <c r="AVE2" s="8"/>
      <c r="AVF2" s="7" t="s">
        <v>628</v>
      </c>
      <c r="AVG2" s="8"/>
      <c r="AVH2" s="7" t="s">
        <v>629</v>
      </c>
      <c r="AVI2" s="8"/>
      <c r="AVJ2" s="7" t="s">
        <v>630</v>
      </c>
      <c r="AVK2" s="8"/>
      <c r="AVL2" s="7" t="s">
        <v>631</v>
      </c>
      <c r="AVM2" s="8"/>
      <c r="AVN2" s="7" t="s">
        <v>632</v>
      </c>
      <c r="AVO2" s="8"/>
      <c r="AVP2" s="7" t="s">
        <v>633</v>
      </c>
      <c r="AVQ2" s="8"/>
      <c r="AVR2" s="7" t="s">
        <v>634</v>
      </c>
      <c r="AVS2" s="8"/>
      <c r="AVT2" s="7" t="s">
        <v>635</v>
      </c>
      <c r="AVU2" s="8"/>
      <c r="AVV2" s="7" t="s">
        <v>636</v>
      </c>
      <c r="AVW2" s="8"/>
      <c r="AVX2" s="7" t="s">
        <v>637</v>
      </c>
      <c r="AVY2" s="8"/>
      <c r="AVZ2" s="7" t="s">
        <v>638</v>
      </c>
      <c r="AWA2" s="8"/>
      <c r="AWB2" s="7" t="s">
        <v>639</v>
      </c>
      <c r="AWC2" s="8"/>
      <c r="AWD2" s="7" t="s">
        <v>640</v>
      </c>
      <c r="AWE2" s="8"/>
      <c r="AWF2" s="7" t="s">
        <v>641</v>
      </c>
      <c r="AWG2" s="8"/>
      <c r="AWH2" s="7" t="s">
        <v>642</v>
      </c>
      <c r="AWI2" s="8"/>
      <c r="AWJ2" s="7" t="s">
        <v>643</v>
      </c>
      <c r="AWK2" s="8"/>
      <c r="AWL2" s="7" t="s">
        <v>644</v>
      </c>
      <c r="AWM2" s="8"/>
      <c r="AWN2" s="7" t="s">
        <v>645</v>
      </c>
      <c r="AWO2" s="8"/>
      <c r="AWP2" s="7" t="s">
        <v>646</v>
      </c>
      <c r="AWQ2" s="8"/>
      <c r="AWR2" s="7" t="s">
        <v>647</v>
      </c>
      <c r="AWS2" s="8"/>
      <c r="AWT2" s="7" t="s">
        <v>648</v>
      </c>
      <c r="AWU2" s="8"/>
      <c r="AWV2" s="7" t="s">
        <v>649</v>
      </c>
      <c r="AWW2" s="8"/>
      <c r="AWX2" s="7" t="s">
        <v>650</v>
      </c>
      <c r="AWY2" s="8"/>
      <c r="AWZ2" s="7" t="s">
        <v>651</v>
      </c>
      <c r="AXA2" s="8"/>
      <c r="AXB2" s="7" t="s">
        <v>652</v>
      </c>
      <c r="AXC2" s="8"/>
      <c r="AXD2" s="7" t="s">
        <v>653</v>
      </c>
      <c r="AXE2" s="8"/>
      <c r="AXF2" s="7" t="s">
        <v>654</v>
      </c>
      <c r="AXG2" s="8"/>
      <c r="AXH2" s="7" t="s">
        <v>655</v>
      </c>
      <c r="AXI2" s="8"/>
      <c r="AXJ2" s="7" t="s">
        <v>656</v>
      </c>
      <c r="AXK2" s="8"/>
      <c r="AXL2" s="7" t="s">
        <v>657</v>
      </c>
      <c r="AXM2" s="8"/>
      <c r="AXN2" s="7" t="s">
        <v>658</v>
      </c>
      <c r="AXO2" s="8"/>
      <c r="AXP2" s="7" t="s">
        <v>659</v>
      </c>
      <c r="AXQ2" s="8"/>
      <c r="AXR2" s="7" t="s">
        <v>660</v>
      </c>
      <c r="AXS2" s="8"/>
      <c r="AXT2" s="7" t="s">
        <v>661</v>
      </c>
      <c r="AXU2" s="8"/>
      <c r="AXV2" s="7" t="s">
        <v>662</v>
      </c>
      <c r="AXW2" s="8"/>
      <c r="AXX2" s="7" t="s">
        <v>663</v>
      </c>
      <c r="AXY2" s="8"/>
      <c r="AXZ2" s="7" t="s">
        <v>664</v>
      </c>
      <c r="AYA2" s="8"/>
      <c r="AYB2" s="7" t="s">
        <v>665</v>
      </c>
      <c r="AYC2" s="8"/>
      <c r="AYD2" s="7" t="s">
        <v>666</v>
      </c>
      <c r="AYE2" s="8"/>
      <c r="AYF2" s="7" t="s">
        <v>667</v>
      </c>
      <c r="AYG2" s="8"/>
      <c r="AYH2" s="7" t="s">
        <v>668</v>
      </c>
      <c r="AYI2" s="8"/>
      <c r="AYJ2" s="7" t="s">
        <v>669</v>
      </c>
      <c r="AYK2" s="8"/>
      <c r="AYL2" s="7" t="s">
        <v>670</v>
      </c>
      <c r="AYM2" s="8"/>
      <c r="AYN2" s="7" t="s">
        <v>671</v>
      </c>
      <c r="AYO2" s="8"/>
      <c r="AYP2" s="7" t="s">
        <v>672</v>
      </c>
      <c r="AYQ2" s="8"/>
      <c r="AYR2" s="7" t="s">
        <v>673</v>
      </c>
      <c r="AYS2" s="8"/>
      <c r="AYT2" s="7" t="s">
        <v>674</v>
      </c>
      <c r="AYU2" s="8"/>
      <c r="AYV2" s="7" t="s">
        <v>675</v>
      </c>
      <c r="AYW2" s="8"/>
      <c r="AYX2" s="7" t="s">
        <v>676</v>
      </c>
      <c r="AYY2" s="8"/>
      <c r="AYZ2" s="7" t="s">
        <v>677</v>
      </c>
      <c r="AZA2" s="8"/>
      <c r="AZB2" s="7" t="s">
        <v>678</v>
      </c>
      <c r="AZC2" s="8"/>
      <c r="AZD2" s="7" t="s">
        <v>679</v>
      </c>
      <c r="AZE2" s="8"/>
      <c r="AZF2" s="7" t="s">
        <v>680</v>
      </c>
      <c r="AZG2" s="8"/>
      <c r="AZH2" s="7" t="s">
        <v>681</v>
      </c>
      <c r="AZI2" s="8"/>
      <c r="AZJ2" s="7" t="s">
        <v>682</v>
      </c>
      <c r="AZK2" s="8"/>
      <c r="AZL2" s="7" t="s">
        <v>683</v>
      </c>
      <c r="AZM2" s="8"/>
      <c r="AZN2" s="7" t="s">
        <v>684</v>
      </c>
      <c r="AZO2" s="8"/>
      <c r="AZP2" s="7" t="s">
        <v>685</v>
      </c>
      <c r="AZQ2" s="8"/>
      <c r="AZR2" s="7" t="s">
        <v>686</v>
      </c>
      <c r="AZS2" s="8"/>
      <c r="AZT2" s="7" t="s">
        <v>687</v>
      </c>
      <c r="AZU2" s="8"/>
      <c r="AZV2" s="7" t="s">
        <v>688</v>
      </c>
      <c r="AZW2" s="8"/>
      <c r="AZX2" s="7" t="s">
        <v>689</v>
      </c>
      <c r="AZY2" s="8"/>
      <c r="AZZ2" s="7" t="s">
        <v>690</v>
      </c>
      <c r="BAA2" s="8"/>
      <c r="BAB2" s="7" t="s">
        <v>691</v>
      </c>
      <c r="BAC2" s="8"/>
      <c r="BAD2" s="7" t="s">
        <v>692</v>
      </c>
      <c r="BAE2" s="8"/>
      <c r="BAF2" s="7" t="s">
        <v>693</v>
      </c>
      <c r="BAG2" s="8"/>
      <c r="BAH2" s="7" t="s">
        <v>694</v>
      </c>
      <c r="BAI2" s="8"/>
      <c r="BAJ2" s="7" t="s">
        <v>695</v>
      </c>
      <c r="BAK2" s="8"/>
      <c r="BAL2" s="7" t="s">
        <v>696</v>
      </c>
      <c r="BAM2" s="8"/>
      <c r="BAN2" s="7" t="s">
        <v>697</v>
      </c>
      <c r="BAO2" s="8"/>
      <c r="BAP2" s="7" t="s">
        <v>698</v>
      </c>
      <c r="BAQ2" s="8"/>
      <c r="BAR2" s="7" t="s">
        <v>699</v>
      </c>
      <c r="BAS2" s="8"/>
      <c r="BAT2" s="7" t="s">
        <v>700</v>
      </c>
      <c r="BAU2" s="8"/>
      <c r="BAV2" s="7" t="s">
        <v>701</v>
      </c>
      <c r="BAW2" s="8"/>
      <c r="BAX2" s="7" t="s">
        <v>702</v>
      </c>
      <c r="BAY2" s="8"/>
      <c r="BAZ2" s="7" t="s">
        <v>703</v>
      </c>
      <c r="BBA2" s="8"/>
      <c r="BBB2" s="7" t="s">
        <v>704</v>
      </c>
      <c r="BBC2" s="8"/>
      <c r="BBD2" s="7" t="s">
        <v>705</v>
      </c>
      <c r="BBE2" s="8"/>
      <c r="BBF2" s="7" t="s">
        <v>706</v>
      </c>
      <c r="BBG2" s="8"/>
      <c r="BBH2" s="7" t="s">
        <v>707</v>
      </c>
      <c r="BBI2" s="8"/>
      <c r="BBJ2" s="7" t="s">
        <v>708</v>
      </c>
      <c r="BBK2" s="8"/>
      <c r="BBL2" s="7" t="s">
        <v>709</v>
      </c>
      <c r="BBM2" s="8"/>
      <c r="BBN2" s="7" t="s">
        <v>710</v>
      </c>
      <c r="BBO2" s="8"/>
      <c r="BBP2" s="7" t="s">
        <v>711</v>
      </c>
      <c r="BBQ2" s="8"/>
      <c r="BBR2" s="7" t="s">
        <v>712</v>
      </c>
      <c r="BBS2" s="8"/>
      <c r="BBT2" s="7" t="s">
        <v>713</v>
      </c>
      <c r="BBU2" s="8"/>
      <c r="BBV2" s="7" t="s">
        <v>714</v>
      </c>
      <c r="BBW2" s="8"/>
      <c r="BBX2" s="7" t="s">
        <v>715</v>
      </c>
      <c r="BBY2" s="8"/>
      <c r="BBZ2" s="7" t="s">
        <v>716</v>
      </c>
      <c r="BCA2" s="8"/>
      <c r="BCB2" s="7" t="s">
        <v>717</v>
      </c>
      <c r="BCC2" s="8"/>
      <c r="BCD2" s="7" t="s">
        <v>718</v>
      </c>
      <c r="BCE2" s="8"/>
      <c r="BCF2" s="7" t="s">
        <v>719</v>
      </c>
      <c r="BCG2" s="8"/>
      <c r="BCH2" s="7" t="s">
        <v>720</v>
      </c>
      <c r="BCI2" s="8"/>
      <c r="BCJ2" s="7" t="s">
        <v>721</v>
      </c>
      <c r="BCK2" s="8"/>
      <c r="BCL2" s="7" t="s">
        <v>722</v>
      </c>
      <c r="BCM2" s="8"/>
      <c r="BCN2" s="7" t="s">
        <v>723</v>
      </c>
      <c r="BCO2" s="8"/>
      <c r="BCP2" s="7" t="s">
        <v>724</v>
      </c>
      <c r="BCQ2" s="8"/>
      <c r="BCR2" s="7" t="s">
        <v>725</v>
      </c>
      <c r="BCS2" s="8"/>
      <c r="BCT2" s="7" t="s">
        <v>726</v>
      </c>
      <c r="BCU2" s="8"/>
      <c r="BCV2" s="7" t="s">
        <v>727</v>
      </c>
      <c r="BCW2" s="8"/>
      <c r="BCX2" s="7" t="s">
        <v>728</v>
      </c>
      <c r="BCY2" s="8"/>
      <c r="BCZ2" s="7" t="s">
        <v>729</v>
      </c>
      <c r="BDA2" s="8"/>
      <c r="BDB2" s="7" t="s">
        <v>730</v>
      </c>
      <c r="BDC2" s="8"/>
      <c r="BDD2" s="7" t="s">
        <v>731</v>
      </c>
      <c r="BDE2" s="8"/>
      <c r="BDF2" s="7" t="s">
        <v>732</v>
      </c>
      <c r="BDG2" s="8"/>
      <c r="BDH2" s="7" t="s">
        <v>733</v>
      </c>
      <c r="BDI2" s="8"/>
      <c r="BDJ2" s="7" t="s">
        <v>734</v>
      </c>
      <c r="BDK2" s="8"/>
      <c r="BDL2" s="7" t="s">
        <v>735</v>
      </c>
      <c r="BDM2" s="8"/>
      <c r="BDN2" s="7" t="s">
        <v>736</v>
      </c>
      <c r="BDO2" s="8"/>
      <c r="BDP2" s="7" t="s">
        <v>737</v>
      </c>
      <c r="BDQ2" s="8"/>
      <c r="BDR2" s="7" t="s">
        <v>738</v>
      </c>
      <c r="BDS2" s="8"/>
      <c r="BDT2" s="7" t="s">
        <v>739</v>
      </c>
      <c r="BDU2" s="8"/>
      <c r="BDV2" s="7" t="s">
        <v>740</v>
      </c>
      <c r="BDW2" s="8"/>
      <c r="BDX2" s="7" t="s">
        <v>741</v>
      </c>
      <c r="BDY2" s="8"/>
      <c r="BDZ2" s="7" t="s">
        <v>742</v>
      </c>
      <c r="BEA2" s="8"/>
      <c r="BEB2" s="7" t="s">
        <v>743</v>
      </c>
      <c r="BEC2" s="8"/>
      <c r="BED2" s="7" t="s">
        <v>744</v>
      </c>
      <c r="BEE2" s="8"/>
      <c r="BEF2" s="7" t="s">
        <v>745</v>
      </c>
      <c r="BEG2" s="8"/>
      <c r="BEH2" s="7" t="s">
        <v>746</v>
      </c>
      <c r="BEI2" s="8"/>
      <c r="BEJ2" s="7" t="s">
        <v>747</v>
      </c>
      <c r="BEK2" s="8"/>
      <c r="BEL2" s="7" t="s">
        <v>748</v>
      </c>
      <c r="BEM2" s="8"/>
      <c r="BEN2" s="7" t="s">
        <v>749</v>
      </c>
      <c r="BEO2" s="8"/>
      <c r="BEP2" s="7" t="s">
        <v>750</v>
      </c>
      <c r="BEQ2" s="8"/>
      <c r="BER2" s="7" t="s">
        <v>751</v>
      </c>
      <c r="BES2" s="8"/>
      <c r="BET2" s="7" t="s">
        <v>752</v>
      </c>
      <c r="BEU2" s="8"/>
      <c r="BEV2" s="7" t="s">
        <v>753</v>
      </c>
      <c r="BEW2" s="8"/>
      <c r="BEX2" s="7" t="s">
        <v>754</v>
      </c>
      <c r="BEY2" s="8"/>
      <c r="BEZ2" s="7" t="s">
        <v>755</v>
      </c>
      <c r="BFA2" s="8"/>
      <c r="BFB2" s="7" t="s">
        <v>756</v>
      </c>
      <c r="BFC2" s="8"/>
      <c r="BFD2" s="7" t="s">
        <v>757</v>
      </c>
      <c r="BFE2" s="8"/>
      <c r="BFF2" s="7" t="s">
        <v>758</v>
      </c>
      <c r="BFG2" s="8"/>
      <c r="BFH2" s="7" t="s">
        <v>759</v>
      </c>
      <c r="BFI2" s="8"/>
      <c r="BFJ2" s="7" t="s">
        <v>760</v>
      </c>
      <c r="BFK2" s="8"/>
      <c r="BFL2" s="7" t="s">
        <v>761</v>
      </c>
      <c r="BFM2" s="8"/>
      <c r="BFN2" s="7" t="s">
        <v>762</v>
      </c>
      <c r="BFO2" s="8"/>
      <c r="BFP2" s="7" t="s">
        <v>763</v>
      </c>
      <c r="BFQ2" s="8"/>
      <c r="BFR2" s="7" t="s">
        <v>764</v>
      </c>
      <c r="BFS2" s="8"/>
      <c r="BFT2" s="7" t="s">
        <v>765</v>
      </c>
      <c r="BFU2" s="8"/>
      <c r="BFV2" s="7" t="s">
        <v>766</v>
      </c>
      <c r="BFW2" s="8"/>
      <c r="BFX2" s="7" t="s">
        <v>767</v>
      </c>
      <c r="BFY2" s="8"/>
      <c r="BFZ2" s="7" t="s">
        <v>768</v>
      </c>
      <c r="BGA2" s="8"/>
      <c r="BGB2" s="7" t="s">
        <v>769</v>
      </c>
      <c r="BGC2" s="8"/>
      <c r="BGD2" s="7" t="s">
        <v>770</v>
      </c>
      <c r="BGE2" s="8"/>
      <c r="BGF2" s="7" t="s">
        <v>771</v>
      </c>
      <c r="BGG2" s="8"/>
      <c r="BGH2" s="7" t="s">
        <v>772</v>
      </c>
      <c r="BGI2" s="8"/>
      <c r="BGJ2" s="7" t="s">
        <v>773</v>
      </c>
      <c r="BGK2" s="8"/>
      <c r="BGL2" s="7" t="s">
        <v>774</v>
      </c>
      <c r="BGM2" s="8"/>
      <c r="BGN2" s="7" t="s">
        <v>775</v>
      </c>
      <c r="BGO2" s="8"/>
      <c r="BGP2" s="7" t="s">
        <v>776</v>
      </c>
      <c r="BGQ2" s="8"/>
      <c r="BGR2" s="7" t="s">
        <v>777</v>
      </c>
      <c r="BGS2" s="8"/>
      <c r="BGT2" s="7" t="s">
        <v>778</v>
      </c>
      <c r="BGU2" s="8"/>
      <c r="BGV2" s="7" t="s">
        <v>779</v>
      </c>
      <c r="BGW2" s="8"/>
      <c r="BGX2" s="7" t="s">
        <v>780</v>
      </c>
      <c r="BGY2" s="8"/>
      <c r="BGZ2" s="7" t="s">
        <v>781</v>
      </c>
      <c r="BHA2" s="8"/>
      <c r="BHB2" s="7" t="s">
        <v>782</v>
      </c>
      <c r="BHC2" s="8"/>
      <c r="BHD2" s="7" t="s">
        <v>783</v>
      </c>
      <c r="BHE2" s="8"/>
      <c r="BHF2" s="7" t="s">
        <v>784</v>
      </c>
      <c r="BHG2" s="8"/>
      <c r="BHH2" s="7" t="s">
        <v>785</v>
      </c>
      <c r="BHI2" s="8"/>
      <c r="BHJ2" s="7" t="s">
        <v>786</v>
      </c>
      <c r="BHK2" s="8"/>
      <c r="BHL2" s="7" t="s">
        <v>787</v>
      </c>
      <c r="BHM2" s="8"/>
      <c r="BHN2" s="7" t="s">
        <v>788</v>
      </c>
      <c r="BHO2" s="8"/>
      <c r="BHP2" s="7" t="s">
        <v>789</v>
      </c>
      <c r="BHQ2" s="8"/>
      <c r="BHR2" s="7" t="s">
        <v>790</v>
      </c>
      <c r="BHS2" s="8"/>
      <c r="BHT2" s="7" t="s">
        <v>791</v>
      </c>
      <c r="BHU2" s="8"/>
      <c r="BHV2" s="7" t="s">
        <v>792</v>
      </c>
      <c r="BHW2" s="8"/>
      <c r="BHX2" s="7" t="s">
        <v>793</v>
      </c>
      <c r="BHY2" s="8"/>
      <c r="BHZ2" s="7" t="s">
        <v>794</v>
      </c>
      <c r="BIA2" s="8"/>
      <c r="BIB2" s="7" t="s">
        <v>795</v>
      </c>
      <c r="BIC2" s="8"/>
      <c r="BID2" s="7" t="s">
        <v>796</v>
      </c>
      <c r="BIE2" s="8"/>
      <c r="BIF2" s="7" t="s">
        <v>797</v>
      </c>
      <c r="BIG2" s="8"/>
      <c r="BIH2" s="7" t="s">
        <v>798</v>
      </c>
      <c r="BII2" s="8"/>
      <c r="BIJ2" s="7" t="s">
        <v>799</v>
      </c>
      <c r="BIK2" s="8"/>
      <c r="BIL2" s="7" t="s">
        <v>800</v>
      </c>
      <c r="BIM2" s="8"/>
      <c r="BIN2" s="7" t="s">
        <v>801</v>
      </c>
      <c r="BIO2" s="8"/>
      <c r="BIP2" s="7" t="s">
        <v>802</v>
      </c>
      <c r="BIQ2" s="8"/>
      <c r="BIR2" s="7" t="s">
        <v>803</v>
      </c>
      <c r="BIS2" s="8"/>
      <c r="BIT2" s="7" t="s">
        <v>804</v>
      </c>
      <c r="BIU2" s="8"/>
      <c r="BIV2" s="7" t="s">
        <v>805</v>
      </c>
      <c r="BIW2" s="8"/>
      <c r="BIX2" s="7" t="s">
        <v>806</v>
      </c>
      <c r="BIY2" s="8"/>
      <c r="BIZ2" s="7" t="s">
        <v>807</v>
      </c>
      <c r="BJA2" s="8"/>
      <c r="BJB2" s="7" t="s">
        <v>808</v>
      </c>
      <c r="BJC2" s="8"/>
      <c r="BJD2" s="7" t="s">
        <v>809</v>
      </c>
      <c r="BJE2" s="8"/>
      <c r="BJF2" s="7" t="s">
        <v>810</v>
      </c>
      <c r="BJG2" s="8"/>
      <c r="BJH2" s="7" t="s">
        <v>811</v>
      </c>
      <c r="BJI2" s="8"/>
      <c r="BJJ2" s="7" t="s">
        <v>812</v>
      </c>
      <c r="BJK2" s="8"/>
      <c r="BJL2" s="7" t="s">
        <v>813</v>
      </c>
      <c r="BJM2" s="8"/>
      <c r="BJN2" s="7" t="s">
        <v>814</v>
      </c>
      <c r="BJO2" s="8"/>
      <c r="BJP2" s="7" t="s">
        <v>815</v>
      </c>
      <c r="BJQ2" s="8"/>
      <c r="BJR2" s="7" t="s">
        <v>816</v>
      </c>
      <c r="BJS2" s="8"/>
      <c r="BJT2" s="7" t="s">
        <v>817</v>
      </c>
      <c r="BJU2" s="8"/>
      <c r="BJV2" s="7" t="s">
        <v>818</v>
      </c>
      <c r="BJW2" s="8"/>
      <c r="BJX2" s="7" t="s">
        <v>819</v>
      </c>
      <c r="BJY2" s="8"/>
      <c r="BJZ2" s="7" t="s">
        <v>820</v>
      </c>
      <c r="BKA2" s="8"/>
      <c r="BKB2" s="7" t="s">
        <v>821</v>
      </c>
      <c r="BKC2" s="8"/>
      <c r="BKD2" s="7" t="s">
        <v>822</v>
      </c>
      <c r="BKE2" s="8"/>
      <c r="BKF2" s="7" t="s">
        <v>823</v>
      </c>
      <c r="BKG2" s="8"/>
      <c r="BKH2" s="7" t="s">
        <v>824</v>
      </c>
      <c r="BKI2" s="8"/>
      <c r="BKJ2" s="7" t="s">
        <v>825</v>
      </c>
      <c r="BKK2" s="8"/>
      <c r="BKL2" s="7" t="s">
        <v>826</v>
      </c>
      <c r="BKM2" s="8"/>
      <c r="BKN2" s="7" t="s">
        <v>827</v>
      </c>
      <c r="BKO2" s="8"/>
      <c r="BKP2" s="7" t="s">
        <v>828</v>
      </c>
      <c r="BKQ2" s="8"/>
      <c r="BKR2" s="7" t="s">
        <v>829</v>
      </c>
      <c r="BKS2" s="8"/>
      <c r="BKT2" s="7" t="s">
        <v>830</v>
      </c>
      <c r="BKU2" s="8"/>
      <c r="BKV2" s="7" t="s">
        <v>831</v>
      </c>
      <c r="BKW2" s="8"/>
      <c r="BKX2" s="7" t="s">
        <v>832</v>
      </c>
      <c r="BKY2" s="8"/>
      <c r="BKZ2" s="7" t="s">
        <v>833</v>
      </c>
      <c r="BLA2" s="8"/>
      <c r="BLB2" s="7" t="s">
        <v>834</v>
      </c>
      <c r="BLC2" s="8"/>
      <c r="BLD2" s="7" t="s">
        <v>835</v>
      </c>
      <c r="BLE2" s="8"/>
      <c r="BLF2" s="7" t="s">
        <v>836</v>
      </c>
      <c r="BLG2" s="8"/>
      <c r="BLH2" s="7" t="s">
        <v>837</v>
      </c>
      <c r="BLI2" s="8"/>
      <c r="BLJ2" s="7" t="s">
        <v>838</v>
      </c>
      <c r="BLK2" s="8"/>
      <c r="BLL2" s="7" t="s">
        <v>839</v>
      </c>
      <c r="BLM2" s="8"/>
      <c r="BLN2" s="7" t="s">
        <v>840</v>
      </c>
      <c r="BLO2" s="8"/>
      <c r="BLP2" s="7" t="s">
        <v>841</v>
      </c>
      <c r="BLQ2" s="8"/>
      <c r="BLR2" s="7" t="s">
        <v>842</v>
      </c>
      <c r="BLS2" s="8"/>
      <c r="BLT2" s="7" t="s">
        <v>843</v>
      </c>
      <c r="BLU2" s="8"/>
      <c r="BLV2" s="7" t="s">
        <v>844</v>
      </c>
      <c r="BLW2" s="8"/>
      <c r="BLX2" s="7" t="s">
        <v>845</v>
      </c>
      <c r="BLY2" s="8"/>
    </row>
    <row r="3" spans="1:1689" x14ac:dyDescent="0.3">
      <c r="B3" t="s">
        <v>846</v>
      </c>
      <c r="C3" t="s">
        <v>847</v>
      </c>
      <c r="D3" t="s">
        <v>846</v>
      </c>
      <c r="E3" t="s">
        <v>847</v>
      </c>
      <c r="F3" t="s">
        <v>846</v>
      </c>
      <c r="G3" t="s">
        <v>847</v>
      </c>
      <c r="H3" t="s">
        <v>846</v>
      </c>
      <c r="I3" t="s">
        <v>847</v>
      </c>
      <c r="J3" t="s">
        <v>846</v>
      </c>
      <c r="K3" t="s">
        <v>847</v>
      </c>
      <c r="L3" t="s">
        <v>846</v>
      </c>
      <c r="M3" t="s">
        <v>847</v>
      </c>
      <c r="N3" t="s">
        <v>846</v>
      </c>
      <c r="O3" t="s">
        <v>847</v>
      </c>
      <c r="P3" t="s">
        <v>846</v>
      </c>
      <c r="Q3" t="s">
        <v>847</v>
      </c>
      <c r="R3" t="s">
        <v>846</v>
      </c>
      <c r="S3" t="s">
        <v>847</v>
      </c>
      <c r="T3" t="s">
        <v>846</v>
      </c>
      <c r="U3" t="s">
        <v>847</v>
      </c>
      <c r="V3" t="s">
        <v>846</v>
      </c>
      <c r="W3" t="s">
        <v>847</v>
      </c>
      <c r="X3" t="s">
        <v>846</v>
      </c>
      <c r="Y3" t="s">
        <v>847</v>
      </c>
      <c r="Z3" t="s">
        <v>846</v>
      </c>
      <c r="AA3" t="s">
        <v>847</v>
      </c>
      <c r="AB3" t="s">
        <v>846</v>
      </c>
      <c r="AC3" t="s">
        <v>847</v>
      </c>
      <c r="AD3" t="s">
        <v>846</v>
      </c>
      <c r="AE3" t="s">
        <v>847</v>
      </c>
      <c r="AF3" t="s">
        <v>846</v>
      </c>
      <c r="AG3" t="s">
        <v>847</v>
      </c>
      <c r="AH3" t="s">
        <v>846</v>
      </c>
      <c r="AI3" t="s">
        <v>847</v>
      </c>
      <c r="AJ3" t="s">
        <v>846</v>
      </c>
      <c r="AK3" t="s">
        <v>847</v>
      </c>
      <c r="AL3" t="s">
        <v>846</v>
      </c>
      <c r="AM3" t="s">
        <v>847</v>
      </c>
      <c r="AN3" t="s">
        <v>846</v>
      </c>
      <c r="AO3" t="s">
        <v>847</v>
      </c>
      <c r="AP3" t="s">
        <v>846</v>
      </c>
      <c r="AQ3" t="s">
        <v>847</v>
      </c>
      <c r="AR3" t="s">
        <v>846</v>
      </c>
      <c r="AS3" t="s">
        <v>847</v>
      </c>
      <c r="AT3" t="s">
        <v>846</v>
      </c>
      <c r="AU3" t="s">
        <v>847</v>
      </c>
      <c r="AV3" t="s">
        <v>846</v>
      </c>
      <c r="AW3" t="s">
        <v>847</v>
      </c>
      <c r="AX3" t="s">
        <v>846</v>
      </c>
      <c r="AY3" t="s">
        <v>847</v>
      </c>
      <c r="AZ3" t="s">
        <v>846</v>
      </c>
      <c r="BA3" t="s">
        <v>847</v>
      </c>
      <c r="BB3" t="s">
        <v>846</v>
      </c>
      <c r="BC3" t="s">
        <v>847</v>
      </c>
      <c r="BD3" t="s">
        <v>846</v>
      </c>
      <c r="BE3" t="s">
        <v>847</v>
      </c>
      <c r="BF3" t="s">
        <v>846</v>
      </c>
      <c r="BG3" t="s">
        <v>847</v>
      </c>
      <c r="BH3" t="s">
        <v>846</v>
      </c>
      <c r="BI3" t="s">
        <v>847</v>
      </c>
      <c r="BJ3" t="s">
        <v>846</v>
      </c>
      <c r="BK3" t="s">
        <v>847</v>
      </c>
      <c r="BL3" t="s">
        <v>846</v>
      </c>
      <c r="BM3" t="s">
        <v>847</v>
      </c>
      <c r="BN3" t="s">
        <v>846</v>
      </c>
      <c r="BO3" t="s">
        <v>847</v>
      </c>
      <c r="BP3" t="s">
        <v>846</v>
      </c>
      <c r="BQ3" t="s">
        <v>847</v>
      </c>
      <c r="BR3" t="s">
        <v>846</v>
      </c>
      <c r="BS3" t="s">
        <v>847</v>
      </c>
      <c r="BT3" t="s">
        <v>846</v>
      </c>
      <c r="BU3" t="s">
        <v>847</v>
      </c>
      <c r="BV3" t="s">
        <v>846</v>
      </c>
      <c r="BW3" t="s">
        <v>847</v>
      </c>
      <c r="BX3" t="s">
        <v>846</v>
      </c>
      <c r="BY3" t="s">
        <v>847</v>
      </c>
      <c r="BZ3" t="s">
        <v>846</v>
      </c>
      <c r="CA3" t="s">
        <v>847</v>
      </c>
      <c r="CB3" t="s">
        <v>846</v>
      </c>
      <c r="CC3" t="s">
        <v>847</v>
      </c>
      <c r="CD3" t="s">
        <v>846</v>
      </c>
      <c r="CE3" t="s">
        <v>847</v>
      </c>
      <c r="CF3" t="s">
        <v>846</v>
      </c>
      <c r="CG3" t="s">
        <v>847</v>
      </c>
      <c r="CH3" t="s">
        <v>846</v>
      </c>
      <c r="CI3" t="s">
        <v>847</v>
      </c>
      <c r="CJ3" t="s">
        <v>846</v>
      </c>
      <c r="CK3" t="s">
        <v>847</v>
      </c>
      <c r="CL3" t="s">
        <v>846</v>
      </c>
      <c r="CM3" t="s">
        <v>847</v>
      </c>
      <c r="CN3" t="s">
        <v>846</v>
      </c>
      <c r="CO3" t="s">
        <v>847</v>
      </c>
      <c r="CP3" t="s">
        <v>846</v>
      </c>
      <c r="CQ3" t="s">
        <v>847</v>
      </c>
      <c r="CR3" t="s">
        <v>846</v>
      </c>
      <c r="CS3" t="s">
        <v>847</v>
      </c>
      <c r="CT3" t="s">
        <v>846</v>
      </c>
      <c r="CU3" t="s">
        <v>847</v>
      </c>
      <c r="CV3" t="s">
        <v>846</v>
      </c>
      <c r="CW3" t="s">
        <v>847</v>
      </c>
      <c r="CX3" t="s">
        <v>846</v>
      </c>
      <c r="CY3" t="s">
        <v>847</v>
      </c>
      <c r="CZ3" t="s">
        <v>846</v>
      </c>
      <c r="DA3" t="s">
        <v>847</v>
      </c>
      <c r="DB3" t="s">
        <v>846</v>
      </c>
      <c r="DC3" t="s">
        <v>847</v>
      </c>
      <c r="DD3" t="s">
        <v>846</v>
      </c>
      <c r="DE3" t="s">
        <v>847</v>
      </c>
      <c r="DF3" t="s">
        <v>846</v>
      </c>
      <c r="DG3" t="s">
        <v>847</v>
      </c>
      <c r="DH3" t="s">
        <v>846</v>
      </c>
      <c r="DI3" t="s">
        <v>847</v>
      </c>
      <c r="DJ3" t="s">
        <v>846</v>
      </c>
      <c r="DK3" t="s">
        <v>847</v>
      </c>
      <c r="DL3" t="s">
        <v>846</v>
      </c>
      <c r="DM3" t="s">
        <v>847</v>
      </c>
      <c r="DN3" t="s">
        <v>846</v>
      </c>
      <c r="DO3" t="s">
        <v>847</v>
      </c>
      <c r="DP3" t="s">
        <v>846</v>
      </c>
      <c r="DQ3" t="s">
        <v>847</v>
      </c>
      <c r="DR3" t="s">
        <v>846</v>
      </c>
      <c r="DS3" t="s">
        <v>847</v>
      </c>
      <c r="DT3" t="s">
        <v>846</v>
      </c>
      <c r="DU3" t="s">
        <v>847</v>
      </c>
      <c r="DV3" t="s">
        <v>846</v>
      </c>
      <c r="DW3" t="s">
        <v>847</v>
      </c>
      <c r="DX3" t="s">
        <v>846</v>
      </c>
      <c r="DY3" t="s">
        <v>847</v>
      </c>
      <c r="DZ3" t="s">
        <v>846</v>
      </c>
      <c r="EA3" t="s">
        <v>847</v>
      </c>
      <c r="EB3" t="s">
        <v>846</v>
      </c>
      <c r="EC3" t="s">
        <v>847</v>
      </c>
      <c r="ED3" t="s">
        <v>846</v>
      </c>
      <c r="EE3" t="s">
        <v>847</v>
      </c>
      <c r="EF3" t="s">
        <v>846</v>
      </c>
      <c r="EG3" t="s">
        <v>847</v>
      </c>
      <c r="EH3" t="s">
        <v>846</v>
      </c>
      <c r="EI3" t="s">
        <v>847</v>
      </c>
      <c r="EJ3" t="s">
        <v>846</v>
      </c>
      <c r="EK3" t="s">
        <v>847</v>
      </c>
      <c r="EL3" t="s">
        <v>846</v>
      </c>
      <c r="EM3" t="s">
        <v>847</v>
      </c>
      <c r="EN3" t="s">
        <v>846</v>
      </c>
      <c r="EO3" t="s">
        <v>847</v>
      </c>
      <c r="EP3" t="s">
        <v>846</v>
      </c>
      <c r="EQ3" t="s">
        <v>847</v>
      </c>
      <c r="ER3" t="s">
        <v>846</v>
      </c>
      <c r="ES3" t="s">
        <v>847</v>
      </c>
      <c r="ET3" t="s">
        <v>846</v>
      </c>
      <c r="EU3" t="s">
        <v>847</v>
      </c>
      <c r="EV3" t="s">
        <v>846</v>
      </c>
      <c r="EW3" t="s">
        <v>847</v>
      </c>
      <c r="EX3" t="s">
        <v>846</v>
      </c>
      <c r="EY3" t="s">
        <v>847</v>
      </c>
      <c r="EZ3" t="s">
        <v>846</v>
      </c>
      <c r="FA3" t="s">
        <v>847</v>
      </c>
      <c r="FB3" t="s">
        <v>846</v>
      </c>
      <c r="FC3" t="s">
        <v>847</v>
      </c>
      <c r="FD3" t="s">
        <v>846</v>
      </c>
      <c r="FE3" t="s">
        <v>847</v>
      </c>
      <c r="FF3" t="s">
        <v>846</v>
      </c>
      <c r="FG3" t="s">
        <v>847</v>
      </c>
      <c r="FH3" t="s">
        <v>846</v>
      </c>
      <c r="FI3" t="s">
        <v>847</v>
      </c>
      <c r="FJ3" t="s">
        <v>846</v>
      </c>
      <c r="FK3" t="s">
        <v>847</v>
      </c>
      <c r="FL3" t="s">
        <v>846</v>
      </c>
      <c r="FM3" t="s">
        <v>847</v>
      </c>
      <c r="FN3" t="s">
        <v>846</v>
      </c>
      <c r="FO3" t="s">
        <v>847</v>
      </c>
      <c r="FP3" t="s">
        <v>846</v>
      </c>
      <c r="FQ3" t="s">
        <v>847</v>
      </c>
      <c r="FR3" t="s">
        <v>846</v>
      </c>
      <c r="FS3" t="s">
        <v>847</v>
      </c>
      <c r="FT3" t="s">
        <v>846</v>
      </c>
      <c r="FU3" t="s">
        <v>847</v>
      </c>
      <c r="FV3" t="s">
        <v>846</v>
      </c>
      <c r="FW3" t="s">
        <v>847</v>
      </c>
      <c r="FX3" t="s">
        <v>846</v>
      </c>
      <c r="FY3" t="s">
        <v>847</v>
      </c>
      <c r="FZ3" t="s">
        <v>846</v>
      </c>
      <c r="GA3" t="s">
        <v>847</v>
      </c>
      <c r="GB3" t="s">
        <v>846</v>
      </c>
      <c r="GC3" t="s">
        <v>847</v>
      </c>
      <c r="GD3" t="s">
        <v>846</v>
      </c>
      <c r="GE3" t="s">
        <v>847</v>
      </c>
      <c r="GF3" t="s">
        <v>846</v>
      </c>
      <c r="GG3" t="s">
        <v>847</v>
      </c>
      <c r="GH3" t="s">
        <v>846</v>
      </c>
      <c r="GI3" t="s">
        <v>847</v>
      </c>
      <c r="GJ3" t="s">
        <v>846</v>
      </c>
      <c r="GK3" t="s">
        <v>847</v>
      </c>
      <c r="GL3" t="s">
        <v>846</v>
      </c>
      <c r="GM3" t="s">
        <v>847</v>
      </c>
      <c r="GN3" t="s">
        <v>846</v>
      </c>
      <c r="GO3" t="s">
        <v>847</v>
      </c>
      <c r="GP3" t="s">
        <v>846</v>
      </c>
      <c r="GQ3" t="s">
        <v>847</v>
      </c>
      <c r="GR3" t="s">
        <v>846</v>
      </c>
      <c r="GS3" t="s">
        <v>847</v>
      </c>
      <c r="GT3" t="s">
        <v>846</v>
      </c>
      <c r="GU3" t="s">
        <v>847</v>
      </c>
      <c r="GV3" t="s">
        <v>846</v>
      </c>
      <c r="GW3" t="s">
        <v>847</v>
      </c>
      <c r="GX3" t="s">
        <v>846</v>
      </c>
      <c r="GY3" t="s">
        <v>847</v>
      </c>
      <c r="GZ3" t="s">
        <v>846</v>
      </c>
      <c r="HA3" t="s">
        <v>847</v>
      </c>
      <c r="HB3" t="s">
        <v>846</v>
      </c>
      <c r="HC3" t="s">
        <v>847</v>
      </c>
      <c r="HD3" t="s">
        <v>846</v>
      </c>
      <c r="HE3" t="s">
        <v>847</v>
      </c>
      <c r="HF3" t="s">
        <v>846</v>
      </c>
      <c r="HG3" t="s">
        <v>847</v>
      </c>
      <c r="HH3" t="s">
        <v>846</v>
      </c>
      <c r="HI3" t="s">
        <v>847</v>
      </c>
      <c r="HJ3" t="s">
        <v>846</v>
      </c>
      <c r="HK3" t="s">
        <v>847</v>
      </c>
      <c r="HL3" t="s">
        <v>846</v>
      </c>
      <c r="HM3" t="s">
        <v>847</v>
      </c>
      <c r="HN3" t="s">
        <v>846</v>
      </c>
      <c r="HO3" t="s">
        <v>847</v>
      </c>
      <c r="HP3" t="s">
        <v>846</v>
      </c>
      <c r="HQ3" t="s">
        <v>847</v>
      </c>
      <c r="HR3" t="s">
        <v>846</v>
      </c>
      <c r="HS3" t="s">
        <v>847</v>
      </c>
      <c r="HT3" t="s">
        <v>846</v>
      </c>
      <c r="HU3" t="s">
        <v>847</v>
      </c>
      <c r="HV3" t="s">
        <v>846</v>
      </c>
      <c r="HW3" t="s">
        <v>847</v>
      </c>
      <c r="HX3" t="s">
        <v>846</v>
      </c>
      <c r="HY3" t="s">
        <v>847</v>
      </c>
      <c r="HZ3" t="s">
        <v>846</v>
      </c>
      <c r="IA3" t="s">
        <v>847</v>
      </c>
      <c r="IB3" t="s">
        <v>846</v>
      </c>
      <c r="IC3" t="s">
        <v>847</v>
      </c>
      <c r="ID3" t="s">
        <v>846</v>
      </c>
      <c r="IE3" t="s">
        <v>847</v>
      </c>
      <c r="IF3" t="s">
        <v>846</v>
      </c>
      <c r="IG3" t="s">
        <v>847</v>
      </c>
      <c r="IH3" t="s">
        <v>846</v>
      </c>
      <c r="II3" t="s">
        <v>847</v>
      </c>
      <c r="IJ3" t="s">
        <v>846</v>
      </c>
      <c r="IK3" t="s">
        <v>847</v>
      </c>
      <c r="IL3" t="s">
        <v>846</v>
      </c>
      <c r="IM3" t="s">
        <v>847</v>
      </c>
      <c r="IN3" t="s">
        <v>846</v>
      </c>
      <c r="IO3" t="s">
        <v>847</v>
      </c>
      <c r="IP3" t="s">
        <v>846</v>
      </c>
      <c r="IQ3" t="s">
        <v>847</v>
      </c>
      <c r="IR3" t="s">
        <v>846</v>
      </c>
      <c r="IS3" t="s">
        <v>847</v>
      </c>
      <c r="IT3" t="s">
        <v>846</v>
      </c>
      <c r="IU3" t="s">
        <v>847</v>
      </c>
      <c r="IV3" t="s">
        <v>846</v>
      </c>
      <c r="IW3" t="s">
        <v>847</v>
      </c>
      <c r="IX3" t="s">
        <v>846</v>
      </c>
      <c r="IY3" t="s">
        <v>847</v>
      </c>
      <c r="IZ3" t="s">
        <v>846</v>
      </c>
      <c r="JA3" t="s">
        <v>847</v>
      </c>
      <c r="JB3" t="s">
        <v>846</v>
      </c>
      <c r="JC3" t="s">
        <v>847</v>
      </c>
      <c r="JD3" t="s">
        <v>846</v>
      </c>
      <c r="JE3" t="s">
        <v>847</v>
      </c>
      <c r="JF3" t="s">
        <v>846</v>
      </c>
      <c r="JG3" t="s">
        <v>847</v>
      </c>
      <c r="JH3" t="s">
        <v>846</v>
      </c>
      <c r="JI3" t="s">
        <v>847</v>
      </c>
      <c r="JJ3" t="s">
        <v>846</v>
      </c>
      <c r="JK3" t="s">
        <v>847</v>
      </c>
      <c r="JL3" t="s">
        <v>846</v>
      </c>
      <c r="JM3" t="s">
        <v>847</v>
      </c>
      <c r="JN3" t="s">
        <v>846</v>
      </c>
      <c r="JO3" t="s">
        <v>847</v>
      </c>
      <c r="JP3" t="s">
        <v>846</v>
      </c>
      <c r="JQ3" t="s">
        <v>847</v>
      </c>
      <c r="JR3" t="s">
        <v>846</v>
      </c>
      <c r="JS3" t="s">
        <v>847</v>
      </c>
      <c r="JT3" t="s">
        <v>846</v>
      </c>
      <c r="JU3" t="s">
        <v>847</v>
      </c>
      <c r="JV3" t="s">
        <v>846</v>
      </c>
      <c r="JW3" t="s">
        <v>847</v>
      </c>
      <c r="JX3" t="s">
        <v>846</v>
      </c>
      <c r="JY3" t="s">
        <v>847</v>
      </c>
      <c r="JZ3" t="s">
        <v>846</v>
      </c>
      <c r="KA3" t="s">
        <v>847</v>
      </c>
      <c r="KB3" t="s">
        <v>846</v>
      </c>
      <c r="KC3" t="s">
        <v>847</v>
      </c>
      <c r="KD3" t="s">
        <v>846</v>
      </c>
      <c r="KE3" t="s">
        <v>847</v>
      </c>
      <c r="KF3" t="s">
        <v>846</v>
      </c>
      <c r="KG3" t="s">
        <v>847</v>
      </c>
      <c r="KH3" t="s">
        <v>846</v>
      </c>
      <c r="KI3" t="s">
        <v>847</v>
      </c>
      <c r="KJ3" t="s">
        <v>846</v>
      </c>
      <c r="KK3" t="s">
        <v>847</v>
      </c>
      <c r="KL3" t="s">
        <v>846</v>
      </c>
      <c r="KM3" t="s">
        <v>847</v>
      </c>
      <c r="KN3" t="s">
        <v>846</v>
      </c>
      <c r="KO3" t="s">
        <v>847</v>
      </c>
      <c r="KP3" t="s">
        <v>846</v>
      </c>
      <c r="KQ3" t="s">
        <v>847</v>
      </c>
      <c r="KR3" t="s">
        <v>846</v>
      </c>
      <c r="KS3" t="s">
        <v>847</v>
      </c>
      <c r="KT3" t="s">
        <v>846</v>
      </c>
      <c r="KU3" t="s">
        <v>847</v>
      </c>
      <c r="KV3" t="s">
        <v>846</v>
      </c>
      <c r="KW3" t="s">
        <v>847</v>
      </c>
      <c r="KX3" t="s">
        <v>846</v>
      </c>
      <c r="KY3" t="s">
        <v>847</v>
      </c>
      <c r="KZ3" t="s">
        <v>846</v>
      </c>
      <c r="LA3" t="s">
        <v>847</v>
      </c>
      <c r="LB3" t="s">
        <v>846</v>
      </c>
      <c r="LC3" t="s">
        <v>847</v>
      </c>
      <c r="LD3" t="s">
        <v>846</v>
      </c>
      <c r="LE3" t="s">
        <v>847</v>
      </c>
      <c r="LF3" t="s">
        <v>846</v>
      </c>
      <c r="LG3" t="s">
        <v>847</v>
      </c>
      <c r="LH3" t="s">
        <v>846</v>
      </c>
      <c r="LI3" t="s">
        <v>847</v>
      </c>
      <c r="LJ3" t="s">
        <v>846</v>
      </c>
      <c r="LK3" t="s">
        <v>847</v>
      </c>
      <c r="LL3" t="s">
        <v>846</v>
      </c>
      <c r="LM3" t="s">
        <v>847</v>
      </c>
      <c r="LN3" t="s">
        <v>846</v>
      </c>
      <c r="LO3" t="s">
        <v>847</v>
      </c>
      <c r="LP3" t="s">
        <v>846</v>
      </c>
      <c r="LQ3" t="s">
        <v>847</v>
      </c>
      <c r="LR3" t="s">
        <v>846</v>
      </c>
      <c r="LS3" t="s">
        <v>847</v>
      </c>
      <c r="LT3" t="s">
        <v>846</v>
      </c>
      <c r="LU3" t="s">
        <v>847</v>
      </c>
      <c r="LV3" t="s">
        <v>846</v>
      </c>
      <c r="LW3" t="s">
        <v>847</v>
      </c>
      <c r="LX3" t="s">
        <v>846</v>
      </c>
      <c r="LY3" t="s">
        <v>847</v>
      </c>
      <c r="LZ3" t="s">
        <v>846</v>
      </c>
      <c r="MA3" t="s">
        <v>847</v>
      </c>
      <c r="MB3" t="s">
        <v>846</v>
      </c>
      <c r="MC3" t="s">
        <v>847</v>
      </c>
      <c r="MD3" t="s">
        <v>846</v>
      </c>
      <c r="ME3" t="s">
        <v>847</v>
      </c>
      <c r="MF3" t="s">
        <v>846</v>
      </c>
      <c r="MG3" t="s">
        <v>847</v>
      </c>
      <c r="MH3" t="s">
        <v>846</v>
      </c>
      <c r="MI3" t="s">
        <v>847</v>
      </c>
      <c r="MJ3" t="s">
        <v>846</v>
      </c>
      <c r="MK3" t="s">
        <v>847</v>
      </c>
      <c r="ML3" t="s">
        <v>846</v>
      </c>
      <c r="MM3" t="s">
        <v>847</v>
      </c>
      <c r="MN3" t="s">
        <v>846</v>
      </c>
      <c r="MO3" t="s">
        <v>847</v>
      </c>
      <c r="MP3" t="s">
        <v>846</v>
      </c>
      <c r="MQ3" t="s">
        <v>847</v>
      </c>
      <c r="MR3" t="s">
        <v>846</v>
      </c>
      <c r="MS3" t="s">
        <v>847</v>
      </c>
      <c r="MT3" t="s">
        <v>846</v>
      </c>
      <c r="MU3" t="s">
        <v>847</v>
      </c>
      <c r="MV3" t="s">
        <v>846</v>
      </c>
      <c r="MW3" t="s">
        <v>847</v>
      </c>
      <c r="MX3" t="s">
        <v>846</v>
      </c>
      <c r="MY3" t="s">
        <v>847</v>
      </c>
      <c r="MZ3" t="s">
        <v>846</v>
      </c>
      <c r="NA3" t="s">
        <v>847</v>
      </c>
      <c r="NB3" t="s">
        <v>846</v>
      </c>
      <c r="NC3" t="s">
        <v>847</v>
      </c>
      <c r="ND3" t="s">
        <v>846</v>
      </c>
      <c r="NE3" t="s">
        <v>847</v>
      </c>
      <c r="NF3" t="s">
        <v>846</v>
      </c>
      <c r="NG3" t="s">
        <v>847</v>
      </c>
      <c r="NH3" t="s">
        <v>846</v>
      </c>
      <c r="NI3" t="s">
        <v>847</v>
      </c>
      <c r="NJ3" t="s">
        <v>846</v>
      </c>
      <c r="NK3" t="s">
        <v>847</v>
      </c>
      <c r="NL3" t="s">
        <v>846</v>
      </c>
      <c r="NM3" t="s">
        <v>847</v>
      </c>
      <c r="NN3" t="s">
        <v>846</v>
      </c>
      <c r="NO3" t="s">
        <v>847</v>
      </c>
      <c r="NP3" t="s">
        <v>846</v>
      </c>
      <c r="NQ3" t="s">
        <v>847</v>
      </c>
      <c r="NR3" t="s">
        <v>846</v>
      </c>
      <c r="NS3" t="s">
        <v>847</v>
      </c>
      <c r="NT3" t="s">
        <v>846</v>
      </c>
      <c r="NU3" t="s">
        <v>847</v>
      </c>
      <c r="NV3" t="s">
        <v>846</v>
      </c>
      <c r="NW3" t="s">
        <v>847</v>
      </c>
      <c r="NX3" t="s">
        <v>846</v>
      </c>
      <c r="NY3" t="s">
        <v>847</v>
      </c>
      <c r="NZ3" t="s">
        <v>846</v>
      </c>
      <c r="OA3" t="s">
        <v>847</v>
      </c>
      <c r="OB3" t="s">
        <v>846</v>
      </c>
      <c r="OC3" t="s">
        <v>847</v>
      </c>
      <c r="OD3" t="s">
        <v>846</v>
      </c>
      <c r="OE3" t="s">
        <v>847</v>
      </c>
      <c r="OF3" t="s">
        <v>846</v>
      </c>
      <c r="OG3" t="s">
        <v>847</v>
      </c>
      <c r="OH3" t="s">
        <v>846</v>
      </c>
      <c r="OI3" t="s">
        <v>847</v>
      </c>
      <c r="OJ3" t="s">
        <v>846</v>
      </c>
      <c r="OK3" t="s">
        <v>847</v>
      </c>
      <c r="OL3" t="s">
        <v>846</v>
      </c>
      <c r="OM3" t="s">
        <v>847</v>
      </c>
      <c r="ON3" t="s">
        <v>846</v>
      </c>
      <c r="OO3" t="s">
        <v>847</v>
      </c>
      <c r="OP3" t="s">
        <v>846</v>
      </c>
      <c r="OQ3" t="s">
        <v>847</v>
      </c>
      <c r="OR3" t="s">
        <v>846</v>
      </c>
      <c r="OS3" t="s">
        <v>847</v>
      </c>
      <c r="OT3" t="s">
        <v>846</v>
      </c>
      <c r="OU3" t="s">
        <v>847</v>
      </c>
      <c r="OV3" t="s">
        <v>846</v>
      </c>
      <c r="OW3" t="s">
        <v>847</v>
      </c>
      <c r="OX3" t="s">
        <v>846</v>
      </c>
      <c r="OY3" t="s">
        <v>847</v>
      </c>
      <c r="OZ3" t="s">
        <v>846</v>
      </c>
      <c r="PA3" t="s">
        <v>847</v>
      </c>
      <c r="PB3" t="s">
        <v>846</v>
      </c>
      <c r="PC3" t="s">
        <v>847</v>
      </c>
      <c r="PD3" t="s">
        <v>846</v>
      </c>
      <c r="PE3" t="s">
        <v>847</v>
      </c>
      <c r="PF3" t="s">
        <v>846</v>
      </c>
      <c r="PG3" t="s">
        <v>847</v>
      </c>
      <c r="PH3" t="s">
        <v>846</v>
      </c>
      <c r="PI3" t="s">
        <v>847</v>
      </c>
      <c r="PJ3" t="s">
        <v>846</v>
      </c>
      <c r="PK3" t="s">
        <v>847</v>
      </c>
      <c r="PL3" t="s">
        <v>846</v>
      </c>
      <c r="PM3" t="s">
        <v>847</v>
      </c>
      <c r="PN3" t="s">
        <v>846</v>
      </c>
      <c r="PO3" t="s">
        <v>847</v>
      </c>
      <c r="PP3" t="s">
        <v>846</v>
      </c>
      <c r="PQ3" t="s">
        <v>847</v>
      </c>
      <c r="PR3" t="s">
        <v>846</v>
      </c>
      <c r="PS3" t="s">
        <v>847</v>
      </c>
      <c r="PT3" t="s">
        <v>846</v>
      </c>
      <c r="PU3" t="s">
        <v>847</v>
      </c>
      <c r="PV3" t="s">
        <v>846</v>
      </c>
      <c r="PW3" t="s">
        <v>847</v>
      </c>
      <c r="PX3" t="s">
        <v>846</v>
      </c>
      <c r="PY3" t="s">
        <v>847</v>
      </c>
      <c r="PZ3" t="s">
        <v>846</v>
      </c>
      <c r="QA3" t="s">
        <v>847</v>
      </c>
      <c r="QB3" t="s">
        <v>846</v>
      </c>
      <c r="QC3" t="s">
        <v>847</v>
      </c>
      <c r="QD3" t="s">
        <v>846</v>
      </c>
      <c r="QE3" t="s">
        <v>847</v>
      </c>
      <c r="QF3" t="s">
        <v>846</v>
      </c>
      <c r="QG3" t="s">
        <v>847</v>
      </c>
      <c r="QH3" t="s">
        <v>846</v>
      </c>
      <c r="QI3" t="s">
        <v>847</v>
      </c>
      <c r="QJ3" t="s">
        <v>846</v>
      </c>
      <c r="QK3" t="s">
        <v>847</v>
      </c>
      <c r="QL3" t="s">
        <v>846</v>
      </c>
      <c r="QM3" t="s">
        <v>847</v>
      </c>
      <c r="QN3" t="s">
        <v>846</v>
      </c>
      <c r="QO3" t="s">
        <v>847</v>
      </c>
      <c r="QP3" t="s">
        <v>846</v>
      </c>
      <c r="QQ3" t="s">
        <v>847</v>
      </c>
      <c r="QR3" t="s">
        <v>846</v>
      </c>
      <c r="QS3" t="s">
        <v>847</v>
      </c>
      <c r="QT3" t="s">
        <v>846</v>
      </c>
      <c r="QU3" t="s">
        <v>847</v>
      </c>
      <c r="QV3" t="s">
        <v>846</v>
      </c>
      <c r="QW3" t="s">
        <v>847</v>
      </c>
      <c r="QX3" t="s">
        <v>846</v>
      </c>
      <c r="QY3" t="s">
        <v>847</v>
      </c>
      <c r="QZ3" t="s">
        <v>846</v>
      </c>
      <c r="RA3" t="s">
        <v>847</v>
      </c>
      <c r="RB3" t="s">
        <v>846</v>
      </c>
      <c r="RC3" t="s">
        <v>847</v>
      </c>
      <c r="RD3" t="s">
        <v>846</v>
      </c>
      <c r="RE3" t="s">
        <v>847</v>
      </c>
      <c r="RF3" t="s">
        <v>846</v>
      </c>
      <c r="RG3" t="s">
        <v>847</v>
      </c>
      <c r="RH3" t="s">
        <v>846</v>
      </c>
      <c r="RI3" t="s">
        <v>847</v>
      </c>
      <c r="RJ3" t="s">
        <v>846</v>
      </c>
      <c r="RK3" t="s">
        <v>847</v>
      </c>
      <c r="RL3" t="s">
        <v>846</v>
      </c>
      <c r="RM3" t="s">
        <v>847</v>
      </c>
      <c r="RN3" t="s">
        <v>846</v>
      </c>
      <c r="RO3" t="s">
        <v>847</v>
      </c>
      <c r="RP3" t="s">
        <v>846</v>
      </c>
      <c r="RQ3" t="s">
        <v>847</v>
      </c>
      <c r="RR3" t="s">
        <v>846</v>
      </c>
      <c r="RS3" t="s">
        <v>847</v>
      </c>
      <c r="RT3" t="s">
        <v>846</v>
      </c>
      <c r="RU3" t="s">
        <v>847</v>
      </c>
      <c r="RV3" t="s">
        <v>846</v>
      </c>
      <c r="RW3" t="s">
        <v>847</v>
      </c>
      <c r="RX3" t="s">
        <v>846</v>
      </c>
      <c r="RY3" t="s">
        <v>847</v>
      </c>
      <c r="RZ3" t="s">
        <v>846</v>
      </c>
      <c r="SA3" t="s">
        <v>847</v>
      </c>
      <c r="SB3" t="s">
        <v>846</v>
      </c>
      <c r="SC3" t="s">
        <v>847</v>
      </c>
      <c r="SD3" t="s">
        <v>846</v>
      </c>
      <c r="SE3" t="s">
        <v>847</v>
      </c>
      <c r="SF3" t="s">
        <v>846</v>
      </c>
      <c r="SG3" t="s">
        <v>847</v>
      </c>
      <c r="SH3" t="s">
        <v>846</v>
      </c>
      <c r="SI3" t="s">
        <v>847</v>
      </c>
      <c r="SJ3" t="s">
        <v>846</v>
      </c>
      <c r="SK3" t="s">
        <v>847</v>
      </c>
      <c r="SL3" t="s">
        <v>846</v>
      </c>
      <c r="SM3" t="s">
        <v>847</v>
      </c>
      <c r="SN3" t="s">
        <v>846</v>
      </c>
      <c r="SO3" t="s">
        <v>847</v>
      </c>
      <c r="SP3" t="s">
        <v>846</v>
      </c>
      <c r="SQ3" t="s">
        <v>847</v>
      </c>
      <c r="SR3" t="s">
        <v>846</v>
      </c>
      <c r="SS3" t="s">
        <v>847</v>
      </c>
      <c r="ST3" t="s">
        <v>846</v>
      </c>
      <c r="SU3" t="s">
        <v>847</v>
      </c>
      <c r="SV3" t="s">
        <v>846</v>
      </c>
      <c r="SW3" t="s">
        <v>847</v>
      </c>
      <c r="SX3" t="s">
        <v>846</v>
      </c>
      <c r="SY3" t="s">
        <v>847</v>
      </c>
      <c r="SZ3" t="s">
        <v>846</v>
      </c>
      <c r="TA3" t="s">
        <v>847</v>
      </c>
      <c r="TB3" t="s">
        <v>846</v>
      </c>
      <c r="TC3" t="s">
        <v>847</v>
      </c>
      <c r="TD3" t="s">
        <v>846</v>
      </c>
      <c r="TE3" t="s">
        <v>847</v>
      </c>
      <c r="TF3" t="s">
        <v>846</v>
      </c>
      <c r="TG3" t="s">
        <v>847</v>
      </c>
      <c r="TH3" t="s">
        <v>846</v>
      </c>
      <c r="TI3" t="s">
        <v>847</v>
      </c>
      <c r="TJ3" t="s">
        <v>846</v>
      </c>
      <c r="TK3" t="s">
        <v>847</v>
      </c>
      <c r="TL3" t="s">
        <v>846</v>
      </c>
      <c r="TM3" t="s">
        <v>847</v>
      </c>
      <c r="TN3" t="s">
        <v>846</v>
      </c>
      <c r="TO3" t="s">
        <v>847</v>
      </c>
      <c r="TP3" t="s">
        <v>846</v>
      </c>
      <c r="TQ3" t="s">
        <v>847</v>
      </c>
      <c r="TR3" t="s">
        <v>846</v>
      </c>
      <c r="TS3" t="s">
        <v>847</v>
      </c>
      <c r="TT3" t="s">
        <v>846</v>
      </c>
      <c r="TU3" t="s">
        <v>847</v>
      </c>
      <c r="TV3" t="s">
        <v>846</v>
      </c>
      <c r="TW3" t="s">
        <v>847</v>
      </c>
      <c r="TX3" t="s">
        <v>846</v>
      </c>
      <c r="TY3" t="s">
        <v>847</v>
      </c>
      <c r="TZ3" t="s">
        <v>846</v>
      </c>
      <c r="UA3" t="s">
        <v>847</v>
      </c>
      <c r="UB3" t="s">
        <v>846</v>
      </c>
      <c r="UC3" t="s">
        <v>847</v>
      </c>
      <c r="UD3" t="s">
        <v>846</v>
      </c>
      <c r="UE3" t="s">
        <v>847</v>
      </c>
      <c r="UF3" t="s">
        <v>846</v>
      </c>
      <c r="UG3" t="s">
        <v>847</v>
      </c>
      <c r="UH3" t="s">
        <v>846</v>
      </c>
      <c r="UI3" t="s">
        <v>847</v>
      </c>
      <c r="UJ3" t="s">
        <v>846</v>
      </c>
      <c r="UK3" t="s">
        <v>847</v>
      </c>
      <c r="UL3" t="s">
        <v>846</v>
      </c>
      <c r="UM3" t="s">
        <v>847</v>
      </c>
      <c r="UN3" t="s">
        <v>846</v>
      </c>
      <c r="UO3" t="s">
        <v>847</v>
      </c>
      <c r="UP3" t="s">
        <v>846</v>
      </c>
      <c r="UQ3" t="s">
        <v>847</v>
      </c>
      <c r="UR3" t="s">
        <v>846</v>
      </c>
      <c r="US3" t="s">
        <v>847</v>
      </c>
      <c r="UT3" t="s">
        <v>846</v>
      </c>
      <c r="UU3" t="s">
        <v>847</v>
      </c>
      <c r="UV3" t="s">
        <v>846</v>
      </c>
      <c r="UW3" t="s">
        <v>847</v>
      </c>
      <c r="UX3" t="s">
        <v>846</v>
      </c>
      <c r="UY3" t="s">
        <v>847</v>
      </c>
      <c r="UZ3" t="s">
        <v>846</v>
      </c>
      <c r="VA3" t="s">
        <v>847</v>
      </c>
      <c r="VB3" t="s">
        <v>846</v>
      </c>
      <c r="VC3" t="s">
        <v>847</v>
      </c>
      <c r="VD3" t="s">
        <v>846</v>
      </c>
      <c r="VE3" t="s">
        <v>847</v>
      </c>
      <c r="VF3" t="s">
        <v>846</v>
      </c>
      <c r="VG3" t="s">
        <v>847</v>
      </c>
      <c r="VH3" t="s">
        <v>846</v>
      </c>
      <c r="VI3" t="s">
        <v>847</v>
      </c>
      <c r="VJ3" t="s">
        <v>846</v>
      </c>
      <c r="VK3" t="s">
        <v>847</v>
      </c>
      <c r="VL3" t="s">
        <v>846</v>
      </c>
      <c r="VM3" t="s">
        <v>847</v>
      </c>
      <c r="VN3" t="s">
        <v>846</v>
      </c>
      <c r="VO3" t="s">
        <v>847</v>
      </c>
      <c r="VP3" t="s">
        <v>846</v>
      </c>
      <c r="VQ3" t="s">
        <v>847</v>
      </c>
      <c r="VR3" t="s">
        <v>846</v>
      </c>
      <c r="VS3" t="s">
        <v>847</v>
      </c>
      <c r="VT3" t="s">
        <v>846</v>
      </c>
      <c r="VU3" t="s">
        <v>847</v>
      </c>
      <c r="VV3" t="s">
        <v>846</v>
      </c>
      <c r="VW3" t="s">
        <v>847</v>
      </c>
      <c r="VX3" t="s">
        <v>846</v>
      </c>
      <c r="VY3" t="s">
        <v>847</v>
      </c>
      <c r="VZ3" t="s">
        <v>846</v>
      </c>
      <c r="WA3" t="s">
        <v>847</v>
      </c>
      <c r="WB3" t="s">
        <v>846</v>
      </c>
      <c r="WC3" t="s">
        <v>847</v>
      </c>
      <c r="WD3" t="s">
        <v>846</v>
      </c>
      <c r="WE3" t="s">
        <v>847</v>
      </c>
      <c r="WF3" t="s">
        <v>846</v>
      </c>
      <c r="WG3" t="s">
        <v>847</v>
      </c>
      <c r="WH3" t="s">
        <v>846</v>
      </c>
      <c r="WI3" t="s">
        <v>847</v>
      </c>
      <c r="WJ3" t="s">
        <v>846</v>
      </c>
      <c r="WK3" t="s">
        <v>847</v>
      </c>
      <c r="WL3" t="s">
        <v>846</v>
      </c>
      <c r="WM3" t="s">
        <v>847</v>
      </c>
      <c r="WN3" t="s">
        <v>846</v>
      </c>
      <c r="WO3" t="s">
        <v>847</v>
      </c>
      <c r="WP3" t="s">
        <v>846</v>
      </c>
      <c r="WQ3" t="s">
        <v>847</v>
      </c>
      <c r="WR3" t="s">
        <v>846</v>
      </c>
      <c r="WS3" t="s">
        <v>847</v>
      </c>
      <c r="WT3" t="s">
        <v>846</v>
      </c>
      <c r="WU3" t="s">
        <v>847</v>
      </c>
      <c r="WV3" t="s">
        <v>846</v>
      </c>
      <c r="WW3" t="s">
        <v>847</v>
      </c>
      <c r="WX3" t="s">
        <v>846</v>
      </c>
      <c r="WY3" t="s">
        <v>847</v>
      </c>
      <c r="WZ3" t="s">
        <v>846</v>
      </c>
      <c r="XA3" t="s">
        <v>847</v>
      </c>
      <c r="XB3" t="s">
        <v>846</v>
      </c>
      <c r="XC3" t="s">
        <v>847</v>
      </c>
      <c r="XD3" t="s">
        <v>846</v>
      </c>
      <c r="XE3" t="s">
        <v>847</v>
      </c>
      <c r="XF3" t="s">
        <v>846</v>
      </c>
      <c r="XG3" t="s">
        <v>847</v>
      </c>
      <c r="XH3" t="s">
        <v>846</v>
      </c>
      <c r="XI3" t="s">
        <v>847</v>
      </c>
      <c r="XJ3" t="s">
        <v>846</v>
      </c>
      <c r="XK3" t="s">
        <v>847</v>
      </c>
      <c r="XL3" t="s">
        <v>846</v>
      </c>
      <c r="XM3" t="s">
        <v>847</v>
      </c>
      <c r="XN3" t="s">
        <v>846</v>
      </c>
      <c r="XO3" t="s">
        <v>847</v>
      </c>
      <c r="XP3" t="s">
        <v>846</v>
      </c>
      <c r="XQ3" t="s">
        <v>847</v>
      </c>
      <c r="XR3" t="s">
        <v>846</v>
      </c>
      <c r="XS3" t="s">
        <v>847</v>
      </c>
      <c r="XT3" t="s">
        <v>846</v>
      </c>
      <c r="XU3" t="s">
        <v>847</v>
      </c>
      <c r="XV3" t="s">
        <v>846</v>
      </c>
      <c r="XW3" t="s">
        <v>847</v>
      </c>
      <c r="XX3" t="s">
        <v>846</v>
      </c>
      <c r="XY3" t="s">
        <v>847</v>
      </c>
      <c r="XZ3" t="s">
        <v>846</v>
      </c>
      <c r="YA3" t="s">
        <v>847</v>
      </c>
      <c r="YB3" t="s">
        <v>846</v>
      </c>
      <c r="YC3" t="s">
        <v>847</v>
      </c>
      <c r="YD3" t="s">
        <v>846</v>
      </c>
      <c r="YE3" t="s">
        <v>847</v>
      </c>
      <c r="YF3" t="s">
        <v>846</v>
      </c>
      <c r="YG3" t="s">
        <v>847</v>
      </c>
      <c r="YH3" t="s">
        <v>846</v>
      </c>
      <c r="YI3" t="s">
        <v>847</v>
      </c>
      <c r="YJ3" t="s">
        <v>846</v>
      </c>
      <c r="YK3" t="s">
        <v>847</v>
      </c>
      <c r="YL3" t="s">
        <v>846</v>
      </c>
      <c r="YM3" t="s">
        <v>847</v>
      </c>
      <c r="YN3" t="s">
        <v>846</v>
      </c>
      <c r="YO3" t="s">
        <v>847</v>
      </c>
      <c r="YP3" t="s">
        <v>846</v>
      </c>
      <c r="YQ3" t="s">
        <v>847</v>
      </c>
      <c r="YR3" t="s">
        <v>846</v>
      </c>
      <c r="YS3" t="s">
        <v>847</v>
      </c>
      <c r="YT3" t="s">
        <v>846</v>
      </c>
      <c r="YU3" t="s">
        <v>847</v>
      </c>
      <c r="YV3" t="s">
        <v>846</v>
      </c>
      <c r="YW3" t="s">
        <v>847</v>
      </c>
      <c r="YX3" t="s">
        <v>846</v>
      </c>
      <c r="YY3" t="s">
        <v>847</v>
      </c>
      <c r="YZ3" t="s">
        <v>846</v>
      </c>
      <c r="ZA3" t="s">
        <v>847</v>
      </c>
      <c r="ZB3" t="s">
        <v>846</v>
      </c>
      <c r="ZC3" t="s">
        <v>847</v>
      </c>
      <c r="ZD3" t="s">
        <v>846</v>
      </c>
      <c r="ZE3" t="s">
        <v>847</v>
      </c>
      <c r="ZF3" t="s">
        <v>846</v>
      </c>
      <c r="ZG3" t="s">
        <v>847</v>
      </c>
      <c r="ZH3" t="s">
        <v>846</v>
      </c>
      <c r="ZI3" t="s">
        <v>847</v>
      </c>
      <c r="ZJ3" t="s">
        <v>846</v>
      </c>
      <c r="ZK3" t="s">
        <v>847</v>
      </c>
      <c r="ZL3" t="s">
        <v>846</v>
      </c>
      <c r="ZM3" t="s">
        <v>847</v>
      </c>
      <c r="ZN3" t="s">
        <v>846</v>
      </c>
      <c r="ZO3" t="s">
        <v>847</v>
      </c>
      <c r="ZP3" t="s">
        <v>846</v>
      </c>
      <c r="ZQ3" t="s">
        <v>847</v>
      </c>
      <c r="ZR3" t="s">
        <v>846</v>
      </c>
      <c r="ZS3" t="s">
        <v>847</v>
      </c>
      <c r="ZT3" t="s">
        <v>846</v>
      </c>
      <c r="ZU3" t="s">
        <v>847</v>
      </c>
      <c r="ZV3" t="s">
        <v>846</v>
      </c>
      <c r="ZW3" t="s">
        <v>847</v>
      </c>
      <c r="ZX3" t="s">
        <v>846</v>
      </c>
      <c r="ZY3" t="s">
        <v>847</v>
      </c>
      <c r="ZZ3" t="s">
        <v>846</v>
      </c>
      <c r="AAA3" t="s">
        <v>847</v>
      </c>
      <c r="AAB3" t="s">
        <v>846</v>
      </c>
      <c r="AAC3" t="s">
        <v>847</v>
      </c>
      <c r="AAD3" t="s">
        <v>846</v>
      </c>
      <c r="AAE3" t="s">
        <v>847</v>
      </c>
      <c r="AAF3" t="s">
        <v>846</v>
      </c>
      <c r="AAG3" t="s">
        <v>847</v>
      </c>
      <c r="AAH3" t="s">
        <v>846</v>
      </c>
      <c r="AAI3" t="s">
        <v>847</v>
      </c>
      <c r="AAJ3" t="s">
        <v>846</v>
      </c>
      <c r="AAK3" t="s">
        <v>847</v>
      </c>
      <c r="AAL3" t="s">
        <v>846</v>
      </c>
      <c r="AAM3" t="s">
        <v>847</v>
      </c>
      <c r="AAN3" t="s">
        <v>846</v>
      </c>
      <c r="AAO3" t="s">
        <v>847</v>
      </c>
      <c r="AAP3" t="s">
        <v>846</v>
      </c>
      <c r="AAQ3" t="s">
        <v>847</v>
      </c>
      <c r="AAR3" t="s">
        <v>846</v>
      </c>
      <c r="AAS3" t="s">
        <v>847</v>
      </c>
      <c r="AAT3" t="s">
        <v>846</v>
      </c>
      <c r="AAU3" t="s">
        <v>847</v>
      </c>
      <c r="AAV3" t="s">
        <v>846</v>
      </c>
      <c r="AAW3" t="s">
        <v>847</v>
      </c>
      <c r="AAX3" t="s">
        <v>846</v>
      </c>
      <c r="AAY3" t="s">
        <v>847</v>
      </c>
      <c r="AAZ3" t="s">
        <v>846</v>
      </c>
      <c r="ABA3" t="s">
        <v>847</v>
      </c>
      <c r="ABB3" t="s">
        <v>846</v>
      </c>
      <c r="ABC3" t="s">
        <v>847</v>
      </c>
      <c r="ABD3" t="s">
        <v>846</v>
      </c>
      <c r="ABE3" t="s">
        <v>847</v>
      </c>
      <c r="ABF3" t="s">
        <v>846</v>
      </c>
      <c r="ABG3" t="s">
        <v>847</v>
      </c>
      <c r="ABH3" t="s">
        <v>846</v>
      </c>
      <c r="ABI3" t="s">
        <v>847</v>
      </c>
      <c r="ABJ3" t="s">
        <v>846</v>
      </c>
      <c r="ABK3" t="s">
        <v>847</v>
      </c>
      <c r="ABL3" t="s">
        <v>846</v>
      </c>
      <c r="ABM3" t="s">
        <v>847</v>
      </c>
      <c r="ABN3" t="s">
        <v>846</v>
      </c>
      <c r="ABO3" t="s">
        <v>847</v>
      </c>
      <c r="ABP3" t="s">
        <v>846</v>
      </c>
      <c r="ABQ3" t="s">
        <v>847</v>
      </c>
      <c r="ABR3" t="s">
        <v>846</v>
      </c>
      <c r="ABS3" t="s">
        <v>847</v>
      </c>
      <c r="ABT3" t="s">
        <v>846</v>
      </c>
      <c r="ABU3" t="s">
        <v>847</v>
      </c>
      <c r="ABV3" t="s">
        <v>846</v>
      </c>
      <c r="ABW3" t="s">
        <v>847</v>
      </c>
      <c r="ABX3" t="s">
        <v>846</v>
      </c>
      <c r="ABY3" t="s">
        <v>847</v>
      </c>
      <c r="ABZ3" t="s">
        <v>846</v>
      </c>
      <c r="ACA3" t="s">
        <v>847</v>
      </c>
      <c r="ACB3" t="s">
        <v>846</v>
      </c>
      <c r="ACC3" t="s">
        <v>847</v>
      </c>
      <c r="ACD3" t="s">
        <v>846</v>
      </c>
      <c r="ACE3" t="s">
        <v>847</v>
      </c>
      <c r="ACF3" t="s">
        <v>846</v>
      </c>
      <c r="ACG3" t="s">
        <v>847</v>
      </c>
      <c r="ACH3" t="s">
        <v>846</v>
      </c>
      <c r="ACI3" t="s">
        <v>847</v>
      </c>
      <c r="ACJ3" t="s">
        <v>846</v>
      </c>
      <c r="ACK3" t="s">
        <v>847</v>
      </c>
      <c r="ACL3" t="s">
        <v>846</v>
      </c>
      <c r="ACM3" t="s">
        <v>847</v>
      </c>
      <c r="ACN3" t="s">
        <v>846</v>
      </c>
      <c r="ACO3" t="s">
        <v>847</v>
      </c>
      <c r="ACP3" t="s">
        <v>846</v>
      </c>
      <c r="ACQ3" t="s">
        <v>847</v>
      </c>
      <c r="ACR3" t="s">
        <v>846</v>
      </c>
      <c r="ACS3" t="s">
        <v>847</v>
      </c>
      <c r="ACT3" t="s">
        <v>846</v>
      </c>
      <c r="ACU3" t="s">
        <v>847</v>
      </c>
      <c r="ACV3" t="s">
        <v>846</v>
      </c>
      <c r="ACW3" t="s">
        <v>847</v>
      </c>
      <c r="ACX3" t="s">
        <v>846</v>
      </c>
      <c r="ACY3" t="s">
        <v>847</v>
      </c>
      <c r="ACZ3" t="s">
        <v>846</v>
      </c>
      <c r="ADA3" t="s">
        <v>847</v>
      </c>
      <c r="ADB3" t="s">
        <v>846</v>
      </c>
      <c r="ADC3" t="s">
        <v>847</v>
      </c>
      <c r="ADD3" t="s">
        <v>846</v>
      </c>
      <c r="ADE3" t="s">
        <v>847</v>
      </c>
      <c r="ADF3" t="s">
        <v>846</v>
      </c>
      <c r="ADG3" t="s">
        <v>847</v>
      </c>
      <c r="ADH3" t="s">
        <v>846</v>
      </c>
      <c r="ADI3" t="s">
        <v>847</v>
      </c>
      <c r="ADJ3" t="s">
        <v>846</v>
      </c>
      <c r="ADK3" t="s">
        <v>847</v>
      </c>
      <c r="ADL3" t="s">
        <v>846</v>
      </c>
      <c r="ADM3" t="s">
        <v>847</v>
      </c>
      <c r="ADN3" t="s">
        <v>846</v>
      </c>
      <c r="ADO3" t="s">
        <v>847</v>
      </c>
      <c r="ADP3" t="s">
        <v>846</v>
      </c>
      <c r="ADQ3" t="s">
        <v>847</v>
      </c>
      <c r="ADR3" t="s">
        <v>846</v>
      </c>
      <c r="ADS3" t="s">
        <v>847</v>
      </c>
      <c r="ADT3" t="s">
        <v>846</v>
      </c>
      <c r="ADU3" t="s">
        <v>847</v>
      </c>
      <c r="ADV3" t="s">
        <v>846</v>
      </c>
      <c r="ADW3" t="s">
        <v>847</v>
      </c>
      <c r="ADX3" t="s">
        <v>846</v>
      </c>
      <c r="ADY3" t="s">
        <v>847</v>
      </c>
      <c r="ADZ3" t="s">
        <v>846</v>
      </c>
      <c r="AEA3" t="s">
        <v>847</v>
      </c>
      <c r="AEB3" t="s">
        <v>846</v>
      </c>
      <c r="AEC3" t="s">
        <v>847</v>
      </c>
      <c r="AED3" t="s">
        <v>846</v>
      </c>
      <c r="AEE3" t="s">
        <v>847</v>
      </c>
      <c r="AEF3" t="s">
        <v>846</v>
      </c>
      <c r="AEG3" t="s">
        <v>847</v>
      </c>
      <c r="AEH3" t="s">
        <v>846</v>
      </c>
      <c r="AEI3" t="s">
        <v>847</v>
      </c>
      <c r="AEJ3" t="s">
        <v>846</v>
      </c>
      <c r="AEK3" t="s">
        <v>847</v>
      </c>
      <c r="AEL3" t="s">
        <v>846</v>
      </c>
      <c r="AEM3" t="s">
        <v>847</v>
      </c>
      <c r="AEN3" t="s">
        <v>846</v>
      </c>
      <c r="AEO3" t="s">
        <v>847</v>
      </c>
      <c r="AEP3" t="s">
        <v>846</v>
      </c>
      <c r="AEQ3" t="s">
        <v>847</v>
      </c>
      <c r="AER3" t="s">
        <v>846</v>
      </c>
      <c r="AES3" t="s">
        <v>847</v>
      </c>
      <c r="AET3" t="s">
        <v>846</v>
      </c>
      <c r="AEU3" t="s">
        <v>847</v>
      </c>
      <c r="AEV3" t="s">
        <v>846</v>
      </c>
      <c r="AEW3" t="s">
        <v>847</v>
      </c>
      <c r="AEX3" t="s">
        <v>846</v>
      </c>
      <c r="AEY3" t="s">
        <v>847</v>
      </c>
      <c r="AEZ3" t="s">
        <v>846</v>
      </c>
      <c r="AFA3" t="s">
        <v>847</v>
      </c>
      <c r="AFB3" t="s">
        <v>846</v>
      </c>
      <c r="AFC3" t="s">
        <v>847</v>
      </c>
      <c r="AFD3" t="s">
        <v>846</v>
      </c>
      <c r="AFE3" t="s">
        <v>847</v>
      </c>
      <c r="AFF3" t="s">
        <v>846</v>
      </c>
      <c r="AFG3" t="s">
        <v>847</v>
      </c>
      <c r="AFH3" t="s">
        <v>846</v>
      </c>
      <c r="AFI3" t="s">
        <v>847</v>
      </c>
      <c r="AFJ3" t="s">
        <v>846</v>
      </c>
      <c r="AFK3" t="s">
        <v>847</v>
      </c>
      <c r="AFL3" t="s">
        <v>846</v>
      </c>
      <c r="AFM3" t="s">
        <v>847</v>
      </c>
      <c r="AFN3" t="s">
        <v>846</v>
      </c>
      <c r="AFO3" t="s">
        <v>847</v>
      </c>
      <c r="AFP3" t="s">
        <v>846</v>
      </c>
      <c r="AFQ3" t="s">
        <v>847</v>
      </c>
      <c r="AFR3" t="s">
        <v>846</v>
      </c>
      <c r="AFS3" t="s">
        <v>847</v>
      </c>
      <c r="AFT3" t="s">
        <v>846</v>
      </c>
      <c r="AFU3" t="s">
        <v>847</v>
      </c>
      <c r="AFV3" t="s">
        <v>846</v>
      </c>
      <c r="AFW3" t="s">
        <v>847</v>
      </c>
      <c r="AFX3" t="s">
        <v>846</v>
      </c>
      <c r="AFY3" t="s">
        <v>847</v>
      </c>
      <c r="AFZ3" t="s">
        <v>846</v>
      </c>
      <c r="AGA3" t="s">
        <v>847</v>
      </c>
      <c r="AGB3" t="s">
        <v>846</v>
      </c>
      <c r="AGC3" t="s">
        <v>847</v>
      </c>
      <c r="AGD3" t="s">
        <v>846</v>
      </c>
      <c r="AGE3" t="s">
        <v>847</v>
      </c>
      <c r="AGF3" t="s">
        <v>846</v>
      </c>
      <c r="AGG3" t="s">
        <v>847</v>
      </c>
      <c r="AGH3" t="s">
        <v>846</v>
      </c>
      <c r="AGI3" t="s">
        <v>847</v>
      </c>
      <c r="AGJ3" t="s">
        <v>846</v>
      </c>
      <c r="AGK3" t="s">
        <v>847</v>
      </c>
      <c r="AGL3" t="s">
        <v>846</v>
      </c>
      <c r="AGM3" t="s">
        <v>847</v>
      </c>
      <c r="AGN3" t="s">
        <v>846</v>
      </c>
      <c r="AGO3" t="s">
        <v>847</v>
      </c>
      <c r="AGP3" t="s">
        <v>846</v>
      </c>
      <c r="AGQ3" t="s">
        <v>847</v>
      </c>
      <c r="AGR3" t="s">
        <v>846</v>
      </c>
      <c r="AGS3" t="s">
        <v>847</v>
      </c>
      <c r="AGT3" t="s">
        <v>846</v>
      </c>
      <c r="AGU3" t="s">
        <v>847</v>
      </c>
      <c r="AGV3" t="s">
        <v>846</v>
      </c>
      <c r="AGW3" t="s">
        <v>847</v>
      </c>
      <c r="AGX3" t="s">
        <v>846</v>
      </c>
      <c r="AGY3" t="s">
        <v>847</v>
      </c>
      <c r="AGZ3" t="s">
        <v>846</v>
      </c>
      <c r="AHA3" t="s">
        <v>847</v>
      </c>
      <c r="AHB3" t="s">
        <v>846</v>
      </c>
      <c r="AHC3" t="s">
        <v>847</v>
      </c>
      <c r="AHD3" t="s">
        <v>846</v>
      </c>
      <c r="AHE3" t="s">
        <v>847</v>
      </c>
      <c r="AHF3" t="s">
        <v>846</v>
      </c>
      <c r="AHG3" t="s">
        <v>847</v>
      </c>
      <c r="AHH3" t="s">
        <v>846</v>
      </c>
      <c r="AHI3" t="s">
        <v>847</v>
      </c>
      <c r="AHJ3" t="s">
        <v>846</v>
      </c>
      <c r="AHK3" t="s">
        <v>847</v>
      </c>
      <c r="AHL3" t="s">
        <v>846</v>
      </c>
      <c r="AHM3" t="s">
        <v>847</v>
      </c>
      <c r="AHN3" t="s">
        <v>846</v>
      </c>
      <c r="AHO3" t="s">
        <v>847</v>
      </c>
      <c r="AHP3" t="s">
        <v>846</v>
      </c>
      <c r="AHQ3" t="s">
        <v>847</v>
      </c>
      <c r="AHR3" t="s">
        <v>846</v>
      </c>
      <c r="AHS3" t="s">
        <v>847</v>
      </c>
      <c r="AHT3" t="s">
        <v>846</v>
      </c>
      <c r="AHU3" t="s">
        <v>847</v>
      </c>
      <c r="AHV3" t="s">
        <v>846</v>
      </c>
      <c r="AHW3" t="s">
        <v>847</v>
      </c>
      <c r="AHX3" t="s">
        <v>846</v>
      </c>
      <c r="AHY3" t="s">
        <v>847</v>
      </c>
      <c r="AHZ3" t="s">
        <v>846</v>
      </c>
      <c r="AIA3" t="s">
        <v>847</v>
      </c>
      <c r="AIB3" t="s">
        <v>846</v>
      </c>
      <c r="AIC3" t="s">
        <v>847</v>
      </c>
      <c r="AID3" t="s">
        <v>846</v>
      </c>
      <c r="AIE3" t="s">
        <v>847</v>
      </c>
      <c r="AIF3" t="s">
        <v>846</v>
      </c>
      <c r="AIG3" t="s">
        <v>847</v>
      </c>
      <c r="AIH3" t="s">
        <v>846</v>
      </c>
      <c r="AII3" t="s">
        <v>847</v>
      </c>
      <c r="AIJ3" t="s">
        <v>846</v>
      </c>
      <c r="AIK3" t="s">
        <v>847</v>
      </c>
      <c r="AIL3" t="s">
        <v>846</v>
      </c>
      <c r="AIM3" t="s">
        <v>847</v>
      </c>
      <c r="AIN3" t="s">
        <v>846</v>
      </c>
      <c r="AIO3" t="s">
        <v>847</v>
      </c>
      <c r="AIP3" t="s">
        <v>846</v>
      </c>
      <c r="AIQ3" t="s">
        <v>847</v>
      </c>
      <c r="AIR3" t="s">
        <v>846</v>
      </c>
      <c r="AIS3" t="s">
        <v>847</v>
      </c>
      <c r="AIT3" t="s">
        <v>846</v>
      </c>
      <c r="AIU3" t="s">
        <v>847</v>
      </c>
      <c r="AIV3" t="s">
        <v>846</v>
      </c>
      <c r="AIW3" t="s">
        <v>847</v>
      </c>
      <c r="AIX3" t="s">
        <v>846</v>
      </c>
      <c r="AIY3" t="s">
        <v>847</v>
      </c>
      <c r="AIZ3" t="s">
        <v>846</v>
      </c>
      <c r="AJA3" t="s">
        <v>847</v>
      </c>
      <c r="AJB3" t="s">
        <v>846</v>
      </c>
      <c r="AJC3" t="s">
        <v>847</v>
      </c>
      <c r="AJD3" t="s">
        <v>846</v>
      </c>
      <c r="AJE3" t="s">
        <v>847</v>
      </c>
      <c r="AJF3" t="s">
        <v>846</v>
      </c>
      <c r="AJG3" t="s">
        <v>847</v>
      </c>
      <c r="AJH3" t="s">
        <v>846</v>
      </c>
      <c r="AJI3" t="s">
        <v>847</v>
      </c>
      <c r="AJJ3" t="s">
        <v>846</v>
      </c>
      <c r="AJK3" t="s">
        <v>847</v>
      </c>
      <c r="AJL3" t="s">
        <v>846</v>
      </c>
      <c r="AJM3" t="s">
        <v>847</v>
      </c>
      <c r="AJN3" t="s">
        <v>846</v>
      </c>
      <c r="AJO3" t="s">
        <v>847</v>
      </c>
      <c r="AJP3" t="s">
        <v>846</v>
      </c>
      <c r="AJQ3" t="s">
        <v>847</v>
      </c>
      <c r="AJR3" t="s">
        <v>846</v>
      </c>
      <c r="AJS3" t="s">
        <v>847</v>
      </c>
      <c r="AJT3" t="s">
        <v>846</v>
      </c>
      <c r="AJU3" t="s">
        <v>847</v>
      </c>
      <c r="AJV3" t="s">
        <v>846</v>
      </c>
      <c r="AJW3" t="s">
        <v>847</v>
      </c>
      <c r="AJX3" t="s">
        <v>846</v>
      </c>
      <c r="AJY3" t="s">
        <v>847</v>
      </c>
      <c r="AJZ3" t="s">
        <v>846</v>
      </c>
      <c r="AKA3" t="s">
        <v>847</v>
      </c>
      <c r="AKB3" t="s">
        <v>846</v>
      </c>
      <c r="AKC3" t="s">
        <v>847</v>
      </c>
      <c r="AKD3" t="s">
        <v>846</v>
      </c>
      <c r="AKE3" t="s">
        <v>847</v>
      </c>
      <c r="AKF3" t="s">
        <v>846</v>
      </c>
      <c r="AKG3" t="s">
        <v>847</v>
      </c>
      <c r="AKH3" t="s">
        <v>846</v>
      </c>
      <c r="AKI3" t="s">
        <v>847</v>
      </c>
      <c r="AKJ3" t="s">
        <v>846</v>
      </c>
      <c r="AKK3" t="s">
        <v>847</v>
      </c>
      <c r="AKL3" t="s">
        <v>846</v>
      </c>
      <c r="AKM3" t="s">
        <v>847</v>
      </c>
      <c r="AKN3" t="s">
        <v>846</v>
      </c>
      <c r="AKO3" t="s">
        <v>847</v>
      </c>
      <c r="AKP3" t="s">
        <v>846</v>
      </c>
      <c r="AKQ3" t="s">
        <v>847</v>
      </c>
      <c r="AKR3" t="s">
        <v>846</v>
      </c>
      <c r="AKS3" t="s">
        <v>847</v>
      </c>
      <c r="AKT3" t="s">
        <v>846</v>
      </c>
      <c r="AKU3" t="s">
        <v>847</v>
      </c>
      <c r="AKV3" t="s">
        <v>846</v>
      </c>
      <c r="AKW3" t="s">
        <v>847</v>
      </c>
      <c r="AKX3" t="s">
        <v>846</v>
      </c>
      <c r="AKY3" t="s">
        <v>847</v>
      </c>
      <c r="AKZ3" t="s">
        <v>846</v>
      </c>
      <c r="ALA3" t="s">
        <v>847</v>
      </c>
      <c r="ALB3" t="s">
        <v>846</v>
      </c>
      <c r="ALC3" t="s">
        <v>847</v>
      </c>
      <c r="ALD3" t="s">
        <v>846</v>
      </c>
      <c r="ALE3" t="s">
        <v>847</v>
      </c>
      <c r="ALF3" t="s">
        <v>846</v>
      </c>
      <c r="ALG3" t="s">
        <v>847</v>
      </c>
      <c r="ALH3" t="s">
        <v>846</v>
      </c>
      <c r="ALI3" t="s">
        <v>847</v>
      </c>
      <c r="ALJ3" t="s">
        <v>846</v>
      </c>
      <c r="ALK3" t="s">
        <v>847</v>
      </c>
      <c r="ALL3" t="s">
        <v>846</v>
      </c>
      <c r="ALM3" t="s">
        <v>847</v>
      </c>
      <c r="ALN3" t="s">
        <v>846</v>
      </c>
      <c r="ALO3" t="s">
        <v>847</v>
      </c>
      <c r="ALP3" t="s">
        <v>846</v>
      </c>
      <c r="ALQ3" t="s">
        <v>847</v>
      </c>
      <c r="ALR3" t="s">
        <v>846</v>
      </c>
      <c r="ALS3" t="s">
        <v>847</v>
      </c>
      <c r="ALT3" t="s">
        <v>846</v>
      </c>
      <c r="ALU3" t="s">
        <v>847</v>
      </c>
      <c r="ALV3" t="s">
        <v>846</v>
      </c>
      <c r="ALW3" t="s">
        <v>847</v>
      </c>
      <c r="ALX3" t="s">
        <v>846</v>
      </c>
      <c r="ALY3" t="s">
        <v>847</v>
      </c>
      <c r="ALZ3" t="s">
        <v>846</v>
      </c>
      <c r="AMA3" t="s">
        <v>847</v>
      </c>
      <c r="AMB3" t="s">
        <v>846</v>
      </c>
      <c r="AMC3" t="s">
        <v>847</v>
      </c>
      <c r="AMD3" t="s">
        <v>846</v>
      </c>
      <c r="AME3" t="s">
        <v>847</v>
      </c>
      <c r="AMF3" t="s">
        <v>846</v>
      </c>
      <c r="AMG3" t="s">
        <v>847</v>
      </c>
      <c r="AMH3" t="s">
        <v>846</v>
      </c>
      <c r="AMI3" t="s">
        <v>847</v>
      </c>
      <c r="AMJ3" t="s">
        <v>846</v>
      </c>
      <c r="AMK3" t="s">
        <v>847</v>
      </c>
      <c r="AML3" t="s">
        <v>846</v>
      </c>
      <c r="AMM3" t="s">
        <v>847</v>
      </c>
      <c r="AMN3" t="s">
        <v>846</v>
      </c>
      <c r="AMO3" t="s">
        <v>847</v>
      </c>
      <c r="AMP3" t="s">
        <v>846</v>
      </c>
      <c r="AMQ3" t="s">
        <v>847</v>
      </c>
      <c r="AMR3" t="s">
        <v>846</v>
      </c>
      <c r="AMS3" t="s">
        <v>847</v>
      </c>
      <c r="AMT3" t="s">
        <v>846</v>
      </c>
      <c r="AMU3" t="s">
        <v>847</v>
      </c>
      <c r="AMV3" t="s">
        <v>846</v>
      </c>
      <c r="AMW3" t="s">
        <v>847</v>
      </c>
      <c r="AMX3" t="s">
        <v>846</v>
      </c>
      <c r="AMY3" t="s">
        <v>847</v>
      </c>
      <c r="AMZ3" t="s">
        <v>846</v>
      </c>
      <c r="ANA3" t="s">
        <v>847</v>
      </c>
      <c r="ANB3" t="s">
        <v>846</v>
      </c>
      <c r="ANC3" t="s">
        <v>847</v>
      </c>
      <c r="AND3" t="s">
        <v>846</v>
      </c>
      <c r="ANE3" t="s">
        <v>847</v>
      </c>
      <c r="ANF3" t="s">
        <v>846</v>
      </c>
      <c r="ANG3" t="s">
        <v>847</v>
      </c>
      <c r="ANH3" t="s">
        <v>846</v>
      </c>
      <c r="ANI3" t="s">
        <v>847</v>
      </c>
      <c r="ANJ3" t="s">
        <v>846</v>
      </c>
      <c r="ANK3" t="s">
        <v>847</v>
      </c>
      <c r="ANL3" t="s">
        <v>846</v>
      </c>
      <c r="ANM3" t="s">
        <v>847</v>
      </c>
      <c r="ANN3" t="s">
        <v>846</v>
      </c>
      <c r="ANO3" t="s">
        <v>847</v>
      </c>
      <c r="ANP3" t="s">
        <v>846</v>
      </c>
      <c r="ANQ3" t="s">
        <v>847</v>
      </c>
      <c r="ANR3" t="s">
        <v>846</v>
      </c>
      <c r="ANS3" t="s">
        <v>847</v>
      </c>
      <c r="ANT3" t="s">
        <v>846</v>
      </c>
      <c r="ANU3" t="s">
        <v>847</v>
      </c>
      <c r="ANV3" t="s">
        <v>846</v>
      </c>
      <c r="ANW3" t="s">
        <v>847</v>
      </c>
      <c r="ANX3" t="s">
        <v>846</v>
      </c>
      <c r="ANY3" t="s">
        <v>847</v>
      </c>
      <c r="ANZ3" t="s">
        <v>846</v>
      </c>
      <c r="AOA3" t="s">
        <v>847</v>
      </c>
      <c r="AOB3" t="s">
        <v>846</v>
      </c>
      <c r="AOC3" t="s">
        <v>847</v>
      </c>
      <c r="AOD3" t="s">
        <v>846</v>
      </c>
      <c r="AOE3" t="s">
        <v>847</v>
      </c>
      <c r="AOF3" t="s">
        <v>846</v>
      </c>
      <c r="AOG3" t="s">
        <v>847</v>
      </c>
      <c r="AOH3" t="s">
        <v>846</v>
      </c>
      <c r="AOI3" t="s">
        <v>847</v>
      </c>
      <c r="AOJ3" t="s">
        <v>846</v>
      </c>
      <c r="AOK3" t="s">
        <v>847</v>
      </c>
      <c r="AOL3" t="s">
        <v>846</v>
      </c>
      <c r="AOM3" t="s">
        <v>847</v>
      </c>
      <c r="AON3" t="s">
        <v>846</v>
      </c>
      <c r="AOO3" t="s">
        <v>847</v>
      </c>
      <c r="AOP3" t="s">
        <v>846</v>
      </c>
      <c r="AOQ3" t="s">
        <v>847</v>
      </c>
      <c r="AOR3" t="s">
        <v>846</v>
      </c>
      <c r="AOS3" t="s">
        <v>847</v>
      </c>
      <c r="AOT3" t="s">
        <v>846</v>
      </c>
      <c r="AOU3" t="s">
        <v>847</v>
      </c>
      <c r="AOV3" t="s">
        <v>846</v>
      </c>
      <c r="AOW3" t="s">
        <v>847</v>
      </c>
      <c r="AOX3" t="s">
        <v>846</v>
      </c>
      <c r="AOY3" t="s">
        <v>847</v>
      </c>
      <c r="AOZ3" t="s">
        <v>846</v>
      </c>
      <c r="APA3" t="s">
        <v>847</v>
      </c>
      <c r="APB3" t="s">
        <v>846</v>
      </c>
      <c r="APC3" t="s">
        <v>847</v>
      </c>
      <c r="APD3" t="s">
        <v>846</v>
      </c>
      <c r="APE3" t="s">
        <v>847</v>
      </c>
      <c r="APF3" t="s">
        <v>846</v>
      </c>
      <c r="APG3" t="s">
        <v>847</v>
      </c>
      <c r="APH3" t="s">
        <v>846</v>
      </c>
      <c r="API3" t="s">
        <v>847</v>
      </c>
      <c r="APJ3" t="s">
        <v>846</v>
      </c>
      <c r="APK3" t="s">
        <v>847</v>
      </c>
      <c r="APL3" t="s">
        <v>846</v>
      </c>
      <c r="APM3" t="s">
        <v>847</v>
      </c>
      <c r="APN3" t="s">
        <v>846</v>
      </c>
      <c r="APO3" t="s">
        <v>847</v>
      </c>
      <c r="APP3" t="s">
        <v>846</v>
      </c>
      <c r="APQ3" t="s">
        <v>847</v>
      </c>
      <c r="APR3" t="s">
        <v>846</v>
      </c>
      <c r="APS3" t="s">
        <v>847</v>
      </c>
      <c r="APT3" t="s">
        <v>846</v>
      </c>
      <c r="APU3" t="s">
        <v>847</v>
      </c>
      <c r="APV3" t="s">
        <v>846</v>
      </c>
      <c r="APW3" t="s">
        <v>847</v>
      </c>
      <c r="APX3" t="s">
        <v>846</v>
      </c>
      <c r="APY3" t="s">
        <v>847</v>
      </c>
      <c r="APZ3" t="s">
        <v>846</v>
      </c>
      <c r="AQA3" t="s">
        <v>847</v>
      </c>
      <c r="AQB3" t="s">
        <v>846</v>
      </c>
      <c r="AQC3" t="s">
        <v>847</v>
      </c>
      <c r="AQD3" t="s">
        <v>846</v>
      </c>
      <c r="AQE3" t="s">
        <v>847</v>
      </c>
      <c r="AQF3" t="s">
        <v>846</v>
      </c>
      <c r="AQG3" t="s">
        <v>847</v>
      </c>
      <c r="AQH3" t="s">
        <v>846</v>
      </c>
      <c r="AQI3" t="s">
        <v>847</v>
      </c>
      <c r="AQJ3" t="s">
        <v>846</v>
      </c>
      <c r="AQK3" t="s">
        <v>847</v>
      </c>
      <c r="AQL3" t="s">
        <v>846</v>
      </c>
      <c r="AQM3" t="s">
        <v>847</v>
      </c>
      <c r="AQN3" t="s">
        <v>846</v>
      </c>
      <c r="AQO3" t="s">
        <v>847</v>
      </c>
      <c r="AQP3" t="s">
        <v>846</v>
      </c>
      <c r="AQQ3" t="s">
        <v>847</v>
      </c>
      <c r="AQR3" t="s">
        <v>846</v>
      </c>
      <c r="AQS3" t="s">
        <v>847</v>
      </c>
      <c r="AQT3" t="s">
        <v>846</v>
      </c>
      <c r="AQU3" t="s">
        <v>847</v>
      </c>
      <c r="AQV3" t="s">
        <v>846</v>
      </c>
      <c r="AQW3" t="s">
        <v>847</v>
      </c>
      <c r="AQX3" t="s">
        <v>846</v>
      </c>
      <c r="AQY3" t="s">
        <v>847</v>
      </c>
      <c r="AQZ3" t="s">
        <v>846</v>
      </c>
      <c r="ARA3" t="s">
        <v>847</v>
      </c>
      <c r="ARB3" t="s">
        <v>846</v>
      </c>
      <c r="ARC3" t="s">
        <v>847</v>
      </c>
      <c r="ARD3" t="s">
        <v>846</v>
      </c>
      <c r="ARE3" t="s">
        <v>847</v>
      </c>
      <c r="ARF3" t="s">
        <v>846</v>
      </c>
      <c r="ARG3" t="s">
        <v>847</v>
      </c>
      <c r="ARH3" t="s">
        <v>846</v>
      </c>
      <c r="ARI3" t="s">
        <v>847</v>
      </c>
      <c r="ARJ3" t="s">
        <v>846</v>
      </c>
      <c r="ARK3" t="s">
        <v>847</v>
      </c>
      <c r="ARL3" t="s">
        <v>846</v>
      </c>
      <c r="ARM3" t="s">
        <v>847</v>
      </c>
      <c r="ARN3" t="s">
        <v>846</v>
      </c>
      <c r="ARO3" t="s">
        <v>847</v>
      </c>
      <c r="ARP3" t="s">
        <v>846</v>
      </c>
      <c r="ARQ3" t="s">
        <v>847</v>
      </c>
      <c r="ARR3" t="s">
        <v>846</v>
      </c>
      <c r="ARS3" t="s">
        <v>847</v>
      </c>
      <c r="ART3" t="s">
        <v>846</v>
      </c>
      <c r="ARU3" t="s">
        <v>847</v>
      </c>
      <c r="ARV3" t="s">
        <v>846</v>
      </c>
      <c r="ARW3" t="s">
        <v>847</v>
      </c>
      <c r="ARX3" t="s">
        <v>846</v>
      </c>
      <c r="ARY3" t="s">
        <v>847</v>
      </c>
      <c r="ARZ3" t="s">
        <v>846</v>
      </c>
      <c r="ASA3" t="s">
        <v>847</v>
      </c>
      <c r="ASB3" t="s">
        <v>846</v>
      </c>
      <c r="ASC3" t="s">
        <v>847</v>
      </c>
      <c r="ASD3" t="s">
        <v>846</v>
      </c>
      <c r="ASE3" t="s">
        <v>847</v>
      </c>
      <c r="ASF3" t="s">
        <v>846</v>
      </c>
      <c r="ASG3" t="s">
        <v>847</v>
      </c>
      <c r="ASH3" t="s">
        <v>846</v>
      </c>
      <c r="ASI3" t="s">
        <v>847</v>
      </c>
      <c r="ASJ3" t="s">
        <v>846</v>
      </c>
      <c r="ASK3" t="s">
        <v>847</v>
      </c>
      <c r="ASL3" t="s">
        <v>846</v>
      </c>
      <c r="ASM3" t="s">
        <v>847</v>
      </c>
      <c r="ASN3" t="s">
        <v>846</v>
      </c>
      <c r="ASO3" t="s">
        <v>847</v>
      </c>
      <c r="ASP3" t="s">
        <v>846</v>
      </c>
      <c r="ASQ3" t="s">
        <v>847</v>
      </c>
      <c r="ASR3" t="s">
        <v>846</v>
      </c>
      <c r="ASS3" t="s">
        <v>847</v>
      </c>
      <c r="AST3" t="s">
        <v>846</v>
      </c>
      <c r="ASU3" t="s">
        <v>847</v>
      </c>
      <c r="ASV3" t="s">
        <v>846</v>
      </c>
      <c r="ASW3" t="s">
        <v>847</v>
      </c>
      <c r="ASX3" t="s">
        <v>846</v>
      </c>
      <c r="ASY3" t="s">
        <v>847</v>
      </c>
      <c r="ASZ3" t="s">
        <v>846</v>
      </c>
      <c r="ATA3" t="s">
        <v>847</v>
      </c>
      <c r="ATB3" t="s">
        <v>846</v>
      </c>
      <c r="ATC3" t="s">
        <v>847</v>
      </c>
      <c r="ATD3" t="s">
        <v>846</v>
      </c>
      <c r="ATE3" t="s">
        <v>847</v>
      </c>
      <c r="ATF3" t="s">
        <v>846</v>
      </c>
      <c r="ATG3" t="s">
        <v>847</v>
      </c>
      <c r="ATH3" t="s">
        <v>846</v>
      </c>
      <c r="ATI3" t="s">
        <v>847</v>
      </c>
      <c r="ATJ3" t="s">
        <v>846</v>
      </c>
      <c r="ATK3" t="s">
        <v>847</v>
      </c>
      <c r="ATL3" t="s">
        <v>846</v>
      </c>
      <c r="ATM3" t="s">
        <v>847</v>
      </c>
      <c r="ATN3" t="s">
        <v>846</v>
      </c>
      <c r="ATO3" t="s">
        <v>847</v>
      </c>
      <c r="ATP3" t="s">
        <v>846</v>
      </c>
      <c r="ATQ3" t="s">
        <v>847</v>
      </c>
      <c r="ATR3" t="s">
        <v>846</v>
      </c>
      <c r="ATS3" t="s">
        <v>847</v>
      </c>
      <c r="ATT3" t="s">
        <v>846</v>
      </c>
      <c r="ATU3" t="s">
        <v>847</v>
      </c>
      <c r="ATV3" t="s">
        <v>846</v>
      </c>
      <c r="ATW3" t="s">
        <v>847</v>
      </c>
      <c r="ATX3" t="s">
        <v>846</v>
      </c>
      <c r="ATY3" t="s">
        <v>847</v>
      </c>
      <c r="ATZ3" t="s">
        <v>846</v>
      </c>
      <c r="AUA3" t="s">
        <v>847</v>
      </c>
      <c r="AUB3" t="s">
        <v>846</v>
      </c>
      <c r="AUC3" t="s">
        <v>847</v>
      </c>
      <c r="AUD3" t="s">
        <v>846</v>
      </c>
      <c r="AUE3" t="s">
        <v>847</v>
      </c>
      <c r="AUF3" t="s">
        <v>846</v>
      </c>
      <c r="AUG3" t="s">
        <v>847</v>
      </c>
      <c r="AUH3" t="s">
        <v>846</v>
      </c>
      <c r="AUI3" t="s">
        <v>847</v>
      </c>
      <c r="AUJ3" t="s">
        <v>846</v>
      </c>
      <c r="AUK3" t="s">
        <v>847</v>
      </c>
      <c r="AUL3" t="s">
        <v>846</v>
      </c>
      <c r="AUM3" t="s">
        <v>847</v>
      </c>
      <c r="AUN3" t="s">
        <v>846</v>
      </c>
      <c r="AUO3" t="s">
        <v>847</v>
      </c>
      <c r="AUP3" t="s">
        <v>846</v>
      </c>
      <c r="AUQ3" t="s">
        <v>847</v>
      </c>
      <c r="AUR3" t="s">
        <v>846</v>
      </c>
      <c r="AUS3" t="s">
        <v>847</v>
      </c>
      <c r="AUT3" t="s">
        <v>846</v>
      </c>
      <c r="AUU3" t="s">
        <v>847</v>
      </c>
      <c r="AUV3" t="s">
        <v>846</v>
      </c>
      <c r="AUW3" t="s">
        <v>847</v>
      </c>
      <c r="AUX3" t="s">
        <v>846</v>
      </c>
      <c r="AUY3" t="s">
        <v>847</v>
      </c>
      <c r="AUZ3" t="s">
        <v>846</v>
      </c>
      <c r="AVA3" t="s">
        <v>847</v>
      </c>
      <c r="AVB3" t="s">
        <v>846</v>
      </c>
      <c r="AVC3" t="s">
        <v>847</v>
      </c>
      <c r="AVD3" t="s">
        <v>846</v>
      </c>
      <c r="AVE3" t="s">
        <v>847</v>
      </c>
      <c r="AVF3" t="s">
        <v>846</v>
      </c>
      <c r="AVG3" t="s">
        <v>847</v>
      </c>
      <c r="AVH3" t="s">
        <v>846</v>
      </c>
      <c r="AVI3" t="s">
        <v>847</v>
      </c>
      <c r="AVJ3" t="s">
        <v>846</v>
      </c>
      <c r="AVK3" t="s">
        <v>847</v>
      </c>
      <c r="AVL3" t="s">
        <v>846</v>
      </c>
      <c r="AVM3" t="s">
        <v>847</v>
      </c>
      <c r="AVN3" t="s">
        <v>846</v>
      </c>
      <c r="AVO3" t="s">
        <v>847</v>
      </c>
      <c r="AVP3" t="s">
        <v>846</v>
      </c>
      <c r="AVQ3" t="s">
        <v>847</v>
      </c>
      <c r="AVR3" t="s">
        <v>846</v>
      </c>
      <c r="AVS3" t="s">
        <v>847</v>
      </c>
      <c r="AVT3" t="s">
        <v>846</v>
      </c>
      <c r="AVU3" t="s">
        <v>847</v>
      </c>
      <c r="AVV3" t="s">
        <v>846</v>
      </c>
      <c r="AVW3" t="s">
        <v>847</v>
      </c>
      <c r="AVX3" t="s">
        <v>846</v>
      </c>
      <c r="AVY3" t="s">
        <v>847</v>
      </c>
      <c r="AVZ3" t="s">
        <v>846</v>
      </c>
      <c r="AWA3" t="s">
        <v>847</v>
      </c>
      <c r="AWB3" t="s">
        <v>846</v>
      </c>
      <c r="AWC3" t="s">
        <v>847</v>
      </c>
      <c r="AWD3" t="s">
        <v>846</v>
      </c>
      <c r="AWE3" t="s">
        <v>847</v>
      </c>
      <c r="AWF3" t="s">
        <v>846</v>
      </c>
      <c r="AWG3" t="s">
        <v>847</v>
      </c>
      <c r="AWH3" t="s">
        <v>846</v>
      </c>
      <c r="AWI3" t="s">
        <v>847</v>
      </c>
      <c r="AWJ3" t="s">
        <v>846</v>
      </c>
      <c r="AWK3" t="s">
        <v>847</v>
      </c>
      <c r="AWL3" t="s">
        <v>846</v>
      </c>
      <c r="AWM3" t="s">
        <v>847</v>
      </c>
      <c r="AWN3" t="s">
        <v>846</v>
      </c>
      <c r="AWO3" t="s">
        <v>847</v>
      </c>
      <c r="AWP3" t="s">
        <v>846</v>
      </c>
      <c r="AWQ3" t="s">
        <v>847</v>
      </c>
      <c r="AWR3" t="s">
        <v>846</v>
      </c>
      <c r="AWS3" t="s">
        <v>847</v>
      </c>
      <c r="AWT3" t="s">
        <v>846</v>
      </c>
      <c r="AWU3" t="s">
        <v>847</v>
      </c>
      <c r="AWV3" t="s">
        <v>846</v>
      </c>
      <c r="AWW3" t="s">
        <v>847</v>
      </c>
      <c r="AWX3" t="s">
        <v>846</v>
      </c>
      <c r="AWY3" t="s">
        <v>847</v>
      </c>
      <c r="AWZ3" t="s">
        <v>846</v>
      </c>
      <c r="AXA3" t="s">
        <v>847</v>
      </c>
      <c r="AXB3" t="s">
        <v>846</v>
      </c>
      <c r="AXC3" t="s">
        <v>847</v>
      </c>
      <c r="AXD3" t="s">
        <v>846</v>
      </c>
      <c r="AXE3" t="s">
        <v>847</v>
      </c>
      <c r="AXF3" t="s">
        <v>846</v>
      </c>
      <c r="AXG3" t="s">
        <v>847</v>
      </c>
      <c r="AXH3" t="s">
        <v>846</v>
      </c>
      <c r="AXI3" t="s">
        <v>847</v>
      </c>
      <c r="AXJ3" t="s">
        <v>846</v>
      </c>
      <c r="AXK3" t="s">
        <v>847</v>
      </c>
      <c r="AXL3" t="s">
        <v>846</v>
      </c>
      <c r="AXM3" t="s">
        <v>847</v>
      </c>
      <c r="AXN3" t="s">
        <v>846</v>
      </c>
      <c r="AXO3" t="s">
        <v>847</v>
      </c>
      <c r="AXP3" t="s">
        <v>846</v>
      </c>
      <c r="AXQ3" t="s">
        <v>847</v>
      </c>
      <c r="AXR3" t="s">
        <v>846</v>
      </c>
      <c r="AXS3" t="s">
        <v>847</v>
      </c>
      <c r="AXT3" t="s">
        <v>846</v>
      </c>
      <c r="AXU3" t="s">
        <v>847</v>
      </c>
      <c r="AXV3" t="s">
        <v>846</v>
      </c>
      <c r="AXW3" t="s">
        <v>847</v>
      </c>
      <c r="AXX3" t="s">
        <v>846</v>
      </c>
      <c r="AXY3" t="s">
        <v>847</v>
      </c>
      <c r="AXZ3" t="s">
        <v>846</v>
      </c>
      <c r="AYA3" t="s">
        <v>847</v>
      </c>
      <c r="AYB3" t="s">
        <v>846</v>
      </c>
      <c r="AYC3" t="s">
        <v>847</v>
      </c>
      <c r="AYD3" t="s">
        <v>846</v>
      </c>
      <c r="AYE3" t="s">
        <v>847</v>
      </c>
      <c r="AYF3" t="s">
        <v>846</v>
      </c>
      <c r="AYG3" t="s">
        <v>847</v>
      </c>
      <c r="AYH3" t="s">
        <v>846</v>
      </c>
      <c r="AYI3" t="s">
        <v>847</v>
      </c>
      <c r="AYJ3" t="s">
        <v>846</v>
      </c>
      <c r="AYK3" t="s">
        <v>847</v>
      </c>
      <c r="AYL3" t="s">
        <v>846</v>
      </c>
      <c r="AYM3" t="s">
        <v>847</v>
      </c>
      <c r="AYN3" t="s">
        <v>846</v>
      </c>
      <c r="AYO3" t="s">
        <v>847</v>
      </c>
      <c r="AYP3" t="s">
        <v>846</v>
      </c>
      <c r="AYQ3" t="s">
        <v>847</v>
      </c>
      <c r="AYR3" t="s">
        <v>846</v>
      </c>
      <c r="AYS3" t="s">
        <v>847</v>
      </c>
      <c r="AYT3" t="s">
        <v>846</v>
      </c>
      <c r="AYU3" t="s">
        <v>847</v>
      </c>
      <c r="AYV3" t="s">
        <v>846</v>
      </c>
      <c r="AYW3" t="s">
        <v>847</v>
      </c>
      <c r="AYX3" t="s">
        <v>846</v>
      </c>
      <c r="AYY3" t="s">
        <v>847</v>
      </c>
      <c r="AYZ3" t="s">
        <v>846</v>
      </c>
      <c r="AZA3" t="s">
        <v>847</v>
      </c>
      <c r="AZB3" t="s">
        <v>846</v>
      </c>
      <c r="AZC3" t="s">
        <v>847</v>
      </c>
      <c r="AZD3" t="s">
        <v>846</v>
      </c>
      <c r="AZE3" t="s">
        <v>847</v>
      </c>
      <c r="AZF3" t="s">
        <v>846</v>
      </c>
      <c r="AZG3" t="s">
        <v>847</v>
      </c>
      <c r="AZH3" t="s">
        <v>846</v>
      </c>
      <c r="AZI3" t="s">
        <v>847</v>
      </c>
      <c r="AZJ3" t="s">
        <v>846</v>
      </c>
      <c r="AZK3" t="s">
        <v>847</v>
      </c>
      <c r="AZL3" t="s">
        <v>846</v>
      </c>
      <c r="AZM3" t="s">
        <v>847</v>
      </c>
      <c r="AZN3" t="s">
        <v>846</v>
      </c>
      <c r="AZO3" t="s">
        <v>847</v>
      </c>
      <c r="AZP3" t="s">
        <v>846</v>
      </c>
      <c r="AZQ3" t="s">
        <v>847</v>
      </c>
      <c r="AZR3" t="s">
        <v>846</v>
      </c>
      <c r="AZS3" t="s">
        <v>847</v>
      </c>
      <c r="AZT3" t="s">
        <v>846</v>
      </c>
      <c r="AZU3" t="s">
        <v>847</v>
      </c>
      <c r="AZV3" t="s">
        <v>846</v>
      </c>
      <c r="AZW3" t="s">
        <v>847</v>
      </c>
      <c r="AZX3" t="s">
        <v>846</v>
      </c>
      <c r="AZY3" t="s">
        <v>847</v>
      </c>
      <c r="AZZ3" t="s">
        <v>846</v>
      </c>
      <c r="BAA3" t="s">
        <v>847</v>
      </c>
      <c r="BAB3" t="s">
        <v>846</v>
      </c>
      <c r="BAC3" t="s">
        <v>847</v>
      </c>
      <c r="BAD3" t="s">
        <v>846</v>
      </c>
      <c r="BAE3" t="s">
        <v>847</v>
      </c>
      <c r="BAF3" t="s">
        <v>846</v>
      </c>
      <c r="BAG3" t="s">
        <v>847</v>
      </c>
      <c r="BAH3" t="s">
        <v>846</v>
      </c>
      <c r="BAI3" t="s">
        <v>847</v>
      </c>
      <c r="BAJ3" t="s">
        <v>846</v>
      </c>
      <c r="BAK3" t="s">
        <v>847</v>
      </c>
      <c r="BAL3" t="s">
        <v>846</v>
      </c>
      <c r="BAM3" t="s">
        <v>847</v>
      </c>
      <c r="BAN3" t="s">
        <v>846</v>
      </c>
      <c r="BAO3" t="s">
        <v>847</v>
      </c>
      <c r="BAP3" t="s">
        <v>846</v>
      </c>
      <c r="BAQ3" t="s">
        <v>847</v>
      </c>
      <c r="BAR3" t="s">
        <v>846</v>
      </c>
      <c r="BAS3" t="s">
        <v>847</v>
      </c>
      <c r="BAT3" t="s">
        <v>846</v>
      </c>
      <c r="BAU3" t="s">
        <v>847</v>
      </c>
      <c r="BAV3" t="s">
        <v>846</v>
      </c>
      <c r="BAW3" t="s">
        <v>847</v>
      </c>
      <c r="BAX3" t="s">
        <v>846</v>
      </c>
      <c r="BAY3" t="s">
        <v>847</v>
      </c>
      <c r="BAZ3" t="s">
        <v>846</v>
      </c>
      <c r="BBA3" t="s">
        <v>847</v>
      </c>
      <c r="BBB3" t="s">
        <v>846</v>
      </c>
      <c r="BBC3" t="s">
        <v>847</v>
      </c>
      <c r="BBD3" t="s">
        <v>846</v>
      </c>
      <c r="BBE3" t="s">
        <v>847</v>
      </c>
      <c r="BBF3" t="s">
        <v>846</v>
      </c>
      <c r="BBG3" t="s">
        <v>847</v>
      </c>
      <c r="BBH3" t="s">
        <v>846</v>
      </c>
      <c r="BBI3" t="s">
        <v>847</v>
      </c>
      <c r="BBJ3" t="s">
        <v>846</v>
      </c>
      <c r="BBK3" t="s">
        <v>847</v>
      </c>
      <c r="BBL3" t="s">
        <v>846</v>
      </c>
      <c r="BBM3" t="s">
        <v>847</v>
      </c>
      <c r="BBN3" t="s">
        <v>846</v>
      </c>
      <c r="BBO3" t="s">
        <v>847</v>
      </c>
      <c r="BBP3" t="s">
        <v>846</v>
      </c>
      <c r="BBQ3" t="s">
        <v>847</v>
      </c>
      <c r="BBR3" t="s">
        <v>846</v>
      </c>
      <c r="BBS3" t="s">
        <v>847</v>
      </c>
      <c r="BBT3" t="s">
        <v>846</v>
      </c>
      <c r="BBU3" t="s">
        <v>847</v>
      </c>
      <c r="BBV3" t="s">
        <v>846</v>
      </c>
      <c r="BBW3" t="s">
        <v>847</v>
      </c>
      <c r="BBX3" t="s">
        <v>846</v>
      </c>
      <c r="BBY3" t="s">
        <v>847</v>
      </c>
      <c r="BBZ3" t="s">
        <v>846</v>
      </c>
      <c r="BCA3" t="s">
        <v>847</v>
      </c>
      <c r="BCB3" t="s">
        <v>846</v>
      </c>
      <c r="BCC3" t="s">
        <v>847</v>
      </c>
      <c r="BCD3" t="s">
        <v>846</v>
      </c>
      <c r="BCE3" t="s">
        <v>847</v>
      </c>
      <c r="BCF3" t="s">
        <v>846</v>
      </c>
      <c r="BCG3" t="s">
        <v>847</v>
      </c>
      <c r="BCH3" t="s">
        <v>846</v>
      </c>
      <c r="BCI3" t="s">
        <v>847</v>
      </c>
      <c r="BCJ3" t="s">
        <v>846</v>
      </c>
      <c r="BCK3" t="s">
        <v>847</v>
      </c>
      <c r="BCL3" t="s">
        <v>846</v>
      </c>
      <c r="BCM3" t="s">
        <v>847</v>
      </c>
      <c r="BCN3" t="s">
        <v>846</v>
      </c>
      <c r="BCO3" t="s">
        <v>847</v>
      </c>
      <c r="BCP3" t="s">
        <v>846</v>
      </c>
      <c r="BCQ3" t="s">
        <v>847</v>
      </c>
      <c r="BCR3" t="s">
        <v>846</v>
      </c>
      <c r="BCS3" t="s">
        <v>847</v>
      </c>
      <c r="BCT3" t="s">
        <v>846</v>
      </c>
      <c r="BCU3" t="s">
        <v>847</v>
      </c>
      <c r="BCV3" t="s">
        <v>846</v>
      </c>
      <c r="BCW3" t="s">
        <v>847</v>
      </c>
      <c r="BCX3" t="s">
        <v>846</v>
      </c>
      <c r="BCY3" t="s">
        <v>847</v>
      </c>
      <c r="BCZ3" t="s">
        <v>846</v>
      </c>
      <c r="BDA3" t="s">
        <v>847</v>
      </c>
      <c r="BDB3" t="s">
        <v>846</v>
      </c>
      <c r="BDC3" t="s">
        <v>847</v>
      </c>
      <c r="BDD3" t="s">
        <v>846</v>
      </c>
      <c r="BDE3" t="s">
        <v>847</v>
      </c>
      <c r="BDF3" t="s">
        <v>846</v>
      </c>
      <c r="BDG3" t="s">
        <v>847</v>
      </c>
      <c r="BDH3" t="s">
        <v>846</v>
      </c>
      <c r="BDI3" t="s">
        <v>847</v>
      </c>
      <c r="BDJ3" t="s">
        <v>846</v>
      </c>
      <c r="BDK3" t="s">
        <v>847</v>
      </c>
      <c r="BDL3" t="s">
        <v>846</v>
      </c>
      <c r="BDM3" t="s">
        <v>847</v>
      </c>
      <c r="BDN3" t="s">
        <v>846</v>
      </c>
      <c r="BDO3" t="s">
        <v>847</v>
      </c>
      <c r="BDP3" t="s">
        <v>846</v>
      </c>
      <c r="BDQ3" t="s">
        <v>847</v>
      </c>
      <c r="BDR3" t="s">
        <v>846</v>
      </c>
      <c r="BDS3" t="s">
        <v>847</v>
      </c>
      <c r="BDT3" t="s">
        <v>846</v>
      </c>
      <c r="BDU3" t="s">
        <v>847</v>
      </c>
      <c r="BDV3" t="s">
        <v>846</v>
      </c>
      <c r="BDW3" t="s">
        <v>847</v>
      </c>
      <c r="BDX3" t="s">
        <v>846</v>
      </c>
      <c r="BDY3" t="s">
        <v>847</v>
      </c>
      <c r="BDZ3" t="s">
        <v>846</v>
      </c>
      <c r="BEA3" t="s">
        <v>847</v>
      </c>
      <c r="BEB3" t="s">
        <v>846</v>
      </c>
      <c r="BEC3" t="s">
        <v>847</v>
      </c>
      <c r="BED3" t="s">
        <v>846</v>
      </c>
      <c r="BEE3" t="s">
        <v>847</v>
      </c>
      <c r="BEF3" t="s">
        <v>846</v>
      </c>
      <c r="BEG3" t="s">
        <v>847</v>
      </c>
      <c r="BEH3" t="s">
        <v>846</v>
      </c>
      <c r="BEI3" t="s">
        <v>847</v>
      </c>
      <c r="BEJ3" t="s">
        <v>846</v>
      </c>
      <c r="BEK3" t="s">
        <v>847</v>
      </c>
      <c r="BEL3" t="s">
        <v>846</v>
      </c>
      <c r="BEM3" t="s">
        <v>847</v>
      </c>
      <c r="BEN3" t="s">
        <v>846</v>
      </c>
      <c r="BEO3" t="s">
        <v>847</v>
      </c>
      <c r="BEP3" t="s">
        <v>846</v>
      </c>
      <c r="BEQ3" t="s">
        <v>847</v>
      </c>
      <c r="BER3" t="s">
        <v>846</v>
      </c>
      <c r="BES3" t="s">
        <v>847</v>
      </c>
      <c r="BET3" t="s">
        <v>846</v>
      </c>
      <c r="BEU3" t="s">
        <v>847</v>
      </c>
      <c r="BEV3" t="s">
        <v>846</v>
      </c>
      <c r="BEW3" t="s">
        <v>847</v>
      </c>
      <c r="BEX3" t="s">
        <v>846</v>
      </c>
      <c r="BEY3" t="s">
        <v>847</v>
      </c>
      <c r="BEZ3" t="s">
        <v>846</v>
      </c>
      <c r="BFA3" t="s">
        <v>847</v>
      </c>
      <c r="BFB3" t="s">
        <v>846</v>
      </c>
      <c r="BFC3" t="s">
        <v>847</v>
      </c>
      <c r="BFD3" t="s">
        <v>846</v>
      </c>
      <c r="BFE3" t="s">
        <v>847</v>
      </c>
      <c r="BFF3" t="s">
        <v>846</v>
      </c>
      <c r="BFG3" t="s">
        <v>847</v>
      </c>
      <c r="BFH3" t="s">
        <v>846</v>
      </c>
      <c r="BFI3" t="s">
        <v>847</v>
      </c>
      <c r="BFJ3" t="s">
        <v>846</v>
      </c>
      <c r="BFK3" t="s">
        <v>847</v>
      </c>
      <c r="BFL3" t="s">
        <v>846</v>
      </c>
      <c r="BFM3" t="s">
        <v>847</v>
      </c>
      <c r="BFN3" t="s">
        <v>846</v>
      </c>
      <c r="BFO3" t="s">
        <v>847</v>
      </c>
      <c r="BFP3" t="s">
        <v>846</v>
      </c>
      <c r="BFQ3" t="s">
        <v>847</v>
      </c>
      <c r="BFR3" t="s">
        <v>846</v>
      </c>
      <c r="BFS3" t="s">
        <v>847</v>
      </c>
      <c r="BFT3" t="s">
        <v>846</v>
      </c>
      <c r="BFU3" t="s">
        <v>847</v>
      </c>
      <c r="BFV3" t="s">
        <v>846</v>
      </c>
      <c r="BFW3" t="s">
        <v>847</v>
      </c>
      <c r="BFX3" t="s">
        <v>846</v>
      </c>
      <c r="BFY3" t="s">
        <v>847</v>
      </c>
      <c r="BFZ3" t="s">
        <v>846</v>
      </c>
      <c r="BGA3" t="s">
        <v>847</v>
      </c>
      <c r="BGB3" t="s">
        <v>846</v>
      </c>
      <c r="BGC3" t="s">
        <v>847</v>
      </c>
      <c r="BGD3" t="s">
        <v>846</v>
      </c>
      <c r="BGE3" t="s">
        <v>847</v>
      </c>
      <c r="BGF3" t="s">
        <v>846</v>
      </c>
      <c r="BGG3" t="s">
        <v>847</v>
      </c>
      <c r="BGH3" t="s">
        <v>846</v>
      </c>
      <c r="BGI3" t="s">
        <v>847</v>
      </c>
      <c r="BGJ3" t="s">
        <v>846</v>
      </c>
      <c r="BGK3" t="s">
        <v>847</v>
      </c>
      <c r="BGL3" t="s">
        <v>846</v>
      </c>
      <c r="BGM3" t="s">
        <v>847</v>
      </c>
      <c r="BGN3" t="s">
        <v>846</v>
      </c>
      <c r="BGO3" t="s">
        <v>847</v>
      </c>
      <c r="BGP3" t="s">
        <v>846</v>
      </c>
      <c r="BGQ3" t="s">
        <v>847</v>
      </c>
      <c r="BGR3" t="s">
        <v>846</v>
      </c>
      <c r="BGS3" t="s">
        <v>847</v>
      </c>
      <c r="BGT3" t="s">
        <v>846</v>
      </c>
      <c r="BGU3" t="s">
        <v>847</v>
      </c>
      <c r="BGV3" t="s">
        <v>846</v>
      </c>
      <c r="BGW3" t="s">
        <v>847</v>
      </c>
      <c r="BGX3" t="s">
        <v>846</v>
      </c>
      <c r="BGY3" t="s">
        <v>847</v>
      </c>
      <c r="BGZ3" t="s">
        <v>846</v>
      </c>
      <c r="BHA3" t="s">
        <v>847</v>
      </c>
      <c r="BHB3" t="s">
        <v>846</v>
      </c>
      <c r="BHC3" t="s">
        <v>847</v>
      </c>
      <c r="BHD3" t="s">
        <v>846</v>
      </c>
      <c r="BHE3" t="s">
        <v>847</v>
      </c>
      <c r="BHF3" t="s">
        <v>846</v>
      </c>
      <c r="BHG3" t="s">
        <v>847</v>
      </c>
      <c r="BHH3" t="s">
        <v>846</v>
      </c>
      <c r="BHI3" t="s">
        <v>847</v>
      </c>
      <c r="BHJ3" t="s">
        <v>846</v>
      </c>
      <c r="BHK3" t="s">
        <v>847</v>
      </c>
      <c r="BHL3" t="s">
        <v>846</v>
      </c>
      <c r="BHM3" t="s">
        <v>847</v>
      </c>
      <c r="BHN3" t="s">
        <v>846</v>
      </c>
      <c r="BHO3" t="s">
        <v>847</v>
      </c>
      <c r="BHP3" t="s">
        <v>846</v>
      </c>
      <c r="BHQ3" t="s">
        <v>847</v>
      </c>
      <c r="BHR3" t="s">
        <v>846</v>
      </c>
      <c r="BHS3" t="s">
        <v>847</v>
      </c>
      <c r="BHT3" t="s">
        <v>846</v>
      </c>
      <c r="BHU3" t="s">
        <v>847</v>
      </c>
      <c r="BHV3" t="s">
        <v>846</v>
      </c>
      <c r="BHW3" t="s">
        <v>847</v>
      </c>
      <c r="BHX3" t="s">
        <v>846</v>
      </c>
      <c r="BHY3" t="s">
        <v>847</v>
      </c>
      <c r="BHZ3" t="s">
        <v>846</v>
      </c>
      <c r="BIA3" t="s">
        <v>847</v>
      </c>
      <c r="BIB3" t="s">
        <v>846</v>
      </c>
      <c r="BIC3" t="s">
        <v>847</v>
      </c>
      <c r="BID3" t="s">
        <v>846</v>
      </c>
      <c r="BIE3" t="s">
        <v>847</v>
      </c>
      <c r="BIF3" t="s">
        <v>846</v>
      </c>
      <c r="BIG3" t="s">
        <v>847</v>
      </c>
      <c r="BIH3" t="s">
        <v>846</v>
      </c>
      <c r="BII3" t="s">
        <v>847</v>
      </c>
      <c r="BIJ3" t="s">
        <v>846</v>
      </c>
      <c r="BIK3" t="s">
        <v>847</v>
      </c>
      <c r="BIL3" t="s">
        <v>846</v>
      </c>
      <c r="BIM3" t="s">
        <v>847</v>
      </c>
      <c r="BIN3" t="s">
        <v>846</v>
      </c>
      <c r="BIO3" t="s">
        <v>847</v>
      </c>
      <c r="BIP3" t="s">
        <v>846</v>
      </c>
      <c r="BIQ3" t="s">
        <v>847</v>
      </c>
      <c r="BIR3" t="s">
        <v>846</v>
      </c>
      <c r="BIS3" t="s">
        <v>847</v>
      </c>
      <c r="BIT3" t="s">
        <v>846</v>
      </c>
      <c r="BIU3" t="s">
        <v>847</v>
      </c>
      <c r="BIV3" t="s">
        <v>846</v>
      </c>
      <c r="BIW3" t="s">
        <v>847</v>
      </c>
      <c r="BIX3" t="s">
        <v>846</v>
      </c>
      <c r="BIY3" t="s">
        <v>847</v>
      </c>
      <c r="BIZ3" t="s">
        <v>846</v>
      </c>
      <c r="BJA3" t="s">
        <v>847</v>
      </c>
      <c r="BJB3" t="s">
        <v>846</v>
      </c>
      <c r="BJC3" t="s">
        <v>847</v>
      </c>
      <c r="BJD3" t="s">
        <v>846</v>
      </c>
      <c r="BJE3" t="s">
        <v>847</v>
      </c>
      <c r="BJF3" t="s">
        <v>846</v>
      </c>
      <c r="BJG3" t="s">
        <v>847</v>
      </c>
      <c r="BJH3" t="s">
        <v>846</v>
      </c>
      <c r="BJI3" t="s">
        <v>847</v>
      </c>
      <c r="BJJ3" t="s">
        <v>846</v>
      </c>
      <c r="BJK3" t="s">
        <v>847</v>
      </c>
      <c r="BJL3" t="s">
        <v>846</v>
      </c>
      <c r="BJM3" t="s">
        <v>847</v>
      </c>
      <c r="BJN3" t="s">
        <v>846</v>
      </c>
      <c r="BJO3" t="s">
        <v>847</v>
      </c>
      <c r="BJP3" t="s">
        <v>846</v>
      </c>
      <c r="BJQ3" t="s">
        <v>847</v>
      </c>
      <c r="BJR3" t="s">
        <v>846</v>
      </c>
      <c r="BJS3" t="s">
        <v>847</v>
      </c>
      <c r="BJT3" t="s">
        <v>846</v>
      </c>
      <c r="BJU3" t="s">
        <v>847</v>
      </c>
      <c r="BJV3" t="s">
        <v>846</v>
      </c>
      <c r="BJW3" t="s">
        <v>847</v>
      </c>
      <c r="BJX3" t="s">
        <v>846</v>
      </c>
      <c r="BJY3" t="s">
        <v>847</v>
      </c>
      <c r="BJZ3" t="s">
        <v>846</v>
      </c>
      <c r="BKA3" t="s">
        <v>847</v>
      </c>
      <c r="BKB3" t="s">
        <v>846</v>
      </c>
      <c r="BKC3" t="s">
        <v>847</v>
      </c>
      <c r="BKD3" t="s">
        <v>846</v>
      </c>
      <c r="BKE3" t="s">
        <v>847</v>
      </c>
      <c r="BKF3" t="s">
        <v>846</v>
      </c>
      <c r="BKG3" t="s">
        <v>847</v>
      </c>
      <c r="BKH3" t="s">
        <v>846</v>
      </c>
      <c r="BKI3" t="s">
        <v>847</v>
      </c>
      <c r="BKJ3" t="s">
        <v>846</v>
      </c>
      <c r="BKK3" t="s">
        <v>847</v>
      </c>
      <c r="BKL3" t="s">
        <v>846</v>
      </c>
      <c r="BKM3" t="s">
        <v>847</v>
      </c>
      <c r="BKN3" t="s">
        <v>846</v>
      </c>
      <c r="BKO3" t="s">
        <v>847</v>
      </c>
      <c r="BKP3" t="s">
        <v>846</v>
      </c>
      <c r="BKQ3" t="s">
        <v>847</v>
      </c>
      <c r="BKR3" t="s">
        <v>846</v>
      </c>
      <c r="BKS3" t="s">
        <v>847</v>
      </c>
      <c r="BKT3" t="s">
        <v>846</v>
      </c>
      <c r="BKU3" t="s">
        <v>847</v>
      </c>
      <c r="BKV3" t="s">
        <v>846</v>
      </c>
      <c r="BKW3" t="s">
        <v>847</v>
      </c>
      <c r="BKX3" t="s">
        <v>846</v>
      </c>
      <c r="BKY3" t="s">
        <v>847</v>
      </c>
      <c r="BKZ3" t="s">
        <v>846</v>
      </c>
      <c r="BLA3" t="s">
        <v>847</v>
      </c>
      <c r="BLB3" t="s">
        <v>846</v>
      </c>
      <c r="BLC3" t="s">
        <v>847</v>
      </c>
      <c r="BLD3" t="s">
        <v>846</v>
      </c>
      <c r="BLE3" t="s">
        <v>847</v>
      </c>
      <c r="BLF3" t="s">
        <v>846</v>
      </c>
      <c r="BLG3" t="s">
        <v>847</v>
      </c>
      <c r="BLH3" t="s">
        <v>846</v>
      </c>
      <c r="BLI3" t="s">
        <v>847</v>
      </c>
      <c r="BLJ3" t="s">
        <v>846</v>
      </c>
      <c r="BLK3" t="s">
        <v>847</v>
      </c>
      <c r="BLL3" t="s">
        <v>846</v>
      </c>
      <c r="BLM3" t="s">
        <v>847</v>
      </c>
      <c r="BLN3" t="s">
        <v>846</v>
      </c>
      <c r="BLO3" t="s">
        <v>847</v>
      </c>
      <c r="BLP3" t="s">
        <v>846</v>
      </c>
      <c r="BLQ3" t="s">
        <v>847</v>
      </c>
      <c r="BLR3" t="s">
        <v>846</v>
      </c>
      <c r="BLS3" t="s">
        <v>847</v>
      </c>
      <c r="BLT3" t="s">
        <v>846</v>
      </c>
      <c r="BLU3" t="s">
        <v>847</v>
      </c>
      <c r="BLV3" t="s">
        <v>846</v>
      </c>
      <c r="BLW3" t="s">
        <v>847</v>
      </c>
      <c r="BLX3" t="s">
        <v>846</v>
      </c>
      <c r="BLY3" t="s">
        <v>847</v>
      </c>
    </row>
    <row r="4" spans="1:1689" x14ac:dyDescent="0.3">
      <c r="A4" s="2" t="s">
        <v>848</v>
      </c>
      <c r="B4" s="4">
        <v>1</v>
      </c>
      <c r="C4" s="4">
        <v>5.8778234086242297E-2</v>
      </c>
      <c r="D4" s="4">
        <v>1</v>
      </c>
      <c r="E4" s="4">
        <v>5.8270245469144298E-2</v>
      </c>
      <c r="F4" s="4">
        <v>1</v>
      </c>
      <c r="G4" s="4">
        <v>6.9270833333333337E-2</v>
      </c>
      <c r="H4" s="4">
        <v>1</v>
      </c>
      <c r="I4" s="4">
        <v>5.8961572308594903E-2</v>
      </c>
      <c r="J4" s="4">
        <v>1</v>
      </c>
      <c r="K4" s="4">
        <v>6.1800610376398779E-2</v>
      </c>
      <c r="L4" s="4">
        <v>1</v>
      </c>
      <c r="M4" s="4">
        <v>6.0286563936198967E-2</v>
      </c>
      <c r="N4" s="4">
        <v>1</v>
      </c>
      <c r="O4" s="4">
        <v>6.1783617556611693E-2</v>
      </c>
      <c r="P4" s="4">
        <v>1</v>
      </c>
      <c r="Q4" s="4">
        <v>6.2157221206581348E-2</v>
      </c>
      <c r="R4" s="4">
        <v>1</v>
      </c>
      <c r="S4" s="4">
        <v>9.0455049944506108E-2</v>
      </c>
      <c r="T4" s="4">
        <v>1</v>
      </c>
      <c r="U4" s="4">
        <v>0.1136747326955543</v>
      </c>
      <c r="V4" s="4">
        <v>1</v>
      </c>
      <c r="W4" s="4">
        <v>9.6758587324625056E-2</v>
      </c>
      <c r="X4" s="4">
        <v>1</v>
      </c>
      <c r="Y4" s="4">
        <v>0.1023579849946409</v>
      </c>
      <c r="Z4" s="4">
        <v>1</v>
      </c>
      <c r="AA4" s="4">
        <v>7.4306177260519246E-2</v>
      </c>
      <c r="AB4" s="4">
        <v>1</v>
      </c>
      <c r="AC4" s="4">
        <v>0.11016498137307081</v>
      </c>
      <c r="AD4" s="4">
        <v>1</v>
      </c>
      <c r="AE4" s="4">
        <v>0.1427668982943778</v>
      </c>
      <c r="AF4" s="4">
        <v>1</v>
      </c>
      <c r="AG4" s="4">
        <v>0.11</v>
      </c>
      <c r="AH4" s="4">
        <v>1</v>
      </c>
      <c r="AI4" s="4">
        <v>9.9941894247530499E-2</v>
      </c>
      <c r="AJ4" s="4">
        <v>1</v>
      </c>
      <c r="AK4" s="4">
        <v>0.10107334525939179</v>
      </c>
      <c r="AL4" s="4">
        <v>1</v>
      </c>
      <c r="AM4" s="4">
        <v>0.14863676341248899</v>
      </c>
      <c r="AN4" s="4">
        <v>1</v>
      </c>
      <c r="AO4" s="4">
        <v>0.1370123691722169</v>
      </c>
      <c r="AP4" s="4">
        <v>1</v>
      </c>
      <c r="AQ4" s="4">
        <v>0.14449339207048459</v>
      </c>
      <c r="AR4" s="4">
        <v>1</v>
      </c>
      <c r="AS4" s="4">
        <v>9.4258783204798635E-2</v>
      </c>
      <c r="AT4" s="4">
        <v>1</v>
      </c>
      <c r="AU4" s="4">
        <v>0.1074523396880416</v>
      </c>
      <c r="AV4" s="4">
        <v>1</v>
      </c>
      <c r="AW4" s="4">
        <v>0.15894039735099341</v>
      </c>
      <c r="AX4" s="4">
        <v>1</v>
      </c>
      <c r="AY4" s="4">
        <v>0.18595578673602081</v>
      </c>
      <c r="AZ4" s="4">
        <v>1</v>
      </c>
      <c r="BA4" s="4">
        <v>0.12828601472134599</v>
      </c>
      <c r="BB4" s="4">
        <v>1</v>
      </c>
      <c r="BC4" s="4">
        <v>0.16345062429057891</v>
      </c>
      <c r="BD4" s="4">
        <v>1</v>
      </c>
      <c r="BE4" s="4">
        <v>0.14945321992709601</v>
      </c>
      <c r="BF4" s="4">
        <v>1</v>
      </c>
      <c r="BG4" s="4">
        <v>0.17062937062937061</v>
      </c>
      <c r="BH4" s="4">
        <v>1</v>
      </c>
      <c r="BI4" s="4">
        <v>5.8835672997522709E-2</v>
      </c>
      <c r="BJ4" s="4">
        <v>1</v>
      </c>
      <c r="BK4" s="4">
        <v>4.9249249249249248E-2</v>
      </c>
      <c r="BL4" s="4">
        <v>1</v>
      </c>
      <c r="BM4" s="4">
        <v>4.8317158785876523E-2</v>
      </c>
      <c r="BN4" s="4">
        <v>1</v>
      </c>
      <c r="BO4" s="4">
        <v>4.8033181696548043E-2</v>
      </c>
      <c r="BP4" s="4">
        <v>1</v>
      </c>
      <c r="BQ4" s="4">
        <v>5.4673321234119783E-2</v>
      </c>
      <c r="BR4" s="4">
        <v>1</v>
      </c>
      <c r="BS4" s="4">
        <v>5.9822309970384992E-2</v>
      </c>
      <c r="BT4" s="4">
        <v>1</v>
      </c>
      <c r="BU4" s="4">
        <v>6.5165099497047893E-2</v>
      </c>
      <c r="BV4" s="4">
        <v>1</v>
      </c>
      <c r="BW4" s="4">
        <v>4.8109243697478987E-2</v>
      </c>
      <c r="BX4" s="4">
        <v>1</v>
      </c>
      <c r="BY4" s="4">
        <v>5.2164261931187568E-2</v>
      </c>
      <c r="BZ4" s="4">
        <v>1</v>
      </c>
      <c r="CA4" s="4">
        <v>6.2671905697445976E-2</v>
      </c>
      <c r="CB4" s="4">
        <v>1</v>
      </c>
      <c r="CC4" s="4">
        <v>3.9993416721527321E-2</v>
      </c>
      <c r="CD4" s="4">
        <v>1</v>
      </c>
      <c r="CE4" s="4">
        <v>5.3424657534246578E-2</v>
      </c>
      <c r="CF4" s="4">
        <v>1</v>
      </c>
      <c r="CG4" s="4">
        <v>5.8772083260451288E-2</v>
      </c>
      <c r="CH4" s="4">
        <v>1</v>
      </c>
      <c r="CI4" s="4">
        <v>5.1348356113779088E-2</v>
      </c>
      <c r="CJ4" s="4">
        <v>1</v>
      </c>
      <c r="CK4" s="4">
        <v>5.2998349532367497E-2</v>
      </c>
      <c r="CL4" s="4">
        <v>1</v>
      </c>
      <c r="CM4" s="4">
        <v>4.7430176830275977E-2</v>
      </c>
      <c r="CN4" s="4">
        <v>1</v>
      </c>
      <c r="CO4" s="4">
        <v>6.2577557170714407E-2</v>
      </c>
      <c r="CP4" s="4">
        <v>1</v>
      </c>
      <c r="CQ4" s="4">
        <v>7.5825156110615521E-2</v>
      </c>
      <c r="CR4" s="4">
        <v>1</v>
      </c>
      <c r="CS4" s="4">
        <v>8.1313775510204078E-2</v>
      </c>
      <c r="CT4" s="4">
        <v>1</v>
      </c>
      <c r="CU4" s="4">
        <v>8.247422680412371E-2</v>
      </c>
      <c r="CV4" s="4">
        <v>1</v>
      </c>
      <c r="CW4" s="4">
        <v>6.4469914040114609E-2</v>
      </c>
      <c r="CX4" s="4">
        <v>1</v>
      </c>
      <c r="CY4" s="4">
        <v>5.0984188447886422E-2</v>
      </c>
      <c r="CZ4" s="4">
        <v>1</v>
      </c>
      <c r="DA4" s="4">
        <v>0.1186006825938567</v>
      </c>
      <c r="DB4" s="4">
        <v>1</v>
      </c>
      <c r="DC4" s="4">
        <v>0.1157894736842105</v>
      </c>
      <c r="DD4" s="4">
        <v>1</v>
      </c>
      <c r="DE4" s="4">
        <v>0.1164958061509786</v>
      </c>
      <c r="DF4" s="4">
        <v>1</v>
      </c>
      <c r="DG4" s="4">
        <v>0.12653446647780919</v>
      </c>
      <c r="DH4" s="4">
        <v>1</v>
      </c>
      <c r="DI4" s="4">
        <v>0.1044776119402985</v>
      </c>
      <c r="DJ4" s="4">
        <v>1</v>
      </c>
      <c r="DK4" s="4">
        <v>8.5335018963337547E-2</v>
      </c>
      <c r="DL4" s="4">
        <v>1</v>
      </c>
      <c r="DM4" s="4">
        <v>0.13344887348353551</v>
      </c>
      <c r="DN4" s="4">
        <v>1</v>
      </c>
      <c r="DO4" s="4">
        <v>0.11174458380843789</v>
      </c>
      <c r="DP4" s="4">
        <v>1</v>
      </c>
      <c r="DQ4" s="4">
        <v>0.13056379821958461</v>
      </c>
      <c r="DR4" s="4">
        <v>1</v>
      </c>
      <c r="DS4" s="4">
        <v>0.1206666666666667</v>
      </c>
      <c r="DT4" s="4">
        <v>1</v>
      </c>
      <c r="DU4" s="4">
        <v>0.1012269938650307</v>
      </c>
      <c r="DV4" s="4">
        <v>1</v>
      </c>
      <c r="DW4" s="4">
        <v>0.17032967032967031</v>
      </c>
      <c r="DX4" s="4">
        <v>1</v>
      </c>
      <c r="DY4" s="4">
        <v>0.1139351446099912</v>
      </c>
      <c r="DZ4" s="4">
        <v>1</v>
      </c>
      <c r="EA4" s="4">
        <v>9.6185737976782759E-2</v>
      </c>
      <c r="EB4" s="4">
        <v>1</v>
      </c>
      <c r="EC4" s="4">
        <v>6.5406540654065412E-2</v>
      </c>
      <c r="ED4" s="4">
        <v>1</v>
      </c>
      <c r="EE4" s="4">
        <v>6.8478260869565211E-2</v>
      </c>
      <c r="EF4" s="4">
        <v>1</v>
      </c>
      <c r="EG4" s="4">
        <v>4.9327354260089683E-2</v>
      </c>
      <c r="EH4" s="4">
        <v>1</v>
      </c>
      <c r="EI4" s="4">
        <v>6.3237221494102228E-2</v>
      </c>
      <c r="EJ4" s="4">
        <v>1</v>
      </c>
      <c r="EK4" s="4">
        <v>5.2701358965860118E-2</v>
      </c>
      <c r="EL4" s="4">
        <v>1</v>
      </c>
      <c r="EM4" s="4">
        <v>7.8229027962716371E-2</v>
      </c>
      <c r="EN4" s="4">
        <v>1</v>
      </c>
      <c r="EO4" s="4">
        <v>7.6664425016812379E-2</v>
      </c>
      <c r="EP4" s="4">
        <v>1</v>
      </c>
      <c r="EQ4" s="4">
        <v>7.8905630452022202E-2</v>
      </c>
      <c r="ER4" s="4">
        <v>1</v>
      </c>
      <c r="ES4" s="4">
        <v>8.9487086213168421E-2</v>
      </c>
      <c r="ET4" s="4">
        <v>1</v>
      </c>
      <c r="EU4" s="4">
        <v>6.7516879219804954E-2</v>
      </c>
      <c r="EV4" s="4">
        <v>1</v>
      </c>
      <c r="EW4" s="4">
        <v>8.2813150228880569E-2</v>
      </c>
      <c r="EX4" s="4">
        <v>1</v>
      </c>
      <c r="EY4" s="4">
        <v>7.7459016393442617E-2</v>
      </c>
      <c r="EZ4" s="4">
        <v>1</v>
      </c>
      <c r="FA4" s="4">
        <v>5.8558558558558557E-2</v>
      </c>
      <c r="FB4" s="4">
        <v>1</v>
      </c>
      <c r="FC4" s="4">
        <v>6.7392214315613222E-2</v>
      </c>
      <c r="FD4" s="4">
        <v>1</v>
      </c>
      <c r="FE4" s="4">
        <v>0.1290322580645161</v>
      </c>
      <c r="FF4" s="4">
        <v>1</v>
      </c>
      <c r="FG4" s="4">
        <v>0.18365472910927461</v>
      </c>
      <c r="FH4" s="4">
        <v>1</v>
      </c>
      <c r="FI4" s="4">
        <v>0.15929203539823009</v>
      </c>
      <c r="FJ4" s="4">
        <v>1</v>
      </c>
      <c r="FK4" s="4">
        <v>0.15481171548117151</v>
      </c>
      <c r="FL4" s="4">
        <v>1</v>
      </c>
      <c r="FM4" s="4">
        <v>0.1762376237623762</v>
      </c>
      <c r="FN4" s="4">
        <v>1</v>
      </c>
      <c r="FO4" s="4">
        <v>0.2387676508344031</v>
      </c>
      <c r="FP4" s="4">
        <v>1</v>
      </c>
      <c r="FQ4" s="4">
        <v>0.1051268772656655</v>
      </c>
      <c r="FR4" s="4">
        <v>1</v>
      </c>
      <c r="FS4" s="4">
        <v>0.106392907139524</v>
      </c>
      <c r="FT4" s="4">
        <v>1</v>
      </c>
      <c r="FU4" s="4">
        <v>0.1077788191190253</v>
      </c>
      <c r="FV4" s="4">
        <v>1</v>
      </c>
      <c r="FW4" s="4">
        <v>0.13616652211621849</v>
      </c>
      <c r="FX4" s="4">
        <v>1</v>
      </c>
      <c r="FY4" s="4">
        <v>0.1979320531757755</v>
      </c>
      <c r="FZ4" s="4">
        <v>1</v>
      </c>
      <c r="GA4" s="4">
        <v>0.11460258780036971</v>
      </c>
      <c r="GB4" s="4">
        <v>1</v>
      </c>
      <c r="GC4" s="4">
        <v>9.2252803261977573E-2</v>
      </c>
      <c r="GD4" s="4">
        <v>1</v>
      </c>
      <c r="GE4" s="4">
        <v>8.2181818181818175E-2</v>
      </c>
      <c r="GF4" s="4">
        <v>1</v>
      </c>
      <c r="GG4" s="4">
        <v>0.12720848056537101</v>
      </c>
      <c r="GH4" s="4">
        <v>1</v>
      </c>
      <c r="GI4" s="4">
        <v>0.20557491289198609</v>
      </c>
      <c r="GJ4" s="4">
        <v>1</v>
      </c>
      <c r="GK4" s="4">
        <v>0.17509025270758119</v>
      </c>
      <c r="GL4" s="4">
        <v>1</v>
      </c>
      <c r="GM4" s="4">
        <v>0.20372836218375501</v>
      </c>
      <c r="GN4" s="4">
        <v>1</v>
      </c>
      <c r="GO4" s="4">
        <v>0.19803600654664491</v>
      </c>
      <c r="GP4" s="4">
        <v>1</v>
      </c>
      <c r="GQ4" s="4">
        <v>0.25683060109289618</v>
      </c>
      <c r="GR4" s="4">
        <v>1</v>
      </c>
      <c r="GS4" s="4">
        <v>0.1021897810218978</v>
      </c>
      <c r="GT4" s="4">
        <v>1</v>
      </c>
      <c r="GU4" s="4">
        <v>0.11169744942832011</v>
      </c>
      <c r="GV4" s="4">
        <v>1</v>
      </c>
      <c r="GW4" s="4">
        <v>8.9761570827489479E-2</v>
      </c>
      <c r="GX4" s="4">
        <v>1</v>
      </c>
      <c r="GY4" s="4">
        <v>0.1402234636871508</v>
      </c>
      <c r="GZ4" s="4">
        <v>1</v>
      </c>
      <c r="HA4" s="4">
        <v>0.1152737752161383</v>
      </c>
      <c r="HB4" s="4">
        <v>1</v>
      </c>
      <c r="HC4" s="4">
        <v>0.125948406676783</v>
      </c>
      <c r="HD4" s="4">
        <v>1</v>
      </c>
      <c r="HE4" s="4">
        <v>0.13823163138231631</v>
      </c>
      <c r="HF4" s="4">
        <v>1</v>
      </c>
      <c r="HG4" s="4">
        <v>0.14953987730061349</v>
      </c>
      <c r="HH4" s="4">
        <v>1</v>
      </c>
      <c r="HI4" s="4">
        <v>0.22754491017964071</v>
      </c>
      <c r="HJ4" s="4">
        <v>1</v>
      </c>
      <c r="HK4" s="4">
        <v>0.17465753424657529</v>
      </c>
      <c r="HL4" s="4">
        <v>1</v>
      </c>
      <c r="HM4" s="4">
        <v>0.1888111888111888</v>
      </c>
      <c r="HN4" s="4">
        <v>1</v>
      </c>
      <c r="HO4" s="4">
        <v>0.14098073555166371</v>
      </c>
      <c r="HP4" s="4">
        <v>1</v>
      </c>
      <c r="HQ4" s="4">
        <v>0.1337266470009833</v>
      </c>
      <c r="HR4" s="4">
        <v>1</v>
      </c>
      <c r="HS4" s="4">
        <v>0.15270413573700961</v>
      </c>
      <c r="HT4" s="4">
        <v>1</v>
      </c>
      <c r="HU4" s="4">
        <v>0.1791666666666667</v>
      </c>
      <c r="HV4" s="4">
        <v>1</v>
      </c>
      <c r="HW4" s="4">
        <v>0.19939879759519041</v>
      </c>
      <c r="HX4" s="4">
        <v>1</v>
      </c>
      <c r="HY4" s="4">
        <v>0.1539942252165544</v>
      </c>
      <c r="HZ4" s="4">
        <v>1</v>
      </c>
      <c r="IA4" s="4">
        <v>0.1959378733572282</v>
      </c>
      <c r="IB4" s="4">
        <v>1</v>
      </c>
      <c r="IC4" s="4">
        <v>0.16830065359477131</v>
      </c>
      <c r="ID4" s="4">
        <v>1</v>
      </c>
      <c r="IE4" s="4">
        <v>0.17635066258919471</v>
      </c>
      <c r="IF4" s="4">
        <v>1</v>
      </c>
      <c r="IG4" s="4">
        <v>0.15229357798165141</v>
      </c>
      <c r="IH4" s="4">
        <v>1</v>
      </c>
      <c r="II4" s="4">
        <v>0.15266485998193319</v>
      </c>
      <c r="IJ4" s="4">
        <v>1</v>
      </c>
      <c r="IK4" s="4">
        <v>0.13228035538005919</v>
      </c>
      <c r="IL4" s="4">
        <v>1</v>
      </c>
      <c r="IM4" s="4">
        <v>0.15061475409836059</v>
      </c>
      <c r="IN4" s="4">
        <v>1</v>
      </c>
      <c r="IO4" s="4">
        <v>0.17197452229299359</v>
      </c>
      <c r="IP4" s="4">
        <v>1</v>
      </c>
      <c r="IQ4" s="4">
        <v>0.16419141914191421</v>
      </c>
      <c r="IR4" s="4">
        <v>1</v>
      </c>
      <c r="IS4" s="4">
        <v>0.19350649350649349</v>
      </c>
      <c r="IT4" s="4">
        <v>1</v>
      </c>
      <c r="IU4" s="4">
        <v>0.15108451757666419</v>
      </c>
      <c r="IV4" s="4">
        <v>1</v>
      </c>
      <c r="IW4" s="4">
        <v>0.13221153846153849</v>
      </c>
      <c r="IX4" s="4">
        <v>1</v>
      </c>
      <c r="IY4" s="4">
        <v>0.17763157894736839</v>
      </c>
      <c r="IZ4" s="4">
        <v>1</v>
      </c>
      <c r="JA4" s="4">
        <v>0.16150442477876109</v>
      </c>
      <c r="JB4" s="4">
        <v>1</v>
      </c>
      <c r="JC4" s="4">
        <v>0.18085106382978719</v>
      </c>
      <c r="JD4" s="4">
        <v>1</v>
      </c>
      <c r="JE4" s="4">
        <v>0.21356783919597991</v>
      </c>
      <c r="JF4" s="4">
        <v>1</v>
      </c>
      <c r="JG4" s="4">
        <v>0.11948529411764711</v>
      </c>
      <c r="JH4" s="4">
        <v>1</v>
      </c>
      <c r="JI4" s="4">
        <v>0.17741935483870969</v>
      </c>
      <c r="JJ4" s="4">
        <v>1</v>
      </c>
      <c r="JK4" s="4">
        <v>0.1977777777777778</v>
      </c>
      <c r="JL4" s="4">
        <v>1</v>
      </c>
      <c r="JM4" s="4">
        <v>0.16371681415929201</v>
      </c>
      <c r="JN4" s="4">
        <v>1</v>
      </c>
      <c r="JO4" s="4">
        <v>0.1946308724832215</v>
      </c>
      <c r="JP4" s="4">
        <v>1</v>
      </c>
      <c r="JQ4" s="4">
        <v>0.21442885771543091</v>
      </c>
      <c r="JR4" s="4">
        <v>1</v>
      </c>
      <c r="JS4" s="4">
        <v>0.13984168865435359</v>
      </c>
      <c r="JT4" s="4">
        <v>1</v>
      </c>
      <c r="JU4" s="4">
        <v>8.4792626728110596E-2</v>
      </c>
      <c r="JV4" s="4">
        <v>1</v>
      </c>
      <c r="JW4" s="4">
        <v>0.11448502256873209</v>
      </c>
      <c r="JX4" s="4">
        <v>1</v>
      </c>
      <c r="JY4" s="4">
        <v>8.6713807219947897E-2</v>
      </c>
      <c r="JZ4" s="4">
        <v>1</v>
      </c>
      <c r="KA4" s="4">
        <v>8.6924762600438271E-2</v>
      </c>
      <c r="KB4" s="4">
        <v>1</v>
      </c>
      <c r="KC4" s="4">
        <v>7.5932651039947174E-2</v>
      </c>
      <c r="KD4" s="4">
        <v>1</v>
      </c>
      <c r="KE4" s="4">
        <v>8.3644510828976851E-2</v>
      </c>
      <c r="KF4" s="4">
        <v>1</v>
      </c>
      <c r="KG4" s="4">
        <v>8.379681127178347E-2</v>
      </c>
      <c r="KH4" s="4">
        <v>1</v>
      </c>
      <c r="KI4" s="4">
        <v>9.1916859122401842E-2</v>
      </c>
      <c r="KJ4" s="4">
        <v>1</v>
      </c>
      <c r="KK4" s="4">
        <v>6.2697448359659777E-2</v>
      </c>
      <c r="KL4" s="4">
        <v>1</v>
      </c>
      <c r="KM4" s="4">
        <v>4.5841904202174551E-2</v>
      </c>
      <c r="KN4" s="4">
        <v>1</v>
      </c>
      <c r="KO4" s="4">
        <v>4.9620693943539358E-2</v>
      </c>
      <c r="KP4" s="4">
        <v>1</v>
      </c>
      <c r="KQ4" s="4">
        <v>3.7470418090980798E-2</v>
      </c>
      <c r="KR4" s="4">
        <v>1</v>
      </c>
      <c r="KS4" s="4">
        <v>2.9242459129633889E-2</v>
      </c>
      <c r="KT4" s="4">
        <v>1</v>
      </c>
      <c r="KU4" s="4">
        <v>5.5927051671732522E-2</v>
      </c>
      <c r="KV4" s="4">
        <v>1</v>
      </c>
      <c r="KW4" s="4">
        <v>4.0009728809436942E-2</v>
      </c>
      <c r="KX4" s="4">
        <v>1</v>
      </c>
      <c r="KY4" s="4">
        <v>4.225036422727782E-2</v>
      </c>
      <c r="KZ4" s="4">
        <v>1</v>
      </c>
      <c r="LA4" s="4">
        <v>4.8860379418588777E-2</v>
      </c>
      <c r="LB4" s="4">
        <v>1</v>
      </c>
      <c r="LC4" s="4">
        <v>4.1161015888902787E-2</v>
      </c>
      <c r="LD4" s="4">
        <v>1</v>
      </c>
      <c r="LE4" s="4">
        <v>4.9152319621500858E-2</v>
      </c>
      <c r="LF4" s="4">
        <v>1</v>
      </c>
      <c r="LG4" s="4">
        <v>3.3073696824445782E-2</v>
      </c>
      <c r="LH4" s="4">
        <v>1</v>
      </c>
      <c r="LI4" s="4">
        <v>3.5647933116581508E-2</v>
      </c>
      <c r="LJ4" s="4">
        <v>1</v>
      </c>
      <c r="LK4" s="4">
        <v>4.0176114474408373E-2</v>
      </c>
      <c r="LL4" s="4">
        <v>1</v>
      </c>
      <c r="LM4" s="4">
        <v>3.8655808679517567E-2</v>
      </c>
      <c r="LN4" s="4">
        <v>1</v>
      </c>
      <c r="LO4" s="4">
        <v>3.6284289276807977E-2</v>
      </c>
      <c r="LP4" s="4">
        <v>1</v>
      </c>
      <c r="LQ4" s="4">
        <v>4.5148514851485147E-2</v>
      </c>
      <c r="LR4" s="4">
        <v>1</v>
      </c>
      <c r="LS4" s="4">
        <v>3.8466235193552328E-2</v>
      </c>
      <c r="LT4" s="4">
        <v>1</v>
      </c>
      <c r="LU4" s="4">
        <v>4.9039341262580062E-2</v>
      </c>
      <c r="LV4" s="4">
        <v>1</v>
      </c>
      <c r="LW4" s="4">
        <v>5.1636363636363633E-2</v>
      </c>
      <c r="LX4" s="4">
        <v>1</v>
      </c>
      <c r="LY4" s="4">
        <v>5.0421291962016862E-2</v>
      </c>
      <c r="LZ4" s="4">
        <v>1</v>
      </c>
      <c r="MA4" s="4">
        <v>5.0554429474186237E-2</v>
      </c>
      <c r="MB4" s="4">
        <v>1</v>
      </c>
      <c r="MC4" s="4">
        <v>3.8493038493038492E-2</v>
      </c>
      <c r="MD4" s="4">
        <v>1</v>
      </c>
      <c r="ME4" s="4">
        <v>4.0246847330292462E-2</v>
      </c>
      <c r="MF4" s="4">
        <v>1</v>
      </c>
      <c r="MG4" s="4">
        <v>3.5794422481034302E-2</v>
      </c>
      <c r="MH4" s="4">
        <v>1</v>
      </c>
      <c r="MI4" s="4">
        <v>4.1496850685439048E-2</v>
      </c>
      <c r="MJ4" s="4">
        <v>1</v>
      </c>
      <c r="MK4" s="4">
        <v>3.0918134157816909E-2</v>
      </c>
      <c r="ML4" s="4">
        <v>1</v>
      </c>
      <c r="MM4" s="4">
        <v>3.0369041517170681E-2</v>
      </c>
      <c r="MN4" s="4">
        <v>1</v>
      </c>
      <c r="MO4" s="4">
        <v>5.3561171740379089E-2</v>
      </c>
      <c r="MP4" s="4">
        <v>1</v>
      </c>
      <c r="MQ4" s="4">
        <v>5.0362363346026277E-2</v>
      </c>
      <c r="MR4" s="4">
        <v>1</v>
      </c>
      <c r="MS4" s="4">
        <v>3.6735321241930532E-2</v>
      </c>
      <c r="MT4" s="4">
        <v>1</v>
      </c>
      <c r="MU4" s="4">
        <v>4.2717086834733888E-2</v>
      </c>
      <c r="MV4" s="4">
        <v>1</v>
      </c>
      <c r="MW4" s="4">
        <v>3.8147391869315019E-2</v>
      </c>
      <c r="MX4" s="4">
        <v>1</v>
      </c>
      <c r="MY4" s="4">
        <v>4.5782821769409343E-2</v>
      </c>
      <c r="MZ4" s="4">
        <v>1</v>
      </c>
      <c r="NA4" s="4">
        <v>3.7824442415547152E-2</v>
      </c>
      <c r="NB4" s="4">
        <v>1</v>
      </c>
      <c r="NC4" s="4">
        <v>3.9794419970631427E-2</v>
      </c>
      <c r="ND4" s="4">
        <v>1</v>
      </c>
      <c r="NE4" s="4">
        <v>0.2136929460580913</v>
      </c>
      <c r="NF4" s="4">
        <v>1</v>
      </c>
      <c r="NG4" s="4">
        <v>0.19783616692426581</v>
      </c>
      <c r="NH4" s="4">
        <v>1</v>
      </c>
      <c r="NI4" s="4">
        <v>0.1744186046511628</v>
      </c>
      <c r="NJ4" s="4">
        <v>1</v>
      </c>
      <c r="NK4" s="4">
        <v>0.17197452229299359</v>
      </c>
      <c r="NL4" s="4">
        <v>1</v>
      </c>
      <c r="NM4" s="4">
        <v>0.20993227990970659</v>
      </c>
      <c r="NN4" s="4">
        <v>1</v>
      </c>
      <c r="NO4" s="4">
        <v>0.30958904109589042</v>
      </c>
      <c r="NP4" s="4">
        <v>1</v>
      </c>
      <c r="NQ4" s="4">
        <v>0.20454545454545461</v>
      </c>
      <c r="NR4" s="4">
        <v>1</v>
      </c>
      <c r="NS4" s="4">
        <v>0.25818882466281312</v>
      </c>
      <c r="NT4" s="4">
        <v>1</v>
      </c>
      <c r="NU4" s="4">
        <v>0.16569200779727089</v>
      </c>
      <c r="NV4" s="4">
        <v>1</v>
      </c>
      <c r="NW4" s="4">
        <v>0.1126005361930295</v>
      </c>
      <c r="NX4" s="4">
        <v>1</v>
      </c>
      <c r="NY4" s="4">
        <v>0.14613180515759311</v>
      </c>
      <c r="NZ4" s="4">
        <v>1</v>
      </c>
      <c r="OA4" s="4">
        <v>0.17367168913560671</v>
      </c>
      <c r="OB4" s="4">
        <v>1</v>
      </c>
      <c r="OC4" s="4">
        <v>0.13406408094435079</v>
      </c>
      <c r="OD4" s="4">
        <v>1</v>
      </c>
      <c r="OE4" s="4">
        <v>0.13339640491958371</v>
      </c>
      <c r="OF4" s="4">
        <v>1</v>
      </c>
      <c r="OG4" s="4">
        <v>0.1226937269372694</v>
      </c>
      <c r="OH4" s="4">
        <v>1</v>
      </c>
      <c r="OI4" s="4">
        <v>0.18631578947368421</v>
      </c>
      <c r="OJ4" s="4">
        <v>1</v>
      </c>
      <c r="OK4" s="4">
        <v>0.1174518911745189</v>
      </c>
      <c r="OL4" s="4">
        <v>1</v>
      </c>
      <c r="OM4" s="4">
        <v>0.1120107962213225</v>
      </c>
      <c r="ON4" s="4">
        <v>1</v>
      </c>
      <c r="OO4" s="4">
        <v>9.4704049844236762E-2</v>
      </c>
      <c r="OP4" s="4">
        <v>1</v>
      </c>
      <c r="OQ4" s="4">
        <v>0.13198653198653201</v>
      </c>
      <c r="OR4" s="4">
        <v>1</v>
      </c>
      <c r="OS4" s="4">
        <v>0.1185229303156641</v>
      </c>
      <c r="OT4" s="4">
        <v>1</v>
      </c>
      <c r="OU4" s="4">
        <v>0.11091127098321341</v>
      </c>
      <c r="OV4" s="4">
        <v>1</v>
      </c>
      <c r="OW4" s="4">
        <v>0.1168674698795181</v>
      </c>
      <c r="OX4" s="4">
        <v>1</v>
      </c>
      <c r="OY4" s="4">
        <v>0.1031439602868174</v>
      </c>
      <c r="OZ4" s="4">
        <v>1</v>
      </c>
      <c r="PA4" s="4">
        <v>9.4179202092871159E-2</v>
      </c>
      <c r="PB4" s="4">
        <v>1</v>
      </c>
      <c r="PC4" s="4">
        <v>0.109529702970297</v>
      </c>
      <c r="PD4" s="4">
        <v>1</v>
      </c>
      <c r="PE4" s="4">
        <v>0.1370967741935484</v>
      </c>
      <c r="PF4" s="4">
        <v>1</v>
      </c>
      <c r="PG4" s="4">
        <v>0.1008403361344538</v>
      </c>
      <c r="PH4" s="4">
        <v>1</v>
      </c>
      <c r="PI4" s="4">
        <v>8.4078711985688726E-2</v>
      </c>
      <c r="PJ4" s="4">
        <v>1</v>
      </c>
      <c r="PK4" s="4">
        <v>0.1237553342816501</v>
      </c>
      <c r="PL4" s="4">
        <v>1</v>
      </c>
      <c r="PM4" s="4">
        <v>9.9304237824161923E-2</v>
      </c>
      <c r="PN4" s="4">
        <v>1</v>
      </c>
      <c r="PO4" s="4">
        <v>0.1145404663923182</v>
      </c>
      <c r="PP4" s="4">
        <v>1</v>
      </c>
      <c r="PQ4" s="4">
        <v>0.1328286304198211</v>
      </c>
      <c r="PR4" s="4">
        <v>1</v>
      </c>
      <c r="PS4" s="4">
        <v>0.1318615751789976</v>
      </c>
      <c r="PT4" s="4">
        <v>1</v>
      </c>
      <c r="PU4" s="4">
        <v>0.1806318681318681</v>
      </c>
      <c r="PV4" s="4">
        <v>1</v>
      </c>
      <c r="PW4" s="4">
        <v>0.14313984168865429</v>
      </c>
      <c r="PX4" s="4">
        <v>1</v>
      </c>
      <c r="PY4" s="4">
        <v>0.15615384615384609</v>
      </c>
      <c r="PZ4" s="4">
        <v>1</v>
      </c>
      <c r="QA4" s="4">
        <v>0.13337507827175951</v>
      </c>
      <c r="QB4" s="4">
        <v>1</v>
      </c>
      <c r="QC4" s="4">
        <v>0.12</v>
      </c>
      <c r="QD4" s="4">
        <v>1</v>
      </c>
      <c r="QE4" s="4">
        <v>0.1077265973254086</v>
      </c>
      <c r="QF4" s="4">
        <v>1</v>
      </c>
      <c r="QG4" s="4">
        <v>8.4848484848484854E-2</v>
      </c>
      <c r="QH4" s="4">
        <v>1</v>
      </c>
      <c r="QI4" s="4">
        <v>4.9491969845952152E-2</v>
      </c>
      <c r="QJ4" s="4">
        <v>1</v>
      </c>
      <c r="QK4" s="4">
        <v>6.377456433073786E-2</v>
      </c>
      <c r="QL4" s="4">
        <v>1</v>
      </c>
      <c r="QM4" s="4">
        <v>0.14264376400298731</v>
      </c>
      <c r="QN4" s="4">
        <v>1</v>
      </c>
      <c r="QO4" s="4">
        <v>0.1043478260869565</v>
      </c>
      <c r="QP4" s="4">
        <v>1</v>
      </c>
      <c r="QQ4" s="4">
        <v>8.6749851455733815E-2</v>
      </c>
      <c r="QR4" s="4">
        <v>1</v>
      </c>
      <c r="QS4" s="4">
        <v>0.1154855643044619</v>
      </c>
      <c r="QT4" s="4">
        <v>1</v>
      </c>
      <c r="QU4" s="4">
        <v>0.12362459546925569</v>
      </c>
      <c r="QV4" s="4">
        <v>1</v>
      </c>
      <c r="QW4" s="4">
        <v>0.14991896272285249</v>
      </c>
      <c r="QX4" s="4">
        <v>1</v>
      </c>
      <c r="QY4" s="4">
        <v>0.1004700352526439</v>
      </c>
      <c r="QZ4" s="4">
        <v>1</v>
      </c>
      <c r="RA4" s="4">
        <v>0.13351877607788601</v>
      </c>
      <c r="RB4" s="4">
        <v>1</v>
      </c>
      <c r="RC4" s="4">
        <v>0.1237919926369075</v>
      </c>
      <c r="RD4" s="4">
        <v>1</v>
      </c>
      <c r="RE4" s="4">
        <v>0.1024943310657596</v>
      </c>
      <c r="RF4" s="4">
        <v>1</v>
      </c>
      <c r="RG4" s="4">
        <v>0.10696008188331629</v>
      </c>
      <c r="RH4" s="4">
        <v>1</v>
      </c>
      <c r="RI4" s="4">
        <v>0.101543056246889</v>
      </c>
      <c r="RJ4" s="4">
        <v>1</v>
      </c>
      <c r="RK4" s="4">
        <v>9.1811414392059559E-2</v>
      </c>
      <c r="RL4" s="4">
        <v>1</v>
      </c>
      <c r="RM4" s="4">
        <v>8.3612040133779264E-2</v>
      </c>
      <c r="RN4" s="4">
        <v>1</v>
      </c>
      <c r="RO4" s="4">
        <v>9.2926490984743412E-2</v>
      </c>
      <c r="RP4" s="4">
        <v>1</v>
      </c>
      <c r="RQ4" s="4">
        <v>7.8968253968253965E-2</v>
      </c>
      <c r="RR4" s="4">
        <v>1</v>
      </c>
      <c r="RS4" s="4">
        <v>0.1028383381324558</v>
      </c>
      <c r="RT4" s="4">
        <v>1</v>
      </c>
      <c r="RU4" s="4">
        <v>0.17875210792580101</v>
      </c>
      <c r="RV4" s="4">
        <v>1</v>
      </c>
      <c r="RW4" s="4">
        <v>0.26944444444444438</v>
      </c>
      <c r="RX4" s="4">
        <v>1</v>
      </c>
      <c r="RY4" s="4">
        <v>0.19722222222222219</v>
      </c>
      <c r="RZ4" s="4">
        <v>1</v>
      </c>
      <c r="SA4" s="4">
        <v>0.22521246458923511</v>
      </c>
      <c r="SB4" s="4">
        <v>1</v>
      </c>
      <c r="SC4" s="4">
        <v>0.23296158612143739</v>
      </c>
      <c r="SD4" s="4">
        <v>1</v>
      </c>
      <c r="SE4" s="4">
        <v>0.1753325272067715</v>
      </c>
      <c r="SF4" s="4">
        <v>1</v>
      </c>
      <c r="SG4" s="4">
        <v>0.15303430079155669</v>
      </c>
      <c r="SH4" s="4">
        <v>1</v>
      </c>
      <c r="SI4" s="4">
        <v>0.18587360594795541</v>
      </c>
      <c r="SJ4" s="4">
        <v>1</v>
      </c>
      <c r="SK4" s="4">
        <v>0.15308027380211581</v>
      </c>
      <c r="SL4" s="4">
        <v>1</v>
      </c>
      <c r="SM4" s="4">
        <v>0.1312335958005249</v>
      </c>
      <c r="SN4" s="4">
        <v>1</v>
      </c>
      <c r="SO4" s="4">
        <v>0.20027434842249661</v>
      </c>
      <c r="SP4" s="4">
        <v>1</v>
      </c>
      <c r="SQ4" s="4">
        <v>0.23548922056384741</v>
      </c>
      <c r="SR4" s="4">
        <v>1</v>
      </c>
      <c r="SS4" s="4">
        <v>0.21957040572792361</v>
      </c>
      <c r="ST4" s="4">
        <v>1</v>
      </c>
      <c r="SU4" s="4">
        <v>0.19892473118279569</v>
      </c>
      <c r="SV4" s="4">
        <v>1</v>
      </c>
      <c r="SW4" s="4">
        <v>7.2433192686357242E-2</v>
      </c>
      <c r="SX4" s="4">
        <v>1</v>
      </c>
      <c r="SY4" s="4">
        <v>0.1104895104895105</v>
      </c>
      <c r="SZ4" s="4">
        <v>1</v>
      </c>
      <c r="TA4" s="4">
        <v>0.17638483965014581</v>
      </c>
      <c r="TB4" s="4">
        <v>1</v>
      </c>
      <c r="TC4" s="4">
        <v>8.1373172282263193E-2</v>
      </c>
      <c r="TD4" s="4">
        <v>1</v>
      </c>
      <c r="TE4" s="4">
        <v>7.2916666666666671E-2</v>
      </c>
      <c r="TF4" s="4">
        <v>1</v>
      </c>
      <c r="TG4" s="4">
        <v>0.1050469483568075</v>
      </c>
      <c r="TH4" s="4">
        <v>1</v>
      </c>
      <c r="TI4" s="4">
        <v>0.10542732376793509</v>
      </c>
      <c r="TJ4" s="4">
        <v>1</v>
      </c>
      <c r="TK4" s="4">
        <v>0.1228070175438596</v>
      </c>
      <c r="TL4" s="4">
        <v>1</v>
      </c>
      <c r="TM4" s="4">
        <v>0.1160919540229885</v>
      </c>
      <c r="TN4" s="4">
        <v>1</v>
      </c>
      <c r="TO4" s="4">
        <v>0.1194331983805668</v>
      </c>
      <c r="TP4" s="4">
        <v>1</v>
      </c>
      <c r="TQ4" s="4">
        <v>0.10148107515085029</v>
      </c>
      <c r="TR4" s="4">
        <v>1</v>
      </c>
      <c r="TS4" s="4">
        <v>8.8722608230892577E-2</v>
      </c>
      <c r="TT4" s="4">
        <v>1</v>
      </c>
      <c r="TU4" s="4">
        <v>0.11</v>
      </c>
      <c r="TV4" s="4">
        <v>1</v>
      </c>
      <c r="TW4" s="4">
        <v>6.2886597938144329E-2</v>
      </c>
      <c r="TX4" s="4">
        <v>1</v>
      </c>
      <c r="TY4" s="4">
        <v>7.874015748031496E-2</v>
      </c>
      <c r="TZ4" s="4">
        <v>1</v>
      </c>
      <c r="UA4" s="4">
        <v>0.1058114035087719</v>
      </c>
      <c r="UB4" s="4">
        <v>1</v>
      </c>
      <c r="UC4" s="4">
        <v>6.8554790894653259E-2</v>
      </c>
      <c r="UD4" s="4">
        <v>1</v>
      </c>
      <c r="UE4" s="4">
        <v>6.827682303762192E-2</v>
      </c>
      <c r="UF4" s="4">
        <v>1</v>
      </c>
      <c r="UG4" s="4">
        <v>7.102110667427268E-2</v>
      </c>
      <c r="UH4" s="4">
        <v>1</v>
      </c>
      <c r="UI4" s="4">
        <v>8.1803455723542112E-2</v>
      </c>
      <c r="UJ4" s="4">
        <v>1</v>
      </c>
      <c r="UK4" s="4">
        <v>6.6384883142715068E-2</v>
      </c>
      <c r="UL4" s="4">
        <v>1</v>
      </c>
      <c r="UM4" s="4">
        <v>5.6699720315280963E-2</v>
      </c>
      <c r="UN4" s="4">
        <v>1</v>
      </c>
      <c r="UO4" s="4">
        <v>6.3660477453580902E-2</v>
      </c>
      <c r="UP4" s="4">
        <v>1</v>
      </c>
      <c r="UQ4" s="4">
        <v>9.5690747782002539E-2</v>
      </c>
      <c r="UR4" s="4">
        <v>1</v>
      </c>
      <c r="US4" s="4">
        <v>9.4806763285024159E-2</v>
      </c>
      <c r="UT4" s="4">
        <v>1</v>
      </c>
      <c r="UU4" s="4">
        <v>0.1059268600252207</v>
      </c>
      <c r="UV4" s="4">
        <v>1</v>
      </c>
      <c r="UW4" s="4">
        <v>0.14104278074866311</v>
      </c>
      <c r="UX4" s="4">
        <v>1</v>
      </c>
      <c r="UY4" s="4">
        <v>0.13933933933933931</v>
      </c>
      <c r="UZ4" s="4">
        <v>1</v>
      </c>
      <c r="VA4" s="4">
        <v>0.10867293625914309</v>
      </c>
      <c r="VB4" s="4">
        <v>1</v>
      </c>
      <c r="VC4" s="4">
        <v>0.1209068010075567</v>
      </c>
      <c r="VD4" s="4">
        <v>1</v>
      </c>
      <c r="VE4" s="4">
        <v>0.11823529411764711</v>
      </c>
      <c r="VF4" s="4">
        <v>1</v>
      </c>
      <c r="VG4" s="4">
        <v>0.12116925978312119</v>
      </c>
      <c r="VH4" s="4">
        <v>1</v>
      </c>
      <c r="VI4" s="4">
        <v>0.10092213114754101</v>
      </c>
      <c r="VJ4" s="4">
        <v>1</v>
      </c>
      <c r="VK4" s="4">
        <v>0.14547837483617301</v>
      </c>
      <c r="VL4" s="4">
        <v>1</v>
      </c>
      <c r="VM4" s="4">
        <v>0.12</v>
      </c>
      <c r="VN4" s="4">
        <v>1</v>
      </c>
      <c r="VO4" s="4">
        <v>0.1051478641840088</v>
      </c>
      <c r="VP4" s="4">
        <v>1</v>
      </c>
      <c r="VQ4" s="4">
        <v>0.1035693387946167</v>
      </c>
      <c r="VR4" s="4">
        <v>1</v>
      </c>
      <c r="VS4" s="4">
        <v>0.12205801860974271</v>
      </c>
      <c r="VT4" s="4">
        <v>1</v>
      </c>
      <c r="VU4" s="4">
        <v>0.11525795828759609</v>
      </c>
      <c r="VV4" s="4">
        <v>1</v>
      </c>
      <c r="VW4" s="4">
        <v>0.1289198606271777</v>
      </c>
      <c r="VX4" s="4">
        <v>1</v>
      </c>
      <c r="VY4" s="4">
        <v>3.0951234610358341E-2</v>
      </c>
      <c r="VZ4" s="4">
        <v>1</v>
      </c>
      <c r="WA4" s="4">
        <v>3.1811989100817437E-2</v>
      </c>
      <c r="WB4" s="4">
        <v>1</v>
      </c>
      <c r="WC4" s="4">
        <v>2.719444960664065E-2</v>
      </c>
      <c r="WD4" s="4">
        <v>1</v>
      </c>
      <c r="WE4" s="4">
        <v>3.3157709870038639E-2</v>
      </c>
      <c r="WF4" s="4">
        <v>1</v>
      </c>
      <c r="WG4" s="4">
        <v>2.926343316107341E-2</v>
      </c>
      <c r="WH4" s="4">
        <v>1</v>
      </c>
      <c r="WI4" s="4">
        <v>2.8443572610801202E-2</v>
      </c>
      <c r="WJ4" s="4">
        <v>1</v>
      </c>
      <c r="WK4" s="4">
        <v>3.1969769673704407E-2</v>
      </c>
      <c r="WL4" s="4">
        <v>1</v>
      </c>
      <c r="WM4" s="4">
        <v>3.4403301002089923E-2</v>
      </c>
      <c r="WN4" s="4">
        <v>1</v>
      </c>
      <c r="WO4" s="4">
        <v>3.020827516890949E-2</v>
      </c>
      <c r="WP4" s="4">
        <v>1</v>
      </c>
      <c r="WQ4" s="4">
        <v>0.1763392857142857</v>
      </c>
      <c r="WR4" s="4">
        <v>1</v>
      </c>
      <c r="WS4" s="4">
        <v>0.26602564102564102</v>
      </c>
      <c r="WT4" s="4">
        <v>1</v>
      </c>
      <c r="WU4" s="4">
        <v>0.25454545454545452</v>
      </c>
      <c r="WV4" s="4">
        <v>1</v>
      </c>
      <c r="WW4" s="4">
        <v>0.31111111111111112</v>
      </c>
      <c r="WX4" s="4">
        <v>1</v>
      </c>
      <c r="WY4" s="4">
        <v>0.19587628865979381</v>
      </c>
      <c r="WZ4" s="4">
        <v>1</v>
      </c>
      <c r="XA4" s="4">
        <v>0.13319672131147539</v>
      </c>
      <c r="XB4" s="4">
        <v>1</v>
      </c>
      <c r="XC4" s="4">
        <v>0.17786561264822129</v>
      </c>
      <c r="XD4" s="4">
        <v>1</v>
      </c>
      <c r="XE4" s="4">
        <v>0.10391752577319591</v>
      </c>
      <c r="XF4" s="4">
        <v>1</v>
      </c>
      <c r="XG4" s="4">
        <v>0.1596638655462185</v>
      </c>
      <c r="XH4" s="4">
        <v>1</v>
      </c>
      <c r="XI4" s="4">
        <v>0.29411764705882348</v>
      </c>
      <c r="XJ4" s="4">
        <v>1</v>
      </c>
      <c r="XK4" s="4">
        <v>0.2024793388429752</v>
      </c>
      <c r="XL4" s="4">
        <v>1</v>
      </c>
      <c r="XM4" s="4">
        <v>9.0864680019540789E-2</v>
      </c>
      <c r="XN4" s="4">
        <v>1</v>
      </c>
      <c r="XO4" s="4">
        <v>0.1847328244274809</v>
      </c>
      <c r="XP4" s="4">
        <v>1</v>
      </c>
      <c r="XQ4" s="4">
        <v>0.12831479897348161</v>
      </c>
      <c r="XR4" s="4">
        <v>1</v>
      </c>
      <c r="XS4" s="4">
        <v>0.16930379746835439</v>
      </c>
      <c r="XT4" s="4">
        <v>1</v>
      </c>
      <c r="XU4" s="4">
        <v>0.18653321201091899</v>
      </c>
      <c r="XV4" s="4">
        <v>1</v>
      </c>
      <c r="XW4" s="4">
        <v>0.21258907363420429</v>
      </c>
      <c r="XX4" s="4">
        <v>1</v>
      </c>
      <c r="XY4" s="4">
        <v>0.11211129296235681</v>
      </c>
      <c r="XZ4" s="4">
        <v>1</v>
      </c>
      <c r="YA4" s="4">
        <v>0.124113475177305</v>
      </c>
      <c r="YB4" s="4">
        <v>1</v>
      </c>
      <c r="YC4" s="4">
        <v>0.12459016393442621</v>
      </c>
      <c r="YD4" s="4">
        <v>1</v>
      </c>
      <c r="YE4" s="4">
        <v>0.129746835443038</v>
      </c>
      <c r="YF4" s="4">
        <v>1</v>
      </c>
      <c r="YG4" s="4">
        <v>0.22840909090909089</v>
      </c>
      <c r="YH4" s="4">
        <v>1</v>
      </c>
      <c r="YI4" s="4">
        <v>0.1218229623137599</v>
      </c>
      <c r="YJ4" s="4">
        <v>1</v>
      </c>
      <c r="YK4" s="4">
        <v>0.18114406779661019</v>
      </c>
      <c r="YL4" s="4">
        <v>1</v>
      </c>
      <c r="YM4" s="4">
        <v>0.15815324165029471</v>
      </c>
      <c r="YN4" s="4">
        <v>1</v>
      </c>
      <c r="YO4" s="4">
        <v>5.8263000272257011E-2</v>
      </c>
      <c r="YP4" s="4">
        <v>1</v>
      </c>
      <c r="YQ4" s="4">
        <v>6.0223687983940351E-2</v>
      </c>
      <c r="YR4" s="4">
        <v>1</v>
      </c>
      <c r="YS4" s="4">
        <v>7.6102623234361483E-2</v>
      </c>
      <c r="YT4" s="4">
        <v>1</v>
      </c>
      <c r="YU4" s="4">
        <v>7.7983088005010956E-2</v>
      </c>
      <c r="YV4" s="4">
        <v>1</v>
      </c>
      <c r="YW4" s="4">
        <v>7.277075503928937E-2</v>
      </c>
      <c r="YX4" s="4">
        <v>1</v>
      </c>
      <c r="YY4" s="4">
        <v>7.7437858508604213E-2</v>
      </c>
      <c r="YZ4" s="4">
        <v>1</v>
      </c>
      <c r="ZA4" s="4">
        <v>7.0504926108374388E-2</v>
      </c>
      <c r="ZB4" s="4">
        <v>1</v>
      </c>
      <c r="ZC4" s="4">
        <v>0.19154557463672389</v>
      </c>
      <c r="ZD4" s="4">
        <v>1</v>
      </c>
      <c r="ZE4" s="4">
        <v>0.15444015444015441</v>
      </c>
      <c r="ZF4" s="4">
        <v>1</v>
      </c>
      <c r="ZG4" s="4">
        <v>0.18904109589041099</v>
      </c>
      <c r="ZH4" s="4">
        <v>1</v>
      </c>
      <c r="ZI4" s="4">
        <v>0.17119565217391311</v>
      </c>
      <c r="ZJ4" s="4">
        <v>1</v>
      </c>
      <c r="ZK4" s="4">
        <v>0.22791519434628979</v>
      </c>
      <c r="ZL4" s="4">
        <v>1</v>
      </c>
      <c r="ZM4" s="4">
        <v>0.17049180327868849</v>
      </c>
      <c r="ZN4" s="4">
        <v>1</v>
      </c>
      <c r="ZO4" s="4">
        <v>0.17639593908629439</v>
      </c>
      <c r="ZP4" s="4">
        <v>1</v>
      </c>
      <c r="ZQ4" s="4">
        <v>0.13630880579010859</v>
      </c>
      <c r="ZR4" s="4">
        <v>1</v>
      </c>
      <c r="ZS4" s="4">
        <v>0.170839469808542</v>
      </c>
      <c r="ZT4" s="4">
        <v>1</v>
      </c>
      <c r="ZU4" s="4">
        <v>0.19322990126939349</v>
      </c>
      <c r="ZV4" s="4">
        <v>1</v>
      </c>
      <c r="ZW4" s="4">
        <v>0.12148922273024169</v>
      </c>
      <c r="ZX4" s="4">
        <v>1</v>
      </c>
      <c r="ZY4" s="4">
        <v>0.143256464011181</v>
      </c>
      <c r="ZZ4" s="4">
        <v>1</v>
      </c>
      <c r="AAA4" s="4">
        <v>0.1251497005988024</v>
      </c>
      <c r="AAB4" s="4">
        <v>1</v>
      </c>
      <c r="AAC4" s="4">
        <v>0.16100178890876571</v>
      </c>
      <c r="AAD4" s="4">
        <v>1</v>
      </c>
      <c r="AAE4" s="4">
        <v>0.15091678420310289</v>
      </c>
      <c r="AAF4" s="4">
        <v>1</v>
      </c>
      <c r="AAG4" s="4">
        <v>0.1354372123602893</v>
      </c>
      <c r="AAH4" s="4">
        <v>1</v>
      </c>
      <c r="AAI4" s="4">
        <v>9.4326725905673273E-2</v>
      </c>
      <c r="AAJ4" s="4">
        <v>1</v>
      </c>
      <c r="AAK4" s="4">
        <v>7.3051948051948049E-2</v>
      </c>
      <c r="AAL4" s="4">
        <v>1</v>
      </c>
      <c r="AAM4" s="4">
        <v>8.0514705882352947E-2</v>
      </c>
      <c r="AAN4" s="4">
        <v>1</v>
      </c>
      <c r="AAO4" s="4">
        <v>9.1139240506329114E-2</v>
      </c>
      <c r="AAP4" s="4">
        <v>1</v>
      </c>
      <c r="AAQ4" s="4">
        <v>8.0525164113785561E-2</v>
      </c>
      <c r="AAR4" s="4">
        <v>1</v>
      </c>
      <c r="AAS4" s="4">
        <v>6.8354430379746839E-2</v>
      </c>
      <c r="AAT4" s="4">
        <v>1</v>
      </c>
      <c r="AAU4" s="4">
        <v>0.13755020080321281</v>
      </c>
      <c r="AAV4" s="4">
        <v>1</v>
      </c>
      <c r="AAW4" s="4">
        <v>0.17216117216117219</v>
      </c>
      <c r="AAX4" s="4">
        <v>1</v>
      </c>
      <c r="AAY4" s="4">
        <v>0.15753938484621149</v>
      </c>
      <c r="AAZ4" s="4">
        <v>1</v>
      </c>
      <c r="ABA4" s="4">
        <v>0.218</v>
      </c>
      <c r="ABB4" s="4">
        <v>1</v>
      </c>
      <c r="ABC4" s="4">
        <v>0.1659716430358632</v>
      </c>
      <c r="ABD4" s="4">
        <v>1</v>
      </c>
      <c r="ABE4" s="4">
        <v>0.1031802120141343</v>
      </c>
      <c r="ABF4" s="4">
        <v>1</v>
      </c>
      <c r="ABG4" s="4">
        <v>9.713855421686747E-2</v>
      </c>
      <c r="ABH4" s="4">
        <v>1</v>
      </c>
      <c r="ABI4" s="4">
        <v>0.2263681592039801</v>
      </c>
      <c r="ABJ4" s="4">
        <v>1</v>
      </c>
      <c r="ABK4" s="4">
        <v>0.18409090909090911</v>
      </c>
      <c r="ABL4" s="4">
        <v>1</v>
      </c>
      <c r="ABM4" s="4">
        <v>0.12631578947368419</v>
      </c>
      <c r="ABN4" s="4">
        <v>1</v>
      </c>
      <c r="ABO4" s="4">
        <v>0.1976470588235294</v>
      </c>
      <c r="ABP4" s="4">
        <v>1</v>
      </c>
      <c r="ABQ4" s="4">
        <v>0.30935251798561147</v>
      </c>
      <c r="ABR4" s="4">
        <v>1</v>
      </c>
      <c r="ABS4" s="4">
        <v>0.24269005847953221</v>
      </c>
      <c r="ABT4" s="4">
        <v>1</v>
      </c>
      <c r="ABU4" s="4">
        <v>0.19767441860465121</v>
      </c>
      <c r="ABV4" s="4">
        <v>1</v>
      </c>
      <c r="ABW4" s="4">
        <v>0.120253164556962</v>
      </c>
      <c r="ABX4" s="4">
        <v>1</v>
      </c>
      <c r="ABY4" s="4">
        <v>0.1542239685658153</v>
      </c>
      <c r="ABZ4" s="4">
        <v>1</v>
      </c>
      <c r="ACA4" s="4">
        <v>0.1693121693121693</v>
      </c>
      <c r="ACB4" s="4">
        <v>1</v>
      </c>
      <c r="ACC4" s="4">
        <v>0.14959723820483309</v>
      </c>
      <c r="ACD4" s="4">
        <v>1</v>
      </c>
      <c r="ACE4" s="4">
        <v>0.1552941176470588</v>
      </c>
      <c r="ACF4" s="4">
        <v>1</v>
      </c>
      <c r="ACG4" s="4">
        <v>0.15183867141162519</v>
      </c>
      <c r="ACH4" s="4">
        <v>1</v>
      </c>
      <c r="ACI4" s="4">
        <v>0.1371480472297911</v>
      </c>
      <c r="ACJ4" s="4">
        <v>1</v>
      </c>
      <c r="ACK4" s="4">
        <v>0.17794117647058821</v>
      </c>
      <c r="ACL4" s="4">
        <v>1</v>
      </c>
      <c r="ACM4" s="4">
        <v>0.1017587939698492</v>
      </c>
      <c r="ACN4" s="4">
        <v>1</v>
      </c>
      <c r="ACO4" s="4">
        <v>0.15795586527293851</v>
      </c>
      <c r="ACP4" s="4">
        <v>1</v>
      </c>
      <c r="ACQ4" s="4">
        <v>0.2136645962732919</v>
      </c>
      <c r="ACR4" s="4">
        <v>1</v>
      </c>
      <c r="ACS4" s="4">
        <v>0.14583333333333329</v>
      </c>
      <c r="ACT4" s="4">
        <v>1</v>
      </c>
      <c r="ACU4" s="4">
        <v>0.1122159090909091</v>
      </c>
      <c r="ACV4" s="4">
        <v>1</v>
      </c>
      <c r="ACW4" s="4">
        <v>9.2413793103448272E-2</v>
      </c>
      <c r="ACX4" s="4">
        <v>1</v>
      </c>
      <c r="ACY4" s="4">
        <v>0.1051035876705407</v>
      </c>
      <c r="ACZ4" s="4">
        <v>1</v>
      </c>
      <c r="ADA4" s="4">
        <v>6.6112956810631229E-2</v>
      </c>
      <c r="ADB4" s="4">
        <v>1</v>
      </c>
      <c r="ADC4" s="4">
        <v>0.1209889531825355</v>
      </c>
      <c r="ADD4" s="4">
        <v>1</v>
      </c>
      <c r="ADE4" s="4">
        <v>0.10270541082164331</v>
      </c>
      <c r="ADF4" s="4">
        <v>1</v>
      </c>
      <c r="ADG4" s="4">
        <v>0.1305170239596469</v>
      </c>
      <c r="ADH4" s="4">
        <v>1</v>
      </c>
      <c r="ADI4" s="4">
        <v>9.5127610208816701E-2</v>
      </c>
      <c r="ADJ4" s="4">
        <v>1</v>
      </c>
      <c r="ADK4" s="4">
        <v>0.10177453027139879</v>
      </c>
      <c r="ADL4" s="4">
        <v>1</v>
      </c>
      <c r="ADM4" s="4">
        <v>7.5090626618332476E-2</v>
      </c>
      <c r="ADN4" s="4">
        <v>1</v>
      </c>
      <c r="ADO4" s="4">
        <v>0.13023255813953491</v>
      </c>
      <c r="ADP4" s="4">
        <v>1</v>
      </c>
      <c r="ADQ4" s="4">
        <v>0.13621691413815359</v>
      </c>
      <c r="ADR4" s="4">
        <v>1</v>
      </c>
      <c r="ADS4" s="4">
        <v>0.21583850931677021</v>
      </c>
      <c r="ADT4" s="4">
        <v>1</v>
      </c>
      <c r="ADU4" s="4">
        <v>0.17129316181448881</v>
      </c>
      <c r="ADV4" s="4">
        <v>1</v>
      </c>
      <c r="ADW4" s="4">
        <v>0.16269430051813469</v>
      </c>
      <c r="ADX4" s="4">
        <v>1</v>
      </c>
      <c r="ADY4" s="4">
        <v>0.19154929577464791</v>
      </c>
      <c r="ADZ4" s="4">
        <v>1</v>
      </c>
      <c r="AEA4" s="4">
        <v>0.15277777777777779</v>
      </c>
      <c r="AEB4" s="4">
        <v>1</v>
      </c>
      <c r="AEC4" s="4">
        <v>0.15693012600229089</v>
      </c>
      <c r="AED4" s="4">
        <v>1</v>
      </c>
      <c r="AEE4" s="4">
        <v>2.2161435393388659E-2</v>
      </c>
      <c r="AEF4" s="4">
        <v>1</v>
      </c>
      <c r="AEG4" s="4">
        <v>2.113210730555087E-2</v>
      </c>
      <c r="AEH4" s="4">
        <v>1</v>
      </c>
      <c r="AEI4" s="4">
        <v>2.2136085555503671E-2</v>
      </c>
      <c r="AEJ4" s="4">
        <v>1</v>
      </c>
      <c r="AEK4" s="4">
        <v>2.4512029051293689E-2</v>
      </c>
      <c r="AEL4" s="4">
        <v>1</v>
      </c>
      <c r="AEM4" s="4">
        <v>1.8885284005617162E-2</v>
      </c>
      <c r="AEN4" s="4">
        <v>1</v>
      </c>
      <c r="AEO4" s="4">
        <v>2.210242587601078E-2</v>
      </c>
      <c r="AEP4" s="4">
        <v>1</v>
      </c>
      <c r="AEQ4" s="4">
        <v>2.1824486257712512E-2</v>
      </c>
      <c r="AER4" s="4">
        <v>1</v>
      </c>
      <c r="AES4" s="4">
        <v>1.8400678757026199E-2</v>
      </c>
      <c r="AET4" s="4">
        <v>1</v>
      </c>
      <c r="AEU4" s="4">
        <v>2.3346303501945529E-2</v>
      </c>
      <c r="AEV4" s="4">
        <v>1</v>
      </c>
      <c r="AEW4" s="4">
        <v>0.625</v>
      </c>
      <c r="AEX4" s="4">
        <v>1</v>
      </c>
      <c r="AEY4" s="4">
        <v>0.1238859180035651</v>
      </c>
      <c r="AEZ4" s="4">
        <v>1</v>
      </c>
      <c r="AFA4" s="4">
        <v>0.11058150619637749</v>
      </c>
      <c r="AFB4" s="4">
        <v>1</v>
      </c>
      <c r="AFC4" s="4">
        <v>9.1317365269461076E-2</v>
      </c>
      <c r="AFD4" s="4">
        <v>1</v>
      </c>
      <c r="AFE4" s="4">
        <v>0.12618296529968451</v>
      </c>
      <c r="AFF4" s="4">
        <v>1</v>
      </c>
      <c r="AFG4" s="4">
        <v>0.1097482246610717</v>
      </c>
      <c r="AFH4" s="4">
        <v>1</v>
      </c>
      <c r="AFI4" s="4">
        <v>0.14520311149524631</v>
      </c>
      <c r="AFJ4" s="4">
        <v>1</v>
      </c>
      <c r="AFK4" s="4">
        <v>0.1727493917274939</v>
      </c>
      <c r="AFL4" s="4">
        <v>1</v>
      </c>
      <c r="AFM4" s="4">
        <v>0.1205951448707909</v>
      </c>
      <c r="AFN4" s="4">
        <v>1</v>
      </c>
      <c r="AFO4" s="4">
        <v>8.678955453149001E-2</v>
      </c>
      <c r="AFP4" s="4">
        <v>1</v>
      </c>
      <c r="AFQ4" s="4">
        <v>0.08</v>
      </c>
      <c r="AFR4" s="4">
        <v>1</v>
      </c>
      <c r="AFS4" s="4">
        <v>0.1031991744066047</v>
      </c>
      <c r="AFT4" s="4">
        <v>1</v>
      </c>
      <c r="AFU4" s="4">
        <v>0.1227678571428571</v>
      </c>
      <c r="AFV4" s="4">
        <v>1</v>
      </c>
      <c r="AFW4" s="4">
        <v>0.1206434316353887</v>
      </c>
      <c r="AFX4" s="4">
        <v>1</v>
      </c>
      <c r="AFY4" s="4">
        <v>0.12875536480686689</v>
      </c>
      <c r="AFZ4" s="4">
        <v>1</v>
      </c>
      <c r="AGA4" s="4">
        <v>0.13743016759776541</v>
      </c>
      <c r="AGB4" s="4">
        <v>1</v>
      </c>
      <c r="AGC4" s="4">
        <v>0.12974296205630359</v>
      </c>
      <c r="AGD4" s="4">
        <v>1</v>
      </c>
      <c r="AGE4" s="4">
        <v>0.127545551982851</v>
      </c>
      <c r="AGF4" s="4">
        <v>1</v>
      </c>
      <c r="AGG4" s="4">
        <v>0.1496881496881497</v>
      </c>
      <c r="AGH4" s="4">
        <v>1</v>
      </c>
      <c r="AGI4" s="4">
        <v>0.1457725947521866</v>
      </c>
      <c r="AGJ4" s="4">
        <v>1</v>
      </c>
      <c r="AGK4" s="4">
        <v>0.15876777251184829</v>
      </c>
      <c r="AGL4" s="4">
        <v>1</v>
      </c>
      <c r="AGM4" s="4">
        <v>0.16387096774193549</v>
      </c>
      <c r="AGN4" s="4">
        <v>1</v>
      </c>
      <c r="AGO4" s="4">
        <v>0.16960651289009501</v>
      </c>
      <c r="AGP4" s="4">
        <v>1</v>
      </c>
      <c r="AGQ4" s="4">
        <v>0.1113445378151261</v>
      </c>
      <c r="AGR4" s="4">
        <v>1</v>
      </c>
      <c r="AGS4" s="4">
        <v>0.1806282722513089</v>
      </c>
      <c r="AGT4" s="4">
        <v>1</v>
      </c>
      <c r="AGU4" s="4">
        <v>0.14716981132075471</v>
      </c>
      <c r="AGV4" s="4">
        <v>1</v>
      </c>
      <c r="AGW4" s="4">
        <v>0.13127001067235861</v>
      </c>
      <c r="AGX4" s="4">
        <v>1</v>
      </c>
      <c r="AGY4" s="4">
        <v>0.17251755265797389</v>
      </c>
      <c r="AGZ4" s="4">
        <v>1</v>
      </c>
      <c r="AHA4" s="4">
        <v>0.1438775510204082</v>
      </c>
      <c r="AHB4" s="4">
        <v>1</v>
      </c>
      <c r="AHC4" s="4">
        <v>0.21920668058455109</v>
      </c>
      <c r="AHD4" s="4">
        <v>1</v>
      </c>
      <c r="AHE4" s="4">
        <v>0.28380952380952379</v>
      </c>
      <c r="AHF4" s="4">
        <v>1</v>
      </c>
      <c r="AHG4" s="4">
        <v>0.30612244897959179</v>
      </c>
      <c r="AHH4" s="4">
        <v>1</v>
      </c>
      <c r="AHI4" s="4">
        <v>0.25515947467166977</v>
      </c>
      <c r="AHJ4" s="4">
        <v>1</v>
      </c>
      <c r="AHK4" s="4">
        <v>0.17638036809815949</v>
      </c>
      <c r="AHL4" s="4">
        <v>1</v>
      </c>
      <c r="AHM4" s="4">
        <v>0.26998491704374061</v>
      </c>
      <c r="AHN4" s="4">
        <v>1</v>
      </c>
      <c r="AHO4" s="4">
        <v>0.33532934131736519</v>
      </c>
      <c r="AHP4" s="4">
        <v>1</v>
      </c>
      <c r="AHQ4" s="4">
        <v>0.35306122448979588</v>
      </c>
      <c r="AHR4" s="4">
        <v>1</v>
      </c>
      <c r="AHS4" s="4">
        <v>0.37587006960556851</v>
      </c>
      <c r="AHT4" s="4">
        <v>1</v>
      </c>
      <c r="AHU4" s="4">
        <v>7.7609890109890112E-2</v>
      </c>
      <c r="AHV4" s="4">
        <v>1</v>
      </c>
      <c r="AHW4" s="4">
        <v>7.5686537173476218E-2</v>
      </c>
      <c r="AHX4" s="4">
        <v>1</v>
      </c>
      <c r="AHY4" s="4">
        <v>9.790979097909791E-2</v>
      </c>
      <c r="AHZ4" s="4">
        <v>1</v>
      </c>
      <c r="AIA4" s="4">
        <v>0.1159978009895547</v>
      </c>
      <c r="AIB4" s="4">
        <v>1</v>
      </c>
      <c r="AIC4" s="4">
        <v>0.12548369264787179</v>
      </c>
      <c r="AID4" s="4">
        <v>1</v>
      </c>
      <c r="AIE4" s="4">
        <v>9.6400244051250764E-2</v>
      </c>
      <c r="AIF4" s="4">
        <v>1</v>
      </c>
      <c r="AIG4" s="4">
        <v>0.1133257403189066</v>
      </c>
      <c r="AIH4" s="4">
        <v>1</v>
      </c>
      <c r="AII4" s="4">
        <v>0.1166097838452787</v>
      </c>
      <c r="AIJ4" s="4">
        <v>1</v>
      </c>
      <c r="AIK4" s="4">
        <v>8.7923193532086913E-2</v>
      </c>
      <c r="AIL4" s="4">
        <v>1</v>
      </c>
      <c r="AIM4" s="4">
        <v>9.3800106894708718E-2</v>
      </c>
      <c r="AIN4" s="4">
        <v>1</v>
      </c>
      <c r="AIO4" s="4">
        <v>7.3293172690763048E-2</v>
      </c>
      <c r="AIP4" s="4">
        <v>1</v>
      </c>
      <c r="AIQ4" s="4">
        <v>0.1231671554252199</v>
      </c>
      <c r="AIR4" s="4">
        <v>1</v>
      </c>
      <c r="AIS4" s="4">
        <v>6.2111801242236017E-2</v>
      </c>
      <c r="AIT4" s="4">
        <v>1</v>
      </c>
      <c r="AIU4" s="4">
        <v>8.1859525012632647E-2</v>
      </c>
      <c r="AIV4" s="4">
        <v>1</v>
      </c>
      <c r="AIW4" s="4">
        <v>9.4434470377019755E-2</v>
      </c>
      <c r="AIX4" s="4">
        <v>1</v>
      </c>
      <c r="AIY4" s="4">
        <v>7.1030303030303027E-2</v>
      </c>
      <c r="AIZ4" s="4">
        <v>1</v>
      </c>
      <c r="AJA4" s="4">
        <v>6.0414788097385028E-2</v>
      </c>
      <c r="AJB4" s="4">
        <v>1</v>
      </c>
      <c r="AJC4" s="4">
        <v>5.883795047805835E-2</v>
      </c>
      <c r="AJD4" s="4">
        <v>1</v>
      </c>
      <c r="AJE4" s="4">
        <v>6.6715186802523044E-2</v>
      </c>
      <c r="AJF4" s="4">
        <v>1</v>
      </c>
      <c r="AJG4" s="4">
        <v>6.5561603166749138E-2</v>
      </c>
      <c r="AJH4" s="4">
        <v>1</v>
      </c>
      <c r="AJI4" s="4">
        <v>8.3897158322056839E-2</v>
      </c>
      <c r="AJJ4" s="4">
        <v>1</v>
      </c>
      <c r="AJK4" s="4">
        <v>0.1114934618031659</v>
      </c>
      <c r="AJL4" s="4">
        <v>1</v>
      </c>
      <c r="AJM4" s="4">
        <v>0.14215686274509801</v>
      </c>
      <c r="AJN4" s="4">
        <v>1</v>
      </c>
      <c r="AJO4" s="4">
        <v>0.1707731520815633</v>
      </c>
      <c r="AJP4" s="4">
        <v>1</v>
      </c>
      <c r="AJQ4" s="4">
        <v>0.1059466848940533</v>
      </c>
      <c r="AJR4" s="4">
        <v>1</v>
      </c>
      <c r="AJS4" s="4">
        <v>0.1557922769640479</v>
      </c>
      <c r="AJT4" s="4">
        <v>1</v>
      </c>
      <c r="AJU4" s="4">
        <v>8.6127547666009205E-2</v>
      </c>
      <c r="AJV4" s="4">
        <v>1</v>
      </c>
      <c r="AJW4" s="4">
        <v>0.16240266963292549</v>
      </c>
      <c r="AJX4" s="4">
        <v>1</v>
      </c>
      <c r="AJY4" s="4">
        <v>0.16856256463288519</v>
      </c>
      <c r="AJZ4" s="4">
        <v>1</v>
      </c>
      <c r="AKA4" s="4">
        <v>0.16322314049586781</v>
      </c>
      <c r="AKB4" s="4">
        <v>1</v>
      </c>
      <c r="AKC4" s="4">
        <v>0.16014897579143389</v>
      </c>
      <c r="AKD4" s="4">
        <v>1</v>
      </c>
      <c r="AKE4" s="4">
        <v>0.17127071823204421</v>
      </c>
      <c r="AKF4" s="4">
        <v>1</v>
      </c>
      <c r="AKG4" s="4">
        <v>0.16361416361416359</v>
      </c>
      <c r="AKH4" s="4">
        <v>1</v>
      </c>
      <c r="AKI4" s="4">
        <v>0.18706697459584301</v>
      </c>
      <c r="AKJ4" s="4">
        <v>1</v>
      </c>
      <c r="AKK4" s="4">
        <v>0.19815059445178329</v>
      </c>
      <c r="AKL4" s="4">
        <v>1</v>
      </c>
      <c r="AKM4" s="4">
        <v>0.21057692307692311</v>
      </c>
      <c r="AKN4" s="4">
        <v>1</v>
      </c>
      <c r="AKO4" s="4">
        <v>0.20571428571428571</v>
      </c>
      <c r="AKP4" s="4">
        <v>1</v>
      </c>
      <c r="AKQ4" s="4">
        <v>7.3338426279602756E-2</v>
      </c>
      <c r="AKR4" s="4">
        <v>1</v>
      </c>
      <c r="AKS4" s="4">
        <v>5.9844271412680762E-2</v>
      </c>
      <c r="AKT4" s="4">
        <v>1</v>
      </c>
      <c r="AKU4" s="4">
        <v>8.7750716332378229E-2</v>
      </c>
      <c r="AKV4" s="4">
        <v>1</v>
      </c>
      <c r="AKW4" s="4">
        <v>8.5416666666666669E-2</v>
      </c>
      <c r="AKX4" s="4">
        <v>1</v>
      </c>
      <c r="AKY4" s="4">
        <v>6.2271062271062272E-2</v>
      </c>
      <c r="AKZ4" s="4">
        <v>1</v>
      </c>
      <c r="ALA4" s="4">
        <v>7.8336221837088382E-2</v>
      </c>
      <c r="ALB4" s="4">
        <v>1</v>
      </c>
      <c r="ALC4" s="4">
        <v>8.5196374622356491E-2</v>
      </c>
      <c r="ALD4" s="4">
        <v>1</v>
      </c>
      <c r="ALE4" s="4">
        <v>7.4245939675174011E-2</v>
      </c>
      <c r="ALF4" s="4">
        <v>1</v>
      </c>
      <c r="ALG4" s="4">
        <v>8.1155143338954475E-2</v>
      </c>
      <c r="ALH4" s="4">
        <v>1</v>
      </c>
      <c r="ALI4" s="4">
        <v>5.4730417090539163E-2</v>
      </c>
      <c r="ALJ4" s="4">
        <v>1</v>
      </c>
      <c r="ALK4" s="4">
        <v>8.5365853658536592E-2</v>
      </c>
      <c r="ALL4" s="4">
        <v>1</v>
      </c>
      <c r="ALM4" s="4">
        <v>9.5196121639488762E-2</v>
      </c>
      <c r="ALN4" s="4">
        <v>1</v>
      </c>
      <c r="ALO4" s="4">
        <v>8.1632653061224483E-2</v>
      </c>
      <c r="ALP4" s="4">
        <v>1</v>
      </c>
      <c r="ALQ4" s="4">
        <v>0.139317438055166</v>
      </c>
      <c r="ALR4" s="4">
        <v>1</v>
      </c>
      <c r="ALS4" s="4">
        <v>9.4339622641509441E-2</v>
      </c>
      <c r="ALT4" s="4">
        <v>1</v>
      </c>
      <c r="ALU4" s="4">
        <v>9.9071207430340563E-2</v>
      </c>
      <c r="ALV4" s="4">
        <v>1</v>
      </c>
      <c r="ALW4" s="4">
        <v>0.14161220043572981</v>
      </c>
      <c r="ALX4" s="4">
        <v>1</v>
      </c>
      <c r="ALY4" s="4">
        <v>0.12542087542087541</v>
      </c>
      <c r="ALZ4" s="4">
        <v>1</v>
      </c>
      <c r="AMA4" s="4">
        <v>0.12327656123276561</v>
      </c>
      <c r="AMB4" s="4">
        <v>1</v>
      </c>
      <c r="AMC4" s="4">
        <v>0.14903846153846151</v>
      </c>
      <c r="AMD4" s="4">
        <v>1</v>
      </c>
      <c r="AME4" s="4">
        <v>0.11907894736842101</v>
      </c>
      <c r="AMF4" s="4">
        <v>1</v>
      </c>
      <c r="AMG4" s="4">
        <v>0.1608623548922056</v>
      </c>
      <c r="AMH4" s="4">
        <v>1</v>
      </c>
      <c r="AMI4" s="4">
        <v>0.15793413173652701</v>
      </c>
      <c r="AMJ4" s="4">
        <v>1</v>
      </c>
      <c r="AMK4" s="4">
        <v>0.1168019987507808</v>
      </c>
      <c r="AML4" s="4">
        <v>1</v>
      </c>
      <c r="AMM4" s="4">
        <v>8.4103217585218229E-2</v>
      </c>
      <c r="AMN4" s="4">
        <v>1</v>
      </c>
      <c r="AMO4" s="4">
        <v>7.6036148332813955E-2</v>
      </c>
      <c r="AMP4" s="4">
        <v>1</v>
      </c>
      <c r="AMQ4" s="4">
        <v>0.10693430656934309</v>
      </c>
      <c r="AMR4" s="4">
        <v>1</v>
      </c>
      <c r="AMS4" s="4">
        <v>7.4209245742092464E-2</v>
      </c>
      <c r="AMT4" s="4">
        <v>1</v>
      </c>
      <c r="AMU4" s="4">
        <v>9.4237695078031217E-2</v>
      </c>
      <c r="AMV4" s="4">
        <v>1</v>
      </c>
      <c r="AMW4" s="4">
        <v>6.2054631828978621E-2</v>
      </c>
      <c r="AMX4" s="4">
        <v>1</v>
      </c>
      <c r="AMY4" s="4">
        <v>8.1543357199681782E-2</v>
      </c>
      <c r="AMZ4" s="4">
        <v>1</v>
      </c>
      <c r="ANA4" s="4">
        <v>7.7620967741935484E-2</v>
      </c>
      <c r="ANB4" s="4">
        <v>1</v>
      </c>
      <c r="ANC4" s="4">
        <v>7.7321494635590085E-2</v>
      </c>
      <c r="AND4" s="4">
        <v>1</v>
      </c>
      <c r="ANE4" s="4">
        <v>8.8255261371350979E-2</v>
      </c>
      <c r="ANF4" s="4">
        <v>1</v>
      </c>
      <c r="ANG4" s="4">
        <v>8.0482897384305835E-2</v>
      </c>
      <c r="ANH4" s="4">
        <v>1</v>
      </c>
      <c r="ANI4" s="4">
        <v>0.15208333333333329</v>
      </c>
      <c r="ANJ4" s="4">
        <v>1</v>
      </c>
      <c r="ANK4" s="4">
        <v>0.140625</v>
      </c>
      <c r="ANL4" s="4">
        <v>1</v>
      </c>
      <c r="ANM4" s="4">
        <v>9.1620986687548936E-2</v>
      </c>
      <c r="ANN4" s="4">
        <v>1</v>
      </c>
      <c r="ANO4" s="4">
        <v>0.1404303510758777</v>
      </c>
      <c r="ANP4" s="4">
        <v>1</v>
      </c>
      <c r="ANQ4" s="4">
        <v>0.14685314685314679</v>
      </c>
      <c r="ANR4" s="4">
        <v>1</v>
      </c>
      <c r="ANS4" s="4">
        <v>6.0497512437810937E-2</v>
      </c>
      <c r="ANT4" s="4">
        <v>1</v>
      </c>
      <c r="ANU4" s="4">
        <v>7.4928503336510965E-2</v>
      </c>
      <c r="ANV4" s="4">
        <v>1</v>
      </c>
      <c r="ANW4" s="4">
        <v>7.4922713220585566E-2</v>
      </c>
      <c r="ANX4" s="4">
        <v>1</v>
      </c>
      <c r="ANY4" s="4">
        <v>9.107303877366997E-2</v>
      </c>
      <c r="ANZ4" s="4">
        <v>1</v>
      </c>
      <c r="AOA4" s="4">
        <v>0.10134797803295061</v>
      </c>
      <c r="AOB4" s="4">
        <v>1</v>
      </c>
      <c r="AOC4" s="4">
        <v>8.7691825869088635E-2</v>
      </c>
      <c r="AOD4" s="4">
        <v>1</v>
      </c>
      <c r="AOE4" s="4">
        <v>8.8180693069306926E-2</v>
      </c>
      <c r="AOF4" s="4">
        <v>1</v>
      </c>
      <c r="AOG4" s="4">
        <v>0.10474992135891791</v>
      </c>
      <c r="AOH4" s="4">
        <v>1</v>
      </c>
      <c r="AOI4" s="4">
        <v>8.3385189794648415E-2</v>
      </c>
      <c r="AOJ4" s="4">
        <v>1</v>
      </c>
      <c r="AOK4" s="4">
        <v>8.6486486486486491E-2</v>
      </c>
      <c r="AOL4" s="4">
        <v>1</v>
      </c>
      <c r="AOM4" s="4">
        <v>7.4426229508196717E-2</v>
      </c>
      <c r="AON4" s="4">
        <v>1</v>
      </c>
      <c r="AOO4" s="4">
        <v>9.5425628597394729E-2</v>
      </c>
      <c r="AOP4" s="4">
        <v>1</v>
      </c>
      <c r="AOQ4" s="4">
        <v>6.2151007526098569E-2</v>
      </c>
      <c r="AOR4" s="4">
        <v>1</v>
      </c>
      <c r="AOS4" s="4">
        <v>7.219402143260012E-2</v>
      </c>
      <c r="AOT4" s="4">
        <v>1</v>
      </c>
      <c r="AOU4" s="4">
        <v>6.7619379574764729E-2</v>
      </c>
      <c r="AOV4" s="4">
        <v>1</v>
      </c>
      <c r="AOW4" s="4">
        <v>4.9093444909344489E-2</v>
      </c>
      <c r="AOX4" s="4">
        <v>1</v>
      </c>
      <c r="AOY4" s="4">
        <v>6.0656836461125997E-2</v>
      </c>
      <c r="AOZ4" s="4">
        <v>1</v>
      </c>
      <c r="APA4" s="4">
        <v>8.2722205925491343E-2</v>
      </c>
      <c r="APB4" s="4">
        <v>1</v>
      </c>
      <c r="APC4" s="4">
        <v>9.5009019843656048E-2</v>
      </c>
      <c r="APD4" s="4">
        <v>1</v>
      </c>
      <c r="APE4" s="4">
        <v>9.4678645473393233E-2</v>
      </c>
      <c r="APF4" s="4">
        <v>1</v>
      </c>
      <c r="APG4" s="4">
        <v>7.1155943293347873E-2</v>
      </c>
      <c r="APH4" s="4">
        <v>1</v>
      </c>
      <c r="API4" s="4">
        <v>7.8947368421052627E-2</v>
      </c>
      <c r="APJ4" s="4">
        <v>1</v>
      </c>
      <c r="APK4" s="4">
        <v>5.628937207884576E-2</v>
      </c>
      <c r="APL4" s="4">
        <v>1</v>
      </c>
      <c r="APM4" s="4">
        <v>8.3169291338582682E-2</v>
      </c>
      <c r="APN4" s="4">
        <v>1</v>
      </c>
      <c r="APO4" s="4">
        <v>5.8012636415852963E-2</v>
      </c>
      <c r="APP4" s="4">
        <v>1</v>
      </c>
      <c r="APQ4" s="4">
        <v>0.23743016759776539</v>
      </c>
      <c r="APR4" s="4">
        <v>1</v>
      </c>
      <c r="APS4" s="4">
        <v>0.1754756871035941</v>
      </c>
      <c r="APT4" s="4">
        <v>1</v>
      </c>
      <c r="APU4" s="4">
        <v>0.20060331825037711</v>
      </c>
      <c r="APV4" s="4">
        <v>1</v>
      </c>
      <c r="APW4" s="4">
        <v>0.1401050788091068</v>
      </c>
      <c r="APX4" s="4">
        <v>1</v>
      </c>
      <c r="APY4" s="4">
        <v>0.21821631878557879</v>
      </c>
      <c r="APZ4" s="4">
        <v>1</v>
      </c>
      <c r="AQA4" s="4">
        <v>0.10801855533465871</v>
      </c>
      <c r="AQB4" s="4">
        <v>1</v>
      </c>
      <c r="AQC4" s="4">
        <v>9.5674967234600256E-2</v>
      </c>
      <c r="AQD4" s="4">
        <v>1</v>
      </c>
      <c r="AQE4" s="4">
        <v>0.13167795334838231</v>
      </c>
      <c r="AQF4" s="4">
        <v>1</v>
      </c>
      <c r="AQG4" s="4">
        <v>0.1038435603506406</v>
      </c>
      <c r="AQH4" s="4">
        <v>1</v>
      </c>
      <c r="AQI4" s="4">
        <v>0.1258445945945946</v>
      </c>
      <c r="AQJ4" s="4">
        <v>1</v>
      </c>
      <c r="AQK4" s="4">
        <v>0.27104377104377098</v>
      </c>
      <c r="AQL4" s="4">
        <v>1</v>
      </c>
      <c r="AQM4" s="4">
        <v>6.3458487572712857E-2</v>
      </c>
      <c r="AQN4" s="4">
        <v>1</v>
      </c>
      <c r="AQO4" s="4">
        <v>8.3783783783783788E-2</v>
      </c>
      <c r="AQP4" s="4">
        <v>1</v>
      </c>
      <c r="AQQ4" s="4">
        <v>8.4210526315789472E-2</v>
      </c>
      <c r="AQR4" s="4">
        <v>1</v>
      </c>
      <c r="AQS4" s="4">
        <v>0.10900473933649291</v>
      </c>
      <c r="AQT4" s="4">
        <v>1</v>
      </c>
      <c r="AQU4" s="4">
        <v>8.7981598619896489E-2</v>
      </c>
      <c r="AQV4" s="4">
        <v>1</v>
      </c>
      <c r="AQW4" s="4">
        <v>5.3719008264462811E-2</v>
      </c>
      <c r="AQX4" s="4">
        <v>1</v>
      </c>
      <c r="AQY4" s="4">
        <v>0.1186345831001679</v>
      </c>
      <c r="AQZ4" s="4">
        <v>1</v>
      </c>
      <c r="ARA4" s="4">
        <v>8.3199141170155658E-2</v>
      </c>
      <c r="ARB4" s="4">
        <v>1</v>
      </c>
      <c r="ARC4" s="4">
        <v>6.6505441354292621E-2</v>
      </c>
      <c r="ARD4" s="4">
        <v>1</v>
      </c>
      <c r="ARE4" s="4">
        <v>7.3251942286348501E-2</v>
      </c>
      <c r="ARF4" s="4">
        <v>1</v>
      </c>
      <c r="ARG4" s="4">
        <v>9.5145631067961159E-2</v>
      </c>
      <c r="ARH4" s="4">
        <v>1</v>
      </c>
      <c r="ARI4" s="4">
        <v>0.1022146507666099</v>
      </c>
      <c r="ARJ4" s="4">
        <v>1</v>
      </c>
      <c r="ARK4" s="4">
        <v>0.26165803108808289</v>
      </c>
      <c r="ARL4" s="4">
        <v>1</v>
      </c>
      <c r="ARM4" s="4">
        <v>0.24385633270321361</v>
      </c>
      <c r="ARN4" s="4">
        <v>1</v>
      </c>
      <c r="ARO4" s="4">
        <v>0.24916387959866221</v>
      </c>
      <c r="ARP4" s="4">
        <v>1</v>
      </c>
      <c r="ARQ4" s="4">
        <v>0.27415143603133157</v>
      </c>
      <c r="ARR4" s="4">
        <v>1</v>
      </c>
      <c r="ARS4" s="4">
        <v>0.16721854304635761</v>
      </c>
      <c r="ART4" s="4">
        <v>1</v>
      </c>
      <c r="ARU4" s="4">
        <v>0.19720767888307161</v>
      </c>
      <c r="ARV4" s="4">
        <v>1</v>
      </c>
      <c r="ARW4" s="4">
        <v>0.19839999999999999</v>
      </c>
      <c r="ARX4" s="4">
        <v>1</v>
      </c>
      <c r="ARY4" s="4">
        <v>0.23024830699774271</v>
      </c>
      <c r="ARZ4" s="4">
        <v>1</v>
      </c>
      <c r="ASA4" s="4">
        <v>0.21331316187594551</v>
      </c>
      <c r="ASB4" s="4">
        <v>1</v>
      </c>
      <c r="ASC4" s="4">
        <v>0.2608695652173913</v>
      </c>
      <c r="ASD4" s="4">
        <v>1</v>
      </c>
      <c r="ASE4" s="4">
        <v>8.0387048753256418E-2</v>
      </c>
      <c r="ASF4" s="4">
        <v>1</v>
      </c>
      <c r="ASG4" s="4">
        <v>8.4347461183382294E-2</v>
      </c>
      <c r="ASH4" s="4">
        <v>1</v>
      </c>
      <c r="ASI4" s="4">
        <v>6.701253782965845E-2</v>
      </c>
      <c r="ASJ4" s="4">
        <v>1</v>
      </c>
      <c r="ASK4" s="4">
        <v>0.1003649635036496</v>
      </c>
      <c r="ASL4" s="4">
        <v>1</v>
      </c>
      <c r="ASM4" s="4">
        <v>7.3338735818476497E-2</v>
      </c>
      <c r="ASN4" s="4">
        <v>1</v>
      </c>
      <c r="ASO4" s="4">
        <v>0.1359967715899919</v>
      </c>
      <c r="ASP4" s="4">
        <v>1</v>
      </c>
      <c r="ASQ4" s="4">
        <v>8.5856303660189787E-2</v>
      </c>
      <c r="ASR4" s="4">
        <v>1</v>
      </c>
      <c r="ASS4" s="4">
        <v>0.11545555145702691</v>
      </c>
      <c r="AST4" s="4">
        <v>1</v>
      </c>
      <c r="ASU4" s="4">
        <v>8.0212014134275617E-2</v>
      </c>
      <c r="ASV4" s="4">
        <v>1</v>
      </c>
      <c r="ASW4" s="4">
        <v>0.1013972055888224</v>
      </c>
      <c r="ASX4" s="4">
        <v>1</v>
      </c>
      <c r="ASY4" s="4">
        <v>6.4915572232645408E-2</v>
      </c>
      <c r="ASZ4" s="4">
        <v>1</v>
      </c>
      <c r="ATA4" s="4">
        <v>8.8945362134688691E-2</v>
      </c>
      <c r="ATB4" s="4">
        <v>1</v>
      </c>
      <c r="ATC4" s="4">
        <v>8.9354275741710301E-2</v>
      </c>
      <c r="ATD4" s="4">
        <v>1</v>
      </c>
      <c r="ATE4" s="4">
        <v>8.4221381918184943E-2</v>
      </c>
      <c r="ATF4" s="4">
        <v>1</v>
      </c>
      <c r="ATG4" s="4">
        <v>0.1093691675998507</v>
      </c>
      <c r="ATH4" s="4">
        <v>1</v>
      </c>
      <c r="ATI4" s="4">
        <v>0.13735108619481429</v>
      </c>
      <c r="ATJ4" s="4">
        <v>1</v>
      </c>
      <c r="ATK4" s="4">
        <v>0.1327493261455526</v>
      </c>
      <c r="ATL4" s="4">
        <v>1</v>
      </c>
      <c r="ATM4" s="4">
        <v>0.1429562803608605</v>
      </c>
      <c r="ATN4" s="4">
        <v>1</v>
      </c>
      <c r="ATO4" s="4">
        <v>0.16040688575899839</v>
      </c>
      <c r="ATP4" s="4">
        <v>1</v>
      </c>
      <c r="ATQ4" s="4">
        <v>0.1332684824902724</v>
      </c>
      <c r="ATR4" s="4">
        <v>1</v>
      </c>
      <c r="ATS4" s="4">
        <v>0.1729678638941399</v>
      </c>
      <c r="ATT4" s="4">
        <v>1</v>
      </c>
      <c r="ATU4" s="4">
        <v>0.14321140731556109</v>
      </c>
      <c r="ATV4" s="4">
        <v>1</v>
      </c>
      <c r="ATW4" s="4">
        <v>0.1487964989059081</v>
      </c>
      <c r="ATX4" s="4">
        <v>1</v>
      </c>
      <c r="ATY4" s="4">
        <v>0.12728503723764389</v>
      </c>
      <c r="ATZ4" s="4">
        <v>1</v>
      </c>
      <c r="AUA4" s="4">
        <v>7.9861111111111105E-2</v>
      </c>
      <c r="AUB4" s="4">
        <v>1</v>
      </c>
      <c r="AUC4" s="4">
        <v>8.3120204603580564E-2</v>
      </c>
      <c r="AUD4" s="4">
        <v>1</v>
      </c>
      <c r="AUE4" s="4">
        <v>0.131852879944483</v>
      </c>
      <c r="AUF4" s="4">
        <v>1</v>
      </c>
      <c r="AUG4" s="4">
        <v>7.4699699699699695E-2</v>
      </c>
      <c r="AUH4" s="4">
        <v>1</v>
      </c>
      <c r="AUI4" s="4">
        <v>0.1316634553628773</v>
      </c>
      <c r="AUJ4" s="4">
        <v>1</v>
      </c>
      <c r="AUK4" s="4">
        <v>6.8477516548733172E-2</v>
      </c>
      <c r="AUL4" s="4">
        <v>1</v>
      </c>
      <c r="AUM4" s="4">
        <v>8.470507544581618E-2</v>
      </c>
      <c r="AUN4" s="4">
        <v>1</v>
      </c>
      <c r="AUO4" s="4">
        <v>7.9172289698605486E-2</v>
      </c>
      <c r="AUP4" s="4">
        <v>1</v>
      </c>
      <c r="AUQ4" s="4">
        <v>0.1090004522840344</v>
      </c>
      <c r="AUR4" s="4">
        <v>1</v>
      </c>
      <c r="AUS4" s="4">
        <v>0.1048462255358807</v>
      </c>
      <c r="AUT4" s="4">
        <v>1</v>
      </c>
      <c r="AUU4" s="4">
        <v>8.4382284382284387E-2</v>
      </c>
      <c r="AUV4" s="4">
        <v>1</v>
      </c>
      <c r="AUW4" s="4">
        <v>7.7598152424942266E-2</v>
      </c>
      <c r="AUX4" s="4">
        <v>1</v>
      </c>
      <c r="AUY4" s="4">
        <v>7.1393880524526471E-2</v>
      </c>
      <c r="AUZ4" s="4">
        <v>1</v>
      </c>
      <c r="AVA4" s="4">
        <v>0.1041237113402062</v>
      </c>
      <c r="AVB4" s="4">
        <v>1</v>
      </c>
      <c r="AVC4" s="4">
        <v>9.7521982414068745E-2</v>
      </c>
      <c r="AVD4" s="4">
        <v>1</v>
      </c>
      <c r="AVE4" s="4">
        <v>7.628233231039018E-2</v>
      </c>
      <c r="AVF4" s="4">
        <v>1</v>
      </c>
      <c r="AVG4" s="4">
        <v>9.7560975609756101E-2</v>
      </c>
      <c r="AVH4" s="4">
        <v>1</v>
      </c>
      <c r="AVI4" s="4">
        <v>0.10311750599520381</v>
      </c>
      <c r="AVJ4" s="4">
        <v>1</v>
      </c>
      <c r="AVK4" s="4">
        <v>0.120698510529019</v>
      </c>
      <c r="AVL4" s="4">
        <v>1</v>
      </c>
      <c r="AVM4" s="4">
        <v>6.5934065934065936E-2</v>
      </c>
      <c r="AVN4" s="4">
        <v>1</v>
      </c>
      <c r="AVO4" s="4">
        <v>4.1993168575447062E-2</v>
      </c>
      <c r="AVP4" s="4">
        <v>1</v>
      </c>
      <c r="AVQ4" s="4">
        <v>6.8654795108345851E-2</v>
      </c>
      <c r="AVR4" s="4">
        <v>1</v>
      </c>
      <c r="AVS4" s="4">
        <v>7.5234521575984994E-2</v>
      </c>
      <c r="AVT4" s="4">
        <v>1</v>
      </c>
      <c r="AVU4" s="4">
        <v>6.9444444444444448E-2</v>
      </c>
      <c r="AVV4" s="4">
        <v>1</v>
      </c>
      <c r="AVW4" s="4">
        <v>7.3804019206829094E-2</v>
      </c>
      <c r="AVX4" s="4">
        <v>1</v>
      </c>
      <c r="AVY4" s="4">
        <v>7.2407349735284954E-2</v>
      </c>
      <c r="AVZ4" s="4">
        <v>1</v>
      </c>
      <c r="AWA4" s="4">
        <v>5.5460618300450522E-2</v>
      </c>
      <c r="AWB4" s="4">
        <v>1</v>
      </c>
      <c r="AWC4" s="4">
        <v>4.579456303594235E-2</v>
      </c>
      <c r="AWD4" s="4">
        <v>1</v>
      </c>
      <c r="AWE4" s="4">
        <v>7.0020964360586996E-2</v>
      </c>
      <c r="AWF4" s="4">
        <v>1</v>
      </c>
      <c r="AWG4" s="4">
        <v>5.1553205551883682E-2</v>
      </c>
      <c r="AWH4" s="4">
        <v>1</v>
      </c>
      <c r="AWI4" s="4">
        <v>6.472757066775911E-2</v>
      </c>
      <c r="AWJ4" s="4">
        <v>1</v>
      </c>
      <c r="AWK4" s="4">
        <v>8.4356170497656771E-2</v>
      </c>
      <c r="AWL4" s="4">
        <v>1</v>
      </c>
      <c r="AWM4" s="4">
        <v>5.2490933384233628E-2</v>
      </c>
      <c r="AWN4" s="4">
        <v>1</v>
      </c>
      <c r="AWO4" s="4">
        <v>7.3829201101928379E-2</v>
      </c>
      <c r="AWP4" s="4">
        <v>1</v>
      </c>
      <c r="AWQ4" s="4">
        <v>6.3696218037054053E-2</v>
      </c>
      <c r="AWR4" s="4">
        <v>1</v>
      </c>
      <c r="AWS4" s="4">
        <v>0.1154434250764526</v>
      </c>
      <c r="AWT4" s="4">
        <v>1</v>
      </c>
      <c r="AWU4" s="4">
        <v>5.545652604476134E-2</v>
      </c>
      <c r="AWV4" s="4">
        <v>1</v>
      </c>
      <c r="AWW4" s="4">
        <v>6.6479400749063666E-2</v>
      </c>
      <c r="AWX4" s="4">
        <v>1</v>
      </c>
      <c r="AWY4" s="4">
        <v>6.6705590424755504E-2</v>
      </c>
      <c r="AWZ4" s="4">
        <v>1</v>
      </c>
      <c r="AXA4" s="4">
        <v>6.7013179877482829E-2</v>
      </c>
      <c r="AXB4" s="4">
        <v>1</v>
      </c>
      <c r="AXC4" s="4">
        <v>0.12085308056872041</v>
      </c>
      <c r="AXD4" s="4">
        <v>1</v>
      </c>
      <c r="AXE4" s="4">
        <v>0.1019830028328612</v>
      </c>
      <c r="AXF4" s="4">
        <v>1</v>
      </c>
      <c r="AXG4" s="4">
        <v>0.18268315889628919</v>
      </c>
      <c r="AXH4" s="4">
        <v>1</v>
      </c>
      <c r="AXI4" s="4">
        <v>0.1622047244094488</v>
      </c>
      <c r="AXJ4" s="4">
        <v>1</v>
      </c>
      <c r="AXK4" s="4">
        <v>0.10217216411906679</v>
      </c>
      <c r="AXL4" s="4">
        <v>1</v>
      </c>
      <c r="AXM4" s="4">
        <v>0.1216111541440744</v>
      </c>
      <c r="AXN4" s="4">
        <v>1</v>
      </c>
      <c r="AXO4" s="4">
        <v>0.15431266846361191</v>
      </c>
      <c r="AXP4" s="4">
        <v>1</v>
      </c>
      <c r="AXQ4" s="4">
        <v>0.16118421052631579</v>
      </c>
      <c r="AXR4" s="4">
        <v>1</v>
      </c>
      <c r="AXS4" s="4">
        <v>0.14864864864864871</v>
      </c>
      <c r="AXT4" s="4">
        <v>1</v>
      </c>
      <c r="AXU4" s="4">
        <v>0.2353870458135861</v>
      </c>
      <c r="AXV4" s="4">
        <v>1</v>
      </c>
      <c r="AXW4" s="4">
        <v>0.26175869120654399</v>
      </c>
      <c r="AXX4" s="4">
        <v>1</v>
      </c>
      <c r="AXY4" s="4">
        <v>0.22021660649819491</v>
      </c>
      <c r="AXZ4" s="4">
        <v>1</v>
      </c>
      <c r="AYA4" s="4">
        <v>0.19306184012066371</v>
      </c>
      <c r="AYB4" s="4">
        <v>1</v>
      </c>
      <c r="AYC4" s="4">
        <v>0.19655667144906741</v>
      </c>
      <c r="AYD4" s="4">
        <v>1</v>
      </c>
      <c r="AYE4" s="4">
        <v>0.20751633986928111</v>
      </c>
      <c r="AYF4" s="4">
        <v>1</v>
      </c>
      <c r="AYG4" s="4">
        <v>0.14191419141914191</v>
      </c>
      <c r="AYH4" s="4">
        <v>1</v>
      </c>
      <c r="AYI4" s="4">
        <v>0.1059782608695652</v>
      </c>
      <c r="AYJ4" s="4">
        <v>1</v>
      </c>
      <c r="AYK4" s="4">
        <v>9.1780821917808217E-2</v>
      </c>
      <c r="AYL4" s="4">
        <v>1</v>
      </c>
      <c r="AYM4" s="4">
        <v>9.1950646298472383E-2</v>
      </c>
      <c r="AYN4" s="4">
        <v>1</v>
      </c>
      <c r="AYO4" s="4">
        <v>8.6178861788617889E-2</v>
      </c>
      <c r="AYP4" s="4">
        <v>1</v>
      </c>
      <c r="AYQ4" s="4">
        <v>8.0999066293183944E-2</v>
      </c>
      <c r="AYR4" s="4">
        <v>1</v>
      </c>
      <c r="AYS4" s="4">
        <v>7.2272880783519081E-2</v>
      </c>
      <c r="AYT4" s="4">
        <v>1</v>
      </c>
      <c r="AYU4" s="4">
        <v>9.3977498345466579E-2</v>
      </c>
      <c r="AYV4" s="4">
        <v>1</v>
      </c>
      <c r="AYW4" s="4">
        <v>5.0632911392405063E-2</v>
      </c>
      <c r="AYX4" s="4">
        <v>1</v>
      </c>
      <c r="AYY4" s="4">
        <v>7.4097135740971362E-2</v>
      </c>
      <c r="AYZ4" s="4">
        <v>1</v>
      </c>
      <c r="AZA4" s="4">
        <v>0.1084700368262471</v>
      </c>
      <c r="AZB4" s="4">
        <v>1</v>
      </c>
      <c r="AZC4" s="4">
        <v>9.5162316995544241E-2</v>
      </c>
      <c r="AZD4" s="4">
        <v>1</v>
      </c>
      <c r="AZE4" s="4">
        <v>3.1158794754799199E-2</v>
      </c>
      <c r="AZF4" s="4">
        <v>1</v>
      </c>
      <c r="AZG4" s="4">
        <v>2.083557854653878E-2</v>
      </c>
      <c r="AZH4" s="4">
        <v>1</v>
      </c>
      <c r="AZI4" s="4">
        <v>2.733581259824407E-2</v>
      </c>
      <c r="AZJ4" s="4">
        <v>1</v>
      </c>
      <c r="AZK4" s="4">
        <v>2.5188491057240421E-2</v>
      </c>
      <c r="AZL4" s="4">
        <v>1</v>
      </c>
      <c r="AZM4" s="4">
        <v>2.5190839694656492E-2</v>
      </c>
      <c r="AZN4" s="4">
        <v>1</v>
      </c>
      <c r="AZO4" s="4">
        <v>2.8384193280960091E-2</v>
      </c>
      <c r="AZP4" s="4">
        <v>1</v>
      </c>
      <c r="AZQ4" s="4">
        <v>2.4588944274979541E-2</v>
      </c>
      <c r="AZR4" s="4">
        <v>1</v>
      </c>
      <c r="AZS4" s="4">
        <v>2.2424050410110179E-2</v>
      </c>
      <c r="AZT4" s="4">
        <v>1</v>
      </c>
      <c r="AZU4" s="4">
        <v>2.4736472241742798E-2</v>
      </c>
      <c r="AZV4" s="4">
        <v>1</v>
      </c>
      <c r="AZW4" s="4">
        <v>2.1136063408190221E-2</v>
      </c>
      <c r="AZX4" s="4">
        <v>1</v>
      </c>
      <c r="AZY4" s="4">
        <v>2.452543659832954E-2</v>
      </c>
      <c r="AZZ4" s="4">
        <v>1</v>
      </c>
      <c r="BAA4" s="4">
        <v>2.516508294411338E-2</v>
      </c>
      <c r="BAB4" s="4">
        <v>1</v>
      </c>
      <c r="BAC4" s="4">
        <v>2.4351064218173849E-2</v>
      </c>
      <c r="BAD4" s="4">
        <v>1</v>
      </c>
      <c r="BAE4" s="4">
        <v>0.11940298507462691</v>
      </c>
      <c r="BAF4" s="4">
        <v>1</v>
      </c>
      <c r="BAG4" s="4">
        <v>0.12749445676274951</v>
      </c>
      <c r="BAH4" s="4">
        <v>1</v>
      </c>
      <c r="BAI4" s="4">
        <v>0.12380122057541409</v>
      </c>
      <c r="BAJ4" s="4">
        <v>1</v>
      </c>
      <c r="BAK4" s="4">
        <v>0.1231263383297645</v>
      </c>
      <c r="BAL4" s="4">
        <v>1</v>
      </c>
      <c r="BAM4" s="4">
        <v>0.1121121121121121</v>
      </c>
      <c r="BAN4" s="4">
        <v>1</v>
      </c>
      <c r="BAO4" s="4">
        <v>8.1309398099260827E-2</v>
      </c>
      <c r="BAP4" s="4">
        <v>1</v>
      </c>
      <c r="BAQ4" s="4">
        <v>0.1407657657657658</v>
      </c>
      <c r="BAR4" s="4">
        <v>1</v>
      </c>
      <c r="BAS4" s="4">
        <v>0.1011523687580026</v>
      </c>
      <c r="BAT4" s="4">
        <v>1</v>
      </c>
      <c r="BAU4" s="4">
        <v>0.20845070422535211</v>
      </c>
      <c r="BAV4" s="4">
        <v>1</v>
      </c>
      <c r="BAW4" s="4">
        <v>0.2013157894736842</v>
      </c>
      <c r="BAX4" s="4">
        <v>1</v>
      </c>
      <c r="BAY4" s="4">
        <v>0.2491909385113269</v>
      </c>
      <c r="BAZ4" s="4">
        <v>1</v>
      </c>
      <c r="BBA4" s="4">
        <v>0.15100671140939601</v>
      </c>
      <c r="BBB4" s="4">
        <v>1</v>
      </c>
      <c r="BBC4" s="4">
        <v>0.13884555382215291</v>
      </c>
      <c r="BBD4" s="4">
        <v>1</v>
      </c>
      <c r="BBE4" s="4">
        <v>0.12939698492462309</v>
      </c>
      <c r="BBF4" s="4">
        <v>1</v>
      </c>
      <c r="BBG4" s="4">
        <v>0.14229249011857709</v>
      </c>
      <c r="BBH4" s="4">
        <v>1</v>
      </c>
      <c r="BBI4" s="4">
        <v>9.7687400318979267E-2</v>
      </c>
      <c r="BBJ4" s="4">
        <v>1</v>
      </c>
      <c r="BBK4" s="4">
        <v>4.2334369767998092E-2</v>
      </c>
      <c r="BBL4" s="4">
        <v>1</v>
      </c>
      <c r="BBM4" s="4">
        <v>7.9398391045820221E-2</v>
      </c>
      <c r="BBN4" s="4">
        <v>1</v>
      </c>
      <c r="BBO4" s="4">
        <v>5.0997506234413972E-2</v>
      </c>
      <c r="BBP4" s="4">
        <v>1</v>
      </c>
      <c r="BBQ4" s="4">
        <v>4.7586905163685453E-2</v>
      </c>
      <c r="BBR4" s="4">
        <v>1</v>
      </c>
      <c r="BBS4" s="4">
        <v>4.7467580132126257E-2</v>
      </c>
      <c r="BBT4" s="4">
        <v>1</v>
      </c>
      <c r="BBU4" s="4">
        <v>4.8762467676394528E-2</v>
      </c>
      <c r="BBV4" s="4">
        <v>1</v>
      </c>
      <c r="BBW4" s="4">
        <v>4.7529940119760479E-2</v>
      </c>
      <c r="BBX4" s="4">
        <v>1</v>
      </c>
      <c r="BBY4" s="4">
        <v>4.2309693081324783E-2</v>
      </c>
      <c r="BBZ4" s="4">
        <v>1</v>
      </c>
      <c r="BCA4" s="4">
        <v>5.8590228952586983E-2</v>
      </c>
      <c r="BCB4" s="4">
        <v>1</v>
      </c>
      <c r="BCC4" s="4">
        <v>4.6332945285215373E-2</v>
      </c>
      <c r="BCD4" s="4">
        <v>1</v>
      </c>
      <c r="BCE4" s="4">
        <v>5.0377320008158269E-2</v>
      </c>
      <c r="BCF4" s="4">
        <v>1</v>
      </c>
      <c r="BCG4" s="4">
        <v>5.3502482073910652E-2</v>
      </c>
      <c r="BCH4" s="4">
        <v>1</v>
      </c>
      <c r="BCI4" s="4">
        <v>4.2455536431440052E-2</v>
      </c>
      <c r="BCJ4" s="4">
        <v>1</v>
      </c>
      <c r="BCK4" s="4">
        <v>4.9035488146075688E-2</v>
      </c>
      <c r="BCL4" s="4">
        <v>1</v>
      </c>
      <c r="BCM4" s="4">
        <v>4.3598743765010162E-2</v>
      </c>
      <c r="BCN4" s="4">
        <v>1</v>
      </c>
      <c r="BCO4" s="4">
        <v>4.8225659690627837E-2</v>
      </c>
      <c r="BCP4" s="4">
        <v>1</v>
      </c>
      <c r="BCQ4" s="4">
        <v>3.9240913477002252E-2</v>
      </c>
      <c r="BCR4" s="4">
        <v>1</v>
      </c>
      <c r="BCS4" s="4">
        <v>4.8968170689052119E-2</v>
      </c>
      <c r="BCT4" s="4">
        <v>1</v>
      </c>
      <c r="BCU4" s="4">
        <v>4.8829297578547128E-2</v>
      </c>
      <c r="BCV4" s="4">
        <v>1</v>
      </c>
      <c r="BCW4" s="4">
        <v>6.0415849352687331E-2</v>
      </c>
      <c r="BCX4" s="4">
        <v>1</v>
      </c>
      <c r="BCY4" s="4">
        <v>5.5074138263046413E-2</v>
      </c>
      <c r="BCZ4" s="4">
        <v>1</v>
      </c>
      <c r="BDA4" s="4">
        <v>3.5298398835516741E-2</v>
      </c>
      <c r="BDB4" s="4">
        <v>1</v>
      </c>
      <c r="BDC4" s="4">
        <v>8.164019209456963E-2</v>
      </c>
      <c r="BDD4" s="4">
        <v>1</v>
      </c>
      <c r="BDE4" s="4">
        <v>8.5483249903735084E-2</v>
      </c>
      <c r="BDF4" s="4">
        <v>1</v>
      </c>
      <c r="BDG4" s="4">
        <v>9.0783410138248852E-2</v>
      </c>
      <c r="BDH4" s="4">
        <v>1</v>
      </c>
      <c r="BDI4" s="4">
        <v>8.4051724137931036E-2</v>
      </c>
      <c r="BDJ4" s="4">
        <v>1</v>
      </c>
      <c r="BDK4" s="4">
        <v>8.619402985074627E-2</v>
      </c>
      <c r="BDL4" s="4">
        <v>1</v>
      </c>
      <c r="BDM4" s="4">
        <v>7.7792264232942193E-2</v>
      </c>
      <c r="BDN4" s="4">
        <v>1</v>
      </c>
      <c r="BDO4" s="4">
        <v>7.4712643678160925E-2</v>
      </c>
      <c r="BDP4" s="4">
        <v>1</v>
      </c>
      <c r="BDQ4" s="4">
        <v>0.1125461254612546</v>
      </c>
      <c r="BDR4" s="4">
        <v>1</v>
      </c>
      <c r="BDS4" s="4">
        <v>0.1027686532144533</v>
      </c>
      <c r="BDT4" s="4">
        <v>1</v>
      </c>
      <c r="BDU4" s="4">
        <v>0.34304207119741098</v>
      </c>
      <c r="BDV4" s="4">
        <v>1</v>
      </c>
      <c r="BDW4" s="4">
        <v>0.35</v>
      </c>
      <c r="BDX4" s="4">
        <v>1</v>
      </c>
      <c r="BDY4" s="4">
        <v>0.38801261829652989</v>
      </c>
      <c r="BDZ4" s="4">
        <v>1</v>
      </c>
      <c r="BEA4" s="4">
        <v>0.31782945736434109</v>
      </c>
      <c r="BEB4" s="4">
        <v>1</v>
      </c>
      <c r="BEC4" s="4">
        <v>0.37393767705382441</v>
      </c>
      <c r="BED4" s="4">
        <v>1</v>
      </c>
      <c r="BEE4" s="4">
        <v>0.41851851851851851</v>
      </c>
      <c r="BEF4" s="4">
        <v>1</v>
      </c>
      <c r="BEG4" s="4">
        <v>0.3125</v>
      </c>
      <c r="BEH4" s="4">
        <v>1</v>
      </c>
      <c r="BEI4" s="4">
        <v>0.41693811074918569</v>
      </c>
      <c r="BEJ4" s="4">
        <v>1</v>
      </c>
      <c r="BEK4" s="4">
        <v>0.3927272727272727</v>
      </c>
      <c r="BEL4" s="4">
        <v>1</v>
      </c>
      <c r="BEM4" s="4">
        <v>0.39864864864864857</v>
      </c>
      <c r="BEN4" s="4">
        <v>1</v>
      </c>
      <c r="BEO4" s="4">
        <v>9.6912856584603357E-2</v>
      </c>
      <c r="BEP4" s="4">
        <v>1</v>
      </c>
      <c r="BEQ4" s="4">
        <v>9.3996840442338067E-2</v>
      </c>
      <c r="BER4" s="4">
        <v>1</v>
      </c>
      <c r="BES4" s="4">
        <v>9.0767432800934938E-2</v>
      </c>
      <c r="BET4" s="4">
        <v>1</v>
      </c>
      <c r="BEU4" s="4">
        <v>0.1084489281210593</v>
      </c>
      <c r="BEV4" s="4">
        <v>1</v>
      </c>
      <c r="BEW4" s="4">
        <v>0.1525641025641026</v>
      </c>
      <c r="BEX4" s="4">
        <v>1</v>
      </c>
      <c r="BEY4" s="4">
        <v>0.14063926940639271</v>
      </c>
      <c r="BEZ4" s="4">
        <v>1</v>
      </c>
      <c r="BFA4" s="4">
        <v>0.204337899543379</v>
      </c>
      <c r="BFB4" s="4">
        <v>1</v>
      </c>
      <c r="BFC4" s="4">
        <v>0.1388888888888889</v>
      </c>
      <c r="BFD4" s="4">
        <v>1</v>
      </c>
      <c r="BFE4" s="4">
        <v>0.1399046104928458</v>
      </c>
      <c r="BFF4" s="4">
        <v>1</v>
      </c>
      <c r="BFG4" s="4">
        <v>0.14558472553699281</v>
      </c>
      <c r="BFH4" s="4">
        <v>1</v>
      </c>
      <c r="BFI4" s="4">
        <v>0.17771883289124671</v>
      </c>
      <c r="BFJ4" s="4">
        <v>1</v>
      </c>
      <c r="BFK4" s="4">
        <v>0.22879177377892029</v>
      </c>
      <c r="BFL4" s="4">
        <v>1</v>
      </c>
      <c r="BFM4" s="4">
        <v>0.16949152542372881</v>
      </c>
      <c r="BFN4" s="4">
        <v>1</v>
      </c>
      <c r="BFO4" s="4">
        <v>0.17359855334538879</v>
      </c>
      <c r="BFP4" s="4">
        <v>1</v>
      </c>
      <c r="BFQ4" s="4">
        <v>0.19142857142857139</v>
      </c>
      <c r="BFR4" s="4">
        <v>1</v>
      </c>
      <c r="BFS4" s="4">
        <v>0.13133476088508211</v>
      </c>
      <c r="BFT4" s="4">
        <v>1</v>
      </c>
      <c r="BFU4" s="4">
        <v>8.5434173669467789E-2</v>
      </c>
      <c r="BFV4" s="4">
        <v>1</v>
      </c>
      <c r="BFW4" s="4">
        <v>0.12939416604338069</v>
      </c>
      <c r="BFX4" s="4">
        <v>1</v>
      </c>
      <c r="BFY4" s="4">
        <v>0.1394230769230769</v>
      </c>
      <c r="BFZ4" s="4">
        <v>1</v>
      </c>
      <c r="BGA4" s="4">
        <v>0.1096214511041009</v>
      </c>
      <c r="BGB4" s="4">
        <v>1</v>
      </c>
      <c r="BGC4" s="4">
        <v>0.1366594360086768</v>
      </c>
      <c r="BGD4" s="4">
        <v>1</v>
      </c>
      <c r="BGE4" s="4">
        <v>8.7959009393680621E-2</v>
      </c>
      <c r="BGF4" s="4">
        <v>1</v>
      </c>
      <c r="BGG4" s="4">
        <v>0.1114551083591331</v>
      </c>
      <c r="BGH4" s="4">
        <v>1</v>
      </c>
      <c r="BGI4" s="4">
        <v>0.1242647058823529</v>
      </c>
      <c r="BGJ4" s="4">
        <v>1</v>
      </c>
      <c r="BGK4" s="4">
        <v>0.1036096256684492</v>
      </c>
      <c r="BGL4" s="4">
        <v>1</v>
      </c>
      <c r="BGM4" s="4">
        <v>0.16322869955156949</v>
      </c>
      <c r="BGN4" s="4">
        <v>1</v>
      </c>
      <c r="BGO4" s="4">
        <v>0.1530944625407166</v>
      </c>
      <c r="BGP4" s="4">
        <v>1</v>
      </c>
      <c r="BGQ4" s="4">
        <v>5.3086419753086422E-2</v>
      </c>
      <c r="BGR4" s="4">
        <v>1</v>
      </c>
      <c r="BGS4" s="4">
        <v>7.037874505370266E-2</v>
      </c>
      <c r="BGT4" s="4">
        <v>1</v>
      </c>
      <c r="BGU4" s="4">
        <v>5.2781934430689702E-2</v>
      </c>
      <c r="BGV4" s="4">
        <v>1</v>
      </c>
      <c r="BGW4" s="4">
        <v>7.3692946058091291E-2</v>
      </c>
      <c r="BGX4" s="4">
        <v>1</v>
      </c>
      <c r="BGY4" s="4">
        <v>7.0232748060432823E-2</v>
      </c>
      <c r="BGZ4" s="4">
        <v>1</v>
      </c>
      <c r="BHA4" s="4">
        <v>6.1780104712041893E-2</v>
      </c>
      <c r="BHB4" s="4">
        <v>1</v>
      </c>
      <c r="BHC4" s="4">
        <v>4.9398556535685638E-2</v>
      </c>
      <c r="BHD4" s="4">
        <v>1</v>
      </c>
      <c r="BHE4" s="4">
        <v>6.8276030236527674E-2</v>
      </c>
      <c r="BHF4" s="4">
        <v>1</v>
      </c>
      <c r="BHG4" s="4">
        <v>7.7902240325865582E-2</v>
      </c>
      <c r="BHH4" s="4">
        <v>1</v>
      </c>
      <c r="BHI4" s="4">
        <v>0.11351351351351351</v>
      </c>
      <c r="BHJ4" s="4">
        <v>1</v>
      </c>
      <c r="BHK4" s="4">
        <v>0.16862326574172889</v>
      </c>
      <c r="BHL4" s="4">
        <v>1</v>
      </c>
      <c r="BHM4" s="4">
        <v>0.2232142857142857</v>
      </c>
      <c r="BHN4" s="4">
        <v>1</v>
      </c>
      <c r="BHO4" s="4">
        <v>0.17089305402425581</v>
      </c>
      <c r="BHP4" s="4">
        <v>1</v>
      </c>
      <c r="BHQ4" s="4">
        <v>0.1176470588235294</v>
      </c>
      <c r="BHR4" s="4">
        <v>1</v>
      </c>
      <c r="BHS4" s="4">
        <v>0.14202334630350191</v>
      </c>
      <c r="BHT4" s="4">
        <v>1</v>
      </c>
      <c r="BHU4" s="4">
        <v>0.1558139534883721</v>
      </c>
      <c r="BHV4" s="4">
        <v>1</v>
      </c>
      <c r="BHW4" s="4">
        <v>0.23521320495185691</v>
      </c>
      <c r="BHX4" s="4">
        <v>1</v>
      </c>
      <c r="BHY4" s="4">
        <v>0.1005656819610308</v>
      </c>
      <c r="BHZ4" s="4">
        <v>1</v>
      </c>
      <c r="BIA4" s="4">
        <v>8.4480600750938675E-2</v>
      </c>
      <c r="BIB4" s="4">
        <v>1</v>
      </c>
      <c r="BIC4" s="4">
        <v>7.423312883435583E-2</v>
      </c>
      <c r="BID4" s="4">
        <v>1</v>
      </c>
      <c r="BIE4" s="4">
        <v>7.7723378212974301E-2</v>
      </c>
      <c r="BIF4" s="4">
        <v>1</v>
      </c>
      <c r="BIG4" s="4">
        <v>0.124537607891492</v>
      </c>
      <c r="BIH4" s="4">
        <v>1</v>
      </c>
      <c r="BII4" s="4">
        <v>0.1655328798185941</v>
      </c>
      <c r="BIJ4" s="4">
        <v>1</v>
      </c>
      <c r="BIK4" s="4">
        <v>8.6483390607101945E-2</v>
      </c>
      <c r="BIL4" s="4">
        <v>1</v>
      </c>
      <c r="BIM4" s="4">
        <v>0.1071428571428571</v>
      </c>
      <c r="BIN4" s="4">
        <v>1</v>
      </c>
      <c r="BIO4" s="4">
        <v>9.057706355003653E-2</v>
      </c>
      <c r="BIP4" s="4">
        <v>1</v>
      </c>
      <c r="BIQ4" s="4">
        <v>0.11544461778471141</v>
      </c>
      <c r="BIR4" s="4">
        <v>1</v>
      </c>
      <c r="BIS4" s="4">
        <v>0.12555066079295149</v>
      </c>
      <c r="BIT4" s="4">
        <v>1</v>
      </c>
      <c r="BIU4" s="4">
        <v>0.1232590529247911</v>
      </c>
      <c r="BIV4" s="4">
        <v>1</v>
      </c>
      <c r="BIW4" s="4">
        <v>8.8615782664941786E-2</v>
      </c>
      <c r="BIX4" s="4">
        <v>1</v>
      </c>
      <c r="BIY4" s="4">
        <v>9.4905792044661555E-2</v>
      </c>
      <c r="BIZ4" s="4">
        <v>1</v>
      </c>
      <c r="BJA4" s="4">
        <v>0.1088308457711443</v>
      </c>
      <c r="BJB4" s="4">
        <v>1</v>
      </c>
      <c r="BJC4" s="4">
        <v>0.1332367849384504</v>
      </c>
      <c r="BJD4" s="4">
        <v>1</v>
      </c>
      <c r="BJE4" s="4">
        <v>4.3412923693437973E-2</v>
      </c>
      <c r="BJF4" s="4">
        <v>1</v>
      </c>
      <c r="BJG4" s="4">
        <v>6.2291434927697439E-2</v>
      </c>
      <c r="BJH4" s="4">
        <v>1</v>
      </c>
      <c r="BJI4" s="4">
        <v>8.2819383259911894E-2</v>
      </c>
      <c r="BJJ4" s="4">
        <v>1</v>
      </c>
      <c r="BJK4" s="4">
        <v>3.9404065719855191E-2</v>
      </c>
      <c r="BJL4" s="4">
        <v>1</v>
      </c>
      <c r="BJM4" s="4">
        <v>4.6014546534065608E-2</v>
      </c>
      <c r="BJN4" s="4">
        <v>1</v>
      </c>
      <c r="BJO4" s="4">
        <v>2.815588290136118E-2</v>
      </c>
      <c r="BJP4" s="4">
        <v>1</v>
      </c>
      <c r="BJQ4" s="4">
        <v>3.2636409994900563E-2</v>
      </c>
      <c r="BJR4" s="4">
        <v>1</v>
      </c>
      <c r="BJS4" s="4">
        <v>4.0989828449977228E-2</v>
      </c>
      <c r="BJT4" s="4">
        <v>1</v>
      </c>
      <c r="BJU4" s="4">
        <v>4.8406139315230218E-2</v>
      </c>
      <c r="BJV4" s="4">
        <v>1</v>
      </c>
      <c r="BJW4" s="4">
        <v>4.2198233562315987E-2</v>
      </c>
      <c r="BJX4" s="4">
        <v>1</v>
      </c>
      <c r="BJY4" s="4">
        <v>4.7377594675962607E-2</v>
      </c>
      <c r="BJZ4" s="4">
        <v>1</v>
      </c>
      <c r="BKA4" s="4">
        <v>3.5794183445190163E-2</v>
      </c>
      <c r="BKB4" s="4">
        <v>1</v>
      </c>
      <c r="BKC4" s="4">
        <v>6.8774265113699384E-2</v>
      </c>
      <c r="BKD4" s="4">
        <v>1</v>
      </c>
      <c r="BKE4" s="4">
        <v>9.4001236858379716E-2</v>
      </c>
      <c r="BKF4" s="4">
        <v>1</v>
      </c>
      <c r="BKG4" s="4">
        <v>8.7411125052279381E-2</v>
      </c>
      <c r="BKH4" s="4">
        <v>1</v>
      </c>
      <c r="BKI4" s="4">
        <v>0.1030640668523677</v>
      </c>
      <c r="BKJ4" s="4">
        <v>1</v>
      </c>
      <c r="BKK4" s="4">
        <v>0.12782648823257961</v>
      </c>
      <c r="BKL4" s="4">
        <v>1</v>
      </c>
      <c r="BKM4" s="4">
        <v>0.1045498547918683</v>
      </c>
      <c r="BKN4" s="4">
        <v>1</v>
      </c>
      <c r="BKO4" s="4">
        <v>0.1048173636844891</v>
      </c>
      <c r="BKP4" s="4">
        <v>1</v>
      </c>
      <c r="BKQ4" s="4">
        <v>0.12800480769230771</v>
      </c>
      <c r="BKR4" s="4">
        <v>1</v>
      </c>
      <c r="BKS4" s="4">
        <v>9.4624860022396423E-2</v>
      </c>
      <c r="BKT4" s="4">
        <v>1</v>
      </c>
      <c r="BKU4" s="4">
        <v>7.6789838337182448E-2</v>
      </c>
      <c r="BKV4" s="4">
        <v>1</v>
      </c>
      <c r="BKW4" s="4">
        <v>8.2183186951066495E-2</v>
      </c>
      <c r="BKX4" s="4">
        <v>1</v>
      </c>
      <c r="BKY4" s="4">
        <v>0.1203473945409429</v>
      </c>
      <c r="BKZ4" s="4">
        <v>1</v>
      </c>
      <c r="BLA4" s="4">
        <v>0.12348790322580649</v>
      </c>
      <c r="BLB4" s="4">
        <v>1</v>
      </c>
      <c r="BLC4" s="4">
        <v>0.1025433992733145</v>
      </c>
      <c r="BLD4" s="4">
        <v>1</v>
      </c>
      <c r="BLE4" s="4">
        <v>0.1183894230769231</v>
      </c>
      <c r="BLF4" s="4">
        <v>1</v>
      </c>
      <c r="BLG4" s="4">
        <v>0.11410984848484849</v>
      </c>
      <c r="BLH4" s="4">
        <v>1</v>
      </c>
      <c r="BLI4" s="4">
        <v>0.1084272678475577</v>
      </c>
      <c r="BLJ4" s="4">
        <v>1</v>
      </c>
      <c r="BLK4" s="4">
        <v>9.3063583815028897E-2</v>
      </c>
      <c r="BLL4" s="4">
        <v>1</v>
      </c>
      <c r="BLM4" s="4">
        <v>0.10875706214689269</v>
      </c>
      <c r="BLN4" s="4">
        <v>1</v>
      </c>
      <c r="BLO4" s="4">
        <v>0.1255088195386703</v>
      </c>
      <c r="BLP4" s="4">
        <v>1</v>
      </c>
      <c r="BLQ4" s="4">
        <v>0.12814645308924491</v>
      </c>
      <c r="BLR4" s="4">
        <v>1</v>
      </c>
      <c r="BLS4" s="4">
        <v>8.9974293059125965E-2</v>
      </c>
      <c r="BLT4" s="4">
        <v>1</v>
      </c>
      <c r="BLU4" s="4">
        <v>7.7849860982391106E-2</v>
      </c>
      <c r="BLV4" s="4">
        <v>1</v>
      </c>
      <c r="BLW4" s="4">
        <v>8.8957055214723926E-2</v>
      </c>
      <c r="BLX4" s="4">
        <v>1</v>
      </c>
      <c r="BLY4" s="4">
        <v>9.0677966101694915E-2</v>
      </c>
    </row>
    <row r="5" spans="1:1689" x14ac:dyDescent="0.3">
      <c r="A5" s="3" t="s">
        <v>849</v>
      </c>
      <c r="B5" s="4">
        <v>5.5954825462012317E-2</v>
      </c>
      <c r="C5" s="4">
        <v>2.9004106776180701E-2</v>
      </c>
      <c r="D5" s="4">
        <v>8.7405368203716444E-2</v>
      </c>
      <c r="E5" s="4">
        <v>4.5193851800871758E-2</v>
      </c>
      <c r="F5" s="4">
        <v>2.7604166666666669E-2</v>
      </c>
      <c r="G5" s="4">
        <v>1.8229166666666671E-2</v>
      </c>
      <c r="H5" s="4">
        <v>9.856262833675565E-2</v>
      </c>
      <c r="I5" s="4">
        <v>3.3147550601349371E-2</v>
      </c>
      <c r="J5" s="4">
        <v>6.7395727365208546E-2</v>
      </c>
      <c r="K5" s="4">
        <v>3.2299084435401831E-2</v>
      </c>
      <c r="L5" s="4">
        <v>7.0829954041632878E-2</v>
      </c>
      <c r="M5" s="4">
        <v>3.0548796972154641E-2</v>
      </c>
      <c r="N5" s="4">
        <v>8.7223930668157673E-2</v>
      </c>
      <c r="O5" s="4">
        <v>4.0536762650265588E-2</v>
      </c>
      <c r="P5" s="4">
        <v>6.0329067641681902E-2</v>
      </c>
      <c r="Q5" s="4">
        <v>2.376599634369287E-2</v>
      </c>
      <c r="R5" s="4">
        <v>6.8812430632630414E-2</v>
      </c>
      <c r="S5" s="4">
        <v>4.5504994450610431E-2</v>
      </c>
      <c r="T5" s="4">
        <v>1.5756893640967919E-2</v>
      </c>
      <c r="U5" s="4">
        <v>1.8570624648283629E-2</v>
      </c>
      <c r="V5" s="4">
        <v>5.4184808901790033E-2</v>
      </c>
      <c r="W5" s="4">
        <v>3.3381712626995637E-2</v>
      </c>
      <c r="X5" s="4">
        <v>0.1109324758842444</v>
      </c>
      <c r="Y5" s="4">
        <v>5.4126473740621649E-2</v>
      </c>
      <c r="Z5" s="4">
        <v>4.9239033124440466E-3</v>
      </c>
      <c r="AA5" s="4">
        <v>4.9239033124440466E-3</v>
      </c>
      <c r="AB5" s="4">
        <v>8.1958488557743486E-2</v>
      </c>
      <c r="AC5" s="4">
        <v>4.8430015965939328E-2</v>
      </c>
      <c r="AD5" s="4">
        <v>4.1692987997473147E-2</v>
      </c>
      <c r="AE5" s="4">
        <v>3.0953885028427039E-2</v>
      </c>
      <c r="AF5" s="4">
        <v>0.13904761904761909</v>
      </c>
      <c r="AG5" s="4">
        <v>5.6666666666666657E-2</v>
      </c>
      <c r="AH5" s="4">
        <v>3.6606624055781523E-2</v>
      </c>
      <c r="AI5" s="4">
        <v>2.5566531086577571E-2</v>
      </c>
      <c r="AJ5" s="4">
        <v>0.10912343470483001</v>
      </c>
      <c r="AK5" s="4">
        <v>6.0822898032200361E-2</v>
      </c>
      <c r="AL5" s="4">
        <v>8.4432717678100261E-2</v>
      </c>
      <c r="AM5" s="4">
        <v>4.8372911169744938E-2</v>
      </c>
      <c r="AN5" s="4">
        <v>0.1160799238820171</v>
      </c>
      <c r="AO5" s="4">
        <v>9.5147478591817311E-2</v>
      </c>
      <c r="AP5" s="4">
        <v>9.86784140969163E-2</v>
      </c>
      <c r="AQ5" s="4">
        <v>6.8722466960352419E-2</v>
      </c>
      <c r="AR5" s="4">
        <v>6.7694944301628104E-2</v>
      </c>
      <c r="AS5" s="4">
        <v>5.3127677806341048E-2</v>
      </c>
      <c r="AT5" s="4">
        <v>0.14384748700173311</v>
      </c>
      <c r="AU5" s="4">
        <v>6.5857885615251299E-2</v>
      </c>
      <c r="AV5" s="4">
        <v>9.4039735099337746E-2</v>
      </c>
      <c r="AW5" s="4">
        <v>7.2847682119205295E-2</v>
      </c>
      <c r="AX5" s="4">
        <v>0.1599479843953186</v>
      </c>
      <c r="AY5" s="4">
        <v>0.1040312093628088</v>
      </c>
      <c r="AZ5" s="4">
        <v>8.0967402733964244E-2</v>
      </c>
      <c r="BA5" s="4">
        <v>5.783385909568875E-2</v>
      </c>
      <c r="BB5" s="4">
        <v>0.12939841089670831</v>
      </c>
      <c r="BC5" s="4">
        <v>4.6538024971623147E-2</v>
      </c>
      <c r="BD5" s="4">
        <v>7.5334143377885784E-2</v>
      </c>
      <c r="BE5" s="4">
        <v>5.9538274605103282E-2</v>
      </c>
      <c r="BF5" s="4">
        <v>0.1090909090909091</v>
      </c>
      <c r="BG5" s="4">
        <v>9.7902097902097904E-2</v>
      </c>
      <c r="BH5" s="4">
        <v>9.9091659785301406E-2</v>
      </c>
      <c r="BI5" s="4">
        <v>3.1172584640792731E-2</v>
      </c>
      <c r="BJ5" s="4">
        <v>5.8658658658658658E-2</v>
      </c>
      <c r="BK5" s="4">
        <v>2.1021021021021019E-2</v>
      </c>
      <c r="BL5" s="4">
        <v>7.4127606855255004E-2</v>
      </c>
      <c r="BM5" s="4">
        <v>2.5397480900268429E-2</v>
      </c>
      <c r="BN5" s="4">
        <v>4.0406743377040408E-2</v>
      </c>
      <c r="BO5" s="4">
        <v>1.8999197217018999E-2</v>
      </c>
      <c r="BP5" s="4">
        <v>5.308529945553539E-2</v>
      </c>
      <c r="BQ5" s="4">
        <v>2.450090744101633E-2</v>
      </c>
      <c r="BR5" s="4">
        <v>5.5281342546890433E-2</v>
      </c>
      <c r="BS5" s="4">
        <v>2.0138203356367231E-2</v>
      </c>
      <c r="BT5" s="4">
        <v>5.7730155259129667E-2</v>
      </c>
      <c r="BU5" s="4">
        <v>2.317953203586267E-2</v>
      </c>
      <c r="BV5" s="4">
        <v>3.6974789915966387E-2</v>
      </c>
      <c r="BW5" s="4">
        <v>1.449579831932773E-2</v>
      </c>
      <c r="BX5" s="4">
        <v>4.4617092119866808E-2</v>
      </c>
      <c r="BY5" s="4">
        <v>2.4861265260821309E-2</v>
      </c>
      <c r="BZ5" s="4">
        <v>3.398821218074656E-2</v>
      </c>
      <c r="CA5" s="4">
        <v>2.4361493123772102E-2</v>
      </c>
      <c r="CB5" s="4">
        <v>4.0980908492429233E-2</v>
      </c>
      <c r="CC5" s="4">
        <v>2.221856484529296E-2</v>
      </c>
      <c r="CD5" s="4">
        <v>1.8664383561643839E-2</v>
      </c>
      <c r="CE5" s="4">
        <v>1.078767123287671E-2</v>
      </c>
      <c r="CF5" s="4">
        <v>9.1656463179989503E-2</v>
      </c>
      <c r="CG5" s="4">
        <v>2.7287038656638101E-2</v>
      </c>
      <c r="CH5" s="4">
        <v>3.0107129663834501E-2</v>
      </c>
      <c r="CI5" s="4">
        <v>1.440709272257111E-2</v>
      </c>
      <c r="CJ5" s="4">
        <v>0.1390060517146525</v>
      </c>
      <c r="CK5" s="4">
        <v>4.0711534934898222E-2</v>
      </c>
      <c r="CL5" s="4">
        <v>3.8340770120641222E-2</v>
      </c>
      <c r="CM5" s="4">
        <v>1.9005123120145431E-2</v>
      </c>
      <c r="CN5" s="4">
        <v>8.1368551675234893E-2</v>
      </c>
      <c r="CO5" s="4">
        <v>2.7477397624534661E-2</v>
      </c>
      <c r="CP5" s="4">
        <v>8.8016651798989001E-2</v>
      </c>
      <c r="CQ5" s="4">
        <v>3.003270889087125E-2</v>
      </c>
      <c r="CR5" s="4">
        <v>0.1147959183673469</v>
      </c>
      <c r="CS5" s="4">
        <v>4.0816326530612242E-2</v>
      </c>
      <c r="CT5" s="4">
        <v>4.0914948453608248E-2</v>
      </c>
      <c r="CU5" s="4">
        <v>2.3518041237113398E-2</v>
      </c>
      <c r="CV5" s="4">
        <v>8.0802292263610312E-2</v>
      </c>
      <c r="CW5" s="4">
        <v>2.922636103151862E-2</v>
      </c>
      <c r="CX5" s="4">
        <v>0.13617295901903839</v>
      </c>
      <c r="CY5" s="4">
        <v>3.5495321071313327E-2</v>
      </c>
      <c r="CZ5" s="4">
        <v>9.8122866894197955E-2</v>
      </c>
      <c r="DA5" s="4">
        <v>6.7406143344709901E-2</v>
      </c>
      <c r="DB5" s="4">
        <v>0.11483253588516749</v>
      </c>
      <c r="DC5" s="4">
        <v>5.5502392344497609E-2</v>
      </c>
      <c r="DD5" s="4">
        <v>4.4734389561975771E-2</v>
      </c>
      <c r="DE5" s="4">
        <v>3.9142590866728798E-2</v>
      </c>
      <c r="DF5" s="4">
        <v>4.5325779036827198E-2</v>
      </c>
      <c r="DG5" s="4">
        <v>4.343720491029273E-2</v>
      </c>
      <c r="DH5" s="4">
        <v>0.1106233538191396</v>
      </c>
      <c r="DI5" s="4">
        <v>5.4433713784021072E-2</v>
      </c>
      <c r="DJ5" s="4">
        <v>5.7522123893805309E-2</v>
      </c>
      <c r="DK5" s="4">
        <v>3.3501896333754742E-2</v>
      </c>
      <c r="DL5" s="4">
        <v>0.14124783362218371</v>
      </c>
      <c r="DM5" s="4">
        <v>7.8856152512998268E-2</v>
      </c>
      <c r="DN5" s="4">
        <v>0.1071835803876853</v>
      </c>
      <c r="DO5" s="4">
        <v>4.6750285062713802E-2</v>
      </c>
      <c r="DP5" s="4">
        <v>6.2314540059347182E-2</v>
      </c>
      <c r="DQ5" s="4">
        <v>4.2532146389713157E-2</v>
      </c>
      <c r="DR5" s="4">
        <v>0.1886666666666667</v>
      </c>
      <c r="DS5" s="4">
        <v>8.8666666666666671E-2</v>
      </c>
      <c r="DT5" s="4">
        <v>6.3394683026584867E-2</v>
      </c>
      <c r="DU5" s="4">
        <v>3.0674846625766871E-2</v>
      </c>
      <c r="DV5" s="4">
        <v>1.208791208791209E-2</v>
      </c>
      <c r="DW5" s="4">
        <v>1.9780219780219779E-2</v>
      </c>
      <c r="DX5" s="4">
        <v>0.1481156879929886</v>
      </c>
      <c r="DY5" s="4">
        <v>6.9237510955302367E-2</v>
      </c>
      <c r="DZ5" s="4">
        <v>0.12603648424543951</v>
      </c>
      <c r="EA5" s="4">
        <v>5.5279159756771702E-2</v>
      </c>
      <c r="EB5" s="4">
        <v>7.8307830783078305E-2</v>
      </c>
      <c r="EC5" s="4">
        <v>4.0804080408040802E-2</v>
      </c>
      <c r="ED5" s="4">
        <v>8.804347826086957E-2</v>
      </c>
      <c r="EE5" s="4">
        <v>3.1884057971014491E-2</v>
      </c>
      <c r="EF5" s="4">
        <v>7.623318385650224E-2</v>
      </c>
      <c r="EG5" s="4">
        <v>3.0108904548366431E-2</v>
      </c>
      <c r="EH5" s="4">
        <v>0.10878112712975101</v>
      </c>
      <c r="EI5" s="4">
        <v>2.7850589777195279E-2</v>
      </c>
      <c r="EJ5" s="4">
        <v>8.7835598276433544E-2</v>
      </c>
      <c r="EK5" s="4">
        <v>2.8173682466025848E-2</v>
      </c>
      <c r="EL5" s="4">
        <v>0.18874833555259651</v>
      </c>
      <c r="EM5" s="4">
        <v>5.1264980026631157E-2</v>
      </c>
      <c r="EN5" s="4">
        <v>6.153328850033625E-2</v>
      </c>
      <c r="EO5" s="4">
        <v>2.89172831203766E-2</v>
      </c>
      <c r="EP5" s="4">
        <v>9.2386994448850124E-2</v>
      </c>
      <c r="EQ5" s="4">
        <v>3.8065027755749402E-2</v>
      </c>
      <c r="ER5" s="4">
        <v>8.9123317570025465E-2</v>
      </c>
      <c r="ES5" s="4">
        <v>5.6384139687158968E-2</v>
      </c>
      <c r="ET5" s="4">
        <v>4.1260315078769691E-2</v>
      </c>
      <c r="EU5" s="4">
        <v>2.175543885971493E-2</v>
      </c>
      <c r="EV5" s="4">
        <v>9.9875156054931337E-3</v>
      </c>
      <c r="EW5" s="4">
        <v>1.0403662089055349E-2</v>
      </c>
      <c r="EX5" s="4">
        <v>4.2213114754098363E-2</v>
      </c>
      <c r="EY5" s="4">
        <v>2.6229508196721311E-2</v>
      </c>
      <c r="EZ5" s="4">
        <v>4.0950040950040949E-2</v>
      </c>
      <c r="FA5" s="4">
        <v>2.4570024570024569E-2</v>
      </c>
      <c r="FB5" s="4">
        <v>3.7672666387609882E-2</v>
      </c>
      <c r="FC5" s="4">
        <v>3.1812473838426121E-2</v>
      </c>
      <c r="FD5" s="4">
        <v>9.9255583126550868E-3</v>
      </c>
      <c r="FE5" s="4">
        <v>1.1579818031430929E-2</v>
      </c>
      <c r="FF5" s="4">
        <v>5.2341597796143252E-2</v>
      </c>
      <c r="FG5" s="4">
        <v>4.4077134986225897E-2</v>
      </c>
      <c r="FH5" s="4">
        <v>4.6214355948869218E-2</v>
      </c>
      <c r="FI5" s="4">
        <v>4.6214355948869218E-2</v>
      </c>
      <c r="FJ5" s="4">
        <v>9.518828451882845E-2</v>
      </c>
      <c r="FK5" s="4">
        <v>9.2050209205020925E-2</v>
      </c>
      <c r="FL5" s="4">
        <v>0.1128712871287129</v>
      </c>
      <c r="FM5" s="4">
        <v>9.5049504950495051E-2</v>
      </c>
      <c r="FN5" s="4">
        <v>0.1014120667522465</v>
      </c>
      <c r="FO5" s="4">
        <v>8.6007702182284984E-2</v>
      </c>
      <c r="FP5" s="4">
        <v>0.120145002589332</v>
      </c>
      <c r="FQ5" s="4">
        <v>4.4018643190056973E-2</v>
      </c>
      <c r="FR5" s="4">
        <v>0.1572561829211386</v>
      </c>
      <c r="FS5" s="4">
        <v>7.326178254783014E-2</v>
      </c>
      <c r="FT5" s="4">
        <v>0.1213683223992502</v>
      </c>
      <c r="FU5" s="4">
        <v>6.0918462980318652E-2</v>
      </c>
      <c r="FV5" s="4">
        <v>9.8005203816131828E-2</v>
      </c>
      <c r="FW5" s="4">
        <v>5.9843885516045102E-2</v>
      </c>
      <c r="FX5" s="4">
        <v>0.15952732644017731</v>
      </c>
      <c r="FY5" s="4">
        <v>7.9763663220088626E-2</v>
      </c>
      <c r="FZ5" s="4">
        <v>6.9008009858287117E-2</v>
      </c>
      <c r="GA5" s="4">
        <v>4.3130006161429452E-2</v>
      </c>
      <c r="GB5" s="4">
        <v>0.18552497451580019</v>
      </c>
      <c r="GC5" s="4">
        <v>6.218144750254842E-2</v>
      </c>
      <c r="GD5" s="4">
        <v>0.15272727272727271</v>
      </c>
      <c r="GE5" s="4">
        <v>7.054545454545455E-2</v>
      </c>
      <c r="GF5" s="4">
        <v>0.13074204946996471</v>
      </c>
      <c r="GG5" s="4">
        <v>9.5406360424028266E-2</v>
      </c>
      <c r="GH5" s="4">
        <v>2.2648083623693381E-2</v>
      </c>
      <c r="GI5" s="4">
        <v>2.9616724738675961E-2</v>
      </c>
      <c r="GJ5" s="4">
        <v>7.9422382671480149E-2</v>
      </c>
      <c r="GK5" s="4">
        <v>7.7617328519855602E-2</v>
      </c>
      <c r="GL5" s="4">
        <v>0.20639147802929431</v>
      </c>
      <c r="GM5" s="4">
        <v>0.1078561917443409</v>
      </c>
      <c r="GN5" s="4">
        <v>0.11620294599018</v>
      </c>
      <c r="GO5" s="4">
        <v>8.346972176759411E-2</v>
      </c>
      <c r="GP5" s="4">
        <v>0.21311475409836059</v>
      </c>
      <c r="GQ5" s="4">
        <v>0.12932604735883421</v>
      </c>
      <c r="GR5" s="4">
        <v>8.7135036496350363E-2</v>
      </c>
      <c r="GS5" s="4">
        <v>3.8777372262773717E-2</v>
      </c>
      <c r="GT5" s="4">
        <v>9.1468777484608618E-2</v>
      </c>
      <c r="GU5" s="4">
        <v>4.1776605101143359E-2</v>
      </c>
      <c r="GV5" s="4">
        <v>0.12949976624590931</v>
      </c>
      <c r="GW5" s="4">
        <v>5.0490883590462832E-2</v>
      </c>
      <c r="GX5" s="4">
        <v>0.14245810055865921</v>
      </c>
      <c r="GY5" s="4">
        <v>6.7039106145251395E-2</v>
      </c>
      <c r="GZ5" s="4">
        <v>6.3880883765609991E-2</v>
      </c>
      <c r="HA5" s="4">
        <v>3.5542747358309319E-2</v>
      </c>
      <c r="HB5" s="4">
        <v>0.16337885685381889</v>
      </c>
      <c r="HC5" s="4">
        <v>8.042488619119878E-2</v>
      </c>
      <c r="HD5" s="4">
        <v>6.7247820672478212E-2</v>
      </c>
      <c r="HE5" s="4">
        <v>5.2926525529265259E-2</v>
      </c>
      <c r="HF5" s="4">
        <v>5.2147239263803678E-2</v>
      </c>
      <c r="HG5" s="4">
        <v>3.9877300613496931E-2</v>
      </c>
      <c r="HH5" s="4">
        <v>0.1137724550898204</v>
      </c>
      <c r="HI5" s="4">
        <v>0.1032934131736527</v>
      </c>
      <c r="HJ5" s="4">
        <v>1.198630136986301E-2</v>
      </c>
      <c r="HK5" s="4">
        <v>1.883561643835616E-2</v>
      </c>
      <c r="HL5" s="4">
        <v>7.8921078921078927E-2</v>
      </c>
      <c r="HM5" s="4">
        <v>7.3926073926073921E-2</v>
      </c>
      <c r="HN5" s="4">
        <v>4.1155866900175128E-2</v>
      </c>
      <c r="HO5" s="4">
        <v>3.2399299474605951E-2</v>
      </c>
      <c r="HP5" s="4">
        <v>8.0629301868239925E-2</v>
      </c>
      <c r="HQ5" s="4">
        <v>6.1946902654867263E-2</v>
      </c>
      <c r="HR5" s="4">
        <v>0</v>
      </c>
      <c r="HS5" s="4">
        <v>1.2725344644750799E-2</v>
      </c>
      <c r="HT5" s="4">
        <v>4.1666666666666657E-2</v>
      </c>
      <c r="HU5" s="4">
        <v>4.027777777777778E-2</v>
      </c>
      <c r="HV5" s="4">
        <v>1.8036072144288581E-2</v>
      </c>
      <c r="HW5" s="4">
        <v>2.004008016032064E-2</v>
      </c>
      <c r="HX5" s="4">
        <v>0.14051973051010591</v>
      </c>
      <c r="HY5" s="4">
        <v>8.3734359961501442E-2</v>
      </c>
      <c r="HZ5" s="4">
        <v>9.3189964157706098E-2</v>
      </c>
      <c r="IA5" s="4">
        <v>7.5268817204301078E-2</v>
      </c>
      <c r="IB5" s="4">
        <v>4.7385620915032678E-2</v>
      </c>
      <c r="IC5" s="4">
        <v>4.4117647058823532E-2</v>
      </c>
      <c r="ID5" s="4">
        <v>6.0142711518858312E-2</v>
      </c>
      <c r="IE5" s="4">
        <v>7.4413863404689098E-2</v>
      </c>
      <c r="IF5" s="4">
        <v>8.7155963302752298E-2</v>
      </c>
      <c r="IG5" s="4">
        <v>6.2385321100917428E-2</v>
      </c>
      <c r="IH5" s="4">
        <v>7.2267389340560069E-3</v>
      </c>
      <c r="II5" s="4">
        <v>1.174345076784101E-2</v>
      </c>
      <c r="IJ5" s="4">
        <v>1.5794669299111549E-2</v>
      </c>
      <c r="IK5" s="4">
        <v>2.5666337611056269E-2</v>
      </c>
      <c r="IL5" s="4">
        <v>0.1752049180327869</v>
      </c>
      <c r="IM5" s="4">
        <v>9.5286885245901634E-2</v>
      </c>
      <c r="IN5" s="4">
        <v>1.5468607825295719E-2</v>
      </c>
      <c r="IO5" s="4">
        <v>2.5477707006369432E-2</v>
      </c>
      <c r="IP5" s="4">
        <v>8.0858085808580851E-2</v>
      </c>
      <c r="IQ5" s="4">
        <v>5.0330033003300328E-2</v>
      </c>
      <c r="IR5" s="4">
        <v>4.2857142857142858E-2</v>
      </c>
      <c r="IS5" s="4">
        <v>4.8051948051948047E-2</v>
      </c>
      <c r="IT5" s="4">
        <v>5.2356020942408377E-2</v>
      </c>
      <c r="IU5" s="4">
        <v>3.6649214659685861E-2</v>
      </c>
      <c r="IV5" s="4">
        <v>6.0096153846153848E-2</v>
      </c>
      <c r="IW5" s="4">
        <v>4.0865384615384623E-2</v>
      </c>
      <c r="IX5" s="4">
        <v>0.14692982456140349</v>
      </c>
      <c r="IY5" s="4">
        <v>7.2368421052631582E-2</v>
      </c>
      <c r="IZ5" s="4">
        <v>1.9911504424778761E-2</v>
      </c>
      <c r="JA5" s="4">
        <v>1.9911504424778761E-2</v>
      </c>
      <c r="JB5" s="4">
        <v>6.3829787234042548E-2</v>
      </c>
      <c r="JC5" s="4">
        <v>5.6737588652482268E-2</v>
      </c>
      <c r="JD5" s="4">
        <v>9.0452261306532666E-2</v>
      </c>
      <c r="JE5" s="4">
        <v>7.7889447236180909E-2</v>
      </c>
      <c r="JF5" s="4">
        <v>0.1121323529411765</v>
      </c>
      <c r="JG5" s="4">
        <v>0.1121323529411765</v>
      </c>
      <c r="JH5" s="4">
        <v>9.4470046082949302E-2</v>
      </c>
      <c r="JI5" s="4">
        <v>6.4516129032258063E-2</v>
      </c>
      <c r="JJ5" s="4">
        <v>3.3333333333333333E-2</v>
      </c>
      <c r="JK5" s="4">
        <v>3.5555555555555562E-2</v>
      </c>
      <c r="JL5" s="4">
        <v>5.0884955752212392E-2</v>
      </c>
      <c r="JM5" s="4">
        <v>3.7610619469026552E-2</v>
      </c>
      <c r="JN5" s="4">
        <v>0.16107382550335569</v>
      </c>
      <c r="JO5" s="4">
        <v>0.116331096196868</v>
      </c>
      <c r="JP5" s="4">
        <v>8.0160320641282558E-3</v>
      </c>
      <c r="JQ5" s="4">
        <v>1.4028056112224451E-2</v>
      </c>
      <c r="JR5" s="4">
        <v>5.8047493403693931E-2</v>
      </c>
      <c r="JS5" s="4">
        <v>5.2770448548812673E-2</v>
      </c>
      <c r="JT5" s="4">
        <v>6.6359447004608302E-2</v>
      </c>
      <c r="JU5" s="4">
        <v>3.2565284178187402E-2</v>
      </c>
      <c r="JV5" s="4">
        <v>0.13787443578169881</v>
      </c>
      <c r="JW5" s="4">
        <v>5.7858022158391462E-2</v>
      </c>
      <c r="JX5" s="4">
        <v>6.6989207294380348E-2</v>
      </c>
      <c r="JY5" s="4">
        <v>3.2750279121697062E-2</v>
      </c>
      <c r="JZ5" s="4">
        <v>0.1135865595325055</v>
      </c>
      <c r="KA5" s="4">
        <v>4.8210372534696858E-2</v>
      </c>
      <c r="KB5" s="4">
        <v>6.3057114559260483E-2</v>
      </c>
      <c r="KC5" s="4">
        <v>2.806206668867613E-2</v>
      </c>
      <c r="KD5" s="4">
        <v>8.1404032860343534E-2</v>
      </c>
      <c r="KE5" s="4">
        <v>4.0702016430171767E-2</v>
      </c>
      <c r="KF5" s="4">
        <v>5.710048201705599E-2</v>
      </c>
      <c r="KG5" s="4">
        <v>3.9302929180571003E-2</v>
      </c>
      <c r="KH5" s="4">
        <v>6.0508083140877598E-2</v>
      </c>
      <c r="KI5" s="4">
        <v>3.0023094688221709E-2</v>
      </c>
      <c r="KJ5" s="4">
        <v>3.718104495747266E-2</v>
      </c>
      <c r="KK5" s="4">
        <v>2.0170109356014581E-2</v>
      </c>
      <c r="KL5" s="4">
        <v>6.4501910079341751E-2</v>
      </c>
      <c r="KM5" s="4">
        <v>2.262709374081693E-2</v>
      </c>
      <c r="KN5" s="4">
        <v>0.14886208183061811</v>
      </c>
      <c r="KO5" s="4">
        <v>4.6760353189901752E-2</v>
      </c>
      <c r="KP5" s="4">
        <v>9.0586379174336054E-2</v>
      </c>
      <c r="KQ5" s="4">
        <v>2.235077570339206E-2</v>
      </c>
      <c r="KR5" s="4">
        <v>2.417683628827999E-2</v>
      </c>
      <c r="KS5" s="4">
        <v>1.4045590605572179E-2</v>
      </c>
      <c r="KT5" s="4">
        <v>4.6656534954407303E-2</v>
      </c>
      <c r="KU5" s="4">
        <v>2.1428571428571429E-2</v>
      </c>
      <c r="KV5" s="4">
        <v>8.877538611212453E-2</v>
      </c>
      <c r="KW5" s="4">
        <v>2.27410920588593E-2</v>
      </c>
      <c r="KX5" s="4">
        <v>6.9483357615151856E-2</v>
      </c>
      <c r="KY5" s="4">
        <v>2.0172587694721501E-2</v>
      </c>
      <c r="KZ5" s="4">
        <v>4.5584823256448748E-2</v>
      </c>
      <c r="LA5" s="4">
        <v>1.965333697284018E-2</v>
      </c>
      <c r="LB5" s="4">
        <v>4.003503065182034E-2</v>
      </c>
      <c r="LC5" s="4">
        <v>1.613912173151508E-2</v>
      </c>
      <c r="LD5" s="4">
        <v>5.1649362596924688E-2</v>
      </c>
      <c r="LE5" s="4">
        <v>2.2999080036798531E-2</v>
      </c>
      <c r="LF5" s="4">
        <v>3.2953864589574597E-2</v>
      </c>
      <c r="LG5" s="4">
        <v>1.4379868184541639E-2</v>
      </c>
      <c r="LH5" s="4">
        <v>3.2977241058987458E-2</v>
      </c>
      <c r="LI5" s="4">
        <v>1.6140269391546679E-2</v>
      </c>
      <c r="LJ5" s="4">
        <v>3.7011557512383053E-2</v>
      </c>
      <c r="LK5" s="4">
        <v>1.7749036873968081E-2</v>
      </c>
      <c r="LL5" s="4">
        <v>5.4839707246675598E-2</v>
      </c>
      <c r="LM5" s="4">
        <v>2.0204102669827851E-2</v>
      </c>
      <c r="LN5" s="4">
        <v>3.5037406483790522E-2</v>
      </c>
      <c r="LO5" s="4">
        <v>1.608478802992519E-2</v>
      </c>
      <c r="LP5" s="4">
        <v>7.6039603960396038E-2</v>
      </c>
      <c r="LQ5" s="4">
        <v>2.4026402640264032E-2</v>
      </c>
      <c r="LR5" s="4">
        <v>0.15044571986811581</v>
      </c>
      <c r="LS5" s="4">
        <v>2.5399926730980581E-2</v>
      </c>
      <c r="LT5" s="4">
        <v>4.0622140896614818E-2</v>
      </c>
      <c r="LU5" s="4">
        <v>1.8481244281793228E-2</v>
      </c>
      <c r="LV5" s="4">
        <v>0.15427272727272731</v>
      </c>
      <c r="LW5" s="4">
        <v>2.9636363636363641E-2</v>
      </c>
      <c r="LX5" s="4">
        <v>0.1027149926441086</v>
      </c>
      <c r="LY5" s="4">
        <v>4.0390530961615621E-2</v>
      </c>
      <c r="LZ5" s="4">
        <v>0.14904018123286039</v>
      </c>
      <c r="MA5" s="4">
        <v>3.3265768451174439E-2</v>
      </c>
      <c r="MB5" s="4">
        <v>2.610565110565111E-2</v>
      </c>
      <c r="MC5" s="4">
        <v>1.177313677313677E-2</v>
      </c>
      <c r="MD5" s="4">
        <v>4.2929970485645293E-2</v>
      </c>
      <c r="ME5" s="4">
        <v>1.6903675878722831E-2</v>
      </c>
      <c r="MF5" s="4">
        <v>3.5901271503365743E-2</v>
      </c>
      <c r="MG5" s="4">
        <v>1.271503365744203E-2</v>
      </c>
      <c r="MH5" s="4">
        <v>2.7170556996418429E-2</v>
      </c>
      <c r="MI5" s="4">
        <v>1.2226750648388291E-2</v>
      </c>
      <c r="MJ5" s="4">
        <v>4.3419814491195051E-2</v>
      </c>
      <c r="MK5" s="4">
        <v>1.411480037639468E-2</v>
      </c>
      <c r="ML5" s="4">
        <v>5.1383905689390059E-2</v>
      </c>
      <c r="MM5" s="4">
        <v>1.7170681701691441E-2</v>
      </c>
      <c r="MN5" s="4">
        <v>4.8822515795519807E-2</v>
      </c>
      <c r="MO5" s="4">
        <v>1.9816197587593339E-2</v>
      </c>
      <c r="MP5" s="4">
        <v>3.0217418007615768E-2</v>
      </c>
      <c r="MQ5" s="4">
        <v>1.7074069524628421E-2</v>
      </c>
      <c r="MR5" s="4">
        <v>4.1039040885336622E-2</v>
      </c>
      <c r="MS5" s="4">
        <v>1.6446357208730399E-2</v>
      </c>
      <c r="MT5" s="4">
        <v>2.0608243297318932E-2</v>
      </c>
      <c r="MU5" s="4">
        <v>1.020408163265306E-2</v>
      </c>
      <c r="MV5" s="4">
        <v>4.2138481529608307E-2</v>
      </c>
      <c r="MW5" s="4">
        <v>1.7078151104510862E-2</v>
      </c>
      <c r="MX5" s="4">
        <v>3.7786948671653338E-2</v>
      </c>
      <c r="MY5" s="4">
        <v>1.6765540366262571E-2</v>
      </c>
      <c r="MZ5" s="4">
        <v>1.460806051910787E-2</v>
      </c>
      <c r="NA5" s="4">
        <v>7.6953175948871787E-3</v>
      </c>
      <c r="NB5" s="4">
        <v>3.0396475770925111E-2</v>
      </c>
      <c r="NC5" s="4">
        <v>1.908957415565345E-2</v>
      </c>
      <c r="ND5" s="4">
        <v>4.1493775933609957E-2</v>
      </c>
      <c r="NE5" s="4">
        <v>3.7344398340248962E-2</v>
      </c>
      <c r="NF5" s="4">
        <v>6.3369397217928905E-2</v>
      </c>
      <c r="NG5" s="4">
        <v>4.6367851622874809E-2</v>
      </c>
      <c r="NH5" s="4">
        <v>0.12209302325581391</v>
      </c>
      <c r="NI5" s="4">
        <v>6.589147286821706E-2</v>
      </c>
      <c r="NJ5" s="4">
        <v>8.4925690021231418E-2</v>
      </c>
      <c r="NK5" s="4">
        <v>4.0339702760084917E-2</v>
      </c>
      <c r="NL5" s="4">
        <v>7.6749435665914217E-2</v>
      </c>
      <c r="NM5" s="4">
        <v>6.0948081264108347E-2</v>
      </c>
      <c r="NN5" s="4">
        <v>5.7534246575342472E-2</v>
      </c>
      <c r="NO5" s="4">
        <v>4.9315068493150677E-2</v>
      </c>
      <c r="NP5" s="4">
        <v>9.7107438016528921E-2</v>
      </c>
      <c r="NQ5" s="4">
        <v>9.2975206611570244E-2</v>
      </c>
      <c r="NR5" s="4">
        <v>0.10404624277456651</v>
      </c>
      <c r="NS5" s="4">
        <v>6.358381502890173E-2</v>
      </c>
      <c r="NT5" s="4">
        <v>3.3138401559454189E-2</v>
      </c>
      <c r="NU5" s="4">
        <v>2.3391812865497071E-2</v>
      </c>
      <c r="NV5" s="4">
        <v>0.16085790884718501</v>
      </c>
      <c r="NW5" s="4">
        <v>9.6514745308310987E-2</v>
      </c>
      <c r="NX5" s="4">
        <v>4.9665711556829042E-2</v>
      </c>
      <c r="NY5" s="4">
        <v>2.9608404966571151E-2</v>
      </c>
      <c r="NZ5" s="4">
        <v>0.13243457573354481</v>
      </c>
      <c r="OA5" s="4">
        <v>8.5646312450436163E-2</v>
      </c>
      <c r="OB5" s="4">
        <v>5.902192242833052E-3</v>
      </c>
      <c r="OC5" s="4">
        <v>9.2748735244519397E-3</v>
      </c>
      <c r="OD5" s="4">
        <v>0.1466414380321665</v>
      </c>
      <c r="OE5" s="4">
        <v>9.2715231788079472E-2</v>
      </c>
      <c r="OF5" s="4">
        <v>5.8118081180811812E-2</v>
      </c>
      <c r="OG5" s="4">
        <v>3.5977859778597777E-2</v>
      </c>
      <c r="OH5" s="4">
        <v>0.1084210526315789</v>
      </c>
      <c r="OI5" s="4">
        <v>9.5789473684210522E-2</v>
      </c>
      <c r="OJ5" s="4">
        <v>4.0477770404777701E-2</v>
      </c>
      <c r="OK5" s="4">
        <v>2.58792302587923E-2</v>
      </c>
      <c r="OL5" s="4">
        <v>3.5087719298245612E-2</v>
      </c>
      <c r="OM5" s="4">
        <v>2.4291497975708499E-2</v>
      </c>
      <c r="ON5" s="4">
        <v>9.8442367601246111E-2</v>
      </c>
      <c r="OO5" s="4">
        <v>4.7975077881619928E-2</v>
      </c>
      <c r="OP5" s="4">
        <v>9.1582491582491585E-2</v>
      </c>
      <c r="OQ5" s="4">
        <v>6.531986531986532E-2</v>
      </c>
      <c r="OR5" s="4">
        <v>5.3007742703990467E-2</v>
      </c>
      <c r="OS5" s="4">
        <v>5.0029779630732581E-2</v>
      </c>
      <c r="OT5" s="4">
        <v>1.798561151079137E-3</v>
      </c>
      <c r="OU5" s="4">
        <v>2.9976019184652278E-3</v>
      </c>
      <c r="OV5" s="4">
        <v>2.590361445783133E-2</v>
      </c>
      <c r="OW5" s="4">
        <v>2.4096385542168679E-2</v>
      </c>
      <c r="OX5" s="4">
        <v>4.5780474351902932E-2</v>
      </c>
      <c r="OY5" s="4">
        <v>4.1367898510755653E-2</v>
      </c>
      <c r="OZ5" s="4">
        <v>7.717462393721386E-2</v>
      </c>
      <c r="PA5" s="4">
        <v>5.4937867887508172E-2</v>
      </c>
      <c r="PB5" s="4">
        <v>0.10334158415841579</v>
      </c>
      <c r="PC5" s="4">
        <v>6.5594059405940597E-2</v>
      </c>
      <c r="PD5" s="4">
        <v>6.518817204301075E-2</v>
      </c>
      <c r="PE5" s="4">
        <v>3.5618279569892483E-2</v>
      </c>
      <c r="PF5" s="4">
        <v>6.9027611044417764E-2</v>
      </c>
      <c r="PG5" s="4">
        <v>4.7418967587034823E-2</v>
      </c>
      <c r="PH5" s="4">
        <v>7.1556350626118065E-2</v>
      </c>
      <c r="PI5" s="4">
        <v>3.8163387000596301E-2</v>
      </c>
      <c r="PJ5" s="4">
        <v>0.14793741109530581</v>
      </c>
      <c r="PK5" s="4">
        <v>7.8947368421052627E-2</v>
      </c>
      <c r="PL5" s="4">
        <v>7.2106261859582549E-2</v>
      </c>
      <c r="PM5" s="4">
        <v>3.6685641998734968E-2</v>
      </c>
      <c r="PN5" s="4">
        <v>1.7146776406035669E-2</v>
      </c>
      <c r="PO5" s="4">
        <v>1.8518518518518521E-2</v>
      </c>
      <c r="PP5" s="4">
        <v>2.9593943565037851E-2</v>
      </c>
      <c r="PQ5" s="4">
        <v>3.2346868547832072E-2</v>
      </c>
      <c r="PR5" s="4">
        <v>0.34188544152744632</v>
      </c>
      <c r="PS5" s="4">
        <v>0.1300715990453461</v>
      </c>
      <c r="PT5" s="4">
        <v>8.2417582417582416E-2</v>
      </c>
      <c r="PU5" s="4">
        <v>7.1428571428571425E-2</v>
      </c>
      <c r="PV5" s="4">
        <v>6.5303430079155678E-2</v>
      </c>
      <c r="PW5" s="4">
        <v>4.8153034300791563E-2</v>
      </c>
      <c r="PX5" s="4">
        <v>6.615384615384616E-2</v>
      </c>
      <c r="PY5" s="4">
        <v>4.6923076923076922E-2</v>
      </c>
      <c r="PZ5" s="4">
        <v>3.6318096430807773E-2</v>
      </c>
      <c r="QA5" s="4">
        <v>3.6318096430807773E-2</v>
      </c>
      <c r="QB5" s="4">
        <v>0.18030769230769231</v>
      </c>
      <c r="QC5" s="4">
        <v>6.7076923076923076E-2</v>
      </c>
      <c r="QD5" s="4">
        <v>4.8291233283803872E-2</v>
      </c>
      <c r="QE5" s="4">
        <v>3.1946508172362553E-2</v>
      </c>
      <c r="QF5" s="4">
        <v>0.1228282828282828</v>
      </c>
      <c r="QG5" s="4">
        <v>4.4848484848484853E-2</v>
      </c>
      <c r="QH5" s="4">
        <v>7.5385119632907236E-3</v>
      </c>
      <c r="QI5" s="4">
        <v>8.1940347427073099E-3</v>
      </c>
      <c r="QJ5" s="4">
        <v>6.9707081942899513E-2</v>
      </c>
      <c r="QK5" s="4">
        <v>2.669632925472748E-2</v>
      </c>
      <c r="QL5" s="4">
        <v>2.0164301717699781E-2</v>
      </c>
      <c r="QM5" s="4">
        <v>1.8670649738610899E-2</v>
      </c>
      <c r="QN5" s="4">
        <v>8.0434782608695646E-2</v>
      </c>
      <c r="QO5" s="4">
        <v>4.1304347826086947E-2</v>
      </c>
      <c r="QP5" s="4">
        <v>4.4563279857397498E-2</v>
      </c>
      <c r="QQ5" s="4">
        <v>3.0897207367795599E-2</v>
      </c>
      <c r="QR5" s="4">
        <v>0.20209973753280841</v>
      </c>
      <c r="QS5" s="4">
        <v>6.2335958005249353E-2</v>
      </c>
      <c r="QT5" s="4">
        <v>7.3786407766990289E-2</v>
      </c>
      <c r="QU5" s="4">
        <v>4.7896440129449838E-2</v>
      </c>
      <c r="QV5" s="4">
        <v>3.8897893030794169E-2</v>
      </c>
      <c r="QW5" s="4">
        <v>3.8087520259319288E-2</v>
      </c>
      <c r="QX5" s="4">
        <v>4.465334900117509E-2</v>
      </c>
      <c r="QY5" s="4">
        <v>3.9365452408930669E-2</v>
      </c>
      <c r="QZ5" s="4">
        <v>0.1203059805285118</v>
      </c>
      <c r="RA5" s="4">
        <v>7.2322670375521564E-2</v>
      </c>
      <c r="RB5" s="4">
        <v>8.4675563736769446E-2</v>
      </c>
      <c r="RC5" s="4">
        <v>4.1417395306028532E-2</v>
      </c>
      <c r="RD5" s="4">
        <v>5.6235827664399093E-2</v>
      </c>
      <c r="RE5" s="4">
        <v>3.08390022675737E-2</v>
      </c>
      <c r="RF5" s="4">
        <v>2.8147389969293751E-2</v>
      </c>
      <c r="RG5" s="4">
        <v>1.6376663254861819E-2</v>
      </c>
      <c r="RH5" s="4">
        <v>0.10900945744151321</v>
      </c>
      <c r="RI5" s="4">
        <v>4.9278247884519663E-2</v>
      </c>
      <c r="RJ5" s="4">
        <v>5.8726220016542603E-2</v>
      </c>
      <c r="RK5" s="4">
        <v>3.9702233250620347E-2</v>
      </c>
      <c r="RL5" s="4">
        <v>4.7778308647873857E-2</v>
      </c>
      <c r="RM5" s="4">
        <v>2.4844720496894412E-2</v>
      </c>
      <c r="RN5" s="4">
        <v>4.1146555709662497E-2</v>
      </c>
      <c r="RO5" s="4">
        <v>2.9126213592233011E-2</v>
      </c>
      <c r="RP5" s="4">
        <v>8.3730158730158724E-2</v>
      </c>
      <c r="RQ5" s="4">
        <v>2.9365079365079361E-2</v>
      </c>
      <c r="RR5" s="4">
        <v>1.3986013986013989E-2</v>
      </c>
      <c r="RS5" s="4">
        <v>1.357466063348416E-2</v>
      </c>
      <c r="RT5" s="4">
        <v>3.9629005059021921E-2</v>
      </c>
      <c r="RU5" s="4">
        <v>3.7942664418212479E-2</v>
      </c>
      <c r="RV5" s="4">
        <v>0.17499999999999999</v>
      </c>
      <c r="RW5" s="4">
        <v>0.1583333333333333</v>
      </c>
      <c r="RX5" s="4">
        <v>0.21388888888888891</v>
      </c>
      <c r="RY5" s="4">
        <v>0.12638888888888891</v>
      </c>
      <c r="RZ5" s="4">
        <v>0.160056657223796</v>
      </c>
      <c r="SA5" s="4">
        <v>0.13314447592067991</v>
      </c>
      <c r="SB5" s="4">
        <v>0.1214374225526642</v>
      </c>
      <c r="SC5" s="4">
        <v>0.11028500619578691</v>
      </c>
      <c r="SD5" s="4">
        <v>9.915356711003627E-2</v>
      </c>
      <c r="SE5" s="4">
        <v>6.529625151148731E-2</v>
      </c>
      <c r="SF5" s="4">
        <v>3.5620052770448551E-2</v>
      </c>
      <c r="SG5" s="4">
        <v>4.7493403693931388E-2</v>
      </c>
      <c r="SH5" s="4">
        <v>3.717472118959108E-2</v>
      </c>
      <c r="SI5" s="4">
        <v>5.7620817843866169E-2</v>
      </c>
      <c r="SJ5" s="4">
        <v>0.1593030491599253</v>
      </c>
      <c r="SK5" s="4">
        <v>0.1076540136901058</v>
      </c>
      <c r="SL5" s="4">
        <v>8.3333333333333329E-2</v>
      </c>
      <c r="SM5" s="4">
        <v>8.2020997375328086E-2</v>
      </c>
      <c r="SN5" s="4">
        <v>2.469135802469136E-2</v>
      </c>
      <c r="SO5" s="4">
        <v>3.8408779149519887E-2</v>
      </c>
      <c r="SP5" s="4">
        <v>0.11940298507462691</v>
      </c>
      <c r="SQ5" s="4">
        <v>0.12106135986733001</v>
      </c>
      <c r="SR5" s="4">
        <v>5.0119331742243443E-2</v>
      </c>
      <c r="SS5" s="4">
        <v>4.41527446300716E-2</v>
      </c>
      <c r="ST5" s="4">
        <v>1.6129032258064519E-2</v>
      </c>
      <c r="SU5" s="4">
        <v>2.2580645161290321E-2</v>
      </c>
      <c r="SV5" s="4">
        <v>7.1729957805907171E-2</v>
      </c>
      <c r="SW5" s="4">
        <v>3.0239099859353021E-2</v>
      </c>
      <c r="SX5" s="4">
        <v>6.5734265734265732E-2</v>
      </c>
      <c r="SY5" s="4">
        <v>3.7762237762237763E-2</v>
      </c>
      <c r="SZ5" s="4">
        <v>1.457725947521866E-2</v>
      </c>
      <c r="TA5" s="4">
        <v>2.332361516034985E-2</v>
      </c>
      <c r="TB5" s="4">
        <v>0.1118881118881119</v>
      </c>
      <c r="TC5" s="4">
        <v>4.3865225683407498E-2</v>
      </c>
      <c r="TD5" s="4">
        <v>3.9351851851851853E-2</v>
      </c>
      <c r="TE5" s="4">
        <v>2.1990740740740741E-2</v>
      </c>
      <c r="TF5" s="4">
        <v>3.873239436619718E-2</v>
      </c>
      <c r="TG5" s="4">
        <v>2.3474178403755871E-2</v>
      </c>
      <c r="TH5" s="4">
        <v>7.9850280723643169E-2</v>
      </c>
      <c r="TI5" s="4">
        <v>5.6768558951965073E-2</v>
      </c>
      <c r="TJ5" s="4">
        <v>4.2214912280701747E-2</v>
      </c>
      <c r="TK5" s="4">
        <v>4.2214912280701747E-2</v>
      </c>
      <c r="TL5" s="4">
        <v>1.7241379310344831E-2</v>
      </c>
      <c r="TM5" s="4">
        <v>2.0689655172413789E-2</v>
      </c>
      <c r="TN5" s="4">
        <v>0.16666666666666671</v>
      </c>
      <c r="TO5" s="4">
        <v>6.5452091767881235E-2</v>
      </c>
      <c r="TP5" s="4">
        <v>8.7218869994514531E-2</v>
      </c>
      <c r="TQ5" s="4">
        <v>4.2238069116840367E-2</v>
      </c>
      <c r="TR5" s="4">
        <v>8.9257081774452171E-2</v>
      </c>
      <c r="TS5" s="4">
        <v>3.3137359700694813E-2</v>
      </c>
      <c r="TT5" s="4">
        <v>0.105</v>
      </c>
      <c r="TU5" s="4">
        <v>4.1666666666666657E-2</v>
      </c>
      <c r="TV5" s="4">
        <v>3.7628865979381441E-2</v>
      </c>
      <c r="TW5" s="4">
        <v>2.268041237113402E-2</v>
      </c>
      <c r="TX5" s="4">
        <v>5.1837270341207352E-2</v>
      </c>
      <c r="TY5" s="4">
        <v>3.1496062992125977E-2</v>
      </c>
      <c r="TZ5" s="4">
        <v>4.1118421052631582E-2</v>
      </c>
      <c r="UA5" s="4">
        <v>3.453947368421053E-2</v>
      </c>
      <c r="UB5" s="4">
        <v>6.6437268395976704E-2</v>
      </c>
      <c r="UC5" s="4">
        <v>2.5145579671784012E-2</v>
      </c>
      <c r="UD5" s="4">
        <v>7.4779377612633535E-2</v>
      </c>
      <c r="UE5" s="4">
        <v>3.2512772875058063E-2</v>
      </c>
      <c r="UF5" s="4">
        <v>8.7278950370792932E-2</v>
      </c>
      <c r="UG5" s="4">
        <v>4.2213348545350818E-2</v>
      </c>
      <c r="UH5" s="4">
        <v>9.6652267818574514E-2</v>
      </c>
      <c r="UI5" s="4">
        <v>4.778617710583153E-2</v>
      </c>
      <c r="UJ5" s="4">
        <v>3.1576330183988068E-2</v>
      </c>
      <c r="UK5" s="4">
        <v>1.864743908503232E-2</v>
      </c>
      <c r="UL5" s="4">
        <v>9.4330027968471911E-2</v>
      </c>
      <c r="UM5" s="4">
        <v>3.2036613272311207E-2</v>
      </c>
      <c r="UN5" s="4">
        <v>0.1183988425367736</v>
      </c>
      <c r="UO5" s="4">
        <v>3.4723896792862308E-2</v>
      </c>
      <c r="UP5" s="4">
        <v>0.11913814955640049</v>
      </c>
      <c r="UQ5" s="4">
        <v>5.8935361216730042E-2</v>
      </c>
      <c r="UR5" s="4">
        <v>0.13224637681159421</v>
      </c>
      <c r="US5" s="4">
        <v>4.8309178743961352E-2</v>
      </c>
      <c r="UT5" s="4">
        <v>0.13366960907944511</v>
      </c>
      <c r="UU5" s="4">
        <v>6.0529634300126103E-2</v>
      </c>
      <c r="UV5" s="4">
        <v>0.11163101604278081</v>
      </c>
      <c r="UW5" s="4">
        <v>6.6176470588235295E-2</v>
      </c>
      <c r="UX5" s="4">
        <v>0.1063063063063063</v>
      </c>
      <c r="UY5" s="4">
        <v>5.9459459459459463E-2</v>
      </c>
      <c r="UZ5" s="4">
        <v>0.12486938349007309</v>
      </c>
      <c r="VA5" s="4">
        <v>7.314524555903866E-2</v>
      </c>
      <c r="VB5" s="4">
        <v>0.16624685138539039</v>
      </c>
      <c r="VC5" s="4">
        <v>6.2972292191435769E-2</v>
      </c>
      <c r="VD5" s="4">
        <v>0.09</v>
      </c>
      <c r="VE5" s="4">
        <v>6.6470588235294115E-2</v>
      </c>
      <c r="VF5" s="4">
        <v>8.7223008015087228E-2</v>
      </c>
      <c r="VG5" s="4">
        <v>5.2333804809052337E-2</v>
      </c>
      <c r="VH5" s="4">
        <v>5.1741803278688533E-2</v>
      </c>
      <c r="VI5" s="4">
        <v>3.5348360655737703E-2</v>
      </c>
      <c r="VJ5" s="4">
        <v>1.834862385321101E-2</v>
      </c>
      <c r="VK5" s="4">
        <v>2.0314547837483619E-2</v>
      </c>
      <c r="VL5" s="4">
        <v>2.4533333333333331E-2</v>
      </c>
      <c r="VM5" s="4">
        <v>2.24E-2</v>
      </c>
      <c r="VN5" s="4">
        <v>5.4764512595837896E-3</v>
      </c>
      <c r="VO5" s="4">
        <v>8.7623220153340634E-3</v>
      </c>
      <c r="VP5" s="4">
        <v>0.2516091281451141</v>
      </c>
      <c r="VQ5" s="4">
        <v>7.6653013458162667E-2</v>
      </c>
      <c r="VR5" s="4">
        <v>3.7219485495347572E-2</v>
      </c>
      <c r="VS5" s="4">
        <v>2.627257799671593E-2</v>
      </c>
      <c r="VT5" s="4">
        <v>0</v>
      </c>
      <c r="VU5" s="4">
        <v>6.5861690450054883E-3</v>
      </c>
      <c r="VV5" s="4">
        <v>2.717770034843206E-2</v>
      </c>
      <c r="VW5" s="4">
        <v>2.160278745644599E-2</v>
      </c>
      <c r="VX5" s="4">
        <v>4.9590755897929703E-2</v>
      </c>
      <c r="VY5" s="4">
        <v>1.478781209161566E-2</v>
      </c>
      <c r="VZ5" s="4">
        <v>4.2166212534059937E-2</v>
      </c>
      <c r="WA5" s="4">
        <v>1.253405994550409E-2</v>
      </c>
      <c r="WB5" s="4">
        <v>4.2619091866443658E-2</v>
      </c>
      <c r="WC5" s="4">
        <v>1.2141485473579881E-2</v>
      </c>
      <c r="WD5" s="4">
        <v>0.1403582718651212</v>
      </c>
      <c r="WE5" s="4">
        <v>1.847558833860204E-2</v>
      </c>
      <c r="WF5" s="4">
        <v>6.624743166677044E-2</v>
      </c>
      <c r="WG5" s="4">
        <v>1.6188282174210821E-2</v>
      </c>
      <c r="WH5" s="4">
        <v>9.440323668240054E-2</v>
      </c>
      <c r="WI5" s="4">
        <v>1.5509103169251521E-2</v>
      </c>
      <c r="WJ5" s="4">
        <v>2.7531190019193859E-2</v>
      </c>
      <c r="WK5" s="4">
        <v>1.0136756238003841E-2</v>
      </c>
      <c r="WL5" s="4">
        <v>5.4766625582766203E-2</v>
      </c>
      <c r="WM5" s="4">
        <v>1.2807459407320081E-2</v>
      </c>
      <c r="WN5" s="4">
        <v>2.9817410240661119E-2</v>
      </c>
      <c r="WO5" s="4">
        <v>1.328940756044447E-2</v>
      </c>
      <c r="WP5" s="4">
        <v>0.1026785714285714</v>
      </c>
      <c r="WQ5" s="4">
        <v>7.3660714285714288E-2</v>
      </c>
      <c r="WR5" s="4">
        <v>6.4102564102564097E-2</v>
      </c>
      <c r="WS5" s="4">
        <v>9.9358974358974353E-2</v>
      </c>
      <c r="WT5" s="4">
        <v>0.1484848484848485</v>
      </c>
      <c r="WU5" s="4">
        <v>0.11212121212121209</v>
      </c>
      <c r="WV5" s="4">
        <v>6.6666666666666666E-2</v>
      </c>
      <c r="WW5" s="4">
        <v>8.1481481481481488E-2</v>
      </c>
      <c r="WX5" s="4">
        <v>0.1907216494845361</v>
      </c>
      <c r="WY5" s="4">
        <v>0.115979381443299</v>
      </c>
      <c r="WZ5" s="4">
        <v>0.23360655737704919</v>
      </c>
      <c r="XA5" s="4">
        <v>7.5819672131147542E-2</v>
      </c>
      <c r="XB5" s="4">
        <v>0.1521739130434783</v>
      </c>
      <c r="XC5" s="4">
        <v>8.1027667984189727E-2</v>
      </c>
      <c r="XD5" s="4">
        <v>0.1187628865979381</v>
      </c>
      <c r="XE5" s="4">
        <v>5.5670103092783509E-2</v>
      </c>
      <c r="XF5" s="4">
        <v>9.990662931839403E-2</v>
      </c>
      <c r="XG5" s="4">
        <v>6.6293183940242764E-2</v>
      </c>
      <c r="XH5" s="4">
        <v>7.3529411764705885E-2</v>
      </c>
      <c r="XI5" s="4">
        <v>5.1470588235294122E-2</v>
      </c>
      <c r="XJ5" s="4">
        <v>2.6859504132231409E-2</v>
      </c>
      <c r="XK5" s="4">
        <v>2.6859504132231409E-2</v>
      </c>
      <c r="XL5" s="4">
        <v>9.6238397655105029E-2</v>
      </c>
      <c r="XM5" s="4">
        <v>4.49438202247191E-2</v>
      </c>
      <c r="XN5" s="4">
        <v>0.13740458015267179</v>
      </c>
      <c r="XO5" s="4">
        <v>8.2442748091603055E-2</v>
      </c>
      <c r="XP5" s="4">
        <v>5.1325919589392643E-2</v>
      </c>
      <c r="XQ5" s="4">
        <v>4.0205303678357569E-2</v>
      </c>
      <c r="XR5" s="4">
        <v>7.2784810126582278E-2</v>
      </c>
      <c r="XS5" s="4">
        <v>5.0632911392405063E-2</v>
      </c>
      <c r="XT5" s="4">
        <v>9.2811646951774338E-2</v>
      </c>
      <c r="XU5" s="4">
        <v>6.7333939945404916E-2</v>
      </c>
      <c r="XV5" s="4">
        <v>0.10213776722090261</v>
      </c>
      <c r="XW5" s="4">
        <v>9.1448931116389548E-2</v>
      </c>
      <c r="XX5" s="4">
        <v>5.1554828150572829E-2</v>
      </c>
      <c r="XY5" s="4">
        <v>4.0098199672667763E-2</v>
      </c>
      <c r="XZ5" s="4">
        <v>0.1161347517730496</v>
      </c>
      <c r="YA5" s="4">
        <v>6.4716312056737585E-2</v>
      </c>
      <c r="YB5" s="4">
        <v>0.1158469945355191</v>
      </c>
      <c r="YC5" s="4">
        <v>4.6994535519125677E-2</v>
      </c>
      <c r="YD5" s="4">
        <v>6.0126582278481007E-2</v>
      </c>
      <c r="YE5" s="4">
        <v>4.6413502109704637E-2</v>
      </c>
      <c r="YF5" s="4">
        <v>3.1818181818181808E-2</v>
      </c>
      <c r="YG5" s="4">
        <v>3.9772727272727272E-2</v>
      </c>
      <c r="YH5" s="4">
        <v>7.5372480280455734E-2</v>
      </c>
      <c r="YI5" s="4">
        <v>5.0832602979842247E-2</v>
      </c>
      <c r="YJ5" s="4">
        <v>0.25741525423728812</v>
      </c>
      <c r="YK5" s="4">
        <v>0.111228813559322</v>
      </c>
      <c r="YL5" s="4">
        <v>5.1080550098231828E-2</v>
      </c>
      <c r="YM5" s="4">
        <v>3.9292730844793712E-2</v>
      </c>
      <c r="YN5" s="4">
        <v>6.7247481622651789E-2</v>
      </c>
      <c r="YO5" s="4">
        <v>3.1037299210454668E-2</v>
      </c>
      <c r="YP5" s="4">
        <v>9.4637223974763401E-2</v>
      </c>
      <c r="YQ5" s="4">
        <v>4.1869802122168051E-2</v>
      </c>
      <c r="YR5" s="4">
        <v>7.5237820697607385E-2</v>
      </c>
      <c r="YS5" s="4">
        <v>3.4303833957912942E-2</v>
      </c>
      <c r="YT5" s="4">
        <v>5.5746946445349201E-2</v>
      </c>
      <c r="YU5" s="4">
        <v>2.78734732226746E-2</v>
      </c>
      <c r="YV5" s="4">
        <v>7.7895456098394267E-2</v>
      </c>
      <c r="YW5" s="4">
        <v>4.1680901947386398E-2</v>
      </c>
      <c r="YX5" s="4">
        <v>0.1195028680688336</v>
      </c>
      <c r="YY5" s="4">
        <v>4.0790312300828552E-2</v>
      </c>
      <c r="YZ5" s="4">
        <v>0.12931034482758619</v>
      </c>
      <c r="ZA5" s="4">
        <v>4.7105911330049259E-2</v>
      </c>
      <c r="ZB5" s="4">
        <v>0.25891677675033031</v>
      </c>
      <c r="ZC5" s="4">
        <v>0.12549537648612949</v>
      </c>
      <c r="ZD5" s="4">
        <v>0.1081081081081081</v>
      </c>
      <c r="ZE5" s="4">
        <v>5.6628056628056631E-2</v>
      </c>
      <c r="ZF5" s="4">
        <v>9.7260273972602743E-2</v>
      </c>
      <c r="ZG5" s="4">
        <v>6.4383561643835616E-2</v>
      </c>
      <c r="ZH5" s="4">
        <v>0.1059782608695652</v>
      </c>
      <c r="ZI5" s="4">
        <v>7.6086956521739135E-2</v>
      </c>
      <c r="ZJ5" s="4">
        <v>4.2402826855123678E-2</v>
      </c>
      <c r="ZK5" s="4">
        <v>3.7102473498233222E-2</v>
      </c>
      <c r="ZL5" s="4">
        <v>1.3114754098360659E-2</v>
      </c>
      <c r="ZM5" s="4">
        <v>1.8032786885245899E-2</v>
      </c>
      <c r="ZN5" s="4">
        <v>0.14847715736040609</v>
      </c>
      <c r="ZO5" s="4">
        <v>8.6294416243654817E-2</v>
      </c>
      <c r="ZP5" s="4">
        <v>5.5488540410132688E-2</v>
      </c>
      <c r="ZQ5" s="4">
        <v>3.1363088057901077E-2</v>
      </c>
      <c r="ZR5" s="4">
        <v>0.32989690721649478</v>
      </c>
      <c r="ZS5" s="4">
        <v>0.1237113402061856</v>
      </c>
      <c r="ZT5" s="4">
        <v>0.1001410437235543</v>
      </c>
      <c r="ZU5" s="4">
        <v>9.1678420310296188E-2</v>
      </c>
      <c r="ZV5" s="4">
        <v>7.642064010450686E-2</v>
      </c>
      <c r="ZW5" s="4">
        <v>5.4866100587851067E-2</v>
      </c>
      <c r="ZX5" s="4">
        <v>3.0747728860936411E-2</v>
      </c>
      <c r="ZY5" s="4">
        <v>2.7952480782669459E-2</v>
      </c>
      <c r="ZZ5" s="4">
        <v>3.1736526946107783E-2</v>
      </c>
      <c r="AAA5" s="4">
        <v>2.7544910179640721E-2</v>
      </c>
      <c r="AAB5" s="4">
        <v>0.1204531902206321</v>
      </c>
      <c r="AAC5" s="4">
        <v>9.0638044126416226E-2</v>
      </c>
      <c r="AAD5" s="4">
        <v>0.12976022566995771</v>
      </c>
      <c r="AAE5" s="4">
        <v>7.5458392101551475E-2</v>
      </c>
      <c r="AAF5" s="4">
        <v>8.5470085470085472E-2</v>
      </c>
      <c r="AAG5" s="4">
        <v>6.9033530571992116E-2</v>
      </c>
      <c r="AAH5" s="4">
        <v>8.1339712918660281E-2</v>
      </c>
      <c r="AAI5" s="4">
        <v>3.896103896103896E-2</v>
      </c>
      <c r="AAJ5" s="4">
        <v>4.5860389610389608E-2</v>
      </c>
      <c r="AAK5" s="4">
        <v>1.948051948051948E-2</v>
      </c>
      <c r="AAL5" s="4">
        <v>4.926470588235294E-2</v>
      </c>
      <c r="AAM5" s="4">
        <v>2.389705882352941E-2</v>
      </c>
      <c r="AAN5" s="4">
        <v>6.3652802893309227E-2</v>
      </c>
      <c r="AAO5" s="4">
        <v>4.1952983725135617E-2</v>
      </c>
      <c r="AAP5" s="4">
        <v>0.1234135667396061</v>
      </c>
      <c r="AAQ5" s="4">
        <v>3.5010940919037198E-2</v>
      </c>
      <c r="AAR5" s="4">
        <v>8.8291139240506328E-2</v>
      </c>
      <c r="AAS5" s="4">
        <v>4.1139240506329111E-2</v>
      </c>
      <c r="AAT5" s="4">
        <v>0.1224899598393574</v>
      </c>
      <c r="AAU5" s="4">
        <v>8.2329317269076302E-2</v>
      </c>
      <c r="AAV5" s="4">
        <v>2.124542124542125E-2</v>
      </c>
      <c r="AAW5" s="4">
        <v>2.490842490842491E-2</v>
      </c>
      <c r="AAX5" s="4">
        <v>0</v>
      </c>
      <c r="AAY5" s="4">
        <v>9.0022505626406596E-3</v>
      </c>
      <c r="AAZ5" s="4">
        <v>6.5000000000000002E-2</v>
      </c>
      <c r="ABA5" s="4">
        <v>0.1</v>
      </c>
      <c r="ABB5" s="4">
        <v>7.5896580483736445E-2</v>
      </c>
      <c r="ABC5" s="4">
        <v>7.5896580483736445E-2</v>
      </c>
      <c r="ABD5" s="4">
        <v>6.5017667844522967E-2</v>
      </c>
      <c r="ABE5" s="4">
        <v>4.7349823321554768E-2</v>
      </c>
      <c r="ABF5" s="4">
        <v>6.6265060240963861E-2</v>
      </c>
      <c r="ABG5" s="4">
        <v>3.6897590361445777E-2</v>
      </c>
      <c r="ABH5" s="4">
        <v>0.2462686567164179</v>
      </c>
      <c r="ABI5" s="4">
        <v>0.1616915422885572</v>
      </c>
      <c r="ABJ5" s="4">
        <v>0.1113636363636364</v>
      </c>
      <c r="ABK5" s="4">
        <v>7.7272727272727271E-2</v>
      </c>
      <c r="ABL5" s="4">
        <v>0.10526315789473679</v>
      </c>
      <c r="ABM5" s="4">
        <v>5.894736842105263E-2</v>
      </c>
      <c r="ABN5" s="4">
        <v>9.1764705882352943E-2</v>
      </c>
      <c r="ABO5" s="4">
        <v>6.8235294117647061E-2</v>
      </c>
      <c r="ABP5" s="4">
        <v>6.83453237410072E-2</v>
      </c>
      <c r="ABQ5" s="4">
        <v>6.4748201438848921E-2</v>
      </c>
      <c r="ABR5" s="4">
        <v>1.754385964912281E-2</v>
      </c>
      <c r="ABS5" s="4">
        <v>2.6315789473684209E-2</v>
      </c>
      <c r="ABT5" s="4">
        <v>0.1763565891472868</v>
      </c>
      <c r="ABU5" s="4">
        <v>0.10852713178294569</v>
      </c>
      <c r="ABV5" s="4">
        <v>4.2194092827004218E-2</v>
      </c>
      <c r="ABW5" s="4">
        <v>2.4261603375527421E-2</v>
      </c>
      <c r="ABX5" s="4">
        <v>6.1886051080550099E-2</v>
      </c>
      <c r="ABY5" s="4">
        <v>4.4204322200392929E-2</v>
      </c>
      <c r="ABZ5" s="4">
        <v>8.2892416225749554E-2</v>
      </c>
      <c r="ACA5" s="4">
        <v>7.4955908289241618E-2</v>
      </c>
      <c r="ACB5" s="4">
        <v>7.0195627157652471E-2</v>
      </c>
      <c r="ACC5" s="4">
        <v>7.8250863060989648E-2</v>
      </c>
      <c r="ACD5" s="4">
        <v>0.12235294117647059</v>
      </c>
      <c r="ACE5" s="4">
        <v>7.6470588235294124E-2</v>
      </c>
      <c r="ACF5" s="4">
        <v>6.9988137603795963E-2</v>
      </c>
      <c r="ACG5" s="4">
        <v>4.7449584816132859E-2</v>
      </c>
      <c r="ACH5" s="4">
        <v>0.1162579473206176</v>
      </c>
      <c r="ACI5" s="4">
        <v>7.3569482288828342E-2</v>
      </c>
      <c r="ACJ5" s="4">
        <v>0.1220588235294118</v>
      </c>
      <c r="ACK5" s="4">
        <v>6.1764705882352937E-2</v>
      </c>
      <c r="ACL5" s="4">
        <v>0.12814070351758791</v>
      </c>
      <c r="ACM5" s="4">
        <v>6.5326633165829151E-2</v>
      </c>
      <c r="ACN5" s="4">
        <v>0.1033681765389082</v>
      </c>
      <c r="ACO5" s="4">
        <v>8.943089430894309E-2</v>
      </c>
      <c r="ACP5" s="4">
        <v>1.4906832298136651E-2</v>
      </c>
      <c r="ACQ5" s="4">
        <v>1.8633540372670811E-2</v>
      </c>
      <c r="ACR5" s="4">
        <v>8.7499999999999994E-2</v>
      </c>
      <c r="ACS5" s="4">
        <v>5.8333333333333327E-2</v>
      </c>
      <c r="ACT5" s="4">
        <v>0.1136363636363636</v>
      </c>
      <c r="ACU5" s="4">
        <v>6.3920454545454544E-2</v>
      </c>
      <c r="ACV5" s="4">
        <v>2.0689655172413789E-2</v>
      </c>
      <c r="ACW5" s="4">
        <v>1.28735632183908E-2</v>
      </c>
      <c r="ACX5" s="4">
        <v>1.5664477008590201E-2</v>
      </c>
      <c r="ACY5" s="4">
        <v>1.8191005558362811E-2</v>
      </c>
      <c r="ACZ5" s="4">
        <v>5.0830564784053157E-2</v>
      </c>
      <c r="ADA5" s="4">
        <v>2.0930232558139531E-2</v>
      </c>
      <c r="ADB5" s="4">
        <v>8.1009994739610736E-2</v>
      </c>
      <c r="ADC5" s="4">
        <v>5.0499736980536558E-2</v>
      </c>
      <c r="ADD5" s="4">
        <v>2.3547094188376749E-2</v>
      </c>
      <c r="ADE5" s="4">
        <v>1.6032064128256512E-2</v>
      </c>
      <c r="ADF5" s="4">
        <v>1.8284993694829759E-2</v>
      </c>
      <c r="ADG5" s="4">
        <v>2.0807061790668348E-2</v>
      </c>
      <c r="ADH5" s="4">
        <v>6.9141531322505806E-2</v>
      </c>
      <c r="ADI5" s="4">
        <v>2.830626450116009E-2</v>
      </c>
      <c r="ADJ5" s="4">
        <v>3.7578288100208773E-2</v>
      </c>
      <c r="ADK5" s="4">
        <v>2.8705636743215031E-2</v>
      </c>
      <c r="ADL5" s="4">
        <v>7.6644225789746251E-2</v>
      </c>
      <c r="ADM5" s="4">
        <v>4.2465044018643192E-2</v>
      </c>
      <c r="ADN5" s="4">
        <v>0.118936877076412</v>
      </c>
      <c r="ADO5" s="4">
        <v>7.3754152823920269E-2</v>
      </c>
      <c r="ADP5" s="4">
        <v>0.1471917366042608</v>
      </c>
      <c r="ADQ5" s="4">
        <v>6.5203357004519041E-2</v>
      </c>
      <c r="ADR5" s="4">
        <v>5.745341614906832E-2</v>
      </c>
      <c r="ADS5" s="4">
        <v>6.8322981366459631E-2</v>
      </c>
      <c r="ADT5" s="4">
        <v>0.16723087339201079</v>
      </c>
      <c r="ADU5" s="4">
        <v>8.8016249153689913E-2</v>
      </c>
      <c r="ADV5" s="4">
        <v>9.1191709844559585E-2</v>
      </c>
      <c r="ADW5" s="4">
        <v>6.7357512953367879E-2</v>
      </c>
      <c r="ADX5" s="4">
        <v>6.4788732394366194E-2</v>
      </c>
      <c r="ADY5" s="4">
        <v>5.2112676056338028E-2</v>
      </c>
      <c r="ADZ5" s="4">
        <v>0.125</v>
      </c>
      <c r="AEA5" s="4">
        <v>9.8958333333333329E-2</v>
      </c>
      <c r="AEB5" s="4">
        <v>0.18327605956471929</v>
      </c>
      <c r="AEC5" s="4">
        <v>7.1019473081328749E-2</v>
      </c>
      <c r="AED5" s="4">
        <v>0.19235940470119151</v>
      </c>
      <c r="AEE5" s="4">
        <v>2.1697807037878439E-2</v>
      </c>
      <c r="AEF5" s="4">
        <v>8.1407119959507335E-2</v>
      </c>
      <c r="AEG5" s="4">
        <v>1.261177661548844E-2</v>
      </c>
      <c r="AEH5" s="4">
        <v>4.389856629150516E-2</v>
      </c>
      <c r="AEI5" s="4">
        <v>8.9198150656143466E-3</v>
      </c>
      <c r="AEJ5" s="4">
        <v>5.6468452110758058E-2</v>
      </c>
      <c r="AEK5" s="4">
        <v>1.089423513390831E-2</v>
      </c>
      <c r="AEL5" s="4">
        <v>2.087066001646409E-2</v>
      </c>
      <c r="AEM5" s="4">
        <v>7.4572659919616476E-3</v>
      </c>
      <c r="AEN5" s="4">
        <v>4.0700808625336933E-2</v>
      </c>
      <c r="AEO5" s="4">
        <v>1.05570530098832E-2</v>
      </c>
      <c r="AEP5" s="4">
        <v>5.8232624547447862E-2</v>
      </c>
      <c r="AEQ5" s="4">
        <v>1.356381622558768E-2</v>
      </c>
      <c r="AER5" s="4">
        <v>4.5550959804857363E-2</v>
      </c>
      <c r="AES5" s="4">
        <v>1.0446494856294409E-2</v>
      </c>
      <c r="AET5" s="4">
        <v>9.5882455427144436E-2</v>
      </c>
      <c r="AEU5" s="4">
        <v>1.6144956153086708E-2</v>
      </c>
      <c r="AEV5" s="4">
        <v>0</v>
      </c>
      <c r="AEW5" s="4">
        <v>0.16666666666666671</v>
      </c>
      <c r="AEX5" s="4">
        <v>0.19696969696969699</v>
      </c>
      <c r="AEY5" s="4">
        <v>6.7736185383244205E-2</v>
      </c>
      <c r="AEZ5" s="4">
        <v>0.1286939942802669</v>
      </c>
      <c r="AFA5" s="4">
        <v>4.7664442326024778E-2</v>
      </c>
      <c r="AFB5" s="4">
        <v>9.6556886227544908E-2</v>
      </c>
      <c r="AFC5" s="4">
        <v>3.8922155688622763E-2</v>
      </c>
      <c r="AFD5" s="4">
        <v>9.1482649842271294E-2</v>
      </c>
      <c r="AFE5" s="4">
        <v>4.4164037854889593E-2</v>
      </c>
      <c r="AFF5" s="4">
        <v>7.8760490639122008E-2</v>
      </c>
      <c r="AFG5" s="4">
        <v>4.3899289864428662E-2</v>
      </c>
      <c r="AFH5" s="4">
        <v>0.20916162489196199</v>
      </c>
      <c r="AFI5" s="4">
        <v>9.8530682800345729E-2</v>
      </c>
      <c r="AFJ5" s="4">
        <v>0.1143552311435523</v>
      </c>
      <c r="AFK5" s="4">
        <v>0.1070559610705596</v>
      </c>
      <c r="AFL5" s="4">
        <v>4.541895066562255E-2</v>
      </c>
      <c r="AFM5" s="4">
        <v>2.897415818324197E-2</v>
      </c>
      <c r="AFN5" s="4">
        <v>6.7588325652841785E-2</v>
      </c>
      <c r="AFO5" s="4">
        <v>3.1490015360983101E-2</v>
      </c>
      <c r="AFP5" s="4">
        <v>9.0909090909090912E-2</v>
      </c>
      <c r="AFQ5" s="4">
        <v>3.8545454545454542E-2</v>
      </c>
      <c r="AFR5" s="4">
        <v>9.4943240454076372E-2</v>
      </c>
      <c r="AFS5" s="4">
        <v>3.5087719298245612E-2</v>
      </c>
      <c r="AFT5" s="4">
        <v>3.125E-2</v>
      </c>
      <c r="AFU5" s="4">
        <v>2.566964285714286E-2</v>
      </c>
      <c r="AFV5" s="4">
        <v>3.0831099195710459E-2</v>
      </c>
      <c r="AFW5" s="4">
        <v>3.4852546916890083E-2</v>
      </c>
      <c r="AFX5" s="4">
        <v>3.755364806866953E-2</v>
      </c>
      <c r="AFY5" s="4">
        <v>4.5064377682403442E-2</v>
      </c>
      <c r="AFZ5" s="4">
        <v>8.1564245810055863E-2</v>
      </c>
      <c r="AGA5" s="4">
        <v>7.150837988826815E-2</v>
      </c>
      <c r="AGB5" s="4">
        <v>0.1150550795593635</v>
      </c>
      <c r="AGC5" s="4">
        <v>7.2215422276621782E-2</v>
      </c>
      <c r="AGD5" s="4">
        <v>2.8938906752411571E-2</v>
      </c>
      <c r="AGE5" s="4">
        <v>3.3226152197213289E-2</v>
      </c>
      <c r="AGF5" s="4">
        <v>6.4449064449064453E-2</v>
      </c>
      <c r="AGG5" s="4">
        <v>4.781704781704782E-2</v>
      </c>
      <c r="AGH5" s="4">
        <v>0.1117589893100097</v>
      </c>
      <c r="AGI5" s="4">
        <v>8.4548104956268216E-2</v>
      </c>
      <c r="AGJ5" s="4">
        <v>3.7914691943127958E-2</v>
      </c>
      <c r="AGK5" s="4">
        <v>3.6729857819905211E-2</v>
      </c>
      <c r="AGL5" s="4">
        <v>7.6129032258064513E-2</v>
      </c>
      <c r="AGM5" s="4">
        <v>5.67741935483871E-2</v>
      </c>
      <c r="AGN5" s="4">
        <v>0.13161465400271369</v>
      </c>
      <c r="AGO5" s="4">
        <v>8.5481682496607869E-2</v>
      </c>
      <c r="AGP5" s="4">
        <v>1.680672268907563E-2</v>
      </c>
      <c r="AGQ5" s="4">
        <v>1.9957983193277309E-2</v>
      </c>
      <c r="AGR5" s="4">
        <v>0.1020942408376963</v>
      </c>
      <c r="AGS5" s="4">
        <v>8.3769633507853408E-2</v>
      </c>
      <c r="AGT5" s="4">
        <v>3.7735849056603772E-2</v>
      </c>
      <c r="AGU5" s="4">
        <v>4.1509433962264149E-2</v>
      </c>
      <c r="AGV5" s="4">
        <v>0.16648879402347919</v>
      </c>
      <c r="AGW5" s="4">
        <v>7.3639274279615793E-2</v>
      </c>
      <c r="AGX5" s="4">
        <v>0.18355065195586759</v>
      </c>
      <c r="AGY5" s="4">
        <v>9.5285857572718152E-2</v>
      </c>
      <c r="AGZ5" s="4">
        <v>5.2040816326530612E-2</v>
      </c>
      <c r="AHA5" s="4">
        <v>5.2040816326530612E-2</v>
      </c>
      <c r="AHB5" s="4">
        <v>8.7682672233820466E-2</v>
      </c>
      <c r="AHC5" s="4">
        <v>8.7682672233820466E-2</v>
      </c>
      <c r="AHD5" s="4">
        <v>7.047619047619047E-2</v>
      </c>
      <c r="AHE5" s="4">
        <v>9.1428571428571428E-2</v>
      </c>
      <c r="AHF5" s="4">
        <v>2.494331065759637E-2</v>
      </c>
      <c r="AHG5" s="4">
        <v>4.3083900226757371E-2</v>
      </c>
      <c r="AHH5" s="4">
        <v>0.20262664165103189</v>
      </c>
      <c r="AHI5" s="4">
        <v>0.18949343339587241</v>
      </c>
      <c r="AHJ5" s="4">
        <v>2.7607361963190181E-2</v>
      </c>
      <c r="AHK5" s="4">
        <v>4.7546012269938653E-2</v>
      </c>
      <c r="AHL5" s="4">
        <v>0.1221719457013575</v>
      </c>
      <c r="AHM5" s="4">
        <v>0.1221719457013575</v>
      </c>
      <c r="AHN5" s="4">
        <v>0</v>
      </c>
      <c r="AHO5" s="4">
        <v>2.3952095808383232E-2</v>
      </c>
      <c r="AHP5" s="4">
        <v>0</v>
      </c>
      <c r="AHQ5" s="4">
        <v>2.4489795918367349E-2</v>
      </c>
      <c r="AHR5" s="4">
        <v>8.1206496519721574E-2</v>
      </c>
      <c r="AHS5" s="4">
        <v>0.13457076566125289</v>
      </c>
      <c r="AHT5" s="4">
        <v>4.3269230769230768E-2</v>
      </c>
      <c r="AHU5" s="4">
        <v>3.3653846153846152E-2</v>
      </c>
      <c r="AHV5" s="4">
        <v>5.0234427327528468E-2</v>
      </c>
      <c r="AHW5" s="4">
        <v>2.0763563295378429E-2</v>
      </c>
      <c r="AHX5" s="4">
        <v>5.6655665566556657E-2</v>
      </c>
      <c r="AHY5" s="4">
        <v>4.3454345434543462E-2</v>
      </c>
      <c r="AHZ5" s="4">
        <v>3.6283672347443653E-2</v>
      </c>
      <c r="AIA5" s="4">
        <v>2.8587135788895001E-2</v>
      </c>
      <c r="AIB5" s="4">
        <v>0.20287451630735209</v>
      </c>
      <c r="AIC5" s="4">
        <v>8.4024322830292986E-2</v>
      </c>
      <c r="AID5" s="4">
        <v>4.5149481391092129E-2</v>
      </c>
      <c r="AIE5" s="4">
        <v>3.2946918852959119E-2</v>
      </c>
      <c r="AIF5" s="4">
        <v>1.0250569476082E-2</v>
      </c>
      <c r="AIG5" s="4">
        <v>1.7084282460136671E-2</v>
      </c>
      <c r="AIH5" s="4">
        <v>2.9579067121729238E-2</v>
      </c>
      <c r="AII5" s="4">
        <v>2.9010238907849831E-2</v>
      </c>
      <c r="AIJ5" s="4">
        <v>4.1435068216270847E-2</v>
      </c>
      <c r="AIK5" s="4">
        <v>1.869631126831733E-2</v>
      </c>
      <c r="AIL5" s="4">
        <v>0.122394441475147</v>
      </c>
      <c r="AIM5" s="4">
        <v>5.3714591127739179E-2</v>
      </c>
      <c r="AIN5" s="4">
        <v>4.2670682730923698E-2</v>
      </c>
      <c r="AIO5" s="4">
        <v>2.811244979919679E-2</v>
      </c>
      <c r="AIP5" s="4">
        <v>5.6304985337243402E-2</v>
      </c>
      <c r="AIQ5" s="4">
        <v>2.5806451612903229E-2</v>
      </c>
      <c r="AIR5" s="4">
        <v>2.9503105590062109E-2</v>
      </c>
      <c r="AIS5" s="4">
        <v>1.464063886424135E-2</v>
      </c>
      <c r="AIT5" s="4">
        <v>3.5371399696816568E-2</v>
      </c>
      <c r="AIU5" s="4">
        <v>3.8403233956543707E-2</v>
      </c>
      <c r="AIV5" s="4">
        <v>5.2782764811490128E-2</v>
      </c>
      <c r="AIW5" s="4">
        <v>3.518850987432675E-2</v>
      </c>
      <c r="AIX5" s="4">
        <v>0.15321212121212119</v>
      </c>
      <c r="AIY5" s="4">
        <v>4.5090909090909091E-2</v>
      </c>
      <c r="AIZ5" s="4">
        <v>5.5004508566275923E-2</v>
      </c>
      <c r="AJA5" s="4">
        <v>2.5247971145175831E-2</v>
      </c>
      <c r="AJB5" s="4">
        <v>8.6295660701152244E-2</v>
      </c>
      <c r="AJC5" s="4">
        <v>2.4515812699190981E-2</v>
      </c>
      <c r="AJD5" s="4">
        <v>6.1135371179039298E-2</v>
      </c>
      <c r="AJE5" s="4">
        <v>2.4502668607472099E-2</v>
      </c>
      <c r="AJF5" s="4">
        <v>7.1994062345373575E-2</v>
      </c>
      <c r="AJG5" s="4">
        <v>3.414151410192974E-2</v>
      </c>
      <c r="AJH5" s="4">
        <v>9.2016238159675232E-2</v>
      </c>
      <c r="AJI5" s="4">
        <v>3.8565629228687413E-2</v>
      </c>
      <c r="AJJ5" s="4">
        <v>9.3599449415003436E-2</v>
      </c>
      <c r="AJK5" s="4">
        <v>3.7852718513420508E-2</v>
      </c>
      <c r="AJL5" s="4">
        <v>9.7338935574229693E-2</v>
      </c>
      <c r="AJM5" s="4">
        <v>7.1428571428571425E-2</v>
      </c>
      <c r="AJN5" s="4">
        <v>6.2871707731520815E-2</v>
      </c>
      <c r="AJO5" s="4">
        <v>4.6728971962616821E-2</v>
      </c>
      <c r="AJP5" s="4">
        <v>7.8605604921394401E-2</v>
      </c>
      <c r="AJQ5" s="4">
        <v>3.1442241968557758E-2</v>
      </c>
      <c r="AJR5" s="4">
        <v>7.9227696404793602E-2</v>
      </c>
      <c r="AJS5" s="4">
        <v>5.1264980026631157E-2</v>
      </c>
      <c r="AJT5" s="4">
        <v>3.6817882971729117E-2</v>
      </c>
      <c r="AJU5" s="4">
        <v>1.9066403681788299E-2</v>
      </c>
      <c r="AJV5" s="4">
        <v>0.15684093437152391</v>
      </c>
      <c r="AJW5" s="4">
        <v>9.6774193548387094E-2</v>
      </c>
      <c r="AJX5" s="4">
        <v>7.0320579110651496E-2</v>
      </c>
      <c r="AJY5" s="4">
        <v>6.4115822130299899E-2</v>
      </c>
      <c r="AJZ5" s="4">
        <v>5.3719008264462811E-2</v>
      </c>
      <c r="AKA5" s="4">
        <v>5.6818181818181823E-2</v>
      </c>
      <c r="AKB5" s="4">
        <v>2.4208566108007451E-2</v>
      </c>
      <c r="AKC5" s="4">
        <v>2.8864059590316571E-2</v>
      </c>
      <c r="AKD5" s="4">
        <v>6.8508287292817674E-2</v>
      </c>
      <c r="AKE5" s="4">
        <v>5.9668508287292817E-2</v>
      </c>
      <c r="AKF5" s="4">
        <v>9.768009768009768E-2</v>
      </c>
      <c r="AKG5" s="4">
        <v>8.7912087912087919E-2</v>
      </c>
      <c r="AKH5" s="4">
        <v>7.9676674364896075E-2</v>
      </c>
      <c r="AKI5" s="4">
        <v>7.5057736720554269E-2</v>
      </c>
      <c r="AKJ5" s="4">
        <v>0</v>
      </c>
      <c r="AKK5" s="4">
        <v>1.5852047556142671E-2</v>
      </c>
      <c r="AKL5" s="4">
        <v>3.8461538461538457E-2</v>
      </c>
      <c r="AKM5" s="4">
        <v>3.2692307692307687E-2</v>
      </c>
      <c r="AKN5" s="4">
        <v>1.6E-2</v>
      </c>
      <c r="AKO5" s="4">
        <v>2.7428571428571431E-2</v>
      </c>
      <c r="AKP5" s="4">
        <v>0.19365928189457601</v>
      </c>
      <c r="AKQ5" s="4">
        <v>4.7746371275783038E-2</v>
      </c>
      <c r="AKR5" s="4">
        <v>0.1061179087875417</v>
      </c>
      <c r="AKS5" s="4">
        <v>3.4037819799777533E-2</v>
      </c>
      <c r="AKT5" s="4">
        <v>6.7693409742120347E-2</v>
      </c>
      <c r="AKU5" s="4">
        <v>3.2951289398280799E-2</v>
      </c>
      <c r="AKV5" s="4">
        <v>4.8958333333333333E-2</v>
      </c>
      <c r="AKW5" s="4">
        <v>3.3958333333333333E-2</v>
      </c>
      <c r="AKX5" s="4">
        <v>0.17445054945054941</v>
      </c>
      <c r="AKY5" s="4">
        <v>3.9148351648351648E-2</v>
      </c>
      <c r="AKZ5" s="4">
        <v>3.5008665511265163E-2</v>
      </c>
      <c r="ALA5" s="4">
        <v>2.703639514731369E-2</v>
      </c>
      <c r="ALB5" s="4">
        <v>0.16072507552870091</v>
      </c>
      <c r="ALC5" s="4">
        <v>4.5921450151057412E-2</v>
      </c>
      <c r="ALD5" s="4">
        <v>3.0825323168710641E-2</v>
      </c>
      <c r="ALE5" s="4">
        <v>1.6572754391779909E-2</v>
      </c>
      <c r="ALF5" s="4">
        <v>2.550590219224283E-2</v>
      </c>
      <c r="ALG5" s="4">
        <v>1.412310286677909E-2</v>
      </c>
      <c r="ALH5" s="4">
        <v>5.1475076297049838E-2</v>
      </c>
      <c r="ALI5" s="4">
        <v>2.0142421159715158E-2</v>
      </c>
      <c r="ALJ5" s="4">
        <v>0.13320825515947471</v>
      </c>
      <c r="ALK5" s="4">
        <v>5.9099437148217637E-2</v>
      </c>
      <c r="ALL5" s="4">
        <v>3.3054208902600267E-2</v>
      </c>
      <c r="ALM5" s="4">
        <v>2.335830762450419E-2</v>
      </c>
      <c r="ALN5" s="4">
        <v>0.1188475390156062</v>
      </c>
      <c r="ALO5" s="4">
        <v>5.4421768707482991E-2</v>
      </c>
      <c r="ALP5" s="4">
        <v>0.1028517999064984</v>
      </c>
      <c r="ALQ5" s="4">
        <v>5.6100981767180917E-2</v>
      </c>
      <c r="ALR5" s="4">
        <v>7.7522559474979491E-2</v>
      </c>
      <c r="ALS5" s="4">
        <v>4.4298605414273988E-2</v>
      </c>
      <c r="ALT5" s="4">
        <v>5.2631578947368418E-2</v>
      </c>
      <c r="ALU5" s="4">
        <v>3.3436532507739938E-2</v>
      </c>
      <c r="ALV5" s="4">
        <v>0</v>
      </c>
      <c r="ALW5" s="4">
        <v>8.7145969498910684E-3</v>
      </c>
      <c r="ALX5" s="4">
        <v>2.9461279461279459E-2</v>
      </c>
      <c r="ALY5" s="4">
        <v>2.9461279461279459E-2</v>
      </c>
      <c r="ALZ5" s="4">
        <v>9.4890510948905105E-2</v>
      </c>
      <c r="AMA5" s="4">
        <v>5.3527980535279802E-2</v>
      </c>
      <c r="AMB5" s="4">
        <v>6.7307692307692304E-2</v>
      </c>
      <c r="AMC5" s="4">
        <v>5.128205128205128E-2</v>
      </c>
      <c r="AMD5" s="4">
        <v>3.6184210526315791E-2</v>
      </c>
      <c r="AME5" s="4">
        <v>3.4868421052631583E-2</v>
      </c>
      <c r="AMF5" s="4">
        <v>0.13847429519071311</v>
      </c>
      <c r="AMG5" s="4">
        <v>6.633499170812604E-2</v>
      </c>
      <c r="AMH5" s="4">
        <v>5.3143712574850302E-2</v>
      </c>
      <c r="AMI5" s="4">
        <v>4.4910179640718563E-2</v>
      </c>
      <c r="AMJ5" s="4">
        <v>6.4959400374765774E-2</v>
      </c>
      <c r="AMK5" s="4">
        <v>4.3098063710181142E-2</v>
      </c>
      <c r="AML5" s="4">
        <v>5.8617394074546032E-2</v>
      </c>
      <c r="AMM5" s="4">
        <v>3.2494424976107043E-2</v>
      </c>
      <c r="AMN5" s="4">
        <v>0.1096914926768464</v>
      </c>
      <c r="AMO5" s="4">
        <v>4.5808663134933002E-2</v>
      </c>
      <c r="AMP5" s="4">
        <v>9.8540145985401464E-2</v>
      </c>
      <c r="AMQ5" s="4">
        <v>3.7956204379562042E-2</v>
      </c>
      <c r="AMR5" s="4">
        <v>3.4063260340632603E-2</v>
      </c>
      <c r="AMS5" s="4">
        <v>3.0109489051094888E-2</v>
      </c>
      <c r="AMT5" s="4">
        <v>3.601440576230492E-2</v>
      </c>
      <c r="AMU5" s="4">
        <v>2.5810324129651861E-2</v>
      </c>
      <c r="AMV5" s="4">
        <v>1.66270783847981E-2</v>
      </c>
      <c r="AMW5" s="4">
        <v>1.395486935866983E-2</v>
      </c>
      <c r="AMX5" s="4">
        <v>3.6595067621320608E-2</v>
      </c>
      <c r="AMY5" s="4">
        <v>1.9888623707239459E-2</v>
      </c>
      <c r="AMZ5" s="4">
        <v>3.4274193548387087E-2</v>
      </c>
      <c r="ANA5" s="4">
        <v>1.8481182795698929E-2</v>
      </c>
      <c r="ANB5" s="4">
        <v>8.1391046984831666E-3</v>
      </c>
      <c r="ANC5" s="4">
        <v>1.368849426563078E-2</v>
      </c>
      <c r="AND5" s="4">
        <v>0.1211812627291242</v>
      </c>
      <c r="ANE5" s="4">
        <v>4.2769857433808553E-2</v>
      </c>
      <c r="ANF5" s="4">
        <v>3.7782249049854687E-2</v>
      </c>
      <c r="ANG5" s="4">
        <v>2.638050525374469E-2</v>
      </c>
      <c r="ANH5" s="4">
        <v>5.6250000000000001E-2</v>
      </c>
      <c r="ANI5" s="4">
        <v>4.791666666666667E-2</v>
      </c>
      <c r="ANJ5" s="4">
        <v>4.4791666666666667E-2</v>
      </c>
      <c r="ANK5" s="4">
        <v>3.5416666666666673E-2</v>
      </c>
      <c r="ANL5" s="4">
        <v>0.1080657791699295</v>
      </c>
      <c r="ANM5" s="4">
        <v>4.306969459671104E-2</v>
      </c>
      <c r="ANN5" s="4">
        <v>6.4552661381653456E-2</v>
      </c>
      <c r="ANO5" s="4">
        <v>4.1902604756511891E-2</v>
      </c>
      <c r="ANP5" s="4">
        <v>0.1083916083916084</v>
      </c>
      <c r="ANQ5" s="4">
        <v>5.944055944055944E-2</v>
      </c>
      <c r="ANR5" s="4">
        <v>7.0845771144278605E-2</v>
      </c>
      <c r="ANS5" s="4">
        <v>3.1641791044776123E-2</v>
      </c>
      <c r="ANT5" s="4">
        <v>7.5309818875119158E-2</v>
      </c>
      <c r="ANU5" s="4">
        <v>3.2030505243088647E-2</v>
      </c>
      <c r="ANV5" s="4">
        <v>7.9832696853973456E-2</v>
      </c>
      <c r="ANW5" s="4">
        <v>2.8186943080560099E-2</v>
      </c>
      <c r="ANX5" s="4">
        <v>4.9143372407574389E-2</v>
      </c>
      <c r="ANY5" s="4">
        <v>3.6068530207394048E-2</v>
      </c>
      <c r="ANZ5" s="4">
        <v>7.7633549675486774E-2</v>
      </c>
      <c r="AOA5" s="4">
        <v>3.9690464303544677E-2</v>
      </c>
      <c r="AOB5" s="4">
        <v>3.2571249608518628E-2</v>
      </c>
      <c r="AOC5" s="4">
        <v>2.0670216097713748E-2</v>
      </c>
      <c r="AOD5" s="4">
        <v>2.0111386138613858E-2</v>
      </c>
      <c r="AOE5" s="4">
        <v>1.6707920792079209E-2</v>
      </c>
      <c r="AOF5" s="4">
        <v>6.1340044039005982E-2</v>
      </c>
      <c r="AOG5" s="4">
        <v>3.1456432840515892E-2</v>
      </c>
      <c r="AOH5" s="4">
        <v>0.17828251400124459</v>
      </c>
      <c r="AOI5" s="4">
        <v>5.2582451773490968E-2</v>
      </c>
      <c r="AOJ5" s="4">
        <v>3.135135135135135E-2</v>
      </c>
      <c r="AOK5" s="4">
        <v>2.342342342342342E-2</v>
      </c>
      <c r="AOL5" s="4">
        <v>4.3934426229508203E-2</v>
      </c>
      <c r="AOM5" s="4">
        <v>3.5737704918032777E-2</v>
      </c>
      <c r="AON5" s="4">
        <v>8.6640411996364741E-2</v>
      </c>
      <c r="AOO5" s="4">
        <v>4.8470160557406848E-2</v>
      </c>
      <c r="AOP5" s="4">
        <v>0.11580480699198829</v>
      </c>
      <c r="AOQ5" s="4">
        <v>4.0786598689002182E-2</v>
      </c>
      <c r="AOR5" s="4">
        <v>5.6683587140439931E-2</v>
      </c>
      <c r="AOS5" s="4">
        <v>2.256063169768753E-2</v>
      </c>
      <c r="AOT5" s="4">
        <v>9.5503659811781105E-2</v>
      </c>
      <c r="AOU5" s="4">
        <v>4.3917741373300803E-2</v>
      </c>
      <c r="AOV5" s="4">
        <v>4.1841004184100417E-2</v>
      </c>
      <c r="AOW5" s="4">
        <v>2.566248256624826E-2</v>
      </c>
      <c r="AOX5" s="4">
        <v>0.1203083109919571</v>
      </c>
      <c r="AOY5" s="4">
        <v>3.7868632707774803E-2</v>
      </c>
      <c r="AOZ5" s="4">
        <v>5.6028160750953362E-2</v>
      </c>
      <c r="APA5" s="4">
        <v>3.16808448225286E-2</v>
      </c>
      <c r="APB5" s="4">
        <v>1.11244738424534E-2</v>
      </c>
      <c r="APC5" s="4">
        <v>1.2928442573662061E-2</v>
      </c>
      <c r="APD5" s="4">
        <v>9.3296475466482384E-2</v>
      </c>
      <c r="APE5" s="4">
        <v>4.2156185210780933E-2</v>
      </c>
      <c r="APF5" s="4">
        <v>5.8887677208287893E-2</v>
      </c>
      <c r="APG5" s="4">
        <v>3.8167938931297711E-2</v>
      </c>
      <c r="APH5" s="4">
        <v>1.7631578947368418E-2</v>
      </c>
      <c r="API5" s="4">
        <v>1.4736842105263159E-2</v>
      </c>
      <c r="APJ5" s="4">
        <v>5.019305019305019E-2</v>
      </c>
      <c r="APK5" s="4">
        <v>2.133712660028449E-2</v>
      </c>
      <c r="APL5" s="4">
        <v>5.7086614173228349E-2</v>
      </c>
      <c r="APM5" s="4">
        <v>2.7559055118110239E-2</v>
      </c>
      <c r="APN5" s="4">
        <v>6.17461229178633E-2</v>
      </c>
      <c r="APO5" s="4">
        <v>3.1303848363009763E-2</v>
      </c>
      <c r="APP5" s="4">
        <v>0.1229050279329609</v>
      </c>
      <c r="APQ5" s="4">
        <v>0.14245810055865921</v>
      </c>
      <c r="APR5" s="4">
        <v>4.0169133192389003E-2</v>
      </c>
      <c r="APS5" s="4">
        <v>4.4397463002114168E-2</v>
      </c>
      <c r="APT5" s="4">
        <v>0</v>
      </c>
      <c r="APU5" s="4">
        <v>1.8099547511312219E-2</v>
      </c>
      <c r="APV5" s="4">
        <v>0.10332749562171629</v>
      </c>
      <c r="APW5" s="4">
        <v>8.7565674255691769E-2</v>
      </c>
      <c r="APX5" s="4">
        <v>1.707779886148008E-2</v>
      </c>
      <c r="APY5" s="4">
        <v>2.4667931688804559E-2</v>
      </c>
      <c r="APZ5" s="4">
        <v>4.0424121935056331E-2</v>
      </c>
      <c r="AQA5" s="4">
        <v>3.3797216699801187E-2</v>
      </c>
      <c r="AQB5" s="4">
        <v>4.5871559633027532E-2</v>
      </c>
      <c r="AQC5" s="4">
        <v>2.621231979030144E-2</v>
      </c>
      <c r="AQD5" s="4">
        <v>8.1264108352144468E-2</v>
      </c>
      <c r="AQE5" s="4">
        <v>3.3107599699021821E-2</v>
      </c>
      <c r="AQF5" s="4">
        <v>0.1200269723533378</v>
      </c>
      <c r="AQG5" s="4">
        <v>7.4173971679028991E-2</v>
      </c>
      <c r="AQH5" s="4">
        <v>0.1123310810810811</v>
      </c>
      <c r="AQI5" s="4">
        <v>4.3074324324324322E-2</v>
      </c>
      <c r="AQJ5" s="4">
        <v>6.9023569023569029E-2</v>
      </c>
      <c r="AQK5" s="4">
        <v>8.7542087542087546E-2</v>
      </c>
      <c r="AQL5" s="4">
        <v>9.9947117927022738E-2</v>
      </c>
      <c r="AQM5" s="4">
        <v>3.2786885245901641E-2</v>
      </c>
      <c r="AQN5" s="4">
        <v>6.2162162162162173E-2</v>
      </c>
      <c r="AQO5" s="4">
        <v>3.027027027027027E-2</v>
      </c>
      <c r="AQP5" s="4">
        <v>5.7585139318885453E-2</v>
      </c>
      <c r="AQQ5" s="4">
        <v>3.0340557275541791E-2</v>
      </c>
      <c r="AQR5" s="4">
        <v>0.19431279620853081</v>
      </c>
      <c r="AQS5" s="4">
        <v>8.1621906266456032E-2</v>
      </c>
      <c r="AQT5" s="4">
        <v>6.0954571592869468E-2</v>
      </c>
      <c r="AQU5" s="4">
        <v>2.1276595744680851E-2</v>
      </c>
      <c r="AQV5" s="4">
        <v>6.3533057851239666E-2</v>
      </c>
      <c r="AQW5" s="4">
        <v>2.53099173553719E-2</v>
      </c>
      <c r="AQX5" s="4">
        <v>7.8343592613318414E-2</v>
      </c>
      <c r="AQY5" s="4">
        <v>4.4208170117515391E-2</v>
      </c>
      <c r="AQZ5" s="4">
        <v>0.15244229736983361</v>
      </c>
      <c r="ARA5" s="4">
        <v>5.4750402576489533E-2</v>
      </c>
      <c r="ARB5" s="4">
        <v>8.4038694074969764E-2</v>
      </c>
      <c r="ARC5" s="4">
        <v>4.4135429262394187E-2</v>
      </c>
      <c r="ARD5" s="4">
        <v>6.5482796892341849E-2</v>
      </c>
      <c r="ARE5" s="4">
        <v>3.1076581576026639E-2</v>
      </c>
      <c r="ARF5" s="4">
        <v>4.2233009708737862E-2</v>
      </c>
      <c r="ARG5" s="4">
        <v>2.524271844660194E-2</v>
      </c>
      <c r="ARH5" s="4">
        <v>6.8710959681998862E-2</v>
      </c>
      <c r="ARI5" s="4">
        <v>3.6342986939239069E-2</v>
      </c>
      <c r="ARJ5" s="4">
        <v>8.8082901554404139E-2</v>
      </c>
      <c r="ARK5" s="4">
        <v>0.1088082901554404</v>
      </c>
      <c r="ARL5" s="4">
        <v>0.1701323251417769</v>
      </c>
      <c r="ARM5" s="4">
        <v>0.1209829867674858</v>
      </c>
      <c r="ARN5" s="4">
        <v>0.16387959866220739</v>
      </c>
      <c r="ARO5" s="4">
        <v>0.14715719063545149</v>
      </c>
      <c r="ARP5" s="4">
        <v>0.1122715404699739</v>
      </c>
      <c r="ARQ5" s="4">
        <v>0.10704960835509141</v>
      </c>
      <c r="ARR5" s="4">
        <v>0.20529801324503311</v>
      </c>
      <c r="ARS5" s="4">
        <v>8.4437086092715233E-2</v>
      </c>
      <c r="ART5" s="4">
        <v>0.1099476439790576</v>
      </c>
      <c r="ARU5" s="4">
        <v>8.0279232111692841E-2</v>
      </c>
      <c r="ARV5" s="4">
        <v>0.1056</v>
      </c>
      <c r="ARW5" s="4">
        <v>9.4399999999999998E-2</v>
      </c>
      <c r="ARX5" s="4">
        <v>4.2889390519187359E-2</v>
      </c>
      <c r="ARY5" s="4">
        <v>4.2889390519187359E-2</v>
      </c>
      <c r="ARZ5" s="4">
        <v>0.13767019667170949</v>
      </c>
      <c r="ASA5" s="4">
        <v>9.0771558245083206E-2</v>
      </c>
      <c r="ASB5" s="4">
        <v>0</v>
      </c>
      <c r="ASC5" s="4">
        <v>2.1739130434782612E-2</v>
      </c>
      <c r="ASD5" s="4">
        <v>6.5128395980647569E-2</v>
      </c>
      <c r="ASE5" s="4">
        <v>2.3818384815779681E-2</v>
      </c>
      <c r="ASF5" s="4">
        <v>3.063365505665128E-2</v>
      </c>
      <c r="ASG5" s="4">
        <v>1.762484263533361E-2</v>
      </c>
      <c r="ASH5" s="4">
        <v>8.7332468655425849E-2</v>
      </c>
      <c r="ASI5" s="4">
        <v>3.9342844790315613E-2</v>
      </c>
      <c r="ASJ5" s="4">
        <v>6.9343065693430656E-2</v>
      </c>
      <c r="ASK5" s="4">
        <v>3.3211678832116787E-2</v>
      </c>
      <c r="ASL5" s="4">
        <v>6.3614262560777957E-2</v>
      </c>
      <c r="ASM5" s="4">
        <v>3.3630470016207448E-2</v>
      </c>
      <c r="ASN5" s="4">
        <v>0.28894269572235681</v>
      </c>
      <c r="ASO5" s="4">
        <v>8.9991928974979818E-2</v>
      </c>
      <c r="ASP5" s="4">
        <v>5.2417532760957973E-2</v>
      </c>
      <c r="ASQ5" s="4">
        <v>2.8016267510167191E-2</v>
      </c>
      <c r="ASR5" s="4">
        <v>4.4264109184802662E-2</v>
      </c>
      <c r="ASS5" s="4">
        <v>2.950940612320177E-2</v>
      </c>
      <c r="AST5" s="4">
        <v>0.14805653710247349</v>
      </c>
      <c r="ASU5" s="4">
        <v>6.8197879858657245E-2</v>
      </c>
      <c r="ASV5" s="4">
        <v>2.874251497005988E-2</v>
      </c>
      <c r="ASW5" s="4">
        <v>2.7544910179640721E-2</v>
      </c>
      <c r="ASX5" s="4">
        <v>7.392120075046904E-2</v>
      </c>
      <c r="ASY5" s="4">
        <v>3.1894934333958722E-2</v>
      </c>
      <c r="ASZ5" s="4">
        <v>3.6425243540872509E-2</v>
      </c>
      <c r="ATA5" s="4">
        <v>3.6425243540872509E-2</v>
      </c>
      <c r="ATB5" s="4">
        <v>0.13089005235602089</v>
      </c>
      <c r="ATC5" s="4">
        <v>4.5026178010471207E-2</v>
      </c>
      <c r="ATD5" s="4">
        <v>5.9470608456514272E-2</v>
      </c>
      <c r="ATE5" s="4">
        <v>2.4750773461670681E-2</v>
      </c>
      <c r="ATF5" s="4">
        <v>0.13960432997387079</v>
      </c>
      <c r="ATG5" s="4">
        <v>6.4576334453154166E-2</v>
      </c>
      <c r="ATH5" s="4">
        <v>0.12894183601962159</v>
      </c>
      <c r="ATI5" s="4">
        <v>8.6895585143658027E-2</v>
      </c>
      <c r="ATJ5" s="4">
        <v>0.10242587601078169</v>
      </c>
      <c r="ATK5" s="4">
        <v>5.3234501347708893E-2</v>
      </c>
      <c r="ATL5" s="4">
        <v>4.9271339347675233E-2</v>
      </c>
      <c r="ATM5" s="4">
        <v>4.4413601665510061E-2</v>
      </c>
      <c r="ATN5" s="4">
        <v>7.3552425665101728E-2</v>
      </c>
      <c r="ATO5" s="4">
        <v>5.9467918622848198E-2</v>
      </c>
      <c r="ATP5" s="4">
        <v>0.1799610894941634</v>
      </c>
      <c r="ATQ5" s="4">
        <v>0.11964980544747079</v>
      </c>
      <c r="ATR5" s="4">
        <v>0.15595463137996221</v>
      </c>
      <c r="ATS5" s="4">
        <v>8.0340264650283558E-2</v>
      </c>
      <c r="ATT5" s="4">
        <v>4.0297582145071287E-2</v>
      </c>
      <c r="ATU5" s="4">
        <v>3.781773093614383E-2</v>
      </c>
      <c r="ATV5" s="4">
        <v>3.4281546316557263E-2</v>
      </c>
      <c r="ATW5" s="4">
        <v>3.7199124726477018E-2</v>
      </c>
      <c r="ATX5" s="4">
        <v>8.8693297224102907E-2</v>
      </c>
      <c r="ATY5" s="4">
        <v>7.0412999322951933E-2</v>
      </c>
      <c r="ATZ5" s="4">
        <v>6.969246031746032E-2</v>
      </c>
      <c r="AUA5" s="4">
        <v>2.554563492063492E-2</v>
      </c>
      <c r="AUB5" s="4">
        <v>0.12736572890025569</v>
      </c>
      <c r="AUC5" s="4">
        <v>4.3734015345268537E-2</v>
      </c>
      <c r="AUD5" s="4">
        <v>2.9146426092990979E-2</v>
      </c>
      <c r="AUE5" s="4">
        <v>2.845246356696738E-2</v>
      </c>
      <c r="AUF5" s="4">
        <v>6.6441441441441443E-2</v>
      </c>
      <c r="AUG5" s="4">
        <v>5.0675675675675678E-2</v>
      </c>
      <c r="AUH5" s="4">
        <v>5.5234425176621707E-2</v>
      </c>
      <c r="AUI5" s="4">
        <v>5.3307642903018627E-2</v>
      </c>
      <c r="AUJ5" s="4">
        <v>5.0901620634558317E-2</v>
      </c>
      <c r="AUK5" s="4">
        <v>2.0771513353115729E-2</v>
      </c>
      <c r="AUL5" s="4">
        <v>8.0932784636488342E-2</v>
      </c>
      <c r="AUM5" s="4">
        <v>4.4581618655692733E-2</v>
      </c>
      <c r="AUN5" s="4">
        <v>1.9793072424651371E-2</v>
      </c>
      <c r="AUO5" s="4">
        <v>1.3495276653171391E-2</v>
      </c>
      <c r="AUP5" s="4">
        <v>3.7539574853007691E-2</v>
      </c>
      <c r="AUQ5" s="4">
        <v>2.3971053821800089E-2</v>
      </c>
      <c r="AUR5" s="4">
        <v>2.562907735321528E-2</v>
      </c>
      <c r="AUS5" s="4">
        <v>2.469711090400746E-2</v>
      </c>
      <c r="AUT5" s="4">
        <v>2.3310023310023308E-2</v>
      </c>
      <c r="AUU5" s="4">
        <v>1.7715617715617721E-2</v>
      </c>
      <c r="AUV5" s="4">
        <v>6.7898383371824481E-2</v>
      </c>
      <c r="AUW5" s="4">
        <v>4.7575057736720557E-2</v>
      </c>
      <c r="AUX5" s="4">
        <v>0</v>
      </c>
      <c r="AUY5" s="4">
        <v>8.2564351627003405E-3</v>
      </c>
      <c r="AUZ5" s="4">
        <v>1.494845360824742E-2</v>
      </c>
      <c r="AVA5" s="4">
        <v>1.2886597938144329E-2</v>
      </c>
      <c r="AVB5" s="4">
        <v>1.278976818545164E-2</v>
      </c>
      <c r="AVC5" s="4">
        <v>1.4388489208633091E-2</v>
      </c>
      <c r="AVD5" s="4">
        <v>4.515563349408154E-2</v>
      </c>
      <c r="AVE5" s="4">
        <v>2.2797018851380971E-2</v>
      </c>
      <c r="AVF5" s="4">
        <v>4.1314086610253847E-2</v>
      </c>
      <c r="AVG5" s="4">
        <v>2.140368342458935E-2</v>
      </c>
      <c r="AVH5" s="4">
        <v>5.5635491606714632E-2</v>
      </c>
      <c r="AVI5" s="4">
        <v>5.0839328537170263E-2</v>
      </c>
      <c r="AVJ5" s="4">
        <v>0.2085259373394967</v>
      </c>
      <c r="AVK5" s="4">
        <v>6.3174114021571651E-2</v>
      </c>
      <c r="AVL5" s="4">
        <v>1.337792642140468E-2</v>
      </c>
      <c r="AVM5" s="4">
        <v>1.122790253225036E-2</v>
      </c>
      <c r="AVN5" s="4">
        <v>5.7062487442234279E-2</v>
      </c>
      <c r="AVO5" s="4">
        <v>3.5161744022503508E-2</v>
      </c>
      <c r="AVP5" s="4">
        <v>4.8916541514696418E-2</v>
      </c>
      <c r="AVQ5" s="4">
        <v>2.617464063505685E-2</v>
      </c>
      <c r="AVR5" s="4">
        <v>5.6660412757973733E-2</v>
      </c>
      <c r="AVS5" s="4">
        <v>2.2514071294559099E-2</v>
      </c>
      <c r="AVT5" s="4">
        <v>3.1032986111111108E-2</v>
      </c>
      <c r="AVU5" s="4">
        <v>1.8229166666666671E-2</v>
      </c>
      <c r="AVV5" s="4">
        <v>3.5568202027387523E-2</v>
      </c>
      <c r="AVW5" s="4">
        <v>1.9206829094789261E-2</v>
      </c>
      <c r="AVX5" s="4">
        <v>3.9707256306446587E-2</v>
      </c>
      <c r="AVY5" s="4">
        <v>2.0242914979757089E-2</v>
      </c>
      <c r="AVZ5" s="4">
        <v>1.7865465278856608E-2</v>
      </c>
      <c r="AWA5" s="4">
        <v>1.009787167935374E-2</v>
      </c>
      <c r="AWB5" s="4">
        <v>8.5750775405947811E-3</v>
      </c>
      <c r="AWC5" s="4">
        <v>8.0277321656631994E-3</v>
      </c>
      <c r="AWD5" s="4">
        <v>1.5303983228511529E-2</v>
      </c>
      <c r="AWE5" s="4">
        <v>1.6561844863731651E-2</v>
      </c>
      <c r="AWF5" s="4">
        <v>4.4448116325181759E-2</v>
      </c>
      <c r="AWG5" s="4">
        <v>2.032385988103106E-2</v>
      </c>
      <c r="AWH5" s="4">
        <v>3.8713641950020493E-2</v>
      </c>
      <c r="AWI5" s="4">
        <v>2.1507578861122489E-2</v>
      </c>
      <c r="AWJ5" s="4">
        <v>3.1019861638027231E-2</v>
      </c>
      <c r="AWK5" s="4">
        <v>1.8299486721713901E-2</v>
      </c>
      <c r="AWL5" s="4">
        <v>3.8175224279442643E-2</v>
      </c>
      <c r="AWM5" s="4">
        <v>2.3668639053254441E-2</v>
      </c>
      <c r="AWN5" s="4">
        <v>5.1606978879706153E-2</v>
      </c>
      <c r="AWO5" s="4">
        <v>2.809917355371901E-2</v>
      </c>
      <c r="AWP5" s="4">
        <v>4.7619047619047623E-2</v>
      </c>
      <c r="AWQ5" s="4">
        <v>2.419231358138111E-2</v>
      </c>
      <c r="AWR5" s="4">
        <v>0.13557594291539249</v>
      </c>
      <c r="AWS5" s="4">
        <v>4.4342507645259939E-2</v>
      </c>
      <c r="AWT5" s="4">
        <v>8.6353733412556949E-2</v>
      </c>
      <c r="AWU5" s="4">
        <v>2.8520499108734401E-2</v>
      </c>
      <c r="AWV5" s="4">
        <v>1.217228464419476E-2</v>
      </c>
      <c r="AWW5" s="4">
        <v>1.123595505617977E-2</v>
      </c>
      <c r="AWX5" s="4">
        <v>9.6336301269887605E-3</v>
      </c>
      <c r="AWY5" s="4">
        <v>9.0497737556561094E-3</v>
      </c>
      <c r="AWZ5" s="4">
        <v>3.6940783367365879E-2</v>
      </c>
      <c r="AXA5" s="4">
        <v>1.447930202338964E-2</v>
      </c>
      <c r="AXB5" s="4">
        <v>0.12085308056872041</v>
      </c>
      <c r="AXC5" s="4">
        <v>4.8973143759873619E-2</v>
      </c>
      <c r="AXD5" s="4">
        <v>9.442870632672333E-2</v>
      </c>
      <c r="AXE5" s="4">
        <v>5.5712936732766762E-2</v>
      </c>
      <c r="AXF5" s="4">
        <v>0.1217887725975262</v>
      </c>
      <c r="AXG5" s="4">
        <v>5.7088487155090392E-2</v>
      </c>
      <c r="AXH5" s="4">
        <v>9.2913385826771652E-2</v>
      </c>
      <c r="AXI5" s="4">
        <v>7.165354330708662E-2</v>
      </c>
      <c r="AXJ5" s="4">
        <v>5.5510860820595337E-2</v>
      </c>
      <c r="AXK5" s="4">
        <v>2.976669348350764E-2</v>
      </c>
      <c r="AXL5" s="4">
        <v>0.20139426800929511</v>
      </c>
      <c r="AXM5" s="4">
        <v>0.115414407436096</v>
      </c>
      <c r="AXN5" s="4">
        <v>0.1266846361185984</v>
      </c>
      <c r="AXO5" s="4">
        <v>8.4231805929919135E-2</v>
      </c>
      <c r="AXP5" s="4">
        <v>0</v>
      </c>
      <c r="AXQ5" s="4">
        <v>1.973684210526316E-2</v>
      </c>
      <c r="AXR5" s="4">
        <v>6.006006006006006E-2</v>
      </c>
      <c r="AXS5" s="4">
        <v>6.006006006006006E-2</v>
      </c>
      <c r="AXT5" s="4">
        <v>0.14060031595576619</v>
      </c>
      <c r="AXU5" s="4">
        <v>0.14060031595576619</v>
      </c>
      <c r="AXV5" s="4">
        <v>0</v>
      </c>
      <c r="AXW5" s="4">
        <v>2.4539877300613501E-2</v>
      </c>
      <c r="AXX5" s="4">
        <v>2.5270758122743681E-2</v>
      </c>
      <c r="AXY5" s="4">
        <v>3.7906137184115521E-2</v>
      </c>
      <c r="AXZ5" s="4">
        <v>7.8431372549019607E-2</v>
      </c>
      <c r="AYA5" s="4">
        <v>7.8431372549019607E-2</v>
      </c>
      <c r="AYB5" s="4">
        <v>5.7388809182209469E-2</v>
      </c>
      <c r="AYC5" s="4">
        <v>6.5997130559540887E-2</v>
      </c>
      <c r="AYD5" s="4">
        <v>3.5947712418300651E-2</v>
      </c>
      <c r="AYE5" s="4">
        <v>4.084967320261438E-2</v>
      </c>
      <c r="AYF5" s="4">
        <v>8.9108910891089105E-2</v>
      </c>
      <c r="AYG5" s="4">
        <v>5.6105610561056098E-2</v>
      </c>
      <c r="AYH5" s="4">
        <v>3.158967391304348E-2</v>
      </c>
      <c r="AYI5" s="4">
        <v>2.8872282608695649E-2</v>
      </c>
      <c r="AYJ5" s="4">
        <v>7.9452054794520555E-2</v>
      </c>
      <c r="AYK5" s="4">
        <v>4.0068493150684933E-2</v>
      </c>
      <c r="AYL5" s="4">
        <v>2.6733254994124558E-2</v>
      </c>
      <c r="AYM5" s="4">
        <v>2.8202115158636899E-2</v>
      </c>
      <c r="AYN5" s="4">
        <v>6.4808362369337985E-2</v>
      </c>
      <c r="AYO5" s="4">
        <v>3.7862950058072012E-2</v>
      </c>
      <c r="AYP5" s="4">
        <v>8.0065359477124176E-2</v>
      </c>
      <c r="AYQ5" s="4">
        <v>3.081232492997199E-2</v>
      </c>
      <c r="AYR5" s="4">
        <v>5.0320837554880107E-2</v>
      </c>
      <c r="AYS5" s="4">
        <v>3.9513677811550151E-2</v>
      </c>
      <c r="AYT5" s="4">
        <v>5.1952349437458627E-2</v>
      </c>
      <c r="AYU5" s="4">
        <v>2.8457974851091989E-2</v>
      </c>
      <c r="AYV5" s="4">
        <v>3.7726482998262603E-2</v>
      </c>
      <c r="AYW5" s="4">
        <v>1.9359642591213699E-2</v>
      </c>
      <c r="AYX5" s="4">
        <v>1.2453300124533001E-2</v>
      </c>
      <c r="AYY5" s="4">
        <v>1.1519302615193031E-2</v>
      </c>
      <c r="AYZ5" s="4">
        <v>8.7043856712420486E-2</v>
      </c>
      <c r="AZA5" s="4">
        <v>4.820890525610981E-2</v>
      </c>
      <c r="AZB5" s="4">
        <v>7.1610439210693821E-2</v>
      </c>
      <c r="AZC5" s="4">
        <v>4.1693189051559519E-2</v>
      </c>
      <c r="AZD5" s="4">
        <v>4.3038599087433717E-2</v>
      </c>
      <c r="AZE5" s="4">
        <v>1.2784149299132651E-2</v>
      </c>
      <c r="AZF5" s="4">
        <v>2.9816431368322731E-2</v>
      </c>
      <c r="AZG5" s="4">
        <v>1.314796853109171E-2</v>
      </c>
      <c r="AZH5" s="4">
        <v>2.308016715868573E-2</v>
      </c>
      <c r="AZI5" s="4">
        <v>8.8180040639496988E-3</v>
      </c>
      <c r="AZJ5" s="4">
        <v>3.793488183385739E-2</v>
      </c>
      <c r="AZK5" s="4">
        <v>1.1258748351759809E-2</v>
      </c>
      <c r="AZL5" s="4">
        <v>4.4961832061068699E-2</v>
      </c>
      <c r="AZM5" s="4">
        <v>8.3587786259541989E-3</v>
      </c>
      <c r="AZN5" s="4">
        <v>0.1126287947574119</v>
      </c>
      <c r="AZO5" s="4">
        <v>1.965970549919072E-2</v>
      </c>
      <c r="AZP5" s="4">
        <v>0.16140912134513799</v>
      </c>
      <c r="AZQ5" s="4">
        <v>1.8265010043895549E-2</v>
      </c>
      <c r="AZR5" s="4">
        <v>0.18875629246312531</v>
      </c>
      <c r="AZS5" s="4">
        <v>1.598197627345373E-2</v>
      </c>
      <c r="AZT5" s="4">
        <v>0.1390723822909346</v>
      </c>
      <c r="AZU5" s="4">
        <v>1.7568517217146869E-2</v>
      </c>
      <c r="AZV5" s="4">
        <v>6.4898553670019982E-2</v>
      </c>
      <c r="AZW5" s="4">
        <v>1.1448701012769709E-2</v>
      </c>
      <c r="AZX5" s="4">
        <v>0.1073652239939256</v>
      </c>
      <c r="AZY5" s="4">
        <v>1.5072133637053909E-2</v>
      </c>
      <c r="AZZ5" s="4">
        <v>9.5264937993235627E-2</v>
      </c>
      <c r="BAA5" s="4">
        <v>1.3891125785150589E-2</v>
      </c>
      <c r="BAB5" s="4">
        <v>6.3268956956664596E-2</v>
      </c>
      <c r="BAC5" s="4">
        <v>1.372713665072469E-2</v>
      </c>
      <c r="BAD5" s="4">
        <v>0.1213930348258706</v>
      </c>
      <c r="BAE5" s="4">
        <v>7.4626865671641784E-2</v>
      </c>
      <c r="BAF5" s="4">
        <v>7.6496674057649663E-2</v>
      </c>
      <c r="BAG5" s="4">
        <v>5.7649667405764958E-2</v>
      </c>
      <c r="BAH5" s="4">
        <v>3.6617262423714027E-2</v>
      </c>
      <c r="BAI5" s="4">
        <v>4.0976460331299043E-2</v>
      </c>
      <c r="BAJ5" s="4">
        <v>5.460385438972163E-2</v>
      </c>
      <c r="BAK5" s="4">
        <v>6.5310492505353313E-2</v>
      </c>
      <c r="BAL5" s="4">
        <v>3.903903903903904E-2</v>
      </c>
      <c r="BAM5" s="4">
        <v>2.9029029029029031E-2</v>
      </c>
      <c r="BAN5" s="4">
        <v>9.2925026399155231E-2</v>
      </c>
      <c r="BAO5" s="4">
        <v>4.3294614572333683E-2</v>
      </c>
      <c r="BAP5" s="4">
        <v>7.2072072072072071E-2</v>
      </c>
      <c r="BAQ5" s="4">
        <v>4.2792792792792793E-2</v>
      </c>
      <c r="BAR5" s="4">
        <v>5.8898847631242E-2</v>
      </c>
      <c r="BAS5" s="4">
        <v>3.4571062740076833E-2</v>
      </c>
      <c r="BAT5" s="4">
        <v>3.9436619718309862E-2</v>
      </c>
      <c r="BAU5" s="4">
        <v>4.647887323943662E-2</v>
      </c>
      <c r="BAV5" s="4">
        <v>0.13947368421052631</v>
      </c>
      <c r="BAW5" s="4">
        <v>0.1184210526315789</v>
      </c>
      <c r="BAX5" s="4">
        <v>0</v>
      </c>
      <c r="BAY5" s="4">
        <v>1.9417475728155342E-2</v>
      </c>
      <c r="BAZ5" s="4">
        <v>4.2505592841163307E-2</v>
      </c>
      <c r="BBA5" s="4">
        <v>3.6912751677852351E-2</v>
      </c>
      <c r="BBB5" s="4">
        <v>4.9921996879875197E-2</v>
      </c>
      <c r="BBC5" s="4">
        <v>4.5241809672386897E-2</v>
      </c>
      <c r="BBD5" s="4">
        <v>9.0452261306532666E-2</v>
      </c>
      <c r="BBE5" s="4">
        <v>3.8944723618090447E-2</v>
      </c>
      <c r="BBF5" s="4">
        <v>5.4018445322793152E-2</v>
      </c>
      <c r="BBG5" s="4">
        <v>3.689064558629776E-2</v>
      </c>
      <c r="BBH5" s="4">
        <v>6.9377990430622011E-2</v>
      </c>
      <c r="BBI5" s="4">
        <v>3.5486443381180233E-2</v>
      </c>
      <c r="BBJ5" s="4">
        <v>9.4714183209758426E-2</v>
      </c>
      <c r="BBK5" s="4">
        <v>2.188471657498206E-2</v>
      </c>
      <c r="BBL5" s="4">
        <v>7.1703392794683463E-2</v>
      </c>
      <c r="BBM5" s="4">
        <v>2.9380902413431269E-2</v>
      </c>
      <c r="BBN5" s="4">
        <v>4.5511221945137161E-2</v>
      </c>
      <c r="BBO5" s="4">
        <v>1.8827930174563589E-2</v>
      </c>
      <c r="BBP5" s="4">
        <v>4.4043199460006753E-2</v>
      </c>
      <c r="BBQ5" s="4">
        <v>1.535605804927438E-2</v>
      </c>
      <c r="BBR5" s="4">
        <v>7.2791778810863711E-2</v>
      </c>
      <c r="BBS5" s="4">
        <v>2.0552972840714459E-2</v>
      </c>
      <c r="BBT5" s="4">
        <v>3.5833025489471738E-2</v>
      </c>
      <c r="BBU5" s="4">
        <v>1.551533062430735E-2</v>
      </c>
      <c r="BBV5" s="4">
        <v>6.6429640718562874E-2</v>
      </c>
      <c r="BBW5" s="4">
        <v>2.7133233532934131E-2</v>
      </c>
      <c r="BBX5" s="4">
        <v>9.8318016299635866E-2</v>
      </c>
      <c r="BBY5" s="4">
        <v>2.9651465233223508E-2</v>
      </c>
      <c r="BBZ5" s="4">
        <v>7.9502433747971876E-2</v>
      </c>
      <c r="BCA5" s="4">
        <v>2.4157202091220482E-2</v>
      </c>
      <c r="BCB5" s="4">
        <v>0.11245634458672869</v>
      </c>
      <c r="BCC5" s="4">
        <v>2.2584400465657739E-2</v>
      </c>
      <c r="BCD5" s="4">
        <v>7.3424434019987758E-2</v>
      </c>
      <c r="BCE5" s="4">
        <v>2.12115031613298E-2</v>
      </c>
      <c r="BCF5" s="4">
        <v>3.9529325243610948E-2</v>
      </c>
      <c r="BCG5" s="4">
        <v>1.5995587424158849E-2</v>
      </c>
      <c r="BCH5" s="4">
        <v>4.4367947982405807E-2</v>
      </c>
      <c r="BCI5" s="4">
        <v>1.4534327787339841E-2</v>
      </c>
      <c r="BCJ5" s="4">
        <v>4.7562950964511852E-2</v>
      </c>
      <c r="BCK5" s="4">
        <v>1.7964953615078778E-2</v>
      </c>
      <c r="BCL5" s="4">
        <v>6.4289673009421761E-2</v>
      </c>
      <c r="BCM5" s="4">
        <v>2.4016257158692041E-2</v>
      </c>
      <c r="BCN5" s="4">
        <v>1.607521989687595E-2</v>
      </c>
      <c r="BCO5" s="4">
        <v>1.2738853503184711E-2</v>
      </c>
      <c r="BCP5" s="4">
        <v>3.4898681247989713E-2</v>
      </c>
      <c r="BCQ5" s="4">
        <v>1.6725635252492758E-2</v>
      </c>
      <c r="BCR5" s="4">
        <v>2.7806925498426019E-2</v>
      </c>
      <c r="BCS5" s="4">
        <v>1.136761105281567E-2</v>
      </c>
      <c r="BCT5" s="4">
        <v>1.020612367420452E-2</v>
      </c>
      <c r="BCU5" s="4">
        <v>1.200720432259356E-2</v>
      </c>
      <c r="BCV5" s="4">
        <v>5.6688897606904667E-2</v>
      </c>
      <c r="BCW5" s="4">
        <v>2.4911730090231461E-2</v>
      </c>
      <c r="BCX5" s="4">
        <v>2.9077604467552479E-2</v>
      </c>
      <c r="BCY5" s="4">
        <v>1.521278644328904E-2</v>
      </c>
      <c r="BCZ5" s="4">
        <v>1.8195050946142651E-2</v>
      </c>
      <c r="BDA5" s="4">
        <v>8.5516739446870448E-3</v>
      </c>
      <c r="BDB5" s="4">
        <v>0.13188031030661251</v>
      </c>
      <c r="BDC5" s="4">
        <v>5.9844846693756927E-2</v>
      </c>
      <c r="BDD5" s="4">
        <v>6.6615325375433188E-2</v>
      </c>
      <c r="BDE5" s="4">
        <v>2.5413939160569891E-2</v>
      </c>
      <c r="BDF5" s="4">
        <v>7.7880184331797234E-2</v>
      </c>
      <c r="BDG5" s="4">
        <v>4.0092165898617513E-2</v>
      </c>
      <c r="BDH5" s="4">
        <v>9.3390804597701157E-3</v>
      </c>
      <c r="BDI5" s="4">
        <v>1.077586206896552E-2</v>
      </c>
      <c r="BDJ5" s="4">
        <v>5.3358208955223883E-2</v>
      </c>
      <c r="BDK5" s="4">
        <v>4.0298507462686567E-2</v>
      </c>
      <c r="BDL5" s="4">
        <v>5.3455019556714473E-2</v>
      </c>
      <c r="BDM5" s="4">
        <v>3.4332898739678402E-2</v>
      </c>
      <c r="BDN5" s="4">
        <v>5.8516196447230932E-2</v>
      </c>
      <c r="BDO5" s="4">
        <v>2.3510971786833861E-2</v>
      </c>
      <c r="BDP5" s="4">
        <v>4.3357933579335803E-2</v>
      </c>
      <c r="BDQ5" s="4">
        <v>3.9206642066420667E-2</v>
      </c>
      <c r="BDR5" s="4">
        <v>4.5049272641952139E-2</v>
      </c>
      <c r="BDS5" s="4">
        <v>4.2233693101830123E-2</v>
      </c>
      <c r="BDT5" s="4">
        <v>1.2944983818770231E-2</v>
      </c>
      <c r="BDU5" s="4">
        <v>1.9417475728155342E-2</v>
      </c>
      <c r="BDV5" s="4">
        <v>0.1147058823529412</v>
      </c>
      <c r="BDW5" s="4">
        <v>0.13235294117647059</v>
      </c>
      <c r="BDX5" s="4">
        <v>4.1009463722397478E-2</v>
      </c>
      <c r="BDY5" s="4">
        <v>8.2018927444794956E-2</v>
      </c>
      <c r="BDZ5" s="4">
        <v>3.4883720930232558E-2</v>
      </c>
      <c r="BEA5" s="4">
        <v>6.9767441860465115E-2</v>
      </c>
      <c r="BEB5" s="4">
        <v>0</v>
      </c>
      <c r="BEC5" s="4">
        <v>3.39943342776204E-2</v>
      </c>
      <c r="BED5" s="4">
        <v>0</v>
      </c>
      <c r="BEE5" s="4">
        <v>4.4444444444444453E-2</v>
      </c>
      <c r="BEF5" s="4">
        <v>0.1185344827586207</v>
      </c>
      <c r="BEG5" s="4">
        <v>0.1012931034482759</v>
      </c>
      <c r="BEH5" s="4">
        <v>0</v>
      </c>
      <c r="BEI5" s="4">
        <v>3.9087947882736153E-2</v>
      </c>
      <c r="BEJ5" s="4">
        <v>3.272727272727273E-2</v>
      </c>
      <c r="BEK5" s="4">
        <v>0.04</v>
      </c>
      <c r="BEL5" s="4">
        <v>4.72972972972973E-2</v>
      </c>
      <c r="BEM5" s="4">
        <v>9.1216216216216214E-2</v>
      </c>
      <c r="BEN5" s="4">
        <v>8.6752637749120745E-2</v>
      </c>
      <c r="BEO5" s="4">
        <v>3.7905431809300498E-2</v>
      </c>
      <c r="BEP5" s="4">
        <v>8.7677725118483416E-2</v>
      </c>
      <c r="BEQ5" s="4">
        <v>3.4755134281200632E-2</v>
      </c>
      <c r="BER5" s="4">
        <v>8.4144916244643556E-2</v>
      </c>
      <c r="BES5" s="4">
        <v>4.0903778730035062E-2</v>
      </c>
      <c r="BET5" s="4">
        <v>0.1103404791929382</v>
      </c>
      <c r="BEU5" s="4">
        <v>5.4224464060529637E-2</v>
      </c>
      <c r="BEV5" s="4">
        <v>8.5897435897435898E-2</v>
      </c>
      <c r="BEW5" s="4">
        <v>5.3846153846153849E-2</v>
      </c>
      <c r="BEX5" s="4">
        <v>7.3972602739726029E-2</v>
      </c>
      <c r="BEY5" s="4">
        <v>5.0228310502283102E-2</v>
      </c>
      <c r="BEZ5" s="4">
        <v>5.5936073059360727E-2</v>
      </c>
      <c r="BFA5" s="4">
        <v>5.4794520547945202E-2</v>
      </c>
      <c r="BFB5" s="4">
        <v>0.12654320987654319</v>
      </c>
      <c r="BFC5" s="4">
        <v>6.7901234567901231E-2</v>
      </c>
      <c r="BFD5" s="4">
        <v>3.9745627980922099E-2</v>
      </c>
      <c r="BFE5" s="4">
        <v>3.4976152623211437E-2</v>
      </c>
      <c r="BFF5" s="4">
        <v>4.2959427207637228E-2</v>
      </c>
      <c r="BFG5" s="4">
        <v>2.983293556085919E-2</v>
      </c>
      <c r="BFH5" s="4">
        <v>9.0185676392572939E-2</v>
      </c>
      <c r="BFI5" s="4">
        <v>6.6312997347480113E-2</v>
      </c>
      <c r="BFJ5" s="4">
        <v>1.799485861182519E-2</v>
      </c>
      <c r="BFK5" s="4">
        <v>3.0848329048843191E-2</v>
      </c>
      <c r="BFL5" s="4">
        <v>9.5338983050847453E-2</v>
      </c>
      <c r="BFM5" s="4">
        <v>7.6271186440677971E-2</v>
      </c>
      <c r="BFN5" s="4">
        <v>7.956600361663653E-2</v>
      </c>
      <c r="BFO5" s="4">
        <v>7.0524412296564198E-2</v>
      </c>
      <c r="BFP5" s="4">
        <v>8.8571428571428565E-2</v>
      </c>
      <c r="BFQ5" s="4">
        <v>6.2857142857142861E-2</v>
      </c>
      <c r="BFR5" s="4">
        <v>8.4939329050678081E-2</v>
      </c>
      <c r="BFS5" s="4">
        <v>6.638115631691649E-2</v>
      </c>
      <c r="BFT5" s="4">
        <v>0</v>
      </c>
      <c r="BFU5" s="4">
        <v>8.4033613445378148E-3</v>
      </c>
      <c r="BFV5" s="4">
        <v>0.18773373223635001</v>
      </c>
      <c r="BFW5" s="4">
        <v>8.0777860882572924E-2</v>
      </c>
      <c r="BFX5" s="4">
        <v>7.4519230769230768E-2</v>
      </c>
      <c r="BFY5" s="4">
        <v>6.0096153846153848E-2</v>
      </c>
      <c r="BFZ5" s="4">
        <v>0.1072555205047319</v>
      </c>
      <c r="BGA5" s="4">
        <v>4.9684542586750792E-2</v>
      </c>
      <c r="BGB5" s="4">
        <v>0.12725958062183659</v>
      </c>
      <c r="BGC5" s="4">
        <v>6.5075921908893705E-2</v>
      </c>
      <c r="BGD5" s="4">
        <v>0.1169940222032451</v>
      </c>
      <c r="BGE5" s="4">
        <v>6.2339880444064903E-2</v>
      </c>
      <c r="BGF5" s="4">
        <v>7.8947368421052627E-2</v>
      </c>
      <c r="BGG5" s="4">
        <v>3.8699690402476783E-2</v>
      </c>
      <c r="BGH5" s="4">
        <v>6.7647058823529407E-2</v>
      </c>
      <c r="BGI5" s="4">
        <v>3.8235294117647062E-2</v>
      </c>
      <c r="BGJ5" s="4">
        <v>3.9438502673796789E-2</v>
      </c>
      <c r="BGK5" s="4">
        <v>2.6737967914438499E-2</v>
      </c>
      <c r="BGL5" s="4">
        <v>6.0986547085201792E-2</v>
      </c>
      <c r="BGM5" s="4">
        <v>5.829596412556054E-2</v>
      </c>
      <c r="BGN5" s="4">
        <v>4.3159609120521171E-2</v>
      </c>
      <c r="BGO5" s="4">
        <v>4.1530944625407157E-2</v>
      </c>
      <c r="BGP5" s="4">
        <v>3.9351851851851853E-2</v>
      </c>
      <c r="BGQ5" s="4">
        <v>2.577160493827161E-2</v>
      </c>
      <c r="BGR5" s="4">
        <v>0.13397399660825321</v>
      </c>
      <c r="BGS5" s="4">
        <v>4.2679479932165067E-2</v>
      </c>
      <c r="BGT5" s="4">
        <v>7.5091824241599783E-2</v>
      </c>
      <c r="BGU5" s="4">
        <v>2.3670248945721669E-2</v>
      </c>
      <c r="BGV5" s="4">
        <v>0.13925311203319499</v>
      </c>
      <c r="BGW5" s="4">
        <v>3.0373443983402491E-2</v>
      </c>
      <c r="BGX5" s="4">
        <v>0.14046549612086559</v>
      </c>
      <c r="BGY5" s="4">
        <v>3.8587178440179663E-2</v>
      </c>
      <c r="BGZ5" s="4">
        <v>4.5026178010471207E-2</v>
      </c>
      <c r="BHA5" s="4">
        <v>1.6579406631762651E-2</v>
      </c>
      <c r="BHB5" s="4">
        <v>4.3945469125902158E-2</v>
      </c>
      <c r="BHC5" s="4">
        <v>1.9246190858059339E-2</v>
      </c>
      <c r="BHD5" s="4">
        <v>3.1211899536698371E-2</v>
      </c>
      <c r="BHE5" s="4">
        <v>2.121433796634967E-2</v>
      </c>
      <c r="BHF5" s="4">
        <v>7.5610997963340129E-2</v>
      </c>
      <c r="BHG5" s="4">
        <v>3.7678207739307537E-2</v>
      </c>
      <c r="BHH5" s="4">
        <v>7.125307125307126E-2</v>
      </c>
      <c r="BHI5" s="4">
        <v>4.0294840294840303E-2</v>
      </c>
      <c r="BHJ5" s="4">
        <v>0.12166488794023481</v>
      </c>
      <c r="BHK5" s="4">
        <v>7.6840981856990398E-2</v>
      </c>
      <c r="BHL5" s="4">
        <v>9.2261904761904767E-2</v>
      </c>
      <c r="BHM5" s="4">
        <v>8.0357142857142863E-2</v>
      </c>
      <c r="BHN5" s="4">
        <v>6.6152149944873215E-2</v>
      </c>
      <c r="BHO5" s="4">
        <v>4.7409040793825803E-2</v>
      </c>
      <c r="BHP5" s="4">
        <v>0.14241486068111461</v>
      </c>
      <c r="BHQ5" s="4">
        <v>5.9855521155830753E-2</v>
      </c>
      <c r="BHR5" s="4">
        <v>4.9610894941634238E-2</v>
      </c>
      <c r="BHS5" s="4">
        <v>3.9883268482490269E-2</v>
      </c>
      <c r="BHT5" s="4">
        <v>0.1616279069767442</v>
      </c>
      <c r="BHU5" s="4">
        <v>7.3255813953488375E-2</v>
      </c>
      <c r="BHV5" s="4">
        <v>2.3383768913342508E-2</v>
      </c>
      <c r="BHW5" s="4">
        <v>3.7138927097661617E-2</v>
      </c>
      <c r="BHX5" s="4">
        <v>4.5883092394720298E-2</v>
      </c>
      <c r="BHY5" s="4">
        <v>2.0741671904462598E-2</v>
      </c>
      <c r="BHZ5" s="4">
        <v>0.1101376720901126</v>
      </c>
      <c r="BIA5" s="4">
        <v>4.8185231539424278E-2</v>
      </c>
      <c r="BIB5" s="4">
        <v>7.177914110429448E-2</v>
      </c>
      <c r="BIC5" s="4">
        <v>3.2515337423312883E-2</v>
      </c>
      <c r="BID5" s="4">
        <v>7.8335373317013457E-2</v>
      </c>
      <c r="BIE5" s="4">
        <v>3.5495716034271728E-2</v>
      </c>
      <c r="BIF5" s="4">
        <v>0.13625154130702841</v>
      </c>
      <c r="BIG5" s="4">
        <v>5.6720098643649818E-2</v>
      </c>
      <c r="BIH5" s="4">
        <v>0.1870748299319728</v>
      </c>
      <c r="BII5" s="4">
        <v>8.390022675736962E-2</v>
      </c>
      <c r="BIJ5" s="4">
        <v>5.211912943871707E-2</v>
      </c>
      <c r="BIK5" s="4">
        <v>3.951890034364261E-2</v>
      </c>
      <c r="BIL5" s="4">
        <v>0.12181122448979589</v>
      </c>
      <c r="BIM5" s="4">
        <v>5.4209183673469392E-2</v>
      </c>
      <c r="BIN5" s="4">
        <v>4.0175310445580717E-2</v>
      </c>
      <c r="BIO5" s="4">
        <v>3.7253469685902117E-2</v>
      </c>
      <c r="BIP5" s="4">
        <v>9.750390015600624E-2</v>
      </c>
      <c r="BIQ5" s="4">
        <v>5.5382215288611543E-2</v>
      </c>
      <c r="BIR5" s="4">
        <v>3.7444933920704852E-2</v>
      </c>
      <c r="BIS5" s="4">
        <v>3.5976505139500743E-2</v>
      </c>
      <c r="BIT5" s="4">
        <v>0.10515320334261841</v>
      </c>
      <c r="BIU5" s="4">
        <v>7.0334261838440118E-2</v>
      </c>
      <c r="BIV5" s="4">
        <v>8.7322121604139713E-2</v>
      </c>
      <c r="BIW5" s="4">
        <v>5.2393272962483833E-2</v>
      </c>
      <c r="BIX5" s="4">
        <v>6.838799720865317E-2</v>
      </c>
      <c r="BIY5" s="4">
        <v>2.930914166085136E-2</v>
      </c>
      <c r="BIZ5" s="4">
        <v>0.1026119402985075</v>
      </c>
      <c r="BJA5" s="4">
        <v>5.0995024875621887E-2</v>
      </c>
      <c r="BJB5" s="4">
        <v>5.9377262853005069E-2</v>
      </c>
      <c r="BJC5" s="4">
        <v>3.9102099927588702E-2</v>
      </c>
      <c r="BJD5" s="4">
        <v>3.940557689096677E-2</v>
      </c>
      <c r="BJE5" s="4">
        <v>2.0537652362664881E-2</v>
      </c>
      <c r="BJF5" s="4">
        <v>2.2385984427141271E-2</v>
      </c>
      <c r="BJG5" s="4">
        <v>1.1540600667408229E-2</v>
      </c>
      <c r="BJH5" s="4">
        <v>3.171806167400881E-3</v>
      </c>
      <c r="BJI5" s="4">
        <v>5.638766519823789E-3</v>
      </c>
      <c r="BJJ5" s="4">
        <v>2.1720969089390141E-2</v>
      </c>
      <c r="BJK5" s="4">
        <v>1.4898357003620161E-2</v>
      </c>
      <c r="BJL5" s="4">
        <v>2.5085349562119639E-2</v>
      </c>
      <c r="BJM5" s="4">
        <v>1.6476176339617041E-2</v>
      </c>
      <c r="BJN5" s="4">
        <v>1.361178444900242E-2</v>
      </c>
      <c r="BJO5" s="4">
        <v>9.882528435577102E-3</v>
      </c>
      <c r="BJP5" s="4">
        <v>2.1417644059153491E-2</v>
      </c>
      <c r="BJQ5" s="4">
        <v>1.257861635220126E-2</v>
      </c>
      <c r="BJR5" s="4">
        <v>1.0019735843327771E-2</v>
      </c>
      <c r="BJS5" s="4">
        <v>6.2243813572187643E-3</v>
      </c>
      <c r="BJT5" s="4">
        <v>1.136363636363636E-2</v>
      </c>
      <c r="BJU5" s="4">
        <v>7.9693034238488784E-3</v>
      </c>
      <c r="BJV5" s="4">
        <v>2.682368334968924E-2</v>
      </c>
      <c r="BJW5" s="4">
        <v>1.7664376840039259E-2</v>
      </c>
      <c r="BJX5" s="4">
        <v>4.4683885279670418E-2</v>
      </c>
      <c r="BJY5" s="4">
        <v>1.9014419267944858E-2</v>
      </c>
      <c r="BJZ5" s="4">
        <v>3.3681332339050463E-2</v>
      </c>
      <c r="BKA5" s="4">
        <v>2.174993785732041E-2</v>
      </c>
      <c r="BKB5" s="4">
        <v>1.8857459789240159E-2</v>
      </c>
      <c r="BKC5" s="4">
        <v>2.1630615640599E-2</v>
      </c>
      <c r="BKD5" s="4">
        <v>3.7724180581323437E-2</v>
      </c>
      <c r="BKE5" s="4">
        <v>2.9066171923314781E-2</v>
      </c>
      <c r="BKF5" s="4">
        <v>6.2317022166457549E-2</v>
      </c>
      <c r="BKG5" s="4">
        <v>5.3115851108322877E-2</v>
      </c>
      <c r="BKH5" s="4">
        <v>4.456824512534819E-2</v>
      </c>
      <c r="BKI5" s="4">
        <v>4.4103992571959148E-2</v>
      </c>
      <c r="BKJ5" s="4">
        <v>3.1379787724965393E-2</v>
      </c>
      <c r="BKK5" s="4">
        <v>2.261190586063682E-2</v>
      </c>
      <c r="BKL5" s="4">
        <v>1.452081316553727E-2</v>
      </c>
      <c r="BKM5" s="4">
        <v>1.6456921587608909E-2</v>
      </c>
      <c r="BKN5" s="4">
        <v>5.5584965590259397E-2</v>
      </c>
      <c r="BKO5" s="4">
        <v>3.3880359978824777E-2</v>
      </c>
      <c r="BKP5" s="4">
        <v>2.1634615384615381E-2</v>
      </c>
      <c r="BKQ5" s="4">
        <v>3.245192307692308E-2</v>
      </c>
      <c r="BKR5" s="4">
        <v>8.3426651735722279E-2</v>
      </c>
      <c r="BKS5" s="4">
        <v>4.591265397536394E-2</v>
      </c>
      <c r="BKT5" s="4">
        <v>2.4826789838337179E-2</v>
      </c>
      <c r="BKU5" s="4">
        <v>1.732101616628175E-2</v>
      </c>
      <c r="BKV5" s="4">
        <v>4.0150564617314928E-2</v>
      </c>
      <c r="BKW5" s="4">
        <v>2.1957340025094099E-2</v>
      </c>
      <c r="BKX5" s="4">
        <v>4.590570719602978E-2</v>
      </c>
      <c r="BKY5" s="4">
        <v>3.163771712158809E-2</v>
      </c>
      <c r="BKZ5" s="4">
        <v>1.1592741935483869E-2</v>
      </c>
      <c r="BLA5" s="4">
        <v>1.310483870967742E-2</v>
      </c>
      <c r="BLB5" s="4">
        <v>4.2389987888574891E-2</v>
      </c>
      <c r="BLC5" s="4">
        <v>3.431570448122729E-2</v>
      </c>
      <c r="BLD5" s="4">
        <v>6.610576923076923E-3</v>
      </c>
      <c r="BLE5" s="4">
        <v>1.201923076923077E-2</v>
      </c>
      <c r="BLF5" s="4">
        <v>2.3674242424242421E-2</v>
      </c>
      <c r="BLG5" s="4">
        <v>2.7462121212121209E-2</v>
      </c>
      <c r="BLH5" s="4">
        <v>2.5228126677402041E-2</v>
      </c>
      <c r="BLI5" s="4">
        <v>2.0933977455716589E-2</v>
      </c>
      <c r="BLJ5" s="4">
        <v>9.2485549132947983E-3</v>
      </c>
      <c r="BLK5" s="4">
        <v>1.0404624277456649E-2</v>
      </c>
      <c r="BLL5" s="4">
        <v>7.909604519774012E-2</v>
      </c>
      <c r="BLM5" s="4">
        <v>5.9792843691148782E-2</v>
      </c>
      <c r="BLN5" s="4">
        <v>7.7340569877883306E-2</v>
      </c>
      <c r="BLO5" s="4">
        <v>4.6811397557666223E-2</v>
      </c>
      <c r="BLP5" s="4">
        <v>3.1464530892448522E-2</v>
      </c>
      <c r="BLQ5" s="4">
        <v>2.7459954233409609E-2</v>
      </c>
      <c r="BLR5" s="4">
        <v>6.9408740359897178E-2</v>
      </c>
      <c r="BLS5" s="4">
        <v>5.8611825192802058E-2</v>
      </c>
      <c r="BLT5" s="4">
        <v>9.2678405931417972E-3</v>
      </c>
      <c r="BLU5" s="4">
        <v>1.5755329008341059E-2</v>
      </c>
      <c r="BLV5" s="4">
        <v>2.7607361963190181E-2</v>
      </c>
      <c r="BLW5" s="4">
        <v>1.7893660531697341E-2</v>
      </c>
      <c r="BLX5" s="4">
        <v>1.016949152542373E-2</v>
      </c>
      <c r="BLY5" s="4">
        <v>1.1864406779661021E-2</v>
      </c>
    </row>
    <row r="6" spans="1:1689" x14ac:dyDescent="0.3">
      <c r="A6" s="3" t="s">
        <v>850</v>
      </c>
      <c r="B6" s="4">
        <v>4.8767967145790563E-2</v>
      </c>
      <c r="C6" s="4">
        <v>2.6950718685831619E-2</v>
      </c>
      <c r="D6" s="4">
        <v>9.3140628584537741E-2</v>
      </c>
      <c r="E6" s="4">
        <v>3.922918100481762E-2</v>
      </c>
      <c r="F6" s="4">
        <v>3.0989583333333331E-2</v>
      </c>
      <c r="G6" s="4">
        <v>1.6927083333333329E-2</v>
      </c>
      <c r="H6" s="4">
        <v>7.362863009680258E-2</v>
      </c>
      <c r="I6" s="4">
        <v>3.3734232912877679E-2</v>
      </c>
      <c r="J6" s="4">
        <v>4.1454730417090538E-2</v>
      </c>
      <c r="K6" s="4">
        <v>2.797558494404883E-2</v>
      </c>
      <c r="L6" s="4">
        <v>6.3530683968640173E-2</v>
      </c>
      <c r="M6" s="4">
        <v>2.6493646931603141E-2</v>
      </c>
      <c r="N6" s="4">
        <v>6.7374895163544876E-2</v>
      </c>
      <c r="O6" s="4">
        <v>3.5784176684372379E-2</v>
      </c>
      <c r="P6" s="4">
        <v>1.7236876469051969E-2</v>
      </c>
      <c r="Q6" s="4">
        <v>1.2535910159310531E-2</v>
      </c>
      <c r="R6" s="4">
        <v>2.9411764705882349E-2</v>
      </c>
      <c r="S6" s="4">
        <v>1.9977802441731411E-2</v>
      </c>
      <c r="T6" s="4">
        <v>5.1209904333145748E-2</v>
      </c>
      <c r="U6" s="4">
        <v>5.4586381541924592E-2</v>
      </c>
      <c r="V6" s="4">
        <v>5.128205128205128E-2</v>
      </c>
      <c r="W6" s="4">
        <v>3.9187227866473148E-2</v>
      </c>
      <c r="X6" s="4">
        <v>3.9121114683815648E-2</v>
      </c>
      <c r="Y6" s="4">
        <v>2.3043944265809219E-2</v>
      </c>
      <c r="Z6" s="4">
        <v>1.656222023276634E-2</v>
      </c>
      <c r="AA6" s="4">
        <v>1.790510295434199E-2</v>
      </c>
      <c r="AB6" s="4">
        <v>7.3443320915380528E-2</v>
      </c>
      <c r="AC6" s="4">
        <v>5.1091005854177751E-2</v>
      </c>
      <c r="AD6" s="4">
        <v>1.7056222362602649E-2</v>
      </c>
      <c r="AE6" s="4">
        <v>2.084649399873658E-2</v>
      </c>
      <c r="AF6" s="4">
        <v>5.5714285714285723E-2</v>
      </c>
      <c r="AG6" s="4">
        <v>4.5714285714285707E-2</v>
      </c>
      <c r="AH6" s="4">
        <v>5.2295177222545029E-2</v>
      </c>
      <c r="AI6" s="4">
        <v>3.9511911679256252E-2</v>
      </c>
      <c r="AJ6" s="4">
        <v>5.7245080500894448E-2</v>
      </c>
      <c r="AK6" s="4">
        <v>2.9516994633273699E-2</v>
      </c>
      <c r="AL6" s="4">
        <v>6.4204045734388746E-2</v>
      </c>
      <c r="AM6" s="4">
        <v>3.6059806508355323E-2</v>
      </c>
      <c r="AN6" s="4">
        <v>0.12654614652711699</v>
      </c>
      <c r="AO6" s="4">
        <v>6.8506184586108465E-2</v>
      </c>
      <c r="AP6" s="4">
        <v>0.13215859030836999</v>
      </c>
      <c r="AQ6" s="4">
        <v>6.0792951541850222E-2</v>
      </c>
      <c r="AR6" s="4">
        <v>7.4550128534704371E-2</v>
      </c>
      <c r="AS6" s="4">
        <v>5.3127677806341048E-2</v>
      </c>
      <c r="AT6" s="4">
        <v>7.2790294627383012E-2</v>
      </c>
      <c r="AU6" s="4">
        <v>3.726169844020797E-2</v>
      </c>
      <c r="AV6" s="4">
        <v>6.887417218543046E-2</v>
      </c>
      <c r="AW6" s="4">
        <v>7.4172185430463583E-2</v>
      </c>
      <c r="AX6" s="4">
        <v>1.820546163849155E-2</v>
      </c>
      <c r="AY6" s="4">
        <v>2.2106631989596882E-2</v>
      </c>
      <c r="AZ6" s="4">
        <v>8.6225026288117776E-2</v>
      </c>
      <c r="BA6" s="4">
        <v>7.3606729758149317E-2</v>
      </c>
      <c r="BB6" s="4">
        <v>0.1191827468785471</v>
      </c>
      <c r="BC6" s="4">
        <v>5.1078320090805901E-2</v>
      </c>
      <c r="BD6" s="4">
        <v>0.1130012150668287</v>
      </c>
      <c r="BE6" s="4">
        <v>7.4119076549210211E-2</v>
      </c>
      <c r="BF6" s="4">
        <v>2.097902097902098E-2</v>
      </c>
      <c r="BG6" s="4">
        <v>3.3566433566433573E-2</v>
      </c>
      <c r="BH6" s="4">
        <v>6.5235342691990092E-2</v>
      </c>
      <c r="BI6" s="4">
        <v>2.5392237819983489E-2</v>
      </c>
      <c r="BJ6" s="4">
        <v>5.2452452452452447E-2</v>
      </c>
      <c r="BK6" s="4">
        <v>2.4424424424424419E-2</v>
      </c>
      <c r="BL6" s="4">
        <v>3.7580012389015073E-2</v>
      </c>
      <c r="BM6" s="4">
        <v>1.7757588271732402E-2</v>
      </c>
      <c r="BN6" s="4">
        <v>1.6590848274016589E-2</v>
      </c>
      <c r="BO6" s="4">
        <v>8.0278298100080279E-3</v>
      </c>
      <c r="BP6" s="4">
        <v>3.8339382940108892E-2</v>
      </c>
      <c r="BQ6" s="4">
        <v>2.2686025408348461E-2</v>
      </c>
      <c r="BR6" s="4">
        <v>4.6989141164856862E-2</v>
      </c>
      <c r="BS6" s="4">
        <v>2.5863770977295159E-2</v>
      </c>
      <c r="BT6" s="4">
        <v>5.8386179750710691E-2</v>
      </c>
      <c r="BU6" s="4">
        <v>2.383555652744369E-2</v>
      </c>
      <c r="BV6" s="4">
        <v>5.5042016806722688E-2</v>
      </c>
      <c r="BW6" s="4">
        <v>2.5210084033613449E-2</v>
      </c>
      <c r="BX6" s="4">
        <v>6.6370699223085458E-2</v>
      </c>
      <c r="BY6" s="4">
        <v>3.1298557158712541E-2</v>
      </c>
      <c r="BZ6" s="4">
        <v>3.104125736738703E-2</v>
      </c>
      <c r="CA6" s="4">
        <v>1.335952848722986E-2</v>
      </c>
      <c r="CB6" s="4">
        <v>5.9249506254114549E-2</v>
      </c>
      <c r="CC6" s="4">
        <v>2.9953917050691239E-2</v>
      </c>
      <c r="CD6" s="4">
        <v>3.4931506849315071E-2</v>
      </c>
      <c r="CE6" s="4">
        <v>2.3116438356164379E-2</v>
      </c>
      <c r="CF6" s="4">
        <v>7.5739023963617286E-2</v>
      </c>
      <c r="CG6" s="4">
        <v>2.6237537169844321E-2</v>
      </c>
      <c r="CH6" s="4">
        <v>3.361654968599926E-2</v>
      </c>
      <c r="CI6" s="4">
        <v>1.311414850387883E-2</v>
      </c>
      <c r="CJ6" s="4">
        <v>9.7560975609756101E-2</v>
      </c>
      <c r="CK6" s="4">
        <v>3.1175499724922059E-2</v>
      </c>
      <c r="CL6" s="4">
        <v>0.10461080813088749</v>
      </c>
      <c r="CM6" s="4">
        <v>3.1069244752933399E-2</v>
      </c>
      <c r="CN6" s="4">
        <v>3.4745612480056733E-2</v>
      </c>
      <c r="CO6" s="4">
        <v>1.6663712107782312E-2</v>
      </c>
      <c r="CP6" s="4">
        <v>7.9690752304490034E-2</v>
      </c>
      <c r="CQ6" s="4">
        <v>3.3303597977995827E-2</v>
      </c>
      <c r="CR6" s="4">
        <v>8.2908163265306117E-2</v>
      </c>
      <c r="CS6" s="4">
        <v>3.5714285714285712E-2</v>
      </c>
      <c r="CT6" s="4">
        <v>8.2796391752577317E-2</v>
      </c>
      <c r="CU6" s="4">
        <v>3.9626288659793812E-2</v>
      </c>
      <c r="CV6" s="4">
        <v>5.8166189111747847E-2</v>
      </c>
      <c r="CW6" s="4">
        <v>2.5214899713467048E-2</v>
      </c>
      <c r="CX6" s="4">
        <v>0.1000322684737012</v>
      </c>
      <c r="CY6" s="4">
        <v>3.0977734753146181E-2</v>
      </c>
      <c r="CZ6" s="4">
        <v>5.546075085324232E-2</v>
      </c>
      <c r="DA6" s="4">
        <v>5.0341296928327638E-2</v>
      </c>
      <c r="DB6" s="4">
        <v>6.5071770334928225E-2</v>
      </c>
      <c r="DC6" s="4">
        <v>3.6363636363636362E-2</v>
      </c>
      <c r="DD6" s="4">
        <v>4.8462255358807077E-2</v>
      </c>
      <c r="DE6" s="4">
        <v>3.9142590866728798E-2</v>
      </c>
      <c r="DF6" s="4">
        <v>0</v>
      </c>
      <c r="DG6" s="4">
        <v>1.1331444759206799E-2</v>
      </c>
      <c r="DH6" s="4">
        <v>8.0772607550482878E-2</v>
      </c>
      <c r="DI6" s="4">
        <v>4.3020193151887619E-2</v>
      </c>
      <c r="DJ6" s="4">
        <v>5.8154235145385591E-2</v>
      </c>
      <c r="DK6" s="4">
        <v>2.9077117572692799E-2</v>
      </c>
      <c r="DL6" s="4">
        <v>3.5528596187175042E-2</v>
      </c>
      <c r="DM6" s="4">
        <v>1.819757365684575E-2</v>
      </c>
      <c r="DN6" s="4">
        <v>9.0079817559863176E-2</v>
      </c>
      <c r="DO6" s="4">
        <v>4.9030786773090078E-2</v>
      </c>
      <c r="DP6" s="4">
        <v>9.1988130563798218E-2</v>
      </c>
      <c r="DQ6" s="4">
        <v>6.1325420375865483E-2</v>
      </c>
      <c r="DR6" s="4">
        <v>8.3333333333333329E-2</v>
      </c>
      <c r="DS6" s="4">
        <v>5.6666666666666657E-2</v>
      </c>
      <c r="DT6" s="4">
        <v>5.112474437627812E-2</v>
      </c>
      <c r="DU6" s="4">
        <v>2.6584867075664619E-2</v>
      </c>
      <c r="DV6" s="4">
        <v>3.6263736263736267E-2</v>
      </c>
      <c r="DW6" s="4">
        <v>4.2857142857142858E-2</v>
      </c>
      <c r="DX6" s="4">
        <v>7.6248904469763359E-2</v>
      </c>
      <c r="DY6" s="4">
        <v>5.5214723926380369E-2</v>
      </c>
      <c r="DZ6" s="4">
        <v>1.6030956329463789E-2</v>
      </c>
      <c r="EA6" s="4">
        <v>1.437258153676064E-2</v>
      </c>
      <c r="EB6" s="4">
        <v>6.1806180618061812E-2</v>
      </c>
      <c r="EC6" s="4">
        <v>3.7203720372037202E-2</v>
      </c>
      <c r="ED6" s="4">
        <v>0.1028985507246377</v>
      </c>
      <c r="EE6" s="4">
        <v>3.8043478260869568E-2</v>
      </c>
      <c r="EF6" s="4">
        <v>0.12972453555413199</v>
      </c>
      <c r="EG6" s="4">
        <v>3.6515054452274182E-2</v>
      </c>
      <c r="EH6" s="4">
        <v>8.2241153342070772E-2</v>
      </c>
      <c r="EI6" s="4">
        <v>3.7024901703800787E-2</v>
      </c>
      <c r="EJ6" s="4">
        <v>6.0987736161750093E-2</v>
      </c>
      <c r="EK6" s="4">
        <v>2.5853496851176661E-2</v>
      </c>
      <c r="EL6" s="4">
        <v>0.1051930758988016</v>
      </c>
      <c r="EM6" s="4">
        <v>3.8282290279627172E-2</v>
      </c>
      <c r="EN6" s="4">
        <v>6.6913248150638871E-2</v>
      </c>
      <c r="EO6" s="4">
        <v>2.2864828513786149E-2</v>
      </c>
      <c r="EP6" s="4">
        <v>0.10031720856463119</v>
      </c>
      <c r="EQ6" s="4">
        <v>5.5908009516256942E-2</v>
      </c>
      <c r="ER6" s="4">
        <v>4.1833393961440521E-2</v>
      </c>
      <c r="ES6" s="4">
        <v>2.473626773372135E-2</v>
      </c>
      <c r="ET6" s="4">
        <v>1.8004501125281319E-2</v>
      </c>
      <c r="EU6" s="4">
        <v>1.425356339084771E-2</v>
      </c>
      <c r="EV6" s="4">
        <v>2.580108198085726E-2</v>
      </c>
      <c r="EW6" s="4">
        <v>2.0391177694548481E-2</v>
      </c>
      <c r="EX6" s="4">
        <v>2.950819672131148E-2</v>
      </c>
      <c r="EY6" s="4">
        <v>2.172131147540984E-2</v>
      </c>
      <c r="EZ6" s="4">
        <v>3.1122031122031119E-2</v>
      </c>
      <c r="FA6" s="4">
        <v>2.2522522522522521E-2</v>
      </c>
      <c r="FB6" s="4">
        <v>4.7718710757639178E-2</v>
      </c>
      <c r="FC6" s="4">
        <v>4.1439933026370869E-2</v>
      </c>
      <c r="FD6" s="4">
        <v>2.3986765922249791E-2</v>
      </c>
      <c r="FE6" s="4">
        <v>2.2332506203473941E-2</v>
      </c>
      <c r="FF6" s="4">
        <v>7.1625344352617082E-2</v>
      </c>
      <c r="FG6" s="4">
        <v>8.9990817263544534E-2</v>
      </c>
      <c r="FH6" s="4">
        <v>4.0314650934119962E-2</v>
      </c>
      <c r="FI6" s="4">
        <v>3.44149459193707E-2</v>
      </c>
      <c r="FJ6" s="4">
        <v>5.2301255230125521E-2</v>
      </c>
      <c r="FK6" s="4">
        <v>5.4393305439330547E-2</v>
      </c>
      <c r="FL6" s="4">
        <v>0.1118811881188119</v>
      </c>
      <c r="FM6" s="4">
        <v>8.1188118811881191E-2</v>
      </c>
      <c r="FN6" s="4">
        <v>6.4184852374839535E-2</v>
      </c>
      <c r="FO6" s="4">
        <v>5.5198973042362001E-2</v>
      </c>
      <c r="FP6" s="4">
        <v>7.9233557742102542E-2</v>
      </c>
      <c r="FQ6" s="4">
        <v>4.0911444847229417E-2</v>
      </c>
      <c r="FR6" s="4">
        <v>7.5128324778348105E-2</v>
      </c>
      <c r="FS6" s="4">
        <v>4.2463835744283723E-2</v>
      </c>
      <c r="FT6" s="4">
        <v>6.5135895032802246E-2</v>
      </c>
      <c r="FU6" s="4">
        <v>3.8425492033739447E-2</v>
      </c>
      <c r="FV6" s="4">
        <v>7.3720728534258456E-2</v>
      </c>
      <c r="FW6" s="4">
        <v>6.3313096270598446E-2</v>
      </c>
      <c r="FX6" s="4">
        <v>0.1477104874446086</v>
      </c>
      <c r="FY6" s="4">
        <v>0.1196454948301329</v>
      </c>
      <c r="FZ6" s="4">
        <v>5.9765865680837957E-2</v>
      </c>
      <c r="GA6" s="4">
        <v>4.3130006161429452E-2</v>
      </c>
      <c r="GB6" s="4">
        <v>5.0458715596330278E-2</v>
      </c>
      <c r="GC6" s="4">
        <v>2.6503567787971461E-2</v>
      </c>
      <c r="GD6" s="4">
        <v>6.2545454545454543E-2</v>
      </c>
      <c r="GE6" s="4">
        <v>3.3454545454545452E-2</v>
      </c>
      <c r="GF6" s="4">
        <v>6.7137809187279157E-2</v>
      </c>
      <c r="GG6" s="4">
        <v>7.7738515901060068E-2</v>
      </c>
      <c r="GH6" s="4">
        <v>4.0069686411149823E-2</v>
      </c>
      <c r="GI6" s="4">
        <v>3.8327526132404179E-2</v>
      </c>
      <c r="GJ6" s="4">
        <v>0.1534296028880866</v>
      </c>
      <c r="GK6" s="4">
        <v>9.2057761732851989E-2</v>
      </c>
      <c r="GL6" s="4">
        <v>0.12782956058588549</v>
      </c>
      <c r="GM6" s="4">
        <v>5.459387483355526E-2</v>
      </c>
      <c r="GN6" s="4">
        <v>2.6186579378068741E-2</v>
      </c>
      <c r="GO6" s="4">
        <v>3.7643207855973811E-2</v>
      </c>
      <c r="GP6" s="4">
        <v>9.4717668488160295E-2</v>
      </c>
      <c r="GQ6" s="4">
        <v>0.1038251366120219</v>
      </c>
      <c r="GR6" s="4">
        <v>9.7171532846715328E-2</v>
      </c>
      <c r="GS6" s="4">
        <v>4.9726277372262782E-2</v>
      </c>
      <c r="GT6" s="4">
        <v>0.1033421284080915</v>
      </c>
      <c r="GU6" s="4">
        <v>4.7053649956024617E-2</v>
      </c>
      <c r="GV6" s="4">
        <v>7.9943899018232817E-2</v>
      </c>
      <c r="GW6" s="4">
        <v>4.7685834502103792E-2</v>
      </c>
      <c r="GX6" s="4">
        <v>3.8547486033519547E-2</v>
      </c>
      <c r="GY6" s="4">
        <v>3.128491620111732E-2</v>
      </c>
      <c r="GZ6" s="4">
        <v>8.1652257444764648E-2</v>
      </c>
      <c r="HA6" s="4">
        <v>5.0912584053794431E-2</v>
      </c>
      <c r="HB6" s="4">
        <v>0.15579160343955489</v>
      </c>
      <c r="HC6" s="4">
        <v>7.7895801719777447E-2</v>
      </c>
      <c r="HD6" s="4">
        <v>0.15442092154420919</v>
      </c>
      <c r="HE6" s="4">
        <v>6.5379825653798254E-2</v>
      </c>
      <c r="HF6" s="4">
        <v>0.10812883435582819</v>
      </c>
      <c r="HG6" s="4">
        <v>6.9018404907975464E-2</v>
      </c>
      <c r="HH6" s="4">
        <v>8.6826347305389226E-2</v>
      </c>
      <c r="HI6" s="4">
        <v>0.1032934131736527</v>
      </c>
      <c r="HJ6" s="4">
        <v>6.763698630136987E-2</v>
      </c>
      <c r="HK6" s="4">
        <v>7.6198630136986301E-2</v>
      </c>
      <c r="HL6" s="4">
        <v>2.8971028971028968E-2</v>
      </c>
      <c r="HM6" s="4">
        <v>3.1968031968031968E-2</v>
      </c>
      <c r="HN6" s="4">
        <v>4.7285464098073562E-2</v>
      </c>
      <c r="HO6" s="4">
        <v>4.2031523642732049E-2</v>
      </c>
      <c r="HP6" s="4">
        <v>1.376597836774828E-2</v>
      </c>
      <c r="HQ6" s="4">
        <v>1.5732546705998031E-2</v>
      </c>
      <c r="HR6" s="4">
        <v>5.4082714740190878E-2</v>
      </c>
      <c r="HS6" s="4">
        <v>3.6055143160127263E-2</v>
      </c>
      <c r="HT6" s="4">
        <v>3.3333333333333333E-2</v>
      </c>
      <c r="HU6" s="4">
        <v>4.1666666666666657E-2</v>
      </c>
      <c r="HV6" s="4">
        <v>3.0060120240480961E-2</v>
      </c>
      <c r="HW6" s="4">
        <v>2.8056112224448902E-2</v>
      </c>
      <c r="HX6" s="4">
        <v>2.6948989412897011E-2</v>
      </c>
      <c r="HY6" s="4">
        <v>2.0211742059672761E-2</v>
      </c>
      <c r="HZ6" s="4">
        <v>6.9295101553166066E-2</v>
      </c>
      <c r="IA6" s="4">
        <v>5.4958183990442062E-2</v>
      </c>
      <c r="IB6" s="4">
        <v>0</v>
      </c>
      <c r="IC6" s="4">
        <v>9.8039215686274508E-3</v>
      </c>
      <c r="ID6" s="4">
        <v>1.427115188583078E-2</v>
      </c>
      <c r="IE6" s="4">
        <v>2.3445463812436292E-2</v>
      </c>
      <c r="IF6" s="4">
        <v>3.3027522935779818E-2</v>
      </c>
      <c r="IG6" s="4">
        <v>3.669724770642202E-2</v>
      </c>
      <c r="IH6" s="4">
        <v>2.3486901535682021E-2</v>
      </c>
      <c r="II6" s="4">
        <v>2.1680216802168022E-2</v>
      </c>
      <c r="IJ6" s="4">
        <v>0</v>
      </c>
      <c r="IK6" s="4">
        <v>1.1846001974333661E-2</v>
      </c>
      <c r="IL6" s="4">
        <v>0.13217213114754101</v>
      </c>
      <c r="IM6" s="4">
        <v>7.8893442622950824E-2</v>
      </c>
      <c r="IN6" s="4">
        <v>7.5523202911737947E-2</v>
      </c>
      <c r="IO6" s="4">
        <v>5.9144676979071893E-2</v>
      </c>
      <c r="IP6" s="4">
        <v>0.14191419141914191</v>
      </c>
      <c r="IQ6" s="4">
        <v>7.9207920792079209E-2</v>
      </c>
      <c r="IR6" s="4">
        <v>1.6883116883116878E-2</v>
      </c>
      <c r="IS6" s="4">
        <v>2.8571428571428571E-2</v>
      </c>
      <c r="IT6" s="4">
        <v>4.4128646222887057E-2</v>
      </c>
      <c r="IU6" s="4">
        <v>4.93642483171279E-2</v>
      </c>
      <c r="IV6" s="4">
        <v>0.12740384615384609</v>
      </c>
      <c r="IW6" s="4">
        <v>6.4903846153846159E-2</v>
      </c>
      <c r="IX6" s="4">
        <v>6.3596491228070179E-2</v>
      </c>
      <c r="IY6" s="4">
        <v>4.1666666666666657E-2</v>
      </c>
      <c r="IZ6" s="4">
        <v>5.7522123893805309E-2</v>
      </c>
      <c r="JA6" s="4">
        <v>4.2035398230088498E-2</v>
      </c>
      <c r="JB6" s="4">
        <v>8.1560283687943269E-2</v>
      </c>
      <c r="JC6" s="4">
        <v>7.0921985815602842E-2</v>
      </c>
      <c r="JD6" s="4">
        <v>7.0351758793969849E-2</v>
      </c>
      <c r="JE6" s="4">
        <v>5.2763819095477393E-2</v>
      </c>
      <c r="JF6" s="4">
        <v>0.1158088235294118</v>
      </c>
      <c r="JG6" s="4">
        <v>7.3529411764705885E-2</v>
      </c>
      <c r="JH6" s="4">
        <v>5.7603686635944701E-2</v>
      </c>
      <c r="JI6" s="4">
        <v>6.6820276497695855E-2</v>
      </c>
      <c r="JJ6" s="4">
        <v>7.3333333333333334E-2</v>
      </c>
      <c r="JK6" s="4">
        <v>7.1111111111111111E-2</v>
      </c>
      <c r="JL6" s="4">
        <v>2.4336283185840711E-2</v>
      </c>
      <c r="JM6" s="4">
        <v>2.2123893805309731E-2</v>
      </c>
      <c r="JN6" s="4">
        <v>3.3557046979865772E-2</v>
      </c>
      <c r="JO6" s="4">
        <v>5.145413870246085E-2</v>
      </c>
      <c r="JP6" s="4">
        <v>7.0140280561122245E-2</v>
      </c>
      <c r="JQ6" s="4">
        <v>8.617234468937876E-2</v>
      </c>
      <c r="JR6" s="4">
        <v>3.6939313984168873E-2</v>
      </c>
      <c r="JS6" s="4">
        <v>3.1662269129287601E-2</v>
      </c>
      <c r="JT6" s="4">
        <v>9.3701996927803385E-2</v>
      </c>
      <c r="JU6" s="4">
        <v>4.9462365591397849E-2</v>
      </c>
      <c r="JV6" s="4">
        <v>0.1235125153877718</v>
      </c>
      <c r="JW6" s="4">
        <v>5.867870332375872E-2</v>
      </c>
      <c r="JX6" s="4">
        <v>3.4238928172683293E-2</v>
      </c>
      <c r="JY6" s="4">
        <v>2.1957573502046891E-2</v>
      </c>
      <c r="JZ6" s="4">
        <v>4.8210372534696858E-2</v>
      </c>
      <c r="KA6" s="4">
        <v>3.7618699780861943E-2</v>
      </c>
      <c r="KB6" s="4">
        <v>4.3578738857708813E-2</v>
      </c>
      <c r="KC6" s="4">
        <v>1.9808517662594911E-2</v>
      </c>
      <c r="KD6" s="4">
        <v>0.12397311426437641</v>
      </c>
      <c r="KE6" s="4">
        <v>4.2942494398805077E-2</v>
      </c>
      <c r="KF6" s="4">
        <v>2.224694104560623E-2</v>
      </c>
      <c r="KG6" s="4">
        <v>1.408972932888394E-2</v>
      </c>
      <c r="KH6" s="4">
        <v>3.695150115473441E-2</v>
      </c>
      <c r="KI6" s="4">
        <v>1.6166281755196309E-2</v>
      </c>
      <c r="KJ6" s="4">
        <v>1.482381530984204E-2</v>
      </c>
      <c r="KK6" s="4">
        <v>1.555285540704739E-2</v>
      </c>
      <c r="KL6" s="4">
        <v>5.5245371730825742E-2</v>
      </c>
      <c r="KM6" s="4">
        <v>1.8806935057302378E-2</v>
      </c>
      <c r="KN6" s="4">
        <v>6.8772540728765083E-2</v>
      </c>
      <c r="KO6" s="4">
        <v>2.5991792065663471E-2</v>
      </c>
      <c r="KP6" s="4">
        <v>4.2729424138837763E-2</v>
      </c>
      <c r="KQ6" s="4">
        <v>1.538259268998159E-2</v>
      </c>
      <c r="KR6" s="4">
        <v>1.7384296569191798E-2</v>
      </c>
      <c r="KS6" s="4">
        <v>1.093714022565047E-2</v>
      </c>
      <c r="KT6" s="4">
        <v>3.64741641337386E-2</v>
      </c>
      <c r="KU6" s="4">
        <v>1.458966565349544E-2</v>
      </c>
      <c r="KV6" s="4">
        <v>6.4088532165876205E-2</v>
      </c>
      <c r="KW6" s="4">
        <v>2.27410920588593E-2</v>
      </c>
      <c r="KX6" s="4">
        <v>4.0233105457805667E-2</v>
      </c>
      <c r="KY6" s="4">
        <v>1.490530090776645E-2</v>
      </c>
      <c r="KZ6" s="4">
        <v>3.7668895864610343E-2</v>
      </c>
      <c r="LA6" s="4">
        <v>1.719666985123516E-2</v>
      </c>
      <c r="LB6" s="4">
        <v>7.1062179406981105E-2</v>
      </c>
      <c r="LC6" s="4">
        <v>2.2895033154009758E-2</v>
      </c>
      <c r="LD6" s="4">
        <v>3.1147325535550011E-2</v>
      </c>
      <c r="LE6" s="4">
        <v>1.485083453804705E-2</v>
      </c>
      <c r="LF6" s="4">
        <v>2.840023966446974E-2</v>
      </c>
      <c r="LG6" s="4">
        <v>1.509886159376872E-2</v>
      </c>
      <c r="LH6" s="4">
        <v>2.84486762656758E-2</v>
      </c>
      <c r="LI6" s="4">
        <v>2.2991175104505341E-2</v>
      </c>
      <c r="LJ6" s="4">
        <v>4.3340671436433692E-2</v>
      </c>
      <c r="LK6" s="4">
        <v>1.871216290588883E-2</v>
      </c>
      <c r="LL6" s="4">
        <v>2.525512833728482E-2</v>
      </c>
      <c r="LM6" s="4">
        <v>9.586640552520358E-3</v>
      </c>
      <c r="LN6" s="4">
        <v>2.281795511221945E-2</v>
      </c>
      <c r="LO6" s="4">
        <v>1.0349127182044889E-2</v>
      </c>
      <c r="LP6" s="4">
        <v>6.1122112211221123E-2</v>
      </c>
      <c r="LQ6" s="4">
        <v>1.9405940594059409E-2</v>
      </c>
      <c r="LR6" s="4">
        <v>5.3486384173891809E-2</v>
      </c>
      <c r="LS6" s="4">
        <v>1.514226401269996E-2</v>
      </c>
      <c r="LT6" s="4">
        <v>3.3302836230558103E-2</v>
      </c>
      <c r="LU6" s="4">
        <v>1.555352241537054E-2</v>
      </c>
      <c r="LV6" s="4">
        <v>3.8727272727272728E-2</v>
      </c>
      <c r="LW6" s="4">
        <v>1.463636363636364E-2</v>
      </c>
      <c r="LX6" s="4">
        <v>5.4834826802193391E-2</v>
      </c>
      <c r="LY6" s="4">
        <v>2.2870135080914809E-2</v>
      </c>
      <c r="LZ6" s="4">
        <v>8.2866340765470364E-2</v>
      </c>
      <c r="MA6" s="4">
        <v>2.7304161201860019E-2</v>
      </c>
      <c r="MB6" s="4">
        <v>3.1531531531531529E-2</v>
      </c>
      <c r="MC6" s="4">
        <v>1.3513513513513511E-2</v>
      </c>
      <c r="MD6" s="4">
        <v>3.0050979339951701E-2</v>
      </c>
      <c r="ME6" s="4">
        <v>1.5696270458814061E-2</v>
      </c>
      <c r="MF6" s="4">
        <v>3.5153328347045633E-2</v>
      </c>
      <c r="MG6" s="4">
        <v>1.335612779143071E-2</v>
      </c>
      <c r="MH6" s="4">
        <v>1.7907867111275781E-2</v>
      </c>
      <c r="MI6" s="4">
        <v>9.262689885142646E-3</v>
      </c>
      <c r="MJ6" s="4">
        <v>4.1000134426670248E-2</v>
      </c>
      <c r="MK6" s="4">
        <v>1.8282027154187391E-2</v>
      </c>
      <c r="ML6" s="4">
        <v>4.9589953869810348E-2</v>
      </c>
      <c r="MM6" s="4">
        <v>2.3449513070220401E-2</v>
      </c>
      <c r="MN6" s="4">
        <v>3.7909247558874211E-2</v>
      </c>
      <c r="MO6" s="4">
        <v>1.6369902354968411E-2</v>
      </c>
      <c r="MP6" s="4">
        <v>3.1814273430782462E-2</v>
      </c>
      <c r="MQ6" s="4">
        <v>1.5231544036359171E-2</v>
      </c>
      <c r="MR6" s="4">
        <v>2.4131570857669839E-2</v>
      </c>
      <c r="MS6" s="4">
        <v>1.198893329234553E-2</v>
      </c>
      <c r="MT6" s="4">
        <v>1.5506202480992401E-2</v>
      </c>
      <c r="MU6" s="4">
        <v>9.7038815526210489E-3</v>
      </c>
      <c r="MV6" s="4">
        <v>3.3228141822907002E-2</v>
      </c>
      <c r="MW6" s="4">
        <v>1.568591052533878E-2</v>
      </c>
      <c r="MX6" s="4">
        <v>1.212277534175909E-2</v>
      </c>
      <c r="MY6" s="4">
        <v>9.2855300490069636E-3</v>
      </c>
      <c r="MZ6" s="4">
        <v>1.1869049171775141E-2</v>
      </c>
      <c r="NA6" s="4">
        <v>9.5213251597756621E-3</v>
      </c>
      <c r="NB6" s="4">
        <v>8.223201174743025E-3</v>
      </c>
      <c r="NC6" s="4">
        <v>5.2863436123348024E-3</v>
      </c>
      <c r="ND6" s="4">
        <v>6.4315352697095429E-2</v>
      </c>
      <c r="NE6" s="4">
        <v>5.6016597510373453E-2</v>
      </c>
      <c r="NF6" s="4">
        <v>8.3462132921174659E-2</v>
      </c>
      <c r="NG6" s="4">
        <v>8.8098918083462138E-2</v>
      </c>
      <c r="NH6" s="4">
        <v>0.14147286821705429</v>
      </c>
      <c r="NI6" s="4">
        <v>9.6899224806201556E-2</v>
      </c>
      <c r="NJ6" s="4">
        <v>6.7940552016985137E-2</v>
      </c>
      <c r="NK6" s="4">
        <v>4.4585987261146487E-2</v>
      </c>
      <c r="NL6" s="4">
        <v>6.5462753950338598E-2</v>
      </c>
      <c r="NM6" s="4">
        <v>4.2889390519187359E-2</v>
      </c>
      <c r="NN6" s="4">
        <v>0.16438356164383561</v>
      </c>
      <c r="NO6" s="4">
        <v>9.3150684931506855E-2</v>
      </c>
      <c r="NP6" s="4">
        <v>9.0909090909090912E-2</v>
      </c>
      <c r="NQ6" s="4">
        <v>7.2314049586776855E-2</v>
      </c>
      <c r="NR6" s="4">
        <v>0.20809248554913301</v>
      </c>
      <c r="NS6" s="4">
        <v>0.1445086705202312</v>
      </c>
      <c r="NT6" s="4">
        <v>6.4327485380116955E-2</v>
      </c>
      <c r="NU6" s="4">
        <v>5.6530214424951257E-2</v>
      </c>
      <c r="NV6" s="4">
        <v>3.1277926720285967E-2</v>
      </c>
      <c r="NW6" s="4">
        <v>2.2341376228775689E-2</v>
      </c>
      <c r="NX6" s="4">
        <v>6.7812798471824254E-2</v>
      </c>
      <c r="NY6" s="4">
        <v>4.5845272206303717E-2</v>
      </c>
      <c r="NZ6" s="4">
        <v>0.1110229976209358</v>
      </c>
      <c r="OA6" s="4">
        <v>7.6923076923076927E-2</v>
      </c>
      <c r="OB6" s="4">
        <v>2.1079258010118049E-2</v>
      </c>
      <c r="OC6" s="4">
        <v>3.4569983136593589E-2</v>
      </c>
      <c r="OD6" s="4">
        <v>3.5950804162724691E-2</v>
      </c>
      <c r="OE6" s="4">
        <v>2.6490066225165559E-2</v>
      </c>
      <c r="OF6" s="4">
        <v>9.5018450184501849E-2</v>
      </c>
      <c r="OG6" s="4">
        <v>5.4428044280442803E-2</v>
      </c>
      <c r="OH6" s="4">
        <v>5.263157894736842E-3</v>
      </c>
      <c r="OI6" s="4">
        <v>9.4736842105263164E-3</v>
      </c>
      <c r="OJ6" s="4">
        <v>2.4552090245520901E-2</v>
      </c>
      <c r="OK6" s="4">
        <v>2.18978102189781E-2</v>
      </c>
      <c r="OL6" s="4">
        <v>5.3306342780026987E-2</v>
      </c>
      <c r="OM6" s="4">
        <v>3.8461538461538457E-2</v>
      </c>
      <c r="ON6" s="4">
        <v>4.1744548286604358E-2</v>
      </c>
      <c r="OO6" s="4">
        <v>1.9314641744548292E-2</v>
      </c>
      <c r="OP6" s="4">
        <v>0.1265993265993266</v>
      </c>
      <c r="OQ6" s="4">
        <v>5.387205387205387E-2</v>
      </c>
      <c r="OR6" s="4">
        <v>3.9309112567004173E-2</v>
      </c>
      <c r="OS6" s="4">
        <v>3.7522334723049437E-2</v>
      </c>
      <c r="OT6" s="4">
        <v>7.7937649880095916E-3</v>
      </c>
      <c r="OU6" s="4">
        <v>5.9952038369304557E-3</v>
      </c>
      <c r="OV6" s="4">
        <v>1.8072289156626509E-2</v>
      </c>
      <c r="OW6" s="4">
        <v>2.1084337349397589E-2</v>
      </c>
      <c r="OX6" s="4">
        <v>0.11252068394925541</v>
      </c>
      <c r="OY6" s="4">
        <v>5.2950910093767227E-2</v>
      </c>
      <c r="OZ6" s="4">
        <v>6.4748201438848921E-2</v>
      </c>
      <c r="PA6" s="4">
        <v>3.4663178548070633E-2</v>
      </c>
      <c r="PB6" s="4">
        <v>1.361386138613861E-2</v>
      </c>
      <c r="PC6" s="4">
        <v>2.1039603960396041E-2</v>
      </c>
      <c r="PD6" s="4">
        <v>6.0483870967741937E-2</v>
      </c>
      <c r="PE6" s="4">
        <v>3.3602150537634413E-2</v>
      </c>
      <c r="PF6" s="4">
        <v>2.100840336134454E-2</v>
      </c>
      <c r="PG6" s="4">
        <v>2.1608643457382951E-2</v>
      </c>
      <c r="PH6" s="4">
        <v>5.4859868813357193E-2</v>
      </c>
      <c r="PI6" s="4">
        <v>4.0548598688133569E-2</v>
      </c>
      <c r="PJ6" s="4">
        <v>6.8990042674253196E-2</v>
      </c>
      <c r="PK6" s="4">
        <v>5.3342816500711238E-2</v>
      </c>
      <c r="PL6" s="4">
        <v>3.2258064516129031E-2</v>
      </c>
      <c r="PM6" s="4">
        <v>1.771030993042378E-2</v>
      </c>
      <c r="PN6" s="4">
        <v>3.4293552812071332E-2</v>
      </c>
      <c r="PO6" s="4">
        <v>2.4005486968449931E-2</v>
      </c>
      <c r="PP6" s="4">
        <v>4.3358568479008937E-2</v>
      </c>
      <c r="PQ6" s="4">
        <v>3.3723331039229178E-2</v>
      </c>
      <c r="PR6" s="4">
        <v>9.0095465393794746E-2</v>
      </c>
      <c r="PS6" s="4">
        <v>6.0262529832935563E-2</v>
      </c>
      <c r="PT6" s="4">
        <v>4.6703296703296697E-2</v>
      </c>
      <c r="PU6" s="4">
        <v>4.4642857142857137E-2</v>
      </c>
      <c r="PV6" s="4">
        <v>8.5092348284960428E-2</v>
      </c>
      <c r="PW6" s="4">
        <v>5.4089709762532981E-2</v>
      </c>
      <c r="PX6" s="4">
        <v>6.7692307692307691E-2</v>
      </c>
      <c r="PY6" s="4">
        <v>5.3846153846153849E-2</v>
      </c>
      <c r="PZ6" s="4">
        <v>5.3850970569818413E-2</v>
      </c>
      <c r="QA6" s="4">
        <v>3.6944270507200998E-2</v>
      </c>
      <c r="QB6" s="4">
        <v>7.6307692307692312E-2</v>
      </c>
      <c r="QC6" s="4">
        <v>4.4307692307692298E-2</v>
      </c>
      <c r="QD6" s="4">
        <v>7.3551263001485886E-2</v>
      </c>
      <c r="QE6" s="4">
        <v>4.6062407132243688E-2</v>
      </c>
      <c r="QF6" s="4">
        <v>4.6060606060606059E-2</v>
      </c>
      <c r="QG6" s="4">
        <v>2.181818181818182E-2</v>
      </c>
      <c r="QH6" s="4">
        <v>2.0321206161914129E-2</v>
      </c>
      <c r="QI6" s="4">
        <v>1.6060308095706331E-2</v>
      </c>
      <c r="QJ6" s="4">
        <v>2.743789395624768E-2</v>
      </c>
      <c r="QK6" s="4">
        <v>1.705598813496478E-2</v>
      </c>
      <c r="QL6" s="4">
        <v>3.3607169529499617E-2</v>
      </c>
      <c r="QM6" s="4">
        <v>2.763256161314414E-2</v>
      </c>
      <c r="QN6" s="4">
        <v>5.0724637681159417E-2</v>
      </c>
      <c r="QO6" s="4">
        <v>3.043478260869565E-2</v>
      </c>
      <c r="QP6" s="4">
        <v>2.2578728461081402E-2</v>
      </c>
      <c r="QQ6" s="4">
        <v>2.6737967914438499E-2</v>
      </c>
      <c r="QR6" s="4">
        <v>0.1128608923884514</v>
      </c>
      <c r="QS6" s="4">
        <v>4.3963254593175863E-2</v>
      </c>
      <c r="QT6" s="4">
        <v>3.5598705501618123E-2</v>
      </c>
      <c r="QU6" s="4">
        <v>2.0711974110032359E-2</v>
      </c>
      <c r="QV6" s="4">
        <v>4.2139384116693678E-2</v>
      </c>
      <c r="QW6" s="4">
        <v>3.9708265802269042E-2</v>
      </c>
      <c r="QX6" s="4">
        <v>7.5205640423031725E-2</v>
      </c>
      <c r="QY6" s="4">
        <v>4.5240893066980023E-2</v>
      </c>
      <c r="QZ6" s="4">
        <v>9.7357440890125171E-2</v>
      </c>
      <c r="RA6" s="4">
        <v>4.8678720445062593E-2</v>
      </c>
      <c r="RB6" s="4">
        <v>3.4054302807179013E-2</v>
      </c>
      <c r="RC6" s="4">
        <v>2.531063046479521E-2</v>
      </c>
      <c r="RD6" s="4">
        <v>5.1247165532879821E-2</v>
      </c>
      <c r="RE6" s="4">
        <v>3.8095238095238099E-2</v>
      </c>
      <c r="RF6" s="4">
        <v>5.6294779938587509E-2</v>
      </c>
      <c r="RG6" s="4">
        <v>2.3029682702149439E-2</v>
      </c>
      <c r="RH6" s="4">
        <v>9.8556495769039326E-2</v>
      </c>
      <c r="RI6" s="4">
        <v>4.4300647088103537E-2</v>
      </c>
      <c r="RJ6" s="4">
        <v>5.128205128205128E-2</v>
      </c>
      <c r="RK6" s="4">
        <v>3.3085194375516963E-2</v>
      </c>
      <c r="RL6" s="4">
        <v>9.8901098901098897E-2</v>
      </c>
      <c r="RM6" s="4">
        <v>4.0611562350692777E-2</v>
      </c>
      <c r="RN6" s="4">
        <v>9.1077207582061948E-2</v>
      </c>
      <c r="RO6" s="4">
        <v>6.4262598243180771E-2</v>
      </c>
      <c r="RP6" s="4">
        <v>6.3492063492063489E-2</v>
      </c>
      <c r="RQ6" s="4">
        <v>3.214285714285714E-2</v>
      </c>
      <c r="RR6" s="4">
        <v>3.1262854792266558E-2</v>
      </c>
      <c r="RS6" s="4">
        <v>3.5376388317564789E-2</v>
      </c>
      <c r="RT6" s="4">
        <v>0.13659359190556489</v>
      </c>
      <c r="RU6" s="4">
        <v>0.11888701517706581</v>
      </c>
      <c r="RV6" s="4">
        <v>0</v>
      </c>
      <c r="RW6" s="4">
        <v>1.666666666666667E-2</v>
      </c>
      <c r="RX6" s="4">
        <v>0.1</v>
      </c>
      <c r="RY6" s="4">
        <v>6.9444444444444448E-2</v>
      </c>
      <c r="RZ6" s="4">
        <v>9.6317280453257784E-2</v>
      </c>
      <c r="SA6" s="4">
        <v>7.6487252124645896E-2</v>
      </c>
      <c r="SB6" s="4">
        <v>0.1239157372986369</v>
      </c>
      <c r="SC6" s="4">
        <v>0.1078066914498141</v>
      </c>
      <c r="SD6" s="4">
        <v>6.529625151148731E-2</v>
      </c>
      <c r="SE6" s="4">
        <v>6.0459492140266018E-2</v>
      </c>
      <c r="SF6" s="4">
        <v>2.7704485488126651E-2</v>
      </c>
      <c r="SG6" s="4">
        <v>2.7704485488126651E-2</v>
      </c>
      <c r="SH6" s="4">
        <v>4.2750929368029739E-2</v>
      </c>
      <c r="SI6" s="4">
        <v>4.6468401486988838E-2</v>
      </c>
      <c r="SJ6" s="4">
        <v>0.1126322339763535</v>
      </c>
      <c r="SK6" s="4">
        <v>7.6540136901057876E-2</v>
      </c>
      <c r="SL6" s="4">
        <v>7.8083989501312331E-2</v>
      </c>
      <c r="SM6" s="4">
        <v>4.3307086614173228E-2</v>
      </c>
      <c r="SN6" s="4">
        <v>6.584362139917696E-2</v>
      </c>
      <c r="SO6" s="4">
        <v>6.3100137174211243E-2</v>
      </c>
      <c r="SP6" s="4">
        <v>0.22056384742951909</v>
      </c>
      <c r="SQ6" s="4">
        <v>0.1608623548922056</v>
      </c>
      <c r="SR6" s="4">
        <v>0.19689737470167071</v>
      </c>
      <c r="SS6" s="4">
        <v>0.1885441527446301</v>
      </c>
      <c r="ST6" s="4">
        <v>9.0322580645161285E-2</v>
      </c>
      <c r="SU6" s="4">
        <v>6.6666666666666666E-2</v>
      </c>
      <c r="SV6" s="4">
        <v>4.7819971870604779E-2</v>
      </c>
      <c r="SW6" s="4">
        <v>2.1097046413502109E-2</v>
      </c>
      <c r="SX6" s="4">
        <v>3.7762237762237763E-2</v>
      </c>
      <c r="SY6" s="4">
        <v>2.7972027972027969E-2</v>
      </c>
      <c r="SZ6" s="4">
        <v>2.915451895043732E-2</v>
      </c>
      <c r="TA6" s="4">
        <v>3.0612244897959179E-2</v>
      </c>
      <c r="TB6" s="4">
        <v>8.0101716465352829E-2</v>
      </c>
      <c r="TC6" s="4">
        <v>3.4329307056579793E-2</v>
      </c>
      <c r="TD6" s="4">
        <v>5.7870370370370371E-2</v>
      </c>
      <c r="TE6" s="4">
        <v>2.2569444444444441E-2</v>
      </c>
      <c r="TF6" s="4">
        <v>5.0469483568075117E-2</v>
      </c>
      <c r="TG6" s="4">
        <v>2.9929577464788731E-2</v>
      </c>
      <c r="TH6" s="4">
        <v>6.4254522769806616E-2</v>
      </c>
      <c r="TI6" s="4">
        <v>4.2420461634435427E-2</v>
      </c>
      <c r="TJ6" s="4">
        <v>3.6184210526315791E-2</v>
      </c>
      <c r="TK6" s="4">
        <v>1.9188596491228071E-2</v>
      </c>
      <c r="TL6" s="4">
        <v>3.5632183908045983E-2</v>
      </c>
      <c r="TM6" s="4">
        <v>2.758620689655172E-2</v>
      </c>
      <c r="TN6" s="4">
        <v>3.036437246963563E-2</v>
      </c>
      <c r="TO6" s="4">
        <v>2.0917678812415651E-2</v>
      </c>
      <c r="TP6" s="4">
        <v>0.12177729018102031</v>
      </c>
      <c r="TQ6" s="4">
        <v>4.9917718047174993E-2</v>
      </c>
      <c r="TR6" s="4">
        <v>8.9257081774452171E-2</v>
      </c>
      <c r="TS6" s="4">
        <v>4.4895777659005882E-2</v>
      </c>
      <c r="TT6" s="4">
        <v>7.4999999999999997E-2</v>
      </c>
      <c r="TU6" s="4">
        <v>4.0555555555555553E-2</v>
      </c>
      <c r="TV6" s="4">
        <v>3.6597938144329899E-2</v>
      </c>
      <c r="TW6" s="4">
        <v>2.5773195876288658E-2</v>
      </c>
      <c r="TX6" s="4">
        <v>6.8897637795275593E-2</v>
      </c>
      <c r="TY6" s="4">
        <v>3.3464566929133861E-2</v>
      </c>
      <c r="TZ6" s="4">
        <v>0.13048245614035089</v>
      </c>
      <c r="UA6" s="4">
        <v>5.3179824561403508E-2</v>
      </c>
      <c r="UB6" s="4">
        <v>9.5817893065113818E-2</v>
      </c>
      <c r="UC6" s="4">
        <v>3.5468501852832193E-2</v>
      </c>
      <c r="UD6" s="4">
        <v>6.1542034370645607E-2</v>
      </c>
      <c r="UE6" s="4">
        <v>2.9958197863446352E-2</v>
      </c>
      <c r="UF6" s="4">
        <v>6.9594980034227039E-2</v>
      </c>
      <c r="UG6" s="4">
        <v>4.1642897889332571E-2</v>
      </c>
      <c r="UH6" s="4">
        <v>8.2073434125269976E-2</v>
      </c>
      <c r="UI6" s="4">
        <v>3.4557235421166309E-2</v>
      </c>
      <c r="UJ6" s="4">
        <v>6.8125310790651414E-2</v>
      </c>
      <c r="UK6" s="4">
        <v>2.5609149676777718E-2</v>
      </c>
      <c r="UL6" s="4">
        <v>4.6020849224510552E-2</v>
      </c>
      <c r="UM6" s="4">
        <v>2.364607170099161E-2</v>
      </c>
      <c r="UN6" s="4">
        <v>6.9930069930069935E-2</v>
      </c>
      <c r="UO6" s="4">
        <v>2.387267904509284E-2</v>
      </c>
      <c r="UP6" s="4">
        <v>8.5551330798479083E-2</v>
      </c>
      <c r="UQ6" s="4">
        <v>4.0557667934093787E-2</v>
      </c>
      <c r="UR6" s="4">
        <v>8.6352657004830913E-2</v>
      </c>
      <c r="US6" s="4">
        <v>3.5024154589371977E-2</v>
      </c>
      <c r="UT6" s="4">
        <v>8.0075662042875154E-2</v>
      </c>
      <c r="UU6" s="4">
        <v>3.0895334174022699E-2</v>
      </c>
      <c r="UV6" s="4">
        <v>9.3582887700534759E-2</v>
      </c>
      <c r="UW6" s="4">
        <v>5.949197860962567E-2</v>
      </c>
      <c r="UX6" s="4">
        <v>0.13813813813813811</v>
      </c>
      <c r="UY6" s="4">
        <v>8.1081081081081086E-2</v>
      </c>
      <c r="UZ6" s="4">
        <v>3.1870428422152562E-2</v>
      </c>
      <c r="VA6" s="4">
        <v>2.7168234064785791E-2</v>
      </c>
      <c r="VB6" s="4">
        <v>0.12783375314861459</v>
      </c>
      <c r="VC6" s="4">
        <v>6.2972292191435769E-2</v>
      </c>
      <c r="VD6" s="4">
        <v>4.8823529411764703E-2</v>
      </c>
      <c r="VE6" s="4">
        <v>3.2941176470588238E-2</v>
      </c>
      <c r="VF6" s="4">
        <v>9.6652522395096654E-2</v>
      </c>
      <c r="VG6" s="4">
        <v>8.3451202263083446E-2</v>
      </c>
      <c r="VH6" s="4">
        <v>4.6106557377049183E-2</v>
      </c>
      <c r="VI6" s="4">
        <v>4.4569672131147542E-2</v>
      </c>
      <c r="VJ6" s="4">
        <v>2.555701179554391E-2</v>
      </c>
      <c r="VK6" s="4">
        <v>2.9488859764089121E-2</v>
      </c>
      <c r="VL6" s="4">
        <v>7.5733333333333333E-2</v>
      </c>
      <c r="VM6" s="4">
        <v>4.4266666666666669E-2</v>
      </c>
      <c r="VN6" s="4">
        <v>3.1763417305585982E-2</v>
      </c>
      <c r="VO6" s="4">
        <v>3.8335158817086518E-2</v>
      </c>
      <c r="VP6" s="4">
        <v>8.6015213575190166E-2</v>
      </c>
      <c r="VQ6" s="4">
        <v>4.7396138092451717E-2</v>
      </c>
      <c r="VR6" s="4">
        <v>4.707170224411604E-2</v>
      </c>
      <c r="VS6" s="4">
        <v>3.3388067870826488E-2</v>
      </c>
      <c r="VT6" s="4">
        <v>0</v>
      </c>
      <c r="VU6" s="4">
        <v>6.5861690450054883E-3</v>
      </c>
      <c r="VV6" s="4">
        <v>4.8780487804878049E-3</v>
      </c>
      <c r="VW6" s="4">
        <v>9.0592334494773528E-3</v>
      </c>
      <c r="VX6" s="4">
        <v>5.6537588554921248E-2</v>
      </c>
      <c r="VY6" s="4">
        <v>1.478781209161566E-2</v>
      </c>
      <c r="VZ6" s="4">
        <v>3.1948228882833787E-2</v>
      </c>
      <c r="WA6" s="4">
        <v>1.021798365122616E-2</v>
      </c>
      <c r="WB6" s="4">
        <v>3.9273988725763487E-2</v>
      </c>
      <c r="WC6" s="4">
        <v>1.4061822461748129E-2</v>
      </c>
      <c r="WD6" s="4">
        <v>0.10031612223393049</v>
      </c>
      <c r="WE6" s="4">
        <v>1.7000351246926591E-2</v>
      </c>
      <c r="WF6" s="4">
        <v>7.7766017059958906E-2</v>
      </c>
      <c r="WG6" s="4">
        <v>2.042214058900442E-2</v>
      </c>
      <c r="WH6" s="4">
        <v>6.0994299025317229E-2</v>
      </c>
      <c r="WI6" s="4">
        <v>1.2198859805063449E-2</v>
      </c>
      <c r="WJ6" s="4">
        <v>3.0770153550863721E-2</v>
      </c>
      <c r="WK6" s="4">
        <v>1.1456333973128599E-2</v>
      </c>
      <c r="WL6" s="4">
        <v>4.5388778736402118E-2</v>
      </c>
      <c r="WM6" s="4">
        <v>1.216440705214083E-2</v>
      </c>
      <c r="WN6" s="4">
        <v>2.987324808755374E-2</v>
      </c>
      <c r="WO6" s="4">
        <v>1.351275894801496E-2</v>
      </c>
      <c r="WP6" s="4">
        <v>4.4642857142857137E-2</v>
      </c>
      <c r="WQ6" s="4">
        <v>5.1339285714285712E-2</v>
      </c>
      <c r="WR6" s="4">
        <v>6.0897435897435903E-2</v>
      </c>
      <c r="WS6" s="4">
        <v>6.0897435897435903E-2</v>
      </c>
      <c r="WT6" s="4">
        <v>5.1515151515151507E-2</v>
      </c>
      <c r="WU6" s="4">
        <v>6.0606060606060608E-2</v>
      </c>
      <c r="WV6" s="4">
        <v>0</v>
      </c>
      <c r="WW6" s="4">
        <v>4.4444444444444453E-2</v>
      </c>
      <c r="WX6" s="4">
        <v>0.12886597938144331</v>
      </c>
      <c r="WY6" s="4">
        <v>0.1108247422680412</v>
      </c>
      <c r="WZ6" s="4">
        <v>0.15368852459016391</v>
      </c>
      <c r="XA6" s="4">
        <v>7.7868852459016397E-2</v>
      </c>
      <c r="XB6" s="4">
        <v>7.5098814229249009E-2</v>
      </c>
      <c r="XC6" s="4">
        <v>6.5217391304347824E-2</v>
      </c>
      <c r="XD6" s="4">
        <v>0.12742268041237109</v>
      </c>
      <c r="XE6" s="4">
        <v>4.5773195876288662E-2</v>
      </c>
      <c r="XF6" s="4">
        <v>7.6563958916900099E-2</v>
      </c>
      <c r="XG6" s="4">
        <v>6.7226890756302518E-2</v>
      </c>
      <c r="XH6" s="4">
        <v>8.3333333333333329E-2</v>
      </c>
      <c r="XI6" s="4">
        <v>4.6568627450980393E-2</v>
      </c>
      <c r="XJ6" s="4">
        <v>0</v>
      </c>
      <c r="XK6" s="4">
        <v>2.479338842975207E-2</v>
      </c>
      <c r="XL6" s="4">
        <v>5.2271617000488518E-2</v>
      </c>
      <c r="XM6" s="4">
        <v>2.931118710307767E-2</v>
      </c>
      <c r="XN6" s="4">
        <v>5.9541984732824432E-2</v>
      </c>
      <c r="XO6" s="4">
        <v>4.1221374045801527E-2</v>
      </c>
      <c r="XP6" s="4">
        <v>6.7579127459366978E-2</v>
      </c>
      <c r="XQ6" s="4">
        <v>4.2771599657827203E-2</v>
      </c>
      <c r="XR6" s="4">
        <v>0.11708860759493669</v>
      </c>
      <c r="XS6" s="4">
        <v>6.0126582278481007E-2</v>
      </c>
      <c r="XT6" s="4">
        <v>3.3666969972702458E-2</v>
      </c>
      <c r="XU6" s="4">
        <v>2.820746132848044E-2</v>
      </c>
      <c r="XV6" s="4">
        <v>0.12945368171021379</v>
      </c>
      <c r="XW6" s="4">
        <v>0.1045130641330166</v>
      </c>
      <c r="XX6" s="4">
        <v>8.346972176759411E-2</v>
      </c>
      <c r="XY6" s="4">
        <v>5.3191489361702128E-2</v>
      </c>
      <c r="XZ6" s="4">
        <v>9.7517730496453903E-2</v>
      </c>
      <c r="YA6" s="4">
        <v>5.0531914893617018E-2</v>
      </c>
      <c r="YB6" s="4">
        <v>1.8579234972677591E-2</v>
      </c>
      <c r="YC6" s="4">
        <v>1.4207650273224039E-2</v>
      </c>
      <c r="YD6" s="4">
        <v>0</v>
      </c>
      <c r="YE6" s="4">
        <v>1.2658227848101271E-2</v>
      </c>
      <c r="YF6" s="4">
        <v>6.931818181818182E-2</v>
      </c>
      <c r="YG6" s="4">
        <v>5.6818181818181823E-2</v>
      </c>
      <c r="YH6" s="4">
        <v>1.3146362839614369E-2</v>
      </c>
      <c r="YI6" s="4">
        <v>1.7528483786152502E-2</v>
      </c>
      <c r="YJ6" s="4">
        <v>0.12923728813559321</v>
      </c>
      <c r="YK6" s="4">
        <v>9.2161016949152547E-2</v>
      </c>
      <c r="YL6" s="4">
        <v>4.8133595284872301E-2</v>
      </c>
      <c r="YM6" s="4">
        <v>4.4204322200392929E-2</v>
      </c>
      <c r="YN6" s="4">
        <v>5.4451402123604678E-2</v>
      </c>
      <c r="YO6" s="4">
        <v>2.395861693438606E-2</v>
      </c>
      <c r="YP6" s="4">
        <v>6.9113851448236313E-2</v>
      </c>
      <c r="YQ6" s="4">
        <v>3.6994551190134783E-2</v>
      </c>
      <c r="YR6" s="4">
        <v>5.0735082156240993E-2</v>
      </c>
      <c r="YS6" s="4">
        <v>2.4214471029115021E-2</v>
      </c>
      <c r="YT6" s="4">
        <v>6.0444722831193239E-2</v>
      </c>
      <c r="YU6" s="4">
        <v>2.505480739116818E-2</v>
      </c>
      <c r="YV6" s="4">
        <v>8.302015715749915E-2</v>
      </c>
      <c r="YW6" s="4">
        <v>3.9289374786470793E-2</v>
      </c>
      <c r="YX6" s="4">
        <v>5.4493307839388147E-2</v>
      </c>
      <c r="YY6" s="4">
        <v>2.963671128107075E-2</v>
      </c>
      <c r="YZ6" s="4">
        <v>6.0344827586206899E-2</v>
      </c>
      <c r="ZA6" s="4">
        <v>2.2475369458128079E-2</v>
      </c>
      <c r="ZB6" s="4">
        <v>9.64332892998679E-2</v>
      </c>
      <c r="ZC6" s="4">
        <v>8.1902245706737126E-2</v>
      </c>
      <c r="ZD6" s="4">
        <v>4.1184041184041183E-2</v>
      </c>
      <c r="ZE6" s="4">
        <v>4.7619047619047623E-2</v>
      </c>
      <c r="ZF6" s="4">
        <v>4.6575342465753428E-2</v>
      </c>
      <c r="ZG6" s="4">
        <v>6.3013698630136991E-2</v>
      </c>
      <c r="ZH6" s="4">
        <v>4.619565217391304E-2</v>
      </c>
      <c r="ZI6" s="4">
        <v>5.9782608695652183E-2</v>
      </c>
      <c r="ZJ6" s="4">
        <v>3.7102473498233222E-2</v>
      </c>
      <c r="ZK6" s="4">
        <v>4.5936395759717308E-2</v>
      </c>
      <c r="ZL6" s="4">
        <v>8.0327868852459017E-2</v>
      </c>
      <c r="ZM6" s="4">
        <v>7.5409836065573776E-2</v>
      </c>
      <c r="ZN6" s="4">
        <v>4.5685279187817257E-2</v>
      </c>
      <c r="ZO6" s="4">
        <v>4.4416243654822343E-2</v>
      </c>
      <c r="ZP6" s="4">
        <v>9.5295536791314833E-2</v>
      </c>
      <c r="ZQ6" s="4">
        <v>7.1170084439083237E-2</v>
      </c>
      <c r="ZR6" s="4">
        <v>1.7673048600883649E-2</v>
      </c>
      <c r="ZS6" s="4">
        <v>2.0618556701030931E-2</v>
      </c>
      <c r="ZT6" s="4">
        <v>2.115655853314527E-2</v>
      </c>
      <c r="ZU6" s="4">
        <v>2.6798307475317348E-2</v>
      </c>
      <c r="ZV6" s="4">
        <v>7.3807968647942521E-2</v>
      </c>
      <c r="ZW6" s="4">
        <v>4.4415414761593733E-2</v>
      </c>
      <c r="ZX6" s="4">
        <v>6.8483577917540187E-2</v>
      </c>
      <c r="ZY6" s="4">
        <v>5.3109713487071983E-2</v>
      </c>
      <c r="ZZ6" s="4">
        <v>9.2215568862275443E-2</v>
      </c>
      <c r="AAA6" s="4">
        <v>5.4491017964071853E-2</v>
      </c>
      <c r="AAB6" s="4">
        <v>2.8622540250447231E-2</v>
      </c>
      <c r="AAC6" s="4">
        <v>2.742993440667859E-2</v>
      </c>
      <c r="AAD6" s="4">
        <v>9.5204513399153742E-2</v>
      </c>
      <c r="AAE6" s="4">
        <v>7.1227080394922426E-2</v>
      </c>
      <c r="AAF6" s="4">
        <v>6.640368178829717E-2</v>
      </c>
      <c r="AAG6" s="4">
        <v>5.1939513477975013E-2</v>
      </c>
      <c r="AAH6" s="4">
        <v>0.102529049897471</v>
      </c>
      <c r="AAI6" s="4">
        <v>4.9213943950786057E-2</v>
      </c>
      <c r="AAJ6" s="4">
        <v>9.9837662337662336E-2</v>
      </c>
      <c r="AAK6" s="4">
        <v>3.936688311688312E-2</v>
      </c>
      <c r="AAL6" s="4">
        <v>7.7573529411764708E-2</v>
      </c>
      <c r="AAM6" s="4">
        <v>3.1985294117647063E-2</v>
      </c>
      <c r="AAN6" s="4">
        <v>5.0632911392405063E-2</v>
      </c>
      <c r="AAO6" s="4">
        <v>2.6401446654611211E-2</v>
      </c>
      <c r="AAP6" s="4">
        <v>8.8402625820568931E-2</v>
      </c>
      <c r="AAQ6" s="4">
        <v>3.4573304157549237E-2</v>
      </c>
      <c r="AAR6" s="4">
        <v>8.1329113924050636E-2</v>
      </c>
      <c r="AAS6" s="4">
        <v>4.2721518987341771E-2</v>
      </c>
      <c r="AAT6" s="4">
        <v>0.1817269076305221</v>
      </c>
      <c r="AAU6" s="4">
        <v>0.11746987951807231</v>
      </c>
      <c r="AAV6" s="4">
        <v>2.0512820512820509E-2</v>
      </c>
      <c r="AAW6" s="4">
        <v>2.9304029304029301E-2</v>
      </c>
      <c r="AAX6" s="4">
        <v>5.5513878469617403E-2</v>
      </c>
      <c r="AAY6" s="4">
        <v>5.2513128282070519E-2</v>
      </c>
      <c r="AAZ6" s="4">
        <v>1.4999999999999999E-2</v>
      </c>
      <c r="ABA6" s="4">
        <v>2.4E-2</v>
      </c>
      <c r="ABB6" s="4">
        <v>6.2552126772310257E-2</v>
      </c>
      <c r="ABC6" s="4">
        <v>5.0875729774812341E-2</v>
      </c>
      <c r="ABD6" s="4">
        <v>0.13780918727915201</v>
      </c>
      <c r="ABE6" s="4">
        <v>6.5724381625441697E-2</v>
      </c>
      <c r="ABF6" s="4">
        <v>7.9066265060240962E-2</v>
      </c>
      <c r="ABG6" s="4">
        <v>4.8945783132530118E-2</v>
      </c>
      <c r="ABH6" s="4">
        <v>8.7064676616915429E-2</v>
      </c>
      <c r="ABI6" s="4">
        <v>6.4676616915422883E-2</v>
      </c>
      <c r="ABJ6" s="4">
        <v>5.909090909090909E-2</v>
      </c>
      <c r="ABK6" s="4">
        <v>4.7727272727272729E-2</v>
      </c>
      <c r="ABL6" s="4">
        <v>9.6842105263157896E-2</v>
      </c>
      <c r="ABM6" s="4">
        <v>5.2631578947368418E-2</v>
      </c>
      <c r="ABN6" s="4">
        <v>9.8823529411764699E-2</v>
      </c>
      <c r="ABO6" s="4">
        <v>5.8823529411764712E-2</v>
      </c>
      <c r="ABP6" s="4">
        <v>5.3956834532374098E-2</v>
      </c>
      <c r="ABQ6" s="4">
        <v>7.9136690647482008E-2</v>
      </c>
      <c r="ABR6" s="4">
        <v>4.9707602339181277E-2</v>
      </c>
      <c r="ABS6" s="4">
        <v>4.6783625730994149E-2</v>
      </c>
      <c r="ABT6" s="4">
        <v>0</v>
      </c>
      <c r="ABU6" s="4">
        <v>2.3255813953488368E-2</v>
      </c>
      <c r="ABV6" s="4">
        <v>3.059071729957806E-2</v>
      </c>
      <c r="ABW6" s="4">
        <v>2.2151898734177219E-2</v>
      </c>
      <c r="ABX6" s="4">
        <v>7.072691552062868E-2</v>
      </c>
      <c r="ABY6" s="4">
        <v>3.8310412573673867E-2</v>
      </c>
      <c r="ABZ6" s="4">
        <v>0.1031746031746032</v>
      </c>
      <c r="ACA6" s="4">
        <v>8.55379188712522E-2</v>
      </c>
      <c r="ACB6" s="4">
        <v>4.3728423475258918E-2</v>
      </c>
      <c r="ACC6" s="4">
        <v>3.9125431530494817E-2</v>
      </c>
      <c r="ACD6" s="4">
        <v>2.2352941176470589E-2</v>
      </c>
      <c r="ACE6" s="4">
        <v>2.5882352941176471E-2</v>
      </c>
      <c r="ACF6" s="4">
        <v>8.7781731909845784E-2</v>
      </c>
      <c r="ACG6" s="4">
        <v>6.7615658362989328E-2</v>
      </c>
      <c r="ACH6" s="4">
        <v>5.6312443233424159E-2</v>
      </c>
      <c r="ACI6" s="4">
        <v>3.9963669391462307E-2</v>
      </c>
      <c r="ACJ6" s="4">
        <v>0.13088235294117651</v>
      </c>
      <c r="ACK6" s="4">
        <v>9.5588235294117641E-2</v>
      </c>
      <c r="ACL6" s="4">
        <v>8.0402010050251257E-2</v>
      </c>
      <c r="ACM6" s="4">
        <v>4.1457286432160803E-2</v>
      </c>
      <c r="ACN6" s="4">
        <v>0.13124274099883859</v>
      </c>
      <c r="ACO6" s="4">
        <v>8.943089430894309E-2</v>
      </c>
      <c r="ACP6" s="4">
        <v>7.5776397515527949E-2</v>
      </c>
      <c r="ACQ6" s="4">
        <v>7.3291925465838514E-2</v>
      </c>
      <c r="ACR6" s="4">
        <v>9.166666666666666E-2</v>
      </c>
      <c r="ACS6" s="4">
        <v>7.3611111111111113E-2</v>
      </c>
      <c r="ACT6" s="4">
        <v>9.2329545454545456E-2</v>
      </c>
      <c r="ACU6" s="4">
        <v>4.9715909090909088E-2</v>
      </c>
      <c r="ACV6" s="4">
        <v>3.8160919540229883E-2</v>
      </c>
      <c r="ACW6" s="4">
        <v>1.9770114942528731E-2</v>
      </c>
      <c r="ACX6" s="4">
        <v>3.3350176856998481E-2</v>
      </c>
      <c r="ACY6" s="4">
        <v>4.2445679636179887E-2</v>
      </c>
      <c r="ACZ6" s="4">
        <v>7.8405315614617943E-2</v>
      </c>
      <c r="ADA6" s="4">
        <v>3.1561461794019932E-2</v>
      </c>
      <c r="ADB6" s="4">
        <v>6.8385060494476596E-2</v>
      </c>
      <c r="ADC6" s="4">
        <v>2.682798527091005E-2</v>
      </c>
      <c r="ADD6" s="4">
        <v>3.1563126252505007E-2</v>
      </c>
      <c r="ADE6" s="4">
        <v>2.204408817635271E-2</v>
      </c>
      <c r="ADF6" s="4">
        <v>3.467843631778058E-2</v>
      </c>
      <c r="ADG6" s="4">
        <v>3.2786885245901641E-2</v>
      </c>
      <c r="ADH6" s="4">
        <v>4.4083526682134569E-2</v>
      </c>
      <c r="ADI6" s="4">
        <v>3.4802784222737818E-2</v>
      </c>
      <c r="ADJ6" s="4">
        <v>4.6450939457202509E-2</v>
      </c>
      <c r="ADK6" s="4">
        <v>3.0793319415448848E-2</v>
      </c>
      <c r="ADL6" s="4">
        <v>7.97514241325738E-2</v>
      </c>
      <c r="ADM6" s="4">
        <v>3.5214914552045569E-2</v>
      </c>
      <c r="ADN6" s="4">
        <v>3.7209302325581388E-2</v>
      </c>
      <c r="ADO6" s="4">
        <v>4.2524916943521597E-2</v>
      </c>
      <c r="ADP6" s="4">
        <v>0.1239509360877986</v>
      </c>
      <c r="ADQ6" s="4">
        <v>8.3925112976113617E-2</v>
      </c>
      <c r="ADR6" s="4">
        <v>4.503105590062112E-2</v>
      </c>
      <c r="ADS6" s="4">
        <v>6.2111801242236017E-2</v>
      </c>
      <c r="ADT6" s="4">
        <v>0.1096817874069059</v>
      </c>
      <c r="ADU6" s="4">
        <v>7.1090047393364927E-2</v>
      </c>
      <c r="ADV6" s="4">
        <v>2.27979274611399E-2</v>
      </c>
      <c r="ADW6" s="4">
        <v>1.9689119170984461E-2</v>
      </c>
      <c r="ADX6" s="4">
        <v>3.9436619718309862E-2</v>
      </c>
      <c r="ADY6" s="4">
        <v>4.3661971830985913E-2</v>
      </c>
      <c r="ADZ6" s="4">
        <v>0.1267361111111111</v>
      </c>
      <c r="AEA6" s="4">
        <v>7.6388888888888895E-2</v>
      </c>
      <c r="AEB6" s="4">
        <v>0.13631156930126001</v>
      </c>
      <c r="AEC6" s="4">
        <v>6.3001145475372278E-2</v>
      </c>
      <c r="AED6" s="4">
        <v>8.6234874124901481E-2</v>
      </c>
      <c r="AEE6" s="4">
        <v>1.335249663869442E-2</v>
      </c>
      <c r="AEF6" s="4">
        <v>6.938586131263709E-2</v>
      </c>
      <c r="AEG6" s="4">
        <v>1.138856082335077E-2</v>
      </c>
      <c r="AEH6" s="4">
        <v>4.002241628917013E-2</v>
      </c>
      <c r="AEI6" s="4">
        <v>1.01340307289964E-2</v>
      </c>
      <c r="AEJ6" s="4">
        <v>3.1638674534725367E-2</v>
      </c>
      <c r="AEK6" s="4">
        <v>7.6259645937358147E-3</v>
      </c>
      <c r="AEL6" s="4">
        <v>1.656094135877197E-2</v>
      </c>
      <c r="AEM6" s="4">
        <v>5.9077042273981894E-3</v>
      </c>
      <c r="AEN6" s="4">
        <v>2.0215633423180591E-2</v>
      </c>
      <c r="AEO6" s="4">
        <v>6.6936208445642414E-3</v>
      </c>
      <c r="AEP6" s="4">
        <v>3.6051195757483043E-2</v>
      </c>
      <c r="AEQ6" s="4">
        <v>1.18300953546479E-2</v>
      </c>
      <c r="AER6" s="4">
        <v>3.4786297592533683E-2</v>
      </c>
      <c r="AES6" s="4">
        <v>8.2193233640895109E-3</v>
      </c>
      <c r="AET6" s="4">
        <v>6.6960915268017882E-2</v>
      </c>
      <c r="AEU6" s="4">
        <v>1.2428131714966029E-2</v>
      </c>
      <c r="AEV6" s="4">
        <v>0</v>
      </c>
      <c r="AEW6" s="4">
        <v>0.16666666666666671</v>
      </c>
      <c r="AEX6" s="4">
        <v>0.1381461675579323</v>
      </c>
      <c r="AEY6" s="4">
        <v>6.3279857397504455E-2</v>
      </c>
      <c r="AEZ6" s="4">
        <v>5.8150619637750242E-2</v>
      </c>
      <c r="AFA6" s="4">
        <v>3.4318398474737853E-2</v>
      </c>
      <c r="AFB6" s="4">
        <v>5.7634730538922159E-2</v>
      </c>
      <c r="AFC6" s="4">
        <v>2.769461077844311E-2</v>
      </c>
      <c r="AFD6" s="4">
        <v>0.1064668769716088</v>
      </c>
      <c r="AFE6" s="4">
        <v>5.6782334384858052E-2</v>
      </c>
      <c r="AFF6" s="4">
        <v>9.8127824402840541E-2</v>
      </c>
      <c r="AFG6" s="4">
        <v>6.5203357004519041E-2</v>
      </c>
      <c r="AFH6" s="4">
        <v>8.2973206568712182E-2</v>
      </c>
      <c r="AFI6" s="4">
        <v>5.6179775280898868E-2</v>
      </c>
      <c r="AFJ6" s="4">
        <v>2.18978102189781E-2</v>
      </c>
      <c r="AFK6" s="4">
        <v>3.1630170316301713E-2</v>
      </c>
      <c r="AFL6" s="4">
        <v>3.6021926389976512E-2</v>
      </c>
      <c r="AFM6" s="4">
        <v>2.5841816758026621E-2</v>
      </c>
      <c r="AFN6" s="4">
        <v>0.10061443932411671</v>
      </c>
      <c r="AFO6" s="4">
        <v>7.2964669738863286E-2</v>
      </c>
      <c r="AFP6" s="4">
        <v>0.11781818181818179</v>
      </c>
      <c r="AFQ6" s="4">
        <v>4.9454545454545452E-2</v>
      </c>
      <c r="AFR6" s="4">
        <v>7.1207430340557279E-2</v>
      </c>
      <c r="AFS6" s="4">
        <v>3.1991744066047469E-2</v>
      </c>
      <c r="AFT6" s="4">
        <v>6.25E-2</v>
      </c>
      <c r="AFU6" s="4">
        <v>4.6875E-2</v>
      </c>
      <c r="AFV6" s="4">
        <v>5.7640750670241277E-2</v>
      </c>
      <c r="AFW6" s="4">
        <v>3.8873994638069703E-2</v>
      </c>
      <c r="AFX6" s="4">
        <v>3.4334763948497847E-2</v>
      </c>
      <c r="AFY6" s="4">
        <v>3.1115879828326181E-2</v>
      </c>
      <c r="AFZ6" s="4">
        <v>5.9217877094972067E-2</v>
      </c>
      <c r="AGA6" s="4">
        <v>6.1452513966480438E-2</v>
      </c>
      <c r="AGB6" s="4">
        <v>3.3047735618115047E-2</v>
      </c>
      <c r="AGC6" s="4">
        <v>1.713586291309669E-2</v>
      </c>
      <c r="AGD6" s="4">
        <v>4.0728831725616289E-2</v>
      </c>
      <c r="AGE6" s="4">
        <v>3.108252947481243E-2</v>
      </c>
      <c r="AGF6" s="4">
        <v>2.4948024948024949E-2</v>
      </c>
      <c r="AGG6" s="4">
        <v>3.5343035343035338E-2</v>
      </c>
      <c r="AGH6" s="4">
        <v>8.1632653061224483E-2</v>
      </c>
      <c r="AGI6" s="4">
        <v>4.0816326530612242E-2</v>
      </c>
      <c r="AGJ6" s="4">
        <v>6.5165876777251192E-2</v>
      </c>
      <c r="AGK6" s="4">
        <v>6.0426540284360189E-2</v>
      </c>
      <c r="AGL6" s="4">
        <v>9.0322580645161299E-3</v>
      </c>
      <c r="AGM6" s="4">
        <v>1.419354838709678E-2</v>
      </c>
      <c r="AGN6" s="4">
        <v>4.2062415196743558E-2</v>
      </c>
      <c r="AGO6" s="4">
        <v>3.6635006784260522E-2</v>
      </c>
      <c r="AGP6" s="4">
        <v>4.6218487394957992E-2</v>
      </c>
      <c r="AGQ6" s="4">
        <v>3.2563025210084043E-2</v>
      </c>
      <c r="AGR6" s="4">
        <v>7.8534031413612565E-2</v>
      </c>
      <c r="AGS6" s="4">
        <v>6.6753926701570682E-2</v>
      </c>
      <c r="AGT6" s="4">
        <v>0.10314465408805031</v>
      </c>
      <c r="AGU6" s="4">
        <v>6.4150943396226415E-2</v>
      </c>
      <c r="AGV6" s="4">
        <v>0.14727854855923159</v>
      </c>
      <c r="AGW6" s="4">
        <v>9.0715048025613657E-2</v>
      </c>
      <c r="AGX6" s="4">
        <v>0.22868605817452359</v>
      </c>
      <c r="AGY6" s="4">
        <v>0.1053159478435306</v>
      </c>
      <c r="AGZ6" s="4">
        <v>6.5306122448979598E-2</v>
      </c>
      <c r="AHA6" s="4">
        <v>6.7346938775510207E-2</v>
      </c>
      <c r="AHB6" s="4">
        <v>1.4613778705636739E-2</v>
      </c>
      <c r="AHC6" s="4">
        <v>2.9227557411273489E-2</v>
      </c>
      <c r="AHD6" s="4">
        <v>0</v>
      </c>
      <c r="AHE6" s="4">
        <v>2.2857142857142861E-2</v>
      </c>
      <c r="AHF6" s="4">
        <v>5.6689342403628121E-2</v>
      </c>
      <c r="AHG6" s="4">
        <v>8.6167800453514742E-2</v>
      </c>
      <c r="AHH6" s="4">
        <v>0</v>
      </c>
      <c r="AHI6" s="4">
        <v>2.2514071294559099E-2</v>
      </c>
      <c r="AHJ6" s="4">
        <v>6.9018404907975464E-2</v>
      </c>
      <c r="AHK6" s="4">
        <v>5.98159509202454E-2</v>
      </c>
      <c r="AHL6" s="4">
        <v>0.15233785822021109</v>
      </c>
      <c r="AHM6" s="4">
        <v>0.13574660633484159</v>
      </c>
      <c r="AHN6" s="4">
        <v>4.590818363273453E-2</v>
      </c>
      <c r="AHO6" s="4">
        <v>5.588822355289421E-2</v>
      </c>
      <c r="AHP6" s="4">
        <v>8.9795918367346933E-2</v>
      </c>
      <c r="AHQ6" s="4">
        <v>0.1183673469387755</v>
      </c>
      <c r="AHR6" s="4">
        <v>0.3248259860788863</v>
      </c>
      <c r="AHS6" s="4">
        <v>0.20881670533642691</v>
      </c>
      <c r="AHT6" s="4">
        <v>5.2884615384615377E-2</v>
      </c>
      <c r="AHU6" s="4">
        <v>4.6703296703296697E-2</v>
      </c>
      <c r="AHV6" s="4">
        <v>3.7508372404554589E-2</v>
      </c>
      <c r="AHW6" s="4">
        <v>2.009377093101139E-2</v>
      </c>
      <c r="AHX6" s="4">
        <v>6.2156215621562157E-2</v>
      </c>
      <c r="AHY6" s="4">
        <v>3.2453245324532462E-2</v>
      </c>
      <c r="AHZ6" s="4">
        <v>6.3221550302363941E-2</v>
      </c>
      <c r="AIA6" s="4">
        <v>3.4634414513468943E-2</v>
      </c>
      <c r="AIB6" s="4">
        <v>7.9601990049751242E-2</v>
      </c>
      <c r="AIC6" s="4">
        <v>5.0856826976229959E-2</v>
      </c>
      <c r="AID6" s="4">
        <v>9.1519219035997565E-2</v>
      </c>
      <c r="AIE6" s="4">
        <v>4.5759609517998782E-2</v>
      </c>
      <c r="AIF6" s="4">
        <v>4.1571753986332567E-2</v>
      </c>
      <c r="AIG6" s="4">
        <v>3.530751708428246E-2</v>
      </c>
      <c r="AIH6" s="4">
        <v>2.104664391353811E-2</v>
      </c>
      <c r="AII6" s="4">
        <v>2.7303754266211601E-2</v>
      </c>
      <c r="AIJ6" s="4">
        <v>5.3562405255179378E-2</v>
      </c>
      <c r="AIK6" s="4">
        <v>3.0318342597271349E-2</v>
      </c>
      <c r="AIL6" s="4">
        <v>0.11437733832175311</v>
      </c>
      <c r="AIM6" s="4">
        <v>4.7568145376803851E-2</v>
      </c>
      <c r="AIN6" s="4">
        <v>1.1546184738955819E-2</v>
      </c>
      <c r="AIO6" s="4">
        <v>1.1546184738955819E-2</v>
      </c>
      <c r="AIP6" s="4">
        <v>6.4516129032258063E-2</v>
      </c>
      <c r="AIQ6" s="4">
        <v>4.0469208211143692E-2</v>
      </c>
      <c r="AIR6" s="4">
        <v>4.0816326530612242E-2</v>
      </c>
      <c r="AIS6" s="4">
        <v>1.8633540372670811E-2</v>
      </c>
      <c r="AIT6" s="4">
        <v>7.5795856493178371E-3</v>
      </c>
      <c r="AIU6" s="4">
        <v>1.212733703890854E-2</v>
      </c>
      <c r="AIV6" s="4">
        <v>2.118491921005386E-2</v>
      </c>
      <c r="AIW6" s="4">
        <v>2.585278276481149E-2</v>
      </c>
      <c r="AIX6" s="4">
        <v>9.115151515151515E-2</v>
      </c>
      <c r="AIY6" s="4">
        <v>3.7575757575757568E-2</v>
      </c>
      <c r="AIZ6" s="4">
        <v>7.1460775473399463E-2</v>
      </c>
      <c r="AJA6" s="4">
        <v>2.9756537421100088E-2</v>
      </c>
      <c r="AJB6" s="4">
        <v>5.2218681049276787E-2</v>
      </c>
      <c r="AJC6" s="4">
        <v>2.25545476832557E-2</v>
      </c>
      <c r="AJD6" s="4">
        <v>9.0490053372149437E-2</v>
      </c>
      <c r="AJE6" s="4">
        <v>3.0325084910237748E-2</v>
      </c>
      <c r="AJF6" s="4">
        <v>4.8738248391885203E-2</v>
      </c>
      <c r="AJG6" s="4">
        <v>2.6719445818901531E-2</v>
      </c>
      <c r="AJH6" s="4">
        <v>7.1718538565629222E-2</v>
      </c>
      <c r="AJI6" s="4">
        <v>3.3829499323410013E-2</v>
      </c>
      <c r="AJJ6" s="4">
        <v>7.0887818306951136E-2</v>
      </c>
      <c r="AJK6" s="4">
        <v>2.9593943565037851E-2</v>
      </c>
      <c r="AJL6" s="4">
        <v>7.7030812324929976E-2</v>
      </c>
      <c r="AJM6" s="4">
        <v>5.7422969187675067E-2</v>
      </c>
      <c r="AJN6" s="4">
        <v>9.1758708581138493E-2</v>
      </c>
      <c r="AJO6" s="4">
        <v>7.476635514018691E-2</v>
      </c>
      <c r="AJP6" s="4">
        <v>4.1695146958304848E-2</v>
      </c>
      <c r="AJQ6" s="4">
        <v>2.6657552973342449E-2</v>
      </c>
      <c r="AJR6" s="4">
        <v>6.5912117177097204E-2</v>
      </c>
      <c r="AJS6" s="4">
        <v>5.9254327563248999E-2</v>
      </c>
      <c r="AJT6" s="4">
        <v>6.9690992767915849E-2</v>
      </c>
      <c r="AJU6" s="4">
        <v>2.827087442472058E-2</v>
      </c>
      <c r="AJV6" s="4">
        <v>8.1201334816462731E-2</v>
      </c>
      <c r="AJW6" s="4">
        <v>4.0044493882091213E-2</v>
      </c>
      <c r="AJX6" s="4">
        <v>0.1261633919338159</v>
      </c>
      <c r="AJY6" s="4">
        <v>8.583247156153051E-2</v>
      </c>
      <c r="AJZ6" s="4">
        <v>8.8842975206611566E-2</v>
      </c>
      <c r="AKA6" s="4">
        <v>6.6115702479338845E-2</v>
      </c>
      <c r="AKB6" s="4">
        <v>0.106145251396648</v>
      </c>
      <c r="AKC6" s="4">
        <v>9.217877094972067E-2</v>
      </c>
      <c r="AKD6" s="4">
        <v>3.6464088397790063E-2</v>
      </c>
      <c r="AKE6" s="4">
        <v>3.4254143646408837E-2</v>
      </c>
      <c r="AKF6" s="4">
        <v>5.7387057387057377E-2</v>
      </c>
      <c r="AKG6" s="4">
        <v>4.2735042735042743E-2</v>
      </c>
      <c r="AKH6" s="4">
        <v>0.1016166281755196</v>
      </c>
      <c r="AKI6" s="4">
        <v>8.3140877598152418E-2</v>
      </c>
      <c r="AKJ6" s="4">
        <v>2.2457067371202111E-2</v>
      </c>
      <c r="AKK6" s="4">
        <v>3.4346103038309123E-2</v>
      </c>
      <c r="AKL6" s="4">
        <v>0.1105769230769231</v>
      </c>
      <c r="AKM6" s="4">
        <v>0.10096153846153851</v>
      </c>
      <c r="AKN6" s="4">
        <v>0.1337142857142857</v>
      </c>
      <c r="AKO6" s="4">
        <v>0.1062857142857143</v>
      </c>
      <c r="AKP6" s="4">
        <v>0.1539343009931245</v>
      </c>
      <c r="AKQ6" s="4">
        <v>4.1634835752482807E-2</v>
      </c>
      <c r="AKR6" s="4">
        <v>5.3837597330367068E-2</v>
      </c>
      <c r="AKS6" s="4">
        <v>2.0689655172413789E-2</v>
      </c>
      <c r="AKT6" s="4">
        <v>1.217765042979943E-2</v>
      </c>
      <c r="AKU6" s="4">
        <v>9.6704871060171917E-3</v>
      </c>
      <c r="AKV6" s="4">
        <v>3.125E-2</v>
      </c>
      <c r="AKW6" s="4">
        <v>2.2499999999999999E-2</v>
      </c>
      <c r="AKX6" s="4">
        <v>7.486263736263736E-2</v>
      </c>
      <c r="AKY6" s="4">
        <v>2.4954212454212459E-2</v>
      </c>
      <c r="AKZ6" s="4">
        <v>3.8821490467937612E-2</v>
      </c>
      <c r="ALA6" s="4">
        <v>3.0155979202772961E-2</v>
      </c>
      <c r="ALB6" s="4">
        <v>8.4592145015105744E-2</v>
      </c>
      <c r="ALC6" s="4">
        <v>4.9244712990936558E-2</v>
      </c>
      <c r="ALD6" s="4">
        <v>2.751077229035466E-2</v>
      </c>
      <c r="ALE6" s="4">
        <v>1.425256877693073E-2</v>
      </c>
      <c r="ALF6" s="4">
        <v>2.3608768971332211E-2</v>
      </c>
      <c r="ALG6" s="4">
        <v>1.7917369308600339E-2</v>
      </c>
      <c r="ALH6" s="4">
        <v>4.2726347914547297E-2</v>
      </c>
      <c r="ALI6" s="4">
        <v>2.1770091556459821E-2</v>
      </c>
      <c r="ALJ6" s="4">
        <v>7.9737335834896811E-2</v>
      </c>
      <c r="ALK6" s="4">
        <v>3.8930581613508437E-2</v>
      </c>
      <c r="ALL6" s="4">
        <v>7.0074922873512566E-2</v>
      </c>
      <c r="ALM6" s="4">
        <v>4.9360951961216398E-2</v>
      </c>
      <c r="ALN6" s="4">
        <v>6.7226890756302518E-2</v>
      </c>
      <c r="ALO6" s="4">
        <v>3.9215686274509803E-2</v>
      </c>
      <c r="ALP6" s="4">
        <v>2.150537634408602E-2</v>
      </c>
      <c r="ALQ6" s="4">
        <v>2.103786816269285E-2</v>
      </c>
      <c r="ALR6" s="4">
        <v>7.0549630844954886E-2</v>
      </c>
      <c r="ALS6" s="4">
        <v>3.9786710418375719E-2</v>
      </c>
      <c r="ALT6" s="4">
        <v>2.3529411764705879E-2</v>
      </c>
      <c r="ALU6" s="4">
        <v>1.857585139318885E-2</v>
      </c>
      <c r="ALV6" s="4">
        <v>4.2846768336964422E-2</v>
      </c>
      <c r="ALW6" s="4">
        <v>3.4132171387073348E-2</v>
      </c>
      <c r="ALX6" s="4">
        <v>4.4612794612794611E-2</v>
      </c>
      <c r="ALY6" s="4">
        <v>3.5353535353535352E-2</v>
      </c>
      <c r="ALZ6" s="4">
        <v>4.2984590429845912E-2</v>
      </c>
      <c r="AMA6" s="4">
        <v>2.3519870235198699E-2</v>
      </c>
      <c r="AMB6" s="4">
        <v>3.7660256410256408E-2</v>
      </c>
      <c r="AMC6" s="4">
        <v>4.1666666666666657E-2</v>
      </c>
      <c r="AMD6" s="4">
        <v>3.3552631578947369E-2</v>
      </c>
      <c r="AME6" s="4">
        <v>2.697368421052632E-2</v>
      </c>
      <c r="AMF6" s="4">
        <v>3.8971807628524049E-2</v>
      </c>
      <c r="AMG6" s="4">
        <v>3.150912106135987E-2</v>
      </c>
      <c r="AMH6" s="4">
        <v>2.3952095808383232E-2</v>
      </c>
      <c r="AMI6" s="4">
        <v>2.769461077844311E-2</v>
      </c>
      <c r="AMJ6" s="4">
        <v>6.9331667707682704E-2</v>
      </c>
      <c r="AMK6" s="4">
        <v>4.3722673329169272E-2</v>
      </c>
      <c r="AML6" s="4">
        <v>7.5183179356482957E-2</v>
      </c>
      <c r="AMM6" s="4">
        <v>3.8228735266008278E-2</v>
      </c>
      <c r="AMN6" s="4">
        <v>3.6771579931442817E-2</v>
      </c>
      <c r="AMO6" s="4">
        <v>2.1190401994390779E-2</v>
      </c>
      <c r="AMP6" s="4">
        <v>0.10656934306569341</v>
      </c>
      <c r="AMQ6" s="4">
        <v>4.2335766423357672E-2</v>
      </c>
      <c r="AMR6" s="4">
        <v>2.4939172749391732E-2</v>
      </c>
      <c r="AMS6" s="4">
        <v>1.8856447688564482E-2</v>
      </c>
      <c r="AMT6" s="4">
        <v>4.7418967587034823E-2</v>
      </c>
      <c r="AMU6" s="4">
        <v>3.2112845138055221E-2</v>
      </c>
      <c r="AMV6" s="4">
        <v>4.6615201900237532E-2</v>
      </c>
      <c r="AMW6" s="4">
        <v>2.3456057007125889E-2</v>
      </c>
      <c r="AMX6" s="4">
        <v>2.028639618138425E-2</v>
      </c>
      <c r="AMY6" s="4">
        <v>1.3922036595067621E-2</v>
      </c>
      <c r="AMZ6" s="4">
        <v>3.3266129032258063E-2</v>
      </c>
      <c r="ANA6" s="4">
        <v>2.6881720430107531E-2</v>
      </c>
      <c r="ANB6" s="4">
        <v>3.6256011838697741E-2</v>
      </c>
      <c r="ANC6" s="4">
        <v>2.4047354790972988E-2</v>
      </c>
      <c r="AND6" s="4">
        <v>5.6008146639511203E-2</v>
      </c>
      <c r="ANE6" s="4">
        <v>3.3944331296673458E-2</v>
      </c>
      <c r="ANF6" s="4">
        <v>8.9425441538117587E-3</v>
      </c>
      <c r="ANG6" s="4">
        <v>8.4954169461211714E-3</v>
      </c>
      <c r="ANH6" s="4">
        <v>8.3333333333333329E-2</v>
      </c>
      <c r="ANI6" s="4">
        <v>5.4166666666666669E-2</v>
      </c>
      <c r="ANJ6" s="4">
        <v>8.4375000000000006E-2</v>
      </c>
      <c r="ANK6" s="4">
        <v>5.5208333333333331E-2</v>
      </c>
      <c r="ANL6" s="4">
        <v>6.5779169929522319E-2</v>
      </c>
      <c r="ANM6" s="4">
        <v>2.8191072826938141E-2</v>
      </c>
      <c r="ANN6" s="4">
        <v>8.4937712344280866E-2</v>
      </c>
      <c r="ANO6" s="4">
        <v>6.6817667044167611E-2</v>
      </c>
      <c r="ANP6" s="4">
        <v>7.8088578088578095E-2</v>
      </c>
      <c r="ANQ6" s="4">
        <v>5.3613053613053623E-2</v>
      </c>
      <c r="ANR6" s="4">
        <v>6.7462686567164185E-2</v>
      </c>
      <c r="ANS6" s="4">
        <v>2.368159203980099E-2</v>
      </c>
      <c r="ANT6" s="4">
        <v>6.9780743565300285E-2</v>
      </c>
      <c r="ANU6" s="4">
        <v>2.9933269780743569E-2</v>
      </c>
      <c r="ANV6" s="4">
        <v>7.8923440625568289E-2</v>
      </c>
      <c r="ANW6" s="4">
        <v>2.6186579378068741E-2</v>
      </c>
      <c r="ANX6" s="4">
        <v>5.229936880072137E-2</v>
      </c>
      <c r="ANY6" s="4">
        <v>3.2461677186654637E-2</v>
      </c>
      <c r="ANZ6" s="4">
        <v>7.4887668497254124E-3</v>
      </c>
      <c r="AOA6" s="4">
        <v>8.9865202196704949E-3</v>
      </c>
      <c r="AOB6" s="4">
        <v>4.16536172878171E-2</v>
      </c>
      <c r="AOC6" s="4">
        <v>3.6016285624804259E-2</v>
      </c>
      <c r="AOD6" s="4">
        <v>2.846534653465347E-2</v>
      </c>
      <c r="AOE6" s="4">
        <v>3.2487623762376239E-2</v>
      </c>
      <c r="AOF6" s="4">
        <v>4.3409877319911923E-2</v>
      </c>
      <c r="AOG6" s="4">
        <v>3.3343818810946842E-2</v>
      </c>
      <c r="AOH6" s="4">
        <v>0.1029869321717486</v>
      </c>
      <c r="AOI6" s="4">
        <v>4.1070317361543249E-2</v>
      </c>
      <c r="AOJ6" s="4">
        <v>2.342342342342342E-2</v>
      </c>
      <c r="AOK6" s="4">
        <v>1.7297297297297301E-2</v>
      </c>
      <c r="AOL6" s="4">
        <v>5.016393442622951E-2</v>
      </c>
      <c r="AOM6" s="4">
        <v>3.9016393442622949E-2</v>
      </c>
      <c r="AON6" s="4">
        <v>5.2105422599212359E-2</v>
      </c>
      <c r="AOO6" s="4">
        <v>4.5440775522568921E-2</v>
      </c>
      <c r="AOP6" s="4">
        <v>2.5006069434328721E-2</v>
      </c>
      <c r="AOQ6" s="4">
        <v>1.845108035931051E-2</v>
      </c>
      <c r="AOR6" s="4">
        <v>2.5662718556119572E-2</v>
      </c>
      <c r="AOS6" s="4">
        <v>1.551043429216018E-2</v>
      </c>
      <c r="AOT6" s="4">
        <v>1.010805158591844E-2</v>
      </c>
      <c r="AOU6" s="4">
        <v>1.185081910073196E-2</v>
      </c>
      <c r="AOV6" s="4">
        <v>3.4588563458856338E-2</v>
      </c>
      <c r="AOW6" s="4">
        <v>2.622036262203626E-2</v>
      </c>
      <c r="AOX6" s="4">
        <v>4.0549597855227881E-2</v>
      </c>
      <c r="AOY6" s="4">
        <v>2.0442359249329758E-2</v>
      </c>
      <c r="AOZ6" s="4">
        <v>4.1067761806981518E-2</v>
      </c>
      <c r="APA6" s="4">
        <v>3.021413904370783E-2</v>
      </c>
      <c r="APB6" s="4">
        <v>1.8641010222489481E-2</v>
      </c>
      <c r="APC6" s="4">
        <v>1.8941671677690921E-2</v>
      </c>
      <c r="APD6" s="4">
        <v>4.6993780234968897E-2</v>
      </c>
      <c r="APE6" s="4">
        <v>3.5936420179682099E-2</v>
      </c>
      <c r="APF6" s="4">
        <v>2.1537622682660851E-2</v>
      </c>
      <c r="APG6" s="4">
        <v>1.8538713195201749E-2</v>
      </c>
      <c r="APH6" s="4">
        <v>6.3157894736842104E-3</v>
      </c>
      <c r="API6" s="4">
        <v>7.1052631578947369E-3</v>
      </c>
      <c r="APJ6" s="4">
        <v>1.7679333468807151E-2</v>
      </c>
      <c r="APK6" s="4">
        <v>1.1379800853485059E-2</v>
      </c>
      <c r="APL6" s="4">
        <v>1.820866141732283E-2</v>
      </c>
      <c r="APM6" s="4">
        <v>1.230314960629921E-2</v>
      </c>
      <c r="APN6" s="4">
        <v>3.4462952326249283E-2</v>
      </c>
      <c r="APO6" s="4">
        <v>1.579551981619759E-2</v>
      </c>
      <c r="APP6" s="4">
        <v>2.793296089385475E-2</v>
      </c>
      <c r="APQ6" s="4">
        <v>4.4692737430167599E-2</v>
      </c>
      <c r="APR6" s="4">
        <v>1.6913319238900631E-2</v>
      </c>
      <c r="APS6" s="4">
        <v>2.748414376321353E-2</v>
      </c>
      <c r="APT6" s="4">
        <v>6.3348416289592757E-2</v>
      </c>
      <c r="APU6" s="4">
        <v>6.1840120663650078E-2</v>
      </c>
      <c r="APV6" s="4">
        <v>1.9264448336252189E-2</v>
      </c>
      <c r="APW6" s="4">
        <v>2.9772329246935202E-2</v>
      </c>
      <c r="APX6" s="4">
        <v>8.3491461100569264E-2</v>
      </c>
      <c r="APY6" s="4">
        <v>7.9696394686907021E-2</v>
      </c>
      <c r="APZ6" s="4">
        <v>9.2113982770046385E-2</v>
      </c>
      <c r="AQA6" s="4">
        <v>5.5666003976143137E-2</v>
      </c>
      <c r="AQB6" s="4">
        <v>9.7640891218872872E-2</v>
      </c>
      <c r="AQC6" s="4">
        <v>5.7667103538663167E-2</v>
      </c>
      <c r="AQD6" s="4">
        <v>5.3423626787057941E-2</v>
      </c>
      <c r="AQE6" s="4">
        <v>2.7088036117381489E-2</v>
      </c>
      <c r="AQF6" s="4">
        <v>9.035738368172623E-2</v>
      </c>
      <c r="AQG6" s="4">
        <v>4.315576534052596E-2</v>
      </c>
      <c r="AQH6" s="4">
        <v>8.7837837837837843E-2</v>
      </c>
      <c r="AQI6" s="4">
        <v>3.8006756756756757E-2</v>
      </c>
      <c r="AQJ6" s="4">
        <v>2.8619528619528621E-2</v>
      </c>
      <c r="AQK6" s="4">
        <v>3.1986531986531987E-2</v>
      </c>
      <c r="AQL6" s="4">
        <v>5.076679005817028E-2</v>
      </c>
      <c r="AQM6" s="4">
        <v>2.538339502908514E-2</v>
      </c>
      <c r="AQN6" s="4">
        <v>4.3243243243243253E-2</v>
      </c>
      <c r="AQO6" s="4">
        <v>2.540540540540541E-2</v>
      </c>
      <c r="AQP6" s="4">
        <v>5.8204334365325079E-2</v>
      </c>
      <c r="AQQ6" s="4">
        <v>2.4767801857585141E-2</v>
      </c>
      <c r="AQR6" s="4">
        <v>0.14955239599789361</v>
      </c>
      <c r="AQS6" s="4">
        <v>7.1616640337019477E-2</v>
      </c>
      <c r="AQT6" s="4">
        <v>4.600345025876941E-2</v>
      </c>
      <c r="AQU6" s="4">
        <v>2.3001725129384702E-2</v>
      </c>
      <c r="AQV6" s="4">
        <v>8.9876033057851246E-2</v>
      </c>
      <c r="AQW6" s="4">
        <v>3.3057851239669422E-2</v>
      </c>
      <c r="AQX6" s="4">
        <v>0.11135982092893119</v>
      </c>
      <c r="AQY6" s="4">
        <v>7.1628427532176839E-2</v>
      </c>
      <c r="AQZ6" s="4">
        <v>0.1046698872785829</v>
      </c>
      <c r="ARA6" s="4">
        <v>4.2404723564143848E-2</v>
      </c>
      <c r="ARB6" s="4">
        <v>0.11003627569528419</v>
      </c>
      <c r="ARC6" s="4">
        <v>4.4135429262394187E-2</v>
      </c>
      <c r="ARD6" s="4">
        <v>0.10710321864594891</v>
      </c>
      <c r="ARE6" s="4">
        <v>4.7724750277469481E-2</v>
      </c>
      <c r="ARF6" s="4">
        <v>9.9029126213592236E-2</v>
      </c>
      <c r="ARG6" s="4">
        <v>5.2427184466019419E-2</v>
      </c>
      <c r="ARH6" s="4">
        <v>6.5871663827370808E-2</v>
      </c>
      <c r="ARI6" s="4">
        <v>4.8268029528676891E-2</v>
      </c>
      <c r="ARJ6" s="4">
        <v>1.2953367875647669E-2</v>
      </c>
      <c r="ARK6" s="4">
        <v>2.3316062176165799E-2</v>
      </c>
      <c r="ARL6" s="4">
        <v>5.2930056710775053E-2</v>
      </c>
      <c r="ARM6" s="4">
        <v>4.5368620037807193E-2</v>
      </c>
      <c r="ARN6" s="4">
        <v>6.8561872909698993E-2</v>
      </c>
      <c r="ARO6" s="4">
        <v>6.5217391304347824E-2</v>
      </c>
      <c r="ARP6" s="4">
        <v>7.0496083550913843E-2</v>
      </c>
      <c r="ARQ6" s="4">
        <v>6.0052219321148827E-2</v>
      </c>
      <c r="ARR6" s="4">
        <v>5.7947019867549673E-2</v>
      </c>
      <c r="ARS6" s="4">
        <v>3.1456953642384107E-2</v>
      </c>
      <c r="ART6" s="4">
        <v>5.5846422338568943E-2</v>
      </c>
      <c r="ARU6" s="4">
        <v>3.8394415357766137E-2</v>
      </c>
      <c r="ARV6" s="4">
        <v>0.17760000000000001</v>
      </c>
      <c r="ARW6" s="4">
        <v>0.1104</v>
      </c>
      <c r="ARX6" s="4">
        <v>5.6433408577878097E-2</v>
      </c>
      <c r="ARY6" s="4">
        <v>5.8690744920993229E-2</v>
      </c>
      <c r="ARZ6" s="4">
        <v>0.1240544629349471</v>
      </c>
      <c r="ASA6" s="4">
        <v>0.1074130105900151</v>
      </c>
      <c r="ASB6" s="4">
        <v>8.6956521739130432E-2</v>
      </c>
      <c r="ASC6" s="4">
        <v>9.0579710144927536E-2</v>
      </c>
      <c r="ASD6" s="4">
        <v>5.7312988462969852E-2</v>
      </c>
      <c r="ASE6" s="4">
        <v>3.2378116858950499E-2</v>
      </c>
      <c r="ASF6" s="4">
        <v>3.5669324381032312E-2</v>
      </c>
      <c r="ASG6" s="4">
        <v>2.1401594628619389E-2</v>
      </c>
      <c r="ASH6" s="4">
        <v>5.5771725032425418E-2</v>
      </c>
      <c r="ASI6" s="4">
        <v>2.421098140942499E-2</v>
      </c>
      <c r="ASJ6" s="4">
        <v>6.3868613138686137E-2</v>
      </c>
      <c r="ASK6" s="4">
        <v>4.708029197080292E-2</v>
      </c>
      <c r="ASL6" s="4">
        <v>6.442463533225283E-2</v>
      </c>
      <c r="ASM6" s="4">
        <v>2.8363047001620741E-2</v>
      </c>
      <c r="ASN6" s="4">
        <v>7.1428571428571425E-2</v>
      </c>
      <c r="ASO6" s="4">
        <v>4.1969330104923333E-2</v>
      </c>
      <c r="ASP6" s="4">
        <v>8.992318120198825E-2</v>
      </c>
      <c r="ASQ6" s="4">
        <v>4.202440126525079E-2</v>
      </c>
      <c r="ASR6" s="4">
        <v>6.270748801180376E-3</v>
      </c>
      <c r="ASS6" s="4">
        <v>7.0084839542604209E-3</v>
      </c>
      <c r="AST6" s="4">
        <v>6.8197879858657245E-2</v>
      </c>
      <c r="ASU6" s="4">
        <v>2.3674911660777381E-2</v>
      </c>
      <c r="ASV6" s="4">
        <v>6.5069860279441116E-2</v>
      </c>
      <c r="ASW6" s="4">
        <v>3.9520958083832339E-2</v>
      </c>
      <c r="ASX6" s="4">
        <v>4.6529080675422142E-2</v>
      </c>
      <c r="ASY6" s="4">
        <v>2.0262664165103191E-2</v>
      </c>
      <c r="ASZ6" s="4">
        <v>6.6920796272765773E-2</v>
      </c>
      <c r="ATA6" s="4">
        <v>6.2685302837780607E-2</v>
      </c>
      <c r="ATB6" s="4">
        <v>6.1780104712041893E-2</v>
      </c>
      <c r="ATC6" s="4">
        <v>3.3856893542757407E-2</v>
      </c>
      <c r="ATD6" s="4">
        <v>2.0281883808869031E-2</v>
      </c>
      <c r="ATE6" s="4">
        <v>1.546923341354417E-2</v>
      </c>
      <c r="ATF6" s="4">
        <v>7.3908174692049272E-2</v>
      </c>
      <c r="ATG6" s="4">
        <v>5.3004852556924227E-2</v>
      </c>
      <c r="ATH6" s="4">
        <v>5.0455501051156267E-2</v>
      </c>
      <c r="ATI6" s="4">
        <v>5.3258584442887183E-2</v>
      </c>
      <c r="ATJ6" s="4">
        <v>8.6927223719676552E-2</v>
      </c>
      <c r="ATK6" s="4">
        <v>4.1105121293800541E-2</v>
      </c>
      <c r="ATL6" s="4">
        <v>5.4129077029840392E-2</v>
      </c>
      <c r="ATM6" s="4">
        <v>4.1637751561415692E-2</v>
      </c>
      <c r="ATN6" s="4">
        <v>0.14319248826291081</v>
      </c>
      <c r="ATO6" s="4">
        <v>0.10093896713615021</v>
      </c>
      <c r="ATP6" s="4">
        <v>7.1984435797665364E-2</v>
      </c>
      <c r="ATQ6" s="4">
        <v>6.0311284046692608E-2</v>
      </c>
      <c r="ATR6" s="4">
        <v>5.1039697542533083E-2</v>
      </c>
      <c r="ATS6" s="4">
        <v>4.725897920604915E-2</v>
      </c>
      <c r="ATT6" s="4">
        <v>4.4637321760694362E-2</v>
      </c>
      <c r="ATU6" s="4">
        <v>3.3477991320520768E-2</v>
      </c>
      <c r="ATV6" s="4">
        <v>6.1998541210795038E-2</v>
      </c>
      <c r="ATW6" s="4">
        <v>6.3457330415754923E-2</v>
      </c>
      <c r="ATX6" s="4">
        <v>7.5152335815842922E-2</v>
      </c>
      <c r="ATY6" s="4">
        <v>3.7237643872714957E-2</v>
      </c>
      <c r="ATZ6" s="4">
        <v>0.10094246031746031</v>
      </c>
      <c r="AUA6" s="4">
        <v>3.1746031746031737E-2</v>
      </c>
      <c r="AUB6" s="4">
        <v>9.1048593350383636E-2</v>
      </c>
      <c r="AUC6" s="4">
        <v>3.60613810741688E-2</v>
      </c>
      <c r="AUD6" s="4">
        <v>0.1290770298403886</v>
      </c>
      <c r="AUE6" s="4">
        <v>9.4378903539208886E-2</v>
      </c>
      <c r="AUF6" s="4">
        <v>5.1051051051051052E-2</v>
      </c>
      <c r="AUG6" s="4">
        <v>3.2282282282282283E-2</v>
      </c>
      <c r="AUH6" s="4">
        <v>1.9910083493898521E-2</v>
      </c>
      <c r="AUI6" s="4">
        <v>3.2755298651252408E-2</v>
      </c>
      <c r="AUJ6" s="4">
        <v>5.7064597123944308E-2</v>
      </c>
      <c r="AUK6" s="4">
        <v>2.853229856197215E-2</v>
      </c>
      <c r="AUL6" s="4">
        <v>2.9149519890260631E-2</v>
      </c>
      <c r="AUM6" s="4">
        <v>3.0864197530864199E-2</v>
      </c>
      <c r="AUN6" s="4">
        <v>5.1731893837156998E-2</v>
      </c>
      <c r="AUO6" s="4">
        <v>3.2838506522717047E-2</v>
      </c>
      <c r="AUP6" s="4">
        <v>4.7942107643600178E-2</v>
      </c>
      <c r="AUQ6" s="4">
        <v>3.8896426956128452E-2</v>
      </c>
      <c r="AUR6" s="4">
        <v>2.28331780055918E-2</v>
      </c>
      <c r="AUS6" s="4">
        <v>1.8639328984156569E-2</v>
      </c>
      <c r="AUT6" s="4">
        <v>3.1701631701631712E-2</v>
      </c>
      <c r="AUU6" s="4">
        <v>2.2843822843822841E-2</v>
      </c>
      <c r="AUV6" s="4">
        <v>2.5866050808314091E-2</v>
      </c>
      <c r="AUW6" s="4">
        <v>3.9260969976905313E-2</v>
      </c>
      <c r="AUX6" s="4">
        <v>1.3598834385624091E-2</v>
      </c>
      <c r="AUY6" s="4">
        <v>1.602719766877125E-2</v>
      </c>
      <c r="AUZ6" s="4">
        <v>2.0618556701030931E-2</v>
      </c>
      <c r="AVA6" s="4">
        <v>1.8556701030927839E-2</v>
      </c>
      <c r="AVB6" s="4">
        <v>2.1982414068745001E-2</v>
      </c>
      <c r="AVC6" s="4">
        <v>1.878497202238209E-2</v>
      </c>
      <c r="AVD6" s="4">
        <v>1.7974572555896538E-2</v>
      </c>
      <c r="AVE6" s="4">
        <v>1.446733888645331E-2</v>
      </c>
      <c r="AVF6" s="4">
        <v>4.9776007964161271E-3</v>
      </c>
      <c r="AVG6" s="4">
        <v>7.9641612742658036E-3</v>
      </c>
      <c r="AVH6" s="4">
        <v>2.5419664268585131E-2</v>
      </c>
      <c r="AVI6" s="4">
        <v>2.0623501199040769E-2</v>
      </c>
      <c r="AVJ6" s="4">
        <v>9.6558808423215209E-2</v>
      </c>
      <c r="AVK6" s="4">
        <v>4.1602465331278891E-2</v>
      </c>
      <c r="AVL6" s="4">
        <v>2.0783564261825128E-2</v>
      </c>
      <c r="AVM6" s="4">
        <v>2.1261347348303868E-2</v>
      </c>
      <c r="AVN6" s="4">
        <v>2.0494273658830619E-2</v>
      </c>
      <c r="AVO6" s="4">
        <v>1.62748643761302E-2</v>
      </c>
      <c r="AVP6" s="4">
        <v>1.2658227848101271E-2</v>
      </c>
      <c r="AVQ6" s="4">
        <v>8.796395623256811E-3</v>
      </c>
      <c r="AVR6" s="4">
        <v>3.9774859287054411E-2</v>
      </c>
      <c r="AVS6" s="4">
        <v>2.514071294559099E-2</v>
      </c>
      <c r="AVT6" s="4">
        <v>3.2335069444444448E-2</v>
      </c>
      <c r="AVU6" s="4">
        <v>1.8446180555555559E-2</v>
      </c>
      <c r="AVV6" s="4">
        <v>2.0807398186021699E-2</v>
      </c>
      <c r="AVW6" s="4">
        <v>1.2982393739996439E-2</v>
      </c>
      <c r="AVX6" s="4">
        <v>1.6972905636873249E-2</v>
      </c>
      <c r="AVY6" s="4">
        <v>1.058860168171909E-2</v>
      </c>
      <c r="AVZ6" s="4">
        <v>1.46030759670654E-2</v>
      </c>
      <c r="AWA6" s="4">
        <v>8.6997048314432189E-3</v>
      </c>
      <c r="AWB6" s="4">
        <v>1.331873745666849E-2</v>
      </c>
      <c r="AWC6" s="4">
        <v>1.0034665207079E-2</v>
      </c>
      <c r="AWD6" s="4">
        <v>2.4737945492662471E-2</v>
      </c>
      <c r="AWE6" s="4">
        <v>1.781970649895178E-2</v>
      </c>
      <c r="AWF6" s="4">
        <v>6.7746199603436877E-2</v>
      </c>
      <c r="AWG6" s="4">
        <v>1.999339061467284E-2</v>
      </c>
      <c r="AWH6" s="4">
        <v>3.6050798852929132E-2</v>
      </c>
      <c r="AWI6" s="4">
        <v>2.089307660794756E-2</v>
      </c>
      <c r="AWJ6" s="4">
        <v>2.8788216915866999E-2</v>
      </c>
      <c r="AWK6" s="4">
        <v>1.986163802722607E-2</v>
      </c>
      <c r="AWL6" s="4">
        <v>1.832410765413247E-2</v>
      </c>
      <c r="AWM6" s="4">
        <v>1.7369727047146399E-2</v>
      </c>
      <c r="AWN6" s="4">
        <v>1.5610651974288341E-2</v>
      </c>
      <c r="AWO6" s="4">
        <v>1.597796143250689E-2</v>
      </c>
      <c r="AWP6" s="4">
        <v>4.6547236257847187E-2</v>
      </c>
      <c r="AWQ6" s="4">
        <v>2.1742459041494411E-2</v>
      </c>
      <c r="AWR6" s="4">
        <v>5.7339449541284407E-2</v>
      </c>
      <c r="AWS6" s="4">
        <v>2.777777777777778E-2</v>
      </c>
      <c r="AWT6" s="4">
        <v>3.8027332144979213E-2</v>
      </c>
      <c r="AWU6" s="4">
        <v>1.60427807486631E-2</v>
      </c>
      <c r="AWV6" s="4">
        <v>2.3033707865168541E-2</v>
      </c>
      <c r="AWW6" s="4">
        <v>2.134831460674157E-2</v>
      </c>
      <c r="AWX6" s="4">
        <v>5.8385637133265217E-3</v>
      </c>
      <c r="AWY6" s="4">
        <v>6.7143482703255E-3</v>
      </c>
      <c r="AWZ6" s="4">
        <v>7.5366623352515316E-2</v>
      </c>
      <c r="AXA6" s="4">
        <v>4.1767217375162431E-2</v>
      </c>
      <c r="AXB6" s="4">
        <v>4.0284360189573459E-2</v>
      </c>
      <c r="AXC6" s="4">
        <v>2.448657187993681E-2</v>
      </c>
      <c r="AXD6" s="4">
        <v>3.588290840415486E-2</v>
      </c>
      <c r="AXE6" s="4">
        <v>2.8328611898017001E-2</v>
      </c>
      <c r="AXF6" s="4">
        <v>9.2293054234062796E-2</v>
      </c>
      <c r="AXG6" s="4">
        <v>5.5185537583254042E-2</v>
      </c>
      <c r="AXH6" s="4">
        <v>7.7952755905511817E-2</v>
      </c>
      <c r="AXI6" s="4">
        <v>5.9842519685039369E-2</v>
      </c>
      <c r="AXJ6" s="4">
        <v>5.7119871279163313E-2</v>
      </c>
      <c r="AXK6" s="4">
        <v>3.3789219629927592E-2</v>
      </c>
      <c r="AXL6" s="4">
        <v>8.2881487219209918E-2</v>
      </c>
      <c r="AXM6" s="4">
        <v>6.1192873741285833E-2</v>
      </c>
      <c r="AXN6" s="4">
        <v>6.1320754716981132E-2</v>
      </c>
      <c r="AXO6" s="4">
        <v>5.3234501347708893E-2</v>
      </c>
      <c r="AXP6" s="4">
        <v>3.9473684210526307E-2</v>
      </c>
      <c r="AXQ6" s="4">
        <v>3.9473684210526307E-2</v>
      </c>
      <c r="AXR6" s="4">
        <v>6.006006006006006E-3</v>
      </c>
      <c r="AXS6" s="4">
        <v>9.0090090090090089E-3</v>
      </c>
      <c r="AXT6" s="4">
        <v>2.843601895734597E-2</v>
      </c>
      <c r="AXU6" s="4">
        <v>3.6334913112164302E-2</v>
      </c>
      <c r="AXV6" s="4">
        <v>6.3394683026584867E-2</v>
      </c>
      <c r="AXW6" s="4">
        <v>6.9529652351738247E-2</v>
      </c>
      <c r="AXX6" s="4">
        <v>7.0397111913357402E-2</v>
      </c>
      <c r="AXY6" s="4">
        <v>7.9422382671480149E-2</v>
      </c>
      <c r="AXZ6" s="4">
        <v>0.12518853695324281</v>
      </c>
      <c r="AYA6" s="4">
        <v>7.3906485671191555E-2</v>
      </c>
      <c r="AYB6" s="4">
        <v>2.7259684361549501E-2</v>
      </c>
      <c r="AYC6" s="4">
        <v>4.1606886657101862E-2</v>
      </c>
      <c r="AYD6" s="4">
        <v>3.7581699346405227E-2</v>
      </c>
      <c r="AYE6" s="4">
        <v>3.4313725490196081E-2</v>
      </c>
      <c r="AYF6" s="4">
        <v>9.7359735973597358E-2</v>
      </c>
      <c r="AYG6" s="4">
        <v>5.1155115511551157E-2</v>
      </c>
      <c r="AYH6" s="4">
        <v>4.2459239130434777E-2</v>
      </c>
      <c r="AYI6" s="4">
        <v>3.2608695652173912E-2</v>
      </c>
      <c r="AYJ6" s="4">
        <v>3.4931506849315071E-2</v>
      </c>
      <c r="AYK6" s="4">
        <v>1.541095890410959E-2</v>
      </c>
      <c r="AYL6" s="4">
        <v>3.6427732079906003E-2</v>
      </c>
      <c r="AYM6" s="4">
        <v>2.0857814336075201E-2</v>
      </c>
      <c r="AYN6" s="4">
        <v>1.7189314750290358E-2</v>
      </c>
      <c r="AYO6" s="4">
        <v>1.2078977932636469E-2</v>
      </c>
      <c r="AYP6" s="4">
        <v>4.2250233426704017E-2</v>
      </c>
      <c r="AYQ6" s="4">
        <v>2.1708683473389351E-2</v>
      </c>
      <c r="AYR6" s="4">
        <v>5.1671732522796353E-2</v>
      </c>
      <c r="AYS6" s="4">
        <v>3.9513677811550151E-2</v>
      </c>
      <c r="AYT6" s="4">
        <v>3.9708802117802783E-2</v>
      </c>
      <c r="AYU6" s="4">
        <v>2.581072137657181E-2</v>
      </c>
      <c r="AYV6" s="4">
        <v>3.6733680814097787E-2</v>
      </c>
      <c r="AYW6" s="4">
        <v>1.6381236038719289E-2</v>
      </c>
      <c r="AYX6" s="4">
        <v>7.4408468244084688E-2</v>
      </c>
      <c r="AYY6" s="4">
        <v>3.8605230386052312E-2</v>
      </c>
      <c r="AYZ6" s="4">
        <v>3.1804486106461333E-2</v>
      </c>
      <c r="AZA6" s="4">
        <v>2.4104452628054909E-2</v>
      </c>
      <c r="AZB6" s="4">
        <v>9.9618077657542964E-2</v>
      </c>
      <c r="AZC6" s="4">
        <v>4.6148949713558242E-2</v>
      </c>
      <c r="AZD6" s="4">
        <v>2.7952480782669459E-2</v>
      </c>
      <c r="AZE6" s="4">
        <v>6.3715213548731862E-3</v>
      </c>
      <c r="AZF6" s="4">
        <v>1.171103207960628E-2</v>
      </c>
      <c r="AZG6" s="4">
        <v>5.568128749506053E-3</v>
      </c>
      <c r="AZH6" s="4">
        <v>1.928459149637695E-2</v>
      </c>
      <c r="AZI6" s="4">
        <v>7.2844381397845336E-3</v>
      </c>
      <c r="AZJ6" s="4">
        <v>1.173208912330527E-2</v>
      </c>
      <c r="AZK6" s="4">
        <v>4.0233965581363898E-3</v>
      </c>
      <c r="AZL6" s="4">
        <v>3.599236641221374E-2</v>
      </c>
      <c r="AZM6" s="4">
        <v>8.3969465648854966E-3</v>
      </c>
      <c r="AZN6" s="4">
        <v>8.4007737554774781E-2</v>
      </c>
      <c r="AZO6" s="4">
        <v>1.464608582369429E-2</v>
      </c>
      <c r="AZP6" s="4">
        <v>0.1036009225504055</v>
      </c>
      <c r="AZQ6" s="4">
        <v>1.402425414775686E-2</v>
      </c>
      <c r="AZR6" s="4">
        <v>0.1119794416869082</v>
      </c>
      <c r="AZS6" s="4">
        <v>1.151124722779597E-2</v>
      </c>
      <c r="AZT6" s="4">
        <v>9.912157413914266E-2</v>
      </c>
      <c r="AZU6" s="4">
        <v>1.4019676739283201E-2</v>
      </c>
      <c r="AZV6" s="4">
        <v>5.0977204213663932E-2</v>
      </c>
      <c r="AZW6" s="4">
        <v>1.1109982047894861E-2</v>
      </c>
      <c r="AZX6" s="4">
        <v>9.2748671222475321E-2</v>
      </c>
      <c r="AZY6" s="4">
        <v>1.492027334851936E-2</v>
      </c>
      <c r="AZZ6" s="4">
        <v>8.3548075374456438E-2</v>
      </c>
      <c r="BAA6" s="4">
        <v>1.336769205991303E-2</v>
      </c>
      <c r="BAB6" s="4">
        <v>3.3660691468000437E-2</v>
      </c>
      <c r="BAC6" s="4">
        <v>8.5064437223905665E-3</v>
      </c>
      <c r="BAD6" s="4">
        <v>7.7611940298507459E-2</v>
      </c>
      <c r="BAE6" s="4">
        <v>5.2736318407960198E-2</v>
      </c>
      <c r="BAF6" s="4">
        <v>5.9866962305986697E-2</v>
      </c>
      <c r="BAG6" s="4">
        <v>6.2084257206208429E-2</v>
      </c>
      <c r="BAH6" s="4">
        <v>2.6155187445510021E-2</v>
      </c>
      <c r="BAI6" s="4">
        <v>3.1386224934612031E-2</v>
      </c>
      <c r="BAJ6" s="4">
        <v>7.3875802997858675E-2</v>
      </c>
      <c r="BAK6" s="4">
        <v>7.7087794432548179E-2</v>
      </c>
      <c r="BAL6" s="4">
        <v>4.3043043043043037E-2</v>
      </c>
      <c r="BAM6" s="4">
        <v>2.7027027027027029E-2</v>
      </c>
      <c r="BAN6" s="4">
        <v>5.2798310454065467E-2</v>
      </c>
      <c r="BAO6" s="4">
        <v>3.2734952481520592E-2</v>
      </c>
      <c r="BAP6" s="4">
        <v>7.2072072072072071E-2</v>
      </c>
      <c r="BAQ6" s="4">
        <v>7.2072072072072071E-2</v>
      </c>
      <c r="BAR6" s="4">
        <v>5.8898847631242E-2</v>
      </c>
      <c r="BAS6" s="4">
        <v>4.4814340588988477E-2</v>
      </c>
      <c r="BAT6" s="4">
        <v>0</v>
      </c>
      <c r="BAU6" s="4">
        <v>1.690140845070422E-2</v>
      </c>
      <c r="BAV6" s="4">
        <v>4.8684210526315788E-2</v>
      </c>
      <c r="BAW6" s="4">
        <v>7.4999999999999997E-2</v>
      </c>
      <c r="BAX6" s="4">
        <v>2.1035598705501622E-2</v>
      </c>
      <c r="BAY6" s="4">
        <v>3.2362459546925557E-2</v>
      </c>
      <c r="BAZ6" s="4">
        <v>4.0268456375838917E-2</v>
      </c>
      <c r="BBA6" s="4">
        <v>3.4675615212527967E-2</v>
      </c>
      <c r="BBB6" s="4">
        <v>7.1762870514820595E-2</v>
      </c>
      <c r="BBC6" s="4">
        <v>4.2121684867394697E-2</v>
      </c>
      <c r="BBD6" s="4">
        <v>5.4020100502512561E-2</v>
      </c>
      <c r="BBE6" s="4">
        <v>3.2663316582914582E-2</v>
      </c>
      <c r="BBF6" s="4">
        <v>5.6653491436100128E-2</v>
      </c>
      <c r="BBG6" s="4">
        <v>3.5573122529644272E-2</v>
      </c>
      <c r="BBH6" s="4">
        <v>9.2902711323763959E-2</v>
      </c>
      <c r="BBI6" s="4">
        <v>4.2264752791068581E-2</v>
      </c>
      <c r="BBJ6" s="4">
        <v>6.90026309495336E-2</v>
      </c>
      <c r="BBK6" s="4">
        <v>1.949294427170533E-2</v>
      </c>
      <c r="BBL6" s="4">
        <v>9.1990206365862193E-2</v>
      </c>
      <c r="BBM6" s="4">
        <v>3.9524309199020627E-2</v>
      </c>
      <c r="BBN6" s="4">
        <v>4.5012468827930183E-2</v>
      </c>
      <c r="BBO6" s="4">
        <v>1.4588528678304241E-2</v>
      </c>
      <c r="BBP6" s="4">
        <v>7.9817752278096524E-2</v>
      </c>
      <c r="BBQ6" s="4">
        <v>2.9699628754640571E-2</v>
      </c>
      <c r="BBR6" s="4">
        <v>3.1318815757279177E-2</v>
      </c>
      <c r="BBS6" s="4">
        <v>1.5904086126743329E-2</v>
      </c>
      <c r="BBT6" s="4">
        <v>2.8998891762098269E-2</v>
      </c>
      <c r="BBU6" s="4">
        <v>1.5884743258219432E-2</v>
      </c>
      <c r="BBV6" s="4">
        <v>4.5097305389221562E-2</v>
      </c>
      <c r="BBW6" s="4">
        <v>1.9273952095808379E-2</v>
      </c>
      <c r="BBX6" s="4">
        <v>7.5255765562684235E-2</v>
      </c>
      <c r="BBY6" s="4">
        <v>2.4622854170279179E-2</v>
      </c>
      <c r="BBZ6" s="4">
        <v>3.7678024157202089E-2</v>
      </c>
      <c r="BCA6" s="4">
        <v>1.6585541734270778E-2</v>
      </c>
      <c r="BCB6" s="4">
        <v>8.987194412107101E-2</v>
      </c>
      <c r="BCC6" s="4">
        <v>1.781140861466822E-2</v>
      </c>
      <c r="BCD6" s="4">
        <v>4.4258617173159293E-2</v>
      </c>
      <c r="BCE6" s="4">
        <v>1.652049765449725E-2</v>
      </c>
      <c r="BCF6" s="4">
        <v>5.6995771281485558E-2</v>
      </c>
      <c r="BCG6" s="4">
        <v>2.0775877918735058E-2</v>
      </c>
      <c r="BCH6" s="4">
        <v>1.2239433926180911E-2</v>
      </c>
      <c r="BCI6" s="4">
        <v>9.3708165997322627E-3</v>
      </c>
      <c r="BCJ6" s="4">
        <v>3.3426594021499043E-2</v>
      </c>
      <c r="BCK6" s="4">
        <v>1.6639670151671331E-2</v>
      </c>
      <c r="BCL6" s="4">
        <v>7.5189358950674301E-2</v>
      </c>
      <c r="BCM6" s="4">
        <v>2.6972104193607981E-2</v>
      </c>
      <c r="BCN6" s="4">
        <v>2.7297543221110099E-2</v>
      </c>
      <c r="BCO6" s="4">
        <v>1.6833484986351229E-2</v>
      </c>
      <c r="BCP6" s="4">
        <v>2.1389514313284019E-2</v>
      </c>
      <c r="BCQ6" s="4">
        <v>8.8452878739144411E-3</v>
      </c>
      <c r="BCR6" s="4">
        <v>1.906260930395243E-2</v>
      </c>
      <c r="BCS6" s="4">
        <v>9.2689751661420069E-3</v>
      </c>
      <c r="BCT6" s="4">
        <v>6.2037222333400036E-3</v>
      </c>
      <c r="BCU6" s="4">
        <v>6.2037222333400036E-3</v>
      </c>
      <c r="BCV6" s="4">
        <v>2.3734797959984309E-2</v>
      </c>
      <c r="BCW6" s="4">
        <v>2.2950176539819539E-2</v>
      </c>
      <c r="BCX6" s="4">
        <v>1.7331022530329289E-2</v>
      </c>
      <c r="BCY6" s="4">
        <v>1.367225110725977E-2</v>
      </c>
      <c r="BCZ6" s="4">
        <v>2.165211062590975E-2</v>
      </c>
      <c r="BDA6" s="4">
        <v>1.146288209606987E-2</v>
      </c>
      <c r="BDB6" s="4">
        <v>5.5781307720724052E-2</v>
      </c>
      <c r="BDC6" s="4">
        <v>3.5833025489471738E-2</v>
      </c>
      <c r="BDD6" s="4">
        <v>0.1028109356950327</v>
      </c>
      <c r="BDE6" s="4">
        <v>5.1212938005390833E-2</v>
      </c>
      <c r="BDF6" s="4">
        <v>7.0046082949308752E-2</v>
      </c>
      <c r="BDG6" s="4">
        <v>3.7788018433179721E-2</v>
      </c>
      <c r="BDH6" s="4">
        <v>8.6206896551724137E-3</v>
      </c>
      <c r="BDI6" s="4">
        <v>1.4008620689655169E-2</v>
      </c>
      <c r="BDJ6" s="4">
        <v>0</v>
      </c>
      <c r="BDK6" s="4">
        <v>6.3432835820895518E-3</v>
      </c>
      <c r="BDL6" s="4">
        <v>2.3468057366362451E-2</v>
      </c>
      <c r="BDM6" s="4">
        <v>2.1295089091699259E-2</v>
      </c>
      <c r="BDN6" s="4">
        <v>3.1870428422152562E-2</v>
      </c>
      <c r="BDO6" s="4">
        <v>1.619644723092999E-2</v>
      </c>
      <c r="BDP6" s="4">
        <v>5.1660516605166053E-2</v>
      </c>
      <c r="BDQ6" s="4">
        <v>3.9667896678966787E-2</v>
      </c>
      <c r="BDR6" s="4">
        <v>3.3786954481464099E-2</v>
      </c>
      <c r="BDS6" s="4">
        <v>2.2993899577663068E-2</v>
      </c>
      <c r="BDT6" s="4">
        <v>3.8834951456310683E-2</v>
      </c>
      <c r="BDU6" s="4">
        <v>6.4724919093851127E-2</v>
      </c>
      <c r="BDV6" s="4">
        <v>0</v>
      </c>
      <c r="BDW6" s="4">
        <v>3.5294117647058823E-2</v>
      </c>
      <c r="BDX6" s="4">
        <v>0</v>
      </c>
      <c r="BDY6" s="4">
        <v>3.7854889589905363E-2</v>
      </c>
      <c r="BDZ6" s="4">
        <v>7.7519379844961239E-3</v>
      </c>
      <c r="BEA6" s="4">
        <v>1.937984496124031E-2</v>
      </c>
      <c r="BEB6" s="4">
        <v>4.8158640226628892E-2</v>
      </c>
      <c r="BEC6" s="4">
        <v>8.2152974504249299E-2</v>
      </c>
      <c r="BED6" s="4">
        <v>4.4444444444444453E-2</v>
      </c>
      <c r="BEE6" s="4">
        <v>7.7777777777777779E-2</v>
      </c>
      <c r="BEF6" s="4">
        <v>3.017241379310345E-2</v>
      </c>
      <c r="BEG6" s="4">
        <v>4.9568965517241381E-2</v>
      </c>
      <c r="BEH6" s="4">
        <v>4.5602605863192182E-2</v>
      </c>
      <c r="BEI6" s="4">
        <v>7.1661237785016291E-2</v>
      </c>
      <c r="BEJ6" s="4">
        <v>1.090909090909091E-2</v>
      </c>
      <c r="BEK6" s="4">
        <v>1.8181818181818181E-2</v>
      </c>
      <c r="BEL6" s="4">
        <v>0.17229729729729731</v>
      </c>
      <c r="BEM6" s="4">
        <v>0.19932432432432429</v>
      </c>
      <c r="BEN6" s="4">
        <v>6.2133645955451351E-2</v>
      </c>
      <c r="BEO6" s="4">
        <v>2.4618991793669401E-2</v>
      </c>
      <c r="BEP6" s="4">
        <v>8.72827804107425E-2</v>
      </c>
      <c r="BEQ6" s="4">
        <v>4.5023696682464448E-2</v>
      </c>
      <c r="BER6" s="4">
        <v>5.6096610829762368E-2</v>
      </c>
      <c r="BES6" s="4">
        <v>3.856641994546163E-2</v>
      </c>
      <c r="BET6" s="4">
        <v>6.7465321563682221E-2</v>
      </c>
      <c r="BEU6" s="4">
        <v>3.530895334174023E-2</v>
      </c>
      <c r="BEV6" s="4">
        <v>8.9743589743589744E-2</v>
      </c>
      <c r="BEW6" s="4">
        <v>0.05</v>
      </c>
      <c r="BEX6" s="4">
        <v>6.3013698630136991E-2</v>
      </c>
      <c r="BEY6" s="4">
        <v>5.0228310502283102E-2</v>
      </c>
      <c r="BEZ6" s="4">
        <v>6.9634703196347028E-2</v>
      </c>
      <c r="BFA6" s="4">
        <v>5.8219178082191778E-2</v>
      </c>
      <c r="BFB6" s="4">
        <v>0.13580246913580249</v>
      </c>
      <c r="BFC6" s="4">
        <v>7.716049382716049E-2</v>
      </c>
      <c r="BFD6" s="4">
        <v>6.4387917329093797E-2</v>
      </c>
      <c r="BFE6" s="4">
        <v>5.1669316375198733E-2</v>
      </c>
      <c r="BFF6" s="4">
        <v>5.3699284009546537E-2</v>
      </c>
      <c r="BFG6" s="4">
        <v>2.7446300715990451E-2</v>
      </c>
      <c r="BFH6" s="4">
        <v>0.1193633952254642</v>
      </c>
      <c r="BFI6" s="4">
        <v>7.161803713527852E-2</v>
      </c>
      <c r="BFJ6" s="4">
        <v>1.799485861182519E-2</v>
      </c>
      <c r="BFK6" s="4">
        <v>2.8277634961439591E-2</v>
      </c>
      <c r="BFL6" s="4">
        <v>1.271186440677966E-2</v>
      </c>
      <c r="BFM6" s="4">
        <v>1.9067796610169489E-2</v>
      </c>
      <c r="BFN6" s="4">
        <v>0</v>
      </c>
      <c r="BFO6" s="4">
        <v>2.1699819168173599E-2</v>
      </c>
      <c r="BFP6" s="4">
        <v>0.1028571428571429</v>
      </c>
      <c r="BFQ6" s="4">
        <v>0.1028571428571429</v>
      </c>
      <c r="BFR6" s="4">
        <v>7.922912205567452E-2</v>
      </c>
      <c r="BFS6" s="4">
        <v>5.8529621698786581E-2</v>
      </c>
      <c r="BFT6" s="4">
        <v>2.5910364145658261E-2</v>
      </c>
      <c r="BFU6" s="4">
        <v>2.100840336134454E-2</v>
      </c>
      <c r="BFV6" s="4">
        <v>6.6566940912490657E-2</v>
      </c>
      <c r="BFW6" s="4">
        <v>3.4405385190725501E-2</v>
      </c>
      <c r="BFX6" s="4">
        <v>9.7756410256410256E-2</v>
      </c>
      <c r="BFY6" s="4">
        <v>4.567307692307692E-2</v>
      </c>
      <c r="BFZ6" s="4">
        <v>0.1230283911671924</v>
      </c>
      <c r="BGA6" s="4">
        <v>5.7570977917981082E-2</v>
      </c>
      <c r="BGB6" s="4">
        <v>0.17208966015907451</v>
      </c>
      <c r="BGC6" s="4">
        <v>9.038322487346348E-2</v>
      </c>
      <c r="BGD6" s="4">
        <v>5.2946199829205808E-2</v>
      </c>
      <c r="BGE6" s="4">
        <v>4.0136635354397952E-2</v>
      </c>
      <c r="BGF6" s="4">
        <v>0.1145510835913313</v>
      </c>
      <c r="BGG6" s="4">
        <v>7.8173374613003097E-2</v>
      </c>
      <c r="BGH6" s="4">
        <v>6.9117647058823534E-2</v>
      </c>
      <c r="BGI6" s="4">
        <v>6.3970588235294112E-2</v>
      </c>
      <c r="BGJ6" s="4">
        <v>0.11965240641711231</v>
      </c>
      <c r="BGK6" s="4">
        <v>5.8823529411764712E-2</v>
      </c>
      <c r="BGL6" s="4">
        <v>1.973094170403587E-2</v>
      </c>
      <c r="BGM6" s="4">
        <v>2.780269058295964E-2</v>
      </c>
      <c r="BGN6" s="4">
        <v>0.1254071661237785</v>
      </c>
      <c r="BGO6" s="4">
        <v>7.2475570032573294E-2</v>
      </c>
      <c r="BGP6" s="4">
        <v>2.577160493827161E-2</v>
      </c>
      <c r="BGQ6" s="4">
        <v>1.558641975308642E-2</v>
      </c>
      <c r="BGR6" s="4">
        <v>8.818541548897682E-2</v>
      </c>
      <c r="BGS6" s="4">
        <v>2.769926512153759E-2</v>
      </c>
      <c r="BGT6" s="4">
        <v>2.55747517344579E-2</v>
      </c>
      <c r="BGU6" s="4">
        <v>1.3467555434634741E-2</v>
      </c>
      <c r="BGV6" s="4">
        <v>0.10290456431535271</v>
      </c>
      <c r="BGW6" s="4">
        <v>2.8547717842323649E-2</v>
      </c>
      <c r="BGX6" s="4">
        <v>8.9015924867292776E-2</v>
      </c>
      <c r="BGY6" s="4">
        <v>3.6341363821968148E-2</v>
      </c>
      <c r="BGZ6" s="4">
        <v>5.0785340314136132E-2</v>
      </c>
      <c r="BHA6" s="4">
        <v>1.9895287958115179E-2</v>
      </c>
      <c r="BHB6" s="4">
        <v>2.2935044105854049E-2</v>
      </c>
      <c r="BHC6" s="4">
        <v>1.8283881315156379E-2</v>
      </c>
      <c r="BHD6" s="4">
        <v>7.8029748841745919E-2</v>
      </c>
      <c r="BHE6" s="4">
        <v>4.1697147037307973E-2</v>
      </c>
      <c r="BHF6" s="4">
        <v>3.6659877800407331E-2</v>
      </c>
      <c r="BHG6" s="4">
        <v>2.367617107942974E-2</v>
      </c>
      <c r="BHH6" s="4">
        <v>6.0442260442260441E-2</v>
      </c>
      <c r="BHI6" s="4">
        <v>5.7002457002456999E-2</v>
      </c>
      <c r="BHJ6" s="4">
        <v>6.4034151547491994E-2</v>
      </c>
      <c r="BHK6" s="4">
        <v>3.6286019210245463E-2</v>
      </c>
      <c r="BHL6" s="4">
        <v>6.25E-2</v>
      </c>
      <c r="BHM6" s="4">
        <v>6.5476190476190479E-2</v>
      </c>
      <c r="BHN6" s="4">
        <v>4.6306504961411248E-2</v>
      </c>
      <c r="BHO6" s="4">
        <v>3.6383682469680267E-2</v>
      </c>
      <c r="BHP6" s="4">
        <v>7.533539731682147E-2</v>
      </c>
      <c r="BHQ6" s="4">
        <v>4.3343653250773988E-2</v>
      </c>
      <c r="BHR6" s="4">
        <v>0.1167315175097276</v>
      </c>
      <c r="BHS6" s="4">
        <v>7.5875486381322951E-2</v>
      </c>
      <c r="BHT6" s="4">
        <v>0.1093023255813954</v>
      </c>
      <c r="BHU6" s="4">
        <v>7.3255813953488375E-2</v>
      </c>
      <c r="BHV6" s="4">
        <v>7.7028885832187075E-2</v>
      </c>
      <c r="BHW6" s="4">
        <v>7.1526822558459421E-2</v>
      </c>
      <c r="BHX6" s="4">
        <v>7.7309868007542429E-2</v>
      </c>
      <c r="BHY6" s="4">
        <v>3.7083595223130109E-2</v>
      </c>
      <c r="BHZ6" s="4">
        <v>6.0075093867334173E-2</v>
      </c>
      <c r="BIA6" s="4">
        <v>2.9411764705882349E-2</v>
      </c>
      <c r="BIB6" s="4">
        <v>0.1276073619631902</v>
      </c>
      <c r="BIC6" s="4">
        <v>3.9263803680981597E-2</v>
      </c>
      <c r="BID6" s="4">
        <v>4.467564259485924E-2</v>
      </c>
      <c r="BIE6" s="4">
        <v>2.1419828641370871E-2</v>
      </c>
      <c r="BIF6" s="4">
        <v>4.9321824907521579E-2</v>
      </c>
      <c r="BIG6" s="4">
        <v>3.8840937114673242E-2</v>
      </c>
      <c r="BIH6" s="4">
        <v>0.1043083900226757</v>
      </c>
      <c r="BII6" s="4">
        <v>6.5759637188208611E-2</v>
      </c>
      <c r="BIJ6" s="4">
        <v>4.1809851088201601E-2</v>
      </c>
      <c r="BIK6" s="4">
        <v>2.0045819014891181E-2</v>
      </c>
      <c r="BIL6" s="4">
        <v>8.1632653061224483E-2</v>
      </c>
      <c r="BIM6" s="4">
        <v>4.9744897959183673E-2</v>
      </c>
      <c r="BIN6" s="4">
        <v>9.9342585829072322E-2</v>
      </c>
      <c r="BIO6" s="4">
        <v>7.5237399561723886E-2</v>
      </c>
      <c r="BIP6" s="4">
        <v>6.7862714508580349E-2</v>
      </c>
      <c r="BIQ6" s="4">
        <v>3.4321372854914198E-2</v>
      </c>
      <c r="BIR6" s="4">
        <v>9.544787077826726E-2</v>
      </c>
      <c r="BIS6" s="4">
        <v>6.8281938325991193E-2</v>
      </c>
      <c r="BIT6" s="4">
        <v>6.8245125348189412E-2</v>
      </c>
      <c r="BIU6" s="4">
        <v>3.6908077994428967E-2</v>
      </c>
      <c r="BIV6" s="4">
        <v>4.9805950840879687E-2</v>
      </c>
      <c r="BIW6" s="4">
        <v>2.9107373868046571E-2</v>
      </c>
      <c r="BIX6" s="4">
        <v>3.9776692254012563E-2</v>
      </c>
      <c r="BIY6" s="4">
        <v>2.2330774598743889E-2</v>
      </c>
      <c r="BIZ6" s="4">
        <v>7.5248756218905477E-2</v>
      </c>
      <c r="BJA6" s="4">
        <v>4.2910447761194029E-2</v>
      </c>
      <c r="BJB6" s="4">
        <v>4.6343229543808831E-2</v>
      </c>
      <c r="BJC6" s="4">
        <v>4.0550325850832729E-2</v>
      </c>
      <c r="BJD6" s="4">
        <v>2.2374352980464189E-2</v>
      </c>
      <c r="BJE6" s="4">
        <v>9.8513942227416926E-3</v>
      </c>
      <c r="BJF6" s="4">
        <v>3.017241379310345E-2</v>
      </c>
      <c r="BJG6" s="4">
        <v>1.877085650723026E-2</v>
      </c>
      <c r="BJH6" s="4">
        <v>1.2334801762114539E-2</v>
      </c>
      <c r="BJI6" s="4">
        <v>2.0792951541850221E-2</v>
      </c>
      <c r="BJJ6" s="4">
        <v>3.8986354775828458E-3</v>
      </c>
      <c r="BJK6" s="4">
        <v>4.5948203842940682E-3</v>
      </c>
      <c r="BJL6" s="4">
        <v>4.1561525901736684E-3</v>
      </c>
      <c r="BJM6" s="4">
        <v>3.7108505269407752E-3</v>
      </c>
      <c r="BJN6" s="4">
        <v>4.28864441543912E-3</v>
      </c>
      <c r="BJO6" s="4">
        <v>4.8480328174529182E-3</v>
      </c>
      <c r="BJP6" s="4">
        <v>4.4195138534761178E-3</v>
      </c>
      <c r="BJQ6" s="4">
        <v>6.1193268740438551E-3</v>
      </c>
      <c r="BJR6" s="4">
        <v>1.548504630332473E-2</v>
      </c>
      <c r="BJS6" s="4">
        <v>1.1082435099438291E-2</v>
      </c>
      <c r="BJT6" s="4">
        <v>2.0218417945690671E-2</v>
      </c>
      <c r="BJU6" s="4">
        <v>1.7119244391971669E-2</v>
      </c>
      <c r="BJV6" s="4">
        <v>7.1965979718678439E-3</v>
      </c>
      <c r="BJW6" s="4">
        <v>6.3788027477919527E-3</v>
      </c>
      <c r="BJX6" s="4">
        <v>1.1408651560766909E-2</v>
      </c>
      <c r="BJY6" s="4">
        <v>8.2395816827761058E-3</v>
      </c>
      <c r="BJZ6" s="4">
        <v>2.112851106139697E-2</v>
      </c>
      <c r="BKA6" s="4">
        <v>1.7897091722595081E-2</v>
      </c>
      <c r="BKB6" s="4">
        <v>8.8740987243483092E-3</v>
      </c>
      <c r="BKC6" s="4">
        <v>1.4975041597337769E-2</v>
      </c>
      <c r="BKD6" s="4">
        <v>0</v>
      </c>
      <c r="BKE6" s="4">
        <v>1.051329622758194E-2</v>
      </c>
      <c r="BKF6" s="4">
        <v>0</v>
      </c>
      <c r="BKG6" s="4">
        <v>7.1099958176495193E-3</v>
      </c>
      <c r="BKH6" s="4">
        <v>2.2284122562674091E-2</v>
      </c>
      <c r="BKI6" s="4">
        <v>1.9962859795728882E-2</v>
      </c>
      <c r="BKJ6" s="4">
        <v>2.9995385325334561E-2</v>
      </c>
      <c r="BKK6" s="4">
        <v>2.4919243193354871E-2</v>
      </c>
      <c r="BKL6" s="4">
        <v>1.500484027105518E-2</v>
      </c>
      <c r="BKM6" s="4">
        <v>1.9845111326234271E-2</v>
      </c>
      <c r="BKN6" s="4">
        <v>6.1408152461619903E-2</v>
      </c>
      <c r="BKO6" s="4">
        <v>5.6114346214928543E-2</v>
      </c>
      <c r="BKP6" s="4">
        <v>2.463942307692308E-2</v>
      </c>
      <c r="BKQ6" s="4">
        <v>2.463942307692308E-2</v>
      </c>
      <c r="BKR6" s="4">
        <v>3.0235162374020162E-2</v>
      </c>
      <c r="BKS6" s="4">
        <v>1.9036954087346021E-2</v>
      </c>
      <c r="BKT6" s="4">
        <v>8.0831408775981529E-3</v>
      </c>
      <c r="BKU6" s="4">
        <v>9.2378752886836026E-3</v>
      </c>
      <c r="BKV6" s="4">
        <v>3.7954830614805521E-2</v>
      </c>
      <c r="BKW6" s="4">
        <v>2.4466750313676289E-2</v>
      </c>
      <c r="BKX6" s="4">
        <v>5.7692307692307702E-2</v>
      </c>
      <c r="BKY6" s="4">
        <v>4.3424317617866012E-2</v>
      </c>
      <c r="BKZ6" s="4">
        <v>1.5120967741935479E-3</v>
      </c>
      <c r="BLA6" s="4">
        <v>3.5282258064516128E-3</v>
      </c>
      <c r="BLB6" s="4">
        <v>1.493742430359306E-2</v>
      </c>
      <c r="BLC6" s="4">
        <v>1.6955995155429959E-2</v>
      </c>
      <c r="BLD6" s="4">
        <v>1.0216346153846151E-2</v>
      </c>
      <c r="BLE6" s="4">
        <v>1.622596153846154E-2</v>
      </c>
      <c r="BLF6" s="4">
        <v>3.9772727272727272E-2</v>
      </c>
      <c r="BLG6" s="4">
        <v>6.2026515151515152E-2</v>
      </c>
      <c r="BLH6" s="4">
        <v>8.0515297906602251E-2</v>
      </c>
      <c r="BLI6" s="4">
        <v>5.3140096618357488E-2</v>
      </c>
      <c r="BLJ6" s="4">
        <v>9.8265895953757228E-3</v>
      </c>
      <c r="BLK6" s="4">
        <v>1.098265895953757E-2</v>
      </c>
      <c r="BLL6" s="4">
        <v>3.71939736346516E-2</v>
      </c>
      <c r="BLM6" s="4">
        <v>3.0602636534839921E-2</v>
      </c>
      <c r="BLN6" s="4">
        <v>8.0732700135685204E-2</v>
      </c>
      <c r="BLO6" s="4">
        <v>4.3419267299864311E-2</v>
      </c>
      <c r="BLP6" s="4">
        <v>2.116704805491991E-2</v>
      </c>
      <c r="BLQ6" s="4">
        <v>1.601830663615561E-2</v>
      </c>
      <c r="BLR6" s="4">
        <v>4.16452442159383E-2</v>
      </c>
      <c r="BLS6" s="4">
        <v>3.3419023136246777E-2</v>
      </c>
      <c r="BLT6" s="4">
        <v>6.9508804448563484E-3</v>
      </c>
      <c r="BLU6" s="4">
        <v>1.1121408711770159E-2</v>
      </c>
      <c r="BLV6" s="4">
        <v>7.8220858895705528E-2</v>
      </c>
      <c r="BLW6" s="4">
        <v>3.9366053169734148E-2</v>
      </c>
      <c r="BLX6" s="4">
        <v>0</v>
      </c>
      <c r="BLY6" s="4">
        <v>7.2033898305084746E-3</v>
      </c>
    </row>
    <row r="7" spans="1:1689" x14ac:dyDescent="0.3">
      <c r="A7" s="3" t="s">
        <v>851</v>
      </c>
      <c r="B7" s="4">
        <v>4.3634496919917873E-2</v>
      </c>
      <c r="C7" s="4">
        <v>1.9763860369609861E-2</v>
      </c>
      <c r="D7" s="4">
        <v>6.4693737095664144E-2</v>
      </c>
      <c r="E7" s="4">
        <v>3.2576278963064927E-2</v>
      </c>
      <c r="F7" s="4">
        <v>7.7604166666666669E-2</v>
      </c>
      <c r="G7" s="4">
        <v>3.7239583333333333E-2</v>
      </c>
      <c r="H7" s="4">
        <v>0.12584335582282191</v>
      </c>
      <c r="I7" s="4">
        <v>3.93077148723966E-2</v>
      </c>
      <c r="J7" s="4">
        <v>8.1892166836215669E-2</v>
      </c>
      <c r="K7" s="4">
        <v>3.6622583926754833E-2</v>
      </c>
      <c r="L7" s="4">
        <v>5.8394160583941597E-2</v>
      </c>
      <c r="M7" s="4">
        <v>2.2979183563125168E-2</v>
      </c>
      <c r="N7" s="4">
        <v>4.1655018171652222E-2</v>
      </c>
      <c r="O7" s="4">
        <v>1.98490355046128E-2</v>
      </c>
      <c r="P7" s="4">
        <v>6.6597022721337162E-2</v>
      </c>
      <c r="Q7" s="4">
        <v>3.2645599373204492E-2</v>
      </c>
      <c r="R7" s="4">
        <v>2.6637069922308541E-2</v>
      </c>
      <c r="S7" s="4">
        <v>1.5538290788013319E-2</v>
      </c>
      <c r="T7" s="4">
        <v>6.8092290377039955E-2</v>
      </c>
      <c r="U7" s="4">
        <v>4.6707934721440629E-2</v>
      </c>
      <c r="V7" s="4">
        <v>1.693275278180939E-2</v>
      </c>
      <c r="W7" s="4">
        <v>2.0803096274794389E-2</v>
      </c>
      <c r="X7" s="4">
        <v>9.3783494105037515E-2</v>
      </c>
      <c r="Y7" s="4">
        <v>5.5198285101822078E-2</v>
      </c>
      <c r="Z7" s="4">
        <v>2.864816472694718E-2</v>
      </c>
      <c r="AA7" s="4">
        <v>2.506714413607878E-2</v>
      </c>
      <c r="AB7" s="4">
        <v>6.4395955295369872E-2</v>
      </c>
      <c r="AC7" s="4">
        <v>5.9073975518893027E-2</v>
      </c>
      <c r="AD7" s="4">
        <v>6.3802905874921031E-2</v>
      </c>
      <c r="AE7" s="4">
        <v>5.5590650663297533E-2</v>
      </c>
      <c r="AF7" s="4">
        <v>8.2380952380952374E-2</v>
      </c>
      <c r="AG7" s="4">
        <v>4.9047619047619048E-2</v>
      </c>
      <c r="AH7" s="4">
        <v>5.6943637420104588E-2</v>
      </c>
      <c r="AI7" s="4">
        <v>3.4863451481696693E-2</v>
      </c>
      <c r="AJ7" s="4">
        <v>8.4078711985688726E-2</v>
      </c>
      <c r="AK7" s="4">
        <v>5.008944543828265E-2</v>
      </c>
      <c r="AL7" s="4">
        <v>6.3324538258575203E-2</v>
      </c>
      <c r="AM7" s="4">
        <v>5.1011433597185567E-2</v>
      </c>
      <c r="AN7" s="4">
        <v>9.0390104662226453E-2</v>
      </c>
      <c r="AO7" s="4">
        <v>7.4215033301617508E-2</v>
      </c>
      <c r="AP7" s="4">
        <v>0.1066079295154185</v>
      </c>
      <c r="AQ7" s="4">
        <v>5.3744493392070478E-2</v>
      </c>
      <c r="AR7" s="4">
        <v>0.1216795201371037</v>
      </c>
      <c r="AS7" s="4">
        <v>6.1696658097686367E-2</v>
      </c>
      <c r="AT7" s="4">
        <v>6.7590987868284227E-2</v>
      </c>
      <c r="AU7" s="4">
        <v>5.8925476603119593E-2</v>
      </c>
      <c r="AV7" s="4">
        <v>3.7086092715231792E-2</v>
      </c>
      <c r="AW7" s="4">
        <v>3.3112582781456963E-2</v>
      </c>
      <c r="AX7" s="4">
        <v>3.2509752925877773E-2</v>
      </c>
      <c r="AY7" s="4">
        <v>3.120936280884265E-2</v>
      </c>
      <c r="AZ7" s="4">
        <v>6.9400630914826497E-2</v>
      </c>
      <c r="BA7" s="4">
        <v>4.8370136698212413E-2</v>
      </c>
      <c r="BB7" s="4">
        <v>0.1214528944381385</v>
      </c>
      <c r="BC7" s="4">
        <v>7.7185017026106695E-2</v>
      </c>
      <c r="BD7" s="4">
        <v>2.6731470230862701E-2</v>
      </c>
      <c r="BE7" s="4">
        <v>3.5236938031591739E-2</v>
      </c>
      <c r="BF7" s="4">
        <v>0</v>
      </c>
      <c r="BG7" s="4">
        <v>1.678321678321678E-2</v>
      </c>
      <c r="BH7" s="4">
        <v>5.7597027250206441E-2</v>
      </c>
      <c r="BI7" s="4">
        <v>2.0644095788604461E-2</v>
      </c>
      <c r="BJ7" s="4">
        <v>3.2032032032032032E-2</v>
      </c>
      <c r="BK7" s="4">
        <v>1.4814814814814821E-2</v>
      </c>
      <c r="BL7" s="4">
        <v>2.064835845550279E-2</v>
      </c>
      <c r="BM7" s="4">
        <v>1.156308073508156E-2</v>
      </c>
      <c r="BN7" s="4">
        <v>6.7032378913567031E-2</v>
      </c>
      <c r="BO7" s="4">
        <v>2.261172063152261E-2</v>
      </c>
      <c r="BP7" s="4">
        <v>4.8774954627949181E-2</v>
      </c>
      <c r="BQ7" s="4">
        <v>2.2005444646098E-2</v>
      </c>
      <c r="BR7" s="4">
        <v>9.2793682132280356E-3</v>
      </c>
      <c r="BS7" s="4">
        <v>7.1076011846001978E-3</v>
      </c>
      <c r="BT7" s="4">
        <v>5.0295211021211463E-2</v>
      </c>
      <c r="BU7" s="4">
        <v>1.9680734747430571E-2</v>
      </c>
      <c r="BV7" s="4">
        <v>5.5042016806722688E-2</v>
      </c>
      <c r="BW7" s="4">
        <v>2.3109243697478989E-2</v>
      </c>
      <c r="BX7" s="4">
        <v>2.708102108768036E-2</v>
      </c>
      <c r="BY7" s="4">
        <v>1.5982241953385129E-2</v>
      </c>
      <c r="BZ7" s="4">
        <v>5.3831041257367387E-2</v>
      </c>
      <c r="CA7" s="4">
        <v>2.337917485265226E-2</v>
      </c>
      <c r="CB7" s="4">
        <v>3.390388413429888E-2</v>
      </c>
      <c r="CC7" s="4">
        <v>1.8597761685319288E-2</v>
      </c>
      <c r="CD7" s="4">
        <v>3.0650684931506848E-2</v>
      </c>
      <c r="CE7" s="4">
        <v>1.9691780821917811E-2</v>
      </c>
      <c r="CF7" s="4">
        <v>6.8042679727129615E-2</v>
      </c>
      <c r="CG7" s="4">
        <v>2.3089032709463001E-2</v>
      </c>
      <c r="CH7" s="4">
        <v>5.5781307720724052E-2</v>
      </c>
      <c r="CI7" s="4">
        <v>2.1425932766900632E-2</v>
      </c>
      <c r="CJ7" s="4">
        <v>3.6310287914909221E-2</v>
      </c>
      <c r="CK7" s="4">
        <v>1.650467632495874E-2</v>
      </c>
      <c r="CL7" s="4">
        <v>7.32110394976037E-2</v>
      </c>
      <c r="CM7" s="4">
        <v>2.3632457445050409E-2</v>
      </c>
      <c r="CN7" s="4">
        <v>3.7759262542102462E-2</v>
      </c>
      <c r="CO7" s="4">
        <v>1.9500088636766531E-2</v>
      </c>
      <c r="CP7" s="4">
        <v>9.2476955099613442E-2</v>
      </c>
      <c r="CQ7" s="4">
        <v>3.6277133511745469E-2</v>
      </c>
      <c r="CR7" s="4">
        <v>5.1020408163265307E-2</v>
      </c>
      <c r="CS7" s="4">
        <v>3.0293367346938771E-2</v>
      </c>
      <c r="CT7" s="4">
        <v>6.056701030927835E-2</v>
      </c>
      <c r="CU7" s="4">
        <v>3.3505154639175257E-2</v>
      </c>
      <c r="CV7" s="4">
        <v>5.3295128939828081E-2</v>
      </c>
      <c r="CW7" s="4">
        <v>2.406876790830946E-2</v>
      </c>
      <c r="CX7" s="4">
        <v>0.1093901258470474</v>
      </c>
      <c r="CY7" s="4">
        <v>3.2268473701193942E-2</v>
      </c>
      <c r="CZ7" s="4">
        <v>1.1945392491467579E-2</v>
      </c>
      <c r="DA7" s="4">
        <v>1.9624573378839591E-2</v>
      </c>
      <c r="DB7" s="4">
        <v>8.7081339712918662E-2</v>
      </c>
      <c r="DC7" s="4">
        <v>6.1244019138755983E-2</v>
      </c>
      <c r="DD7" s="4">
        <v>3.7278657968313138E-2</v>
      </c>
      <c r="DE7" s="4">
        <v>3.2618825722273988E-2</v>
      </c>
      <c r="DF7" s="4">
        <v>5.0047214353163359E-2</v>
      </c>
      <c r="DG7" s="4">
        <v>5.7601510859301229E-2</v>
      </c>
      <c r="DH7" s="4">
        <v>5.8823529411764712E-2</v>
      </c>
      <c r="DI7" s="4">
        <v>3.6874451273046532E-2</v>
      </c>
      <c r="DJ7" s="4">
        <v>9.3552465233881166E-2</v>
      </c>
      <c r="DK7" s="4">
        <v>3.7926675094816689E-2</v>
      </c>
      <c r="DL7" s="4">
        <v>6.4124783362218371E-2</v>
      </c>
      <c r="DM7" s="4">
        <v>4.3327556325823233E-2</v>
      </c>
      <c r="DN7" s="4">
        <v>6.9555302166476624E-2</v>
      </c>
      <c r="DO7" s="4">
        <v>4.3329532497149367E-2</v>
      </c>
      <c r="DP7" s="4">
        <v>6.2314540059347182E-2</v>
      </c>
      <c r="DQ7" s="4">
        <v>3.2640949554896152E-2</v>
      </c>
      <c r="DR7" s="4">
        <v>0.1086666666666667</v>
      </c>
      <c r="DS7" s="4">
        <v>6.2666666666666662E-2</v>
      </c>
      <c r="DT7" s="4">
        <v>0.1104294478527607</v>
      </c>
      <c r="DU7" s="4">
        <v>3.9877300613496931E-2</v>
      </c>
      <c r="DV7" s="4">
        <v>2.417582417582418E-2</v>
      </c>
      <c r="DW7" s="4">
        <v>2.7472527472527469E-2</v>
      </c>
      <c r="DX7" s="4">
        <v>0.1130587204206836</v>
      </c>
      <c r="DY7" s="4">
        <v>7.7125328659070985E-2</v>
      </c>
      <c r="DZ7" s="4">
        <v>3.9800995024875621E-2</v>
      </c>
      <c r="EA7" s="4">
        <v>2.26644555002764E-2</v>
      </c>
      <c r="EB7" s="4">
        <v>8.5508550855085505E-2</v>
      </c>
      <c r="EC7" s="4">
        <v>3.8703870387038701E-2</v>
      </c>
      <c r="ED7" s="4">
        <v>9.2028985507246377E-2</v>
      </c>
      <c r="EE7" s="4">
        <v>3.4782608695652167E-2</v>
      </c>
      <c r="EF7" s="4">
        <v>9.3209481101857783E-2</v>
      </c>
      <c r="EG7" s="4">
        <v>3.4272901985906469E-2</v>
      </c>
      <c r="EH7" s="4">
        <v>7.8964613368283088E-2</v>
      </c>
      <c r="EI7" s="4">
        <v>2.588466579292267E-2</v>
      </c>
      <c r="EJ7" s="4">
        <v>8.7504143188597949E-2</v>
      </c>
      <c r="EK7" s="4">
        <v>3.9774610540271788E-2</v>
      </c>
      <c r="EL7" s="4">
        <v>0.1145139813581891</v>
      </c>
      <c r="EM7" s="4">
        <v>3.8615179760319571E-2</v>
      </c>
      <c r="EN7" s="4">
        <v>5.9179556153328851E-2</v>
      </c>
      <c r="EO7" s="4">
        <v>2.3537323470073979E-2</v>
      </c>
      <c r="EP7" s="4">
        <v>0.10269627279936561</v>
      </c>
      <c r="EQ7" s="4">
        <v>4.4409199048374308E-2</v>
      </c>
      <c r="ER7" s="4">
        <v>1.746089487086213E-2</v>
      </c>
      <c r="ES7" s="4">
        <v>1.4550745725718441E-2</v>
      </c>
      <c r="ET7" s="4">
        <v>7.0892723180795203E-2</v>
      </c>
      <c r="EU7" s="4">
        <v>4.0510127531882968E-2</v>
      </c>
      <c r="EV7" s="4">
        <v>3.162713275072826E-2</v>
      </c>
      <c r="EW7" s="4">
        <v>1.7062005826050771E-2</v>
      </c>
      <c r="EX7" s="4">
        <v>2.7049180327868849E-2</v>
      </c>
      <c r="EY7" s="4">
        <v>1.8852459016393441E-2</v>
      </c>
      <c r="EZ7" s="4">
        <v>3.1941031941031942E-2</v>
      </c>
      <c r="FA7" s="4">
        <v>2.0475020475020471E-2</v>
      </c>
      <c r="FB7" s="4">
        <v>3.809125156969443E-2</v>
      </c>
      <c r="FC7" s="4">
        <v>3.0975303474257011E-2</v>
      </c>
      <c r="FD7" s="4">
        <v>9.7601323407775026E-2</v>
      </c>
      <c r="FE7" s="4">
        <v>7.278742762613731E-2</v>
      </c>
      <c r="FF7" s="4">
        <v>2.7548209366391189E-2</v>
      </c>
      <c r="FG7" s="4">
        <v>3.3057851239669422E-2</v>
      </c>
      <c r="FH7" s="4">
        <v>5.6047197640117993E-2</v>
      </c>
      <c r="FI7" s="4">
        <v>5.9980334316617499E-2</v>
      </c>
      <c r="FJ7" s="4">
        <v>3.6610878661087858E-2</v>
      </c>
      <c r="FK7" s="4">
        <v>3.7656903765690378E-2</v>
      </c>
      <c r="FL7" s="4">
        <v>7.2277227722772272E-2</v>
      </c>
      <c r="FM7" s="4">
        <v>6.4356435643564358E-2</v>
      </c>
      <c r="FN7" s="4">
        <v>0.16046213093709891</v>
      </c>
      <c r="FO7" s="4">
        <v>9.8844672657252886E-2</v>
      </c>
      <c r="FP7" s="4">
        <v>8.285862247540135E-2</v>
      </c>
      <c r="FQ7" s="4">
        <v>3.5214914552045569E-2</v>
      </c>
      <c r="FR7" s="4">
        <v>8.2127858142790486E-2</v>
      </c>
      <c r="FS7" s="4">
        <v>3.8264115725618289E-2</v>
      </c>
      <c r="FT7" s="4">
        <v>0.1021555763823805</v>
      </c>
      <c r="FU7" s="4">
        <v>6.0449859418931592E-2</v>
      </c>
      <c r="FV7" s="4">
        <v>0.11708586296617519</v>
      </c>
      <c r="FW7" s="4">
        <v>6.3313096270598446E-2</v>
      </c>
      <c r="FX7" s="4">
        <v>8.1240768094534718E-2</v>
      </c>
      <c r="FY7" s="4">
        <v>6.6469719350073855E-2</v>
      </c>
      <c r="FZ7" s="4">
        <v>6.1614294516327793E-2</v>
      </c>
      <c r="GA7" s="4">
        <v>3.758471965495995E-2</v>
      </c>
      <c r="GB7" s="4">
        <v>7.2375127420998983E-2</v>
      </c>
      <c r="GC7" s="4">
        <v>3.9245667686034658E-2</v>
      </c>
      <c r="GD7" s="4">
        <v>0.1069090909090909</v>
      </c>
      <c r="GE7" s="4">
        <v>5.2363636363636362E-2</v>
      </c>
      <c r="GF7" s="4">
        <v>8.1272084805653705E-2</v>
      </c>
      <c r="GG7" s="4">
        <v>6.7137809187279157E-2</v>
      </c>
      <c r="GH7" s="4">
        <v>0.1742160278745645</v>
      </c>
      <c r="GI7" s="4">
        <v>0.1184668989547038</v>
      </c>
      <c r="GJ7" s="4">
        <v>9.9277978339350176E-2</v>
      </c>
      <c r="GK7" s="4">
        <v>9.9277978339350176E-2</v>
      </c>
      <c r="GL7" s="4">
        <v>9.986684420772303E-2</v>
      </c>
      <c r="GM7" s="4">
        <v>5.8588548601864181E-2</v>
      </c>
      <c r="GN7" s="4">
        <v>0.1178396072013093</v>
      </c>
      <c r="GO7" s="4">
        <v>0.10474631751227501</v>
      </c>
      <c r="GP7" s="4">
        <v>0.1056466302367942</v>
      </c>
      <c r="GQ7" s="4">
        <v>9.4717668488160295E-2</v>
      </c>
      <c r="GR7" s="4">
        <v>6.6149635036496346E-2</v>
      </c>
      <c r="GS7" s="4">
        <v>4.3339416058394163E-2</v>
      </c>
      <c r="GT7" s="4">
        <v>7.6956904133685139E-2</v>
      </c>
      <c r="GU7" s="4">
        <v>3.430079155672823E-2</v>
      </c>
      <c r="GV7" s="4">
        <v>4.3010752688172053E-2</v>
      </c>
      <c r="GW7" s="4">
        <v>2.244039270687237E-2</v>
      </c>
      <c r="GX7" s="4">
        <v>0.111731843575419</v>
      </c>
      <c r="GY7" s="4">
        <v>6.256983240223464E-2</v>
      </c>
      <c r="GZ7" s="4">
        <v>5.7156580211335253E-2</v>
      </c>
      <c r="HA7" s="4">
        <v>3.073967339097022E-2</v>
      </c>
      <c r="HB7" s="4">
        <v>9.1047040971168433E-2</v>
      </c>
      <c r="HC7" s="4">
        <v>5.9180576631259481E-2</v>
      </c>
      <c r="HD7" s="4">
        <v>5.1681195516811947E-2</v>
      </c>
      <c r="HE7" s="4">
        <v>2.9887920298879201E-2</v>
      </c>
      <c r="HF7" s="4">
        <v>6.4417177914110432E-2</v>
      </c>
      <c r="HG7" s="4">
        <v>5.98159509202454E-2</v>
      </c>
      <c r="HH7" s="4">
        <v>0.1002994011976048</v>
      </c>
      <c r="HI7" s="4">
        <v>0.1032934131736527</v>
      </c>
      <c r="HJ7" s="4">
        <v>4.2808219178082189E-2</v>
      </c>
      <c r="HK7" s="4">
        <v>3.8527397260273967E-2</v>
      </c>
      <c r="HL7" s="4">
        <v>7.8921078921078927E-2</v>
      </c>
      <c r="HM7" s="4">
        <v>6.2937062937062943E-2</v>
      </c>
      <c r="HN7" s="4">
        <v>2.889667250437828E-2</v>
      </c>
      <c r="HO7" s="4">
        <v>2.802101576182137E-2</v>
      </c>
      <c r="HP7" s="4">
        <v>5.6047197640117993E-2</v>
      </c>
      <c r="HQ7" s="4">
        <v>3.2448377581120937E-2</v>
      </c>
      <c r="HR7" s="4">
        <v>7.2110286320254513E-2</v>
      </c>
      <c r="HS7" s="4">
        <v>5.8324496288441142E-2</v>
      </c>
      <c r="HT7" s="4">
        <v>3.3333333333333333E-2</v>
      </c>
      <c r="HU7" s="4">
        <v>4.027777777777778E-2</v>
      </c>
      <c r="HV7" s="4">
        <v>3.8076152304609222E-2</v>
      </c>
      <c r="HW7" s="4">
        <v>3.2064128256513023E-2</v>
      </c>
      <c r="HX7" s="4">
        <v>5.389797882579403E-2</v>
      </c>
      <c r="HY7" s="4">
        <v>3.5611164581328202E-2</v>
      </c>
      <c r="HZ7" s="4">
        <v>2.5089605734767029E-2</v>
      </c>
      <c r="IA7" s="4">
        <v>3.3452807646356032E-2</v>
      </c>
      <c r="IB7" s="4">
        <v>8.8235294117647065E-2</v>
      </c>
      <c r="IC7" s="4">
        <v>7.5980392156862739E-2</v>
      </c>
      <c r="ID7" s="4">
        <v>1.7329255861365949E-2</v>
      </c>
      <c r="IE7" s="4">
        <v>2.6503567787971461E-2</v>
      </c>
      <c r="IF7" s="4">
        <v>5.6880733944954132E-2</v>
      </c>
      <c r="IG7" s="4">
        <v>6.5137614678899086E-2</v>
      </c>
      <c r="IH7" s="4">
        <v>0.13369467028003609</v>
      </c>
      <c r="II7" s="4">
        <v>7.0460704607046065E-2</v>
      </c>
      <c r="IJ7" s="4">
        <v>4.9358341559723592E-3</v>
      </c>
      <c r="IK7" s="4">
        <v>8.8845014807502464E-3</v>
      </c>
      <c r="IL7" s="4">
        <v>5.3278688524590161E-2</v>
      </c>
      <c r="IM7" s="4">
        <v>4.8155737704918031E-2</v>
      </c>
      <c r="IN7" s="4">
        <v>7.5523202911737947E-2</v>
      </c>
      <c r="IO7" s="4">
        <v>6.1874431301182892E-2</v>
      </c>
      <c r="IP7" s="4">
        <v>7.5082508250825089E-2</v>
      </c>
      <c r="IQ7" s="4">
        <v>5.1155115511551157E-2</v>
      </c>
      <c r="IR7" s="4">
        <v>0.15324675324675319</v>
      </c>
      <c r="IS7" s="4">
        <v>0.11688311688311689</v>
      </c>
      <c r="IT7" s="4">
        <v>4.6372475691847423E-2</v>
      </c>
      <c r="IU7" s="4">
        <v>5.5347793567688847E-2</v>
      </c>
      <c r="IV7" s="4">
        <v>4.0865384615384623E-2</v>
      </c>
      <c r="IW7" s="4">
        <v>3.3653846153846152E-2</v>
      </c>
      <c r="IX7" s="4">
        <v>7.0175438596491224E-2</v>
      </c>
      <c r="IY7" s="4">
        <v>3.9473684210526307E-2</v>
      </c>
      <c r="IZ7" s="4">
        <v>2.8761061946902651E-2</v>
      </c>
      <c r="JA7" s="4">
        <v>2.8761061946902651E-2</v>
      </c>
      <c r="JB7" s="4">
        <v>6.7375886524822695E-2</v>
      </c>
      <c r="JC7" s="4">
        <v>5.6737588652482268E-2</v>
      </c>
      <c r="JD7" s="4">
        <v>6.2814070351758788E-2</v>
      </c>
      <c r="JE7" s="4">
        <v>5.0251256281407038E-2</v>
      </c>
      <c r="JF7" s="4">
        <v>5.1470588235294122E-2</v>
      </c>
      <c r="JG7" s="4">
        <v>3.860294117647059E-2</v>
      </c>
      <c r="JH7" s="4">
        <v>7.6036866359447008E-2</v>
      </c>
      <c r="JI7" s="4">
        <v>7.3732718894009217E-2</v>
      </c>
      <c r="JJ7" s="4">
        <v>5.3333333333333337E-2</v>
      </c>
      <c r="JK7" s="4">
        <v>5.7777777777777782E-2</v>
      </c>
      <c r="JL7" s="4">
        <v>3.3185840707964598E-2</v>
      </c>
      <c r="JM7" s="4">
        <v>3.9823008849557522E-2</v>
      </c>
      <c r="JN7" s="4">
        <v>8.0536912751677847E-2</v>
      </c>
      <c r="JO7" s="4">
        <v>6.2639821029082776E-2</v>
      </c>
      <c r="JP7" s="4">
        <v>1.2024048096192379E-2</v>
      </c>
      <c r="JQ7" s="4">
        <v>2.004008016032064E-2</v>
      </c>
      <c r="JR7" s="4">
        <v>3.9577836411609502E-2</v>
      </c>
      <c r="JS7" s="4">
        <v>3.6939313984168873E-2</v>
      </c>
      <c r="JT7" s="4">
        <v>4.0860215053763443E-2</v>
      </c>
      <c r="JU7" s="4">
        <v>2.4270353302611371E-2</v>
      </c>
      <c r="JV7" s="4">
        <v>0.1218711530570373</v>
      </c>
      <c r="JW7" s="4">
        <v>5.3344275748871572E-2</v>
      </c>
      <c r="JX7" s="4">
        <v>7.4804614812058051E-2</v>
      </c>
      <c r="JY7" s="4">
        <v>3.2378116858950499E-2</v>
      </c>
      <c r="JZ7" s="4">
        <v>3.3601168736303873E-2</v>
      </c>
      <c r="KA7" s="4">
        <v>3.3235938641344047E-2</v>
      </c>
      <c r="KB7" s="4">
        <v>2.178936942885441E-2</v>
      </c>
      <c r="KC7" s="4">
        <v>1.3205678441729939E-2</v>
      </c>
      <c r="KD7" s="4">
        <v>5.7879014189693802E-2</v>
      </c>
      <c r="KE7" s="4">
        <v>2.8379387602688579E-2</v>
      </c>
      <c r="KF7" s="4">
        <v>5.6358917315535779E-2</v>
      </c>
      <c r="KG7" s="4">
        <v>3.5595105672969973E-2</v>
      </c>
      <c r="KH7" s="4">
        <v>7.1131639722863738E-2</v>
      </c>
      <c r="KI7" s="4">
        <v>4.249422632794457E-2</v>
      </c>
      <c r="KJ7" s="4">
        <v>3.2806804374240578E-2</v>
      </c>
      <c r="KK7" s="4">
        <v>1.8226002430133659E-2</v>
      </c>
      <c r="KL7" s="4">
        <v>5.5245371730825742E-2</v>
      </c>
      <c r="KM7" s="4">
        <v>2.0276226858654128E-2</v>
      </c>
      <c r="KN7" s="4">
        <v>9.6381047133441117E-2</v>
      </c>
      <c r="KO7" s="4">
        <v>3.2707374704638727E-2</v>
      </c>
      <c r="KP7" s="4">
        <v>3.8127793846962917E-2</v>
      </c>
      <c r="KQ7" s="4">
        <v>1.4067841178017361E-2</v>
      </c>
      <c r="KR7" s="4">
        <v>2.4291964080128941E-2</v>
      </c>
      <c r="KS7" s="4">
        <v>1.0706884641952571E-2</v>
      </c>
      <c r="KT7" s="4">
        <v>4.4832826747720357E-2</v>
      </c>
      <c r="KU7" s="4">
        <v>2.0668693009118541E-2</v>
      </c>
      <c r="KV7" s="4">
        <v>4.5238963881794957E-2</v>
      </c>
      <c r="KW7" s="4">
        <v>1.8241517694272159E-2</v>
      </c>
      <c r="KX7" s="4">
        <v>6.410400089655946E-2</v>
      </c>
      <c r="KY7" s="4">
        <v>1.55777204975905E-2</v>
      </c>
      <c r="KZ7" s="4">
        <v>5.2135935580728807E-2</v>
      </c>
      <c r="LA7" s="4">
        <v>1.7060188344479321E-2</v>
      </c>
      <c r="LB7" s="4">
        <v>6.3680720630551732E-2</v>
      </c>
      <c r="LC7" s="4">
        <v>2.2144376329288128E-2</v>
      </c>
      <c r="LD7" s="4">
        <v>3.206728873702195E-2</v>
      </c>
      <c r="LE7" s="4">
        <v>1.6427914311998949E-2</v>
      </c>
      <c r="LF7" s="4">
        <v>3.043738765727981E-2</v>
      </c>
      <c r="LG7" s="4">
        <v>1.306171360095866E-2</v>
      </c>
      <c r="LH7" s="4">
        <v>4.1569902461681373E-2</v>
      </c>
      <c r="LI7" s="4">
        <v>1.7998142127264281E-2</v>
      </c>
      <c r="LJ7" s="4">
        <v>3.5222894881673093E-2</v>
      </c>
      <c r="LK7" s="4">
        <v>1.802421574023115E-2</v>
      </c>
      <c r="LL7" s="4">
        <v>4.2676012782187397E-2</v>
      </c>
      <c r="LM7" s="4">
        <v>1.504999484589218E-2</v>
      </c>
      <c r="LN7" s="4">
        <v>3.4039900249376559E-2</v>
      </c>
      <c r="LO7" s="4">
        <v>1.3715710723192019E-2</v>
      </c>
      <c r="LP7" s="4">
        <v>4.2640264026402641E-2</v>
      </c>
      <c r="LQ7" s="4">
        <v>1.914191419141914E-2</v>
      </c>
      <c r="LR7" s="4">
        <v>4.9822933203077298E-2</v>
      </c>
      <c r="LS7" s="4">
        <v>1.453168885089755E-2</v>
      </c>
      <c r="LT7" s="4">
        <v>3.4217749313815188E-2</v>
      </c>
      <c r="LU7" s="4">
        <v>1.6468435498627629E-2</v>
      </c>
      <c r="LV7" s="4">
        <v>4.5181818181818177E-2</v>
      </c>
      <c r="LW7" s="4">
        <v>1.5909090909090911E-2</v>
      </c>
      <c r="LX7" s="4">
        <v>3.3034639561321383E-2</v>
      </c>
      <c r="LY7" s="4">
        <v>1.230440016049218E-2</v>
      </c>
      <c r="LZ7" s="4">
        <v>4.8408250864433053E-2</v>
      </c>
      <c r="MA7" s="4">
        <v>1.645403600810779E-2</v>
      </c>
      <c r="MB7" s="4">
        <v>3.3476658476658483E-2</v>
      </c>
      <c r="MC7" s="4">
        <v>1.3513513513513511E-2</v>
      </c>
      <c r="MD7" s="4">
        <v>2.575798229138717E-2</v>
      </c>
      <c r="ME7" s="4">
        <v>1.261067883015831E-2</v>
      </c>
      <c r="MF7" s="4">
        <v>3.1841008654770811E-2</v>
      </c>
      <c r="MG7" s="4">
        <v>1.271503365744203E-2</v>
      </c>
      <c r="MH7" s="4">
        <v>2.0871927874521429E-2</v>
      </c>
      <c r="MI7" s="4">
        <v>1.3955786093614919E-2</v>
      </c>
      <c r="MJ7" s="4">
        <v>5.4173948111305277E-2</v>
      </c>
      <c r="MK7" s="4">
        <v>2.0567280548460819E-2</v>
      </c>
      <c r="ML7" s="4">
        <v>3.4853921066119939E-2</v>
      </c>
      <c r="MM7" s="4">
        <v>1.3582778062532041E-2</v>
      </c>
      <c r="MN7" s="4">
        <v>5.6433084434233199E-2</v>
      </c>
      <c r="MO7" s="4">
        <v>2.067777139574957E-2</v>
      </c>
      <c r="MP7" s="4">
        <v>3.9552880481513328E-2</v>
      </c>
      <c r="MQ7" s="4">
        <v>2.1127625598820789E-2</v>
      </c>
      <c r="MR7" s="4">
        <v>4.9953888718106361E-2</v>
      </c>
      <c r="MS7" s="4">
        <v>2.0596372579157699E-2</v>
      </c>
      <c r="MT7" s="4">
        <v>1.690676270508203E-2</v>
      </c>
      <c r="MU7" s="4">
        <v>1.220488195278111E-2</v>
      </c>
      <c r="MV7" s="4">
        <v>2.5060330425097459E-2</v>
      </c>
      <c r="MW7" s="4">
        <v>1.253016521254873E-2</v>
      </c>
      <c r="MX7" s="4">
        <v>2.5019344854268769E-2</v>
      </c>
      <c r="MY7" s="4">
        <v>1.7023471756512771E-2</v>
      </c>
      <c r="MZ7" s="4">
        <v>2.1651232555106301E-2</v>
      </c>
      <c r="NA7" s="4">
        <v>1.330376940133038E-2</v>
      </c>
      <c r="NB7" s="4">
        <v>1.7767988252569748E-2</v>
      </c>
      <c r="NC7" s="4">
        <v>8.8105726872246704E-3</v>
      </c>
      <c r="ND7" s="4">
        <v>3.1120331950207469E-2</v>
      </c>
      <c r="NE7" s="4">
        <v>3.9419087136929459E-2</v>
      </c>
      <c r="NF7" s="4">
        <v>9.8918083462132919E-2</v>
      </c>
      <c r="NG7" s="4">
        <v>8.6553323029366303E-2</v>
      </c>
      <c r="NH7" s="4">
        <v>3.875968992248062E-2</v>
      </c>
      <c r="NI7" s="4">
        <v>2.9069767441860461E-2</v>
      </c>
      <c r="NJ7" s="4">
        <v>4.4585987261146487E-2</v>
      </c>
      <c r="NK7" s="4">
        <v>3.1847133757961783E-2</v>
      </c>
      <c r="NL7" s="4">
        <v>5.8690744920993229E-2</v>
      </c>
      <c r="NM7" s="4">
        <v>4.2889390519187359E-2</v>
      </c>
      <c r="NN7" s="4">
        <v>1.0958904109589039E-2</v>
      </c>
      <c r="NO7" s="4">
        <v>1.643835616438356E-2</v>
      </c>
      <c r="NP7" s="4">
        <v>0.1177685950413223</v>
      </c>
      <c r="NQ7" s="4">
        <v>0.1033057851239669</v>
      </c>
      <c r="NR7" s="4">
        <v>0.15992292870905589</v>
      </c>
      <c r="NS7" s="4">
        <v>0.1098265895953757</v>
      </c>
      <c r="NT7" s="4">
        <v>7.7972709551656916E-2</v>
      </c>
      <c r="NU7" s="4">
        <v>5.6530214424951257E-2</v>
      </c>
      <c r="NV7" s="4">
        <v>7.2386058981233251E-2</v>
      </c>
      <c r="NW7" s="4">
        <v>6.2555853440571935E-2</v>
      </c>
      <c r="NX7" s="4">
        <v>5.5396370582616997E-2</v>
      </c>
      <c r="NY7" s="4">
        <v>3.3428844317096473E-2</v>
      </c>
      <c r="NZ7" s="4">
        <v>6.1062648691514669E-2</v>
      </c>
      <c r="OA7" s="4">
        <v>5.471847739888977E-2</v>
      </c>
      <c r="OB7" s="4">
        <v>5.2276559865092748E-2</v>
      </c>
      <c r="OC7" s="4">
        <v>4.1315345699831363E-2</v>
      </c>
      <c r="OD7" s="4">
        <v>4.6357615894039743E-2</v>
      </c>
      <c r="OE7" s="4">
        <v>3.2166508987701042E-2</v>
      </c>
      <c r="OF7" s="4">
        <v>4.6125461254612553E-2</v>
      </c>
      <c r="OG7" s="4">
        <v>4.8892988929889303E-2</v>
      </c>
      <c r="OH7" s="4">
        <v>7.0526315789473687E-2</v>
      </c>
      <c r="OI7" s="4">
        <v>6.8421052631578952E-2</v>
      </c>
      <c r="OJ7" s="4">
        <v>4.9767750497677503E-2</v>
      </c>
      <c r="OK7" s="4">
        <v>3.3178500331785002E-2</v>
      </c>
      <c r="OL7" s="4">
        <v>0.10728744939271249</v>
      </c>
      <c r="OM7" s="4">
        <v>5.8029689608636983E-2</v>
      </c>
      <c r="ON7" s="4">
        <v>5.4828660436137072E-2</v>
      </c>
      <c r="OO7" s="4">
        <v>4.2990654205607479E-2</v>
      </c>
      <c r="OP7" s="4">
        <v>2.7609427609427611E-2</v>
      </c>
      <c r="OQ7" s="4">
        <v>2.6936026936026931E-2</v>
      </c>
      <c r="OR7" s="4">
        <v>5.0029779630732581E-2</v>
      </c>
      <c r="OS7" s="4">
        <v>3.3948779035139973E-2</v>
      </c>
      <c r="OT7" s="4">
        <v>9.5923261390887284E-3</v>
      </c>
      <c r="OU7" s="4">
        <v>7.7937649880095916E-3</v>
      </c>
      <c r="OV7" s="4">
        <v>3.313253012048193E-2</v>
      </c>
      <c r="OW7" s="4">
        <v>4.0963855421686748E-2</v>
      </c>
      <c r="OX7" s="4">
        <v>7.0601213458356321E-2</v>
      </c>
      <c r="OY7" s="4">
        <v>4.3574186431329293E-2</v>
      </c>
      <c r="OZ7" s="4">
        <v>2.8122956180510139E-2</v>
      </c>
      <c r="PA7" s="4">
        <v>2.2236756049705691E-2</v>
      </c>
      <c r="PB7" s="4">
        <v>3.2797029702970298E-2</v>
      </c>
      <c r="PC7" s="4">
        <v>3.5891089108910888E-2</v>
      </c>
      <c r="PD7" s="4">
        <v>2.2849462365591398E-2</v>
      </c>
      <c r="PE7" s="4">
        <v>2.150537634408602E-2</v>
      </c>
      <c r="PF7" s="4">
        <v>4.5018007202881162E-2</v>
      </c>
      <c r="PG7" s="4">
        <v>4.2016806722689079E-2</v>
      </c>
      <c r="PH7" s="4">
        <v>4.4126416219439482E-2</v>
      </c>
      <c r="PI7" s="4">
        <v>4.4126416219439482E-2</v>
      </c>
      <c r="PJ7" s="4">
        <v>4.9786628733997147E-2</v>
      </c>
      <c r="PK7" s="4">
        <v>3.627311522048364E-2</v>
      </c>
      <c r="PL7" s="4">
        <v>6.4516129032258063E-2</v>
      </c>
      <c r="PM7" s="4">
        <v>3.036053130929791E-2</v>
      </c>
      <c r="PN7" s="4">
        <v>5.4869684499314127E-2</v>
      </c>
      <c r="PO7" s="4">
        <v>3.9094650205761319E-2</v>
      </c>
      <c r="PP7" s="4">
        <v>7.9146593255333797E-2</v>
      </c>
      <c r="PQ7" s="4">
        <v>6.3317274604267032E-2</v>
      </c>
      <c r="PR7" s="4">
        <v>7.1599045346062054E-2</v>
      </c>
      <c r="PS7" s="4">
        <v>5.7279236276849638E-2</v>
      </c>
      <c r="PT7" s="4">
        <v>7.1428571428571425E-2</v>
      </c>
      <c r="PU7" s="4">
        <v>5.2884615384615377E-2</v>
      </c>
      <c r="PV7" s="4">
        <v>8.4432717678100261E-2</v>
      </c>
      <c r="PW7" s="4">
        <v>4.947229551451187E-2</v>
      </c>
      <c r="PX7" s="4">
        <v>6.4615384615384616E-2</v>
      </c>
      <c r="PY7" s="4">
        <v>4.7692307692307687E-2</v>
      </c>
      <c r="PZ7" s="4">
        <v>7.9524107701941141E-2</v>
      </c>
      <c r="QA7" s="4">
        <v>6.887914840325611E-2</v>
      </c>
      <c r="QB7" s="4">
        <v>0.10276923076923079</v>
      </c>
      <c r="QC7" s="4">
        <v>4.9846153846153853E-2</v>
      </c>
      <c r="QD7" s="4">
        <v>3.1946508172362553E-2</v>
      </c>
      <c r="QE7" s="4">
        <v>3.1946508172362553E-2</v>
      </c>
      <c r="QF7" s="4">
        <v>8.2828282828282834E-2</v>
      </c>
      <c r="QG7" s="4">
        <v>3.7979797979797981E-2</v>
      </c>
      <c r="QH7" s="4">
        <v>2.2287774500163879E-2</v>
      </c>
      <c r="QI7" s="4">
        <v>1.966568338249754E-2</v>
      </c>
      <c r="QJ7" s="4">
        <v>2.1876158694846121E-2</v>
      </c>
      <c r="QK7" s="4">
        <v>1.483129403040415E-2</v>
      </c>
      <c r="QL7" s="4">
        <v>4.2569081404032857E-2</v>
      </c>
      <c r="QM7" s="4">
        <v>6.1986557132188203E-2</v>
      </c>
      <c r="QN7" s="4">
        <v>4.4927536231884058E-2</v>
      </c>
      <c r="QO7" s="4">
        <v>2.8260869565217391E-2</v>
      </c>
      <c r="QP7" s="4">
        <v>6.0011883541295309E-2</v>
      </c>
      <c r="QQ7" s="4">
        <v>3.7433155080213901E-2</v>
      </c>
      <c r="QR7" s="4">
        <v>0.12270341207349079</v>
      </c>
      <c r="QS7" s="4">
        <v>4.8556430446194232E-2</v>
      </c>
      <c r="QT7" s="4">
        <v>5.8252427184466021E-2</v>
      </c>
      <c r="QU7" s="4">
        <v>5.1132686084142398E-2</v>
      </c>
      <c r="QV7" s="4">
        <v>7.8606158833063211E-2</v>
      </c>
      <c r="QW7" s="4">
        <v>6.7260940032414909E-2</v>
      </c>
      <c r="QX7" s="4">
        <v>5.229142185663925E-2</v>
      </c>
      <c r="QY7" s="4">
        <v>3.4665099882491189E-2</v>
      </c>
      <c r="QZ7" s="4">
        <v>7.2322670375521564E-2</v>
      </c>
      <c r="RA7" s="4">
        <v>4.4506258692628649E-2</v>
      </c>
      <c r="RB7" s="4">
        <v>8.1914404049700879E-2</v>
      </c>
      <c r="RC7" s="4">
        <v>4.2797975149562822E-2</v>
      </c>
      <c r="RD7" s="4">
        <v>4.2630385487528337E-2</v>
      </c>
      <c r="RE7" s="4">
        <v>3.1292517006802717E-2</v>
      </c>
      <c r="RF7" s="4">
        <v>4.2988741044012277E-2</v>
      </c>
      <c r="RG7" s="4">
        <v>1.8935516888433979E-2</v>
      </c>
      <c r="RH7" s="4">
        <v>6.6202090592334492E-2</v>
      </c>
      <c r="RI7" s="4">
        <v>3.1856645097063208E-2</v>
      </c>
      <c r="RJ7" s="4">
        <v>4.7146401985111663E-2</v>
      </c>
      <c r="RK7" s="4">
        <v>4.3837882547559957E-2</v>
      </c>
      <c r="RL7" s="4">
        <v>7.6445293836598191E-2</v>
      </c>
      <c r="RM7" s="4">
        <v>4.4433827042522703E-2</v>
      </c>
      <c r="RN7" s="4">
        <v>0</v>
      </c>
      <c r="RO7" s="4">
        <v>5.5478502080443829E-3</v>
      </c>
      <c r="RP7" s="4">
        <v>6.1904761904761907E-2</v>
      </c>
      <c r="RQ7" s="4">
        <v>2.4206349206349211E-2</v>
      </c>
      <c r="RR7" s="4">
        <v>4.5248868778280542E-2</v>
      </c>
      <c r="RS7" s="4">
        <v>2.961744138214726E-2</v>
      </c>
      <c r="RT7" s="4">
        <v>3.0354131534569982E-2</v>
      </c>
      <c r="RU7" s="4">
        <v>3.7099494097807759E-2</v>
      </c>
      <c r="RV7" s="4">
        <v>7.7777777777777779E-2</v>
      </c>
      <c r="RW7" s="4">
        <v>5.8333333333333327E-2</v>
      </c>
      <c r="RX7" s="4">
        <v>1.805555555555555E-2</v>
      </c>
      <c r="RY7" s="4">
        <v>2.9166666666666671E-2</v>
      </c>
      <c r="RZ7" s="4">
        <v>0.1487252124645892</v>
      </c>
      <c r="SA7" s="4">
        <v>0.10481586402266289</v>
      </c>
      <c r="SB7" s="4">
        <v>3.717472118959108E-2</v>
      </c>
      <c r="SC7" s="4">
        <v>3.9653035935563817E-2</v>
      </c>
      <c r="SD7" s="4">
        <v>0.12091898428053199</v>
      </c>
      <c r="SE7" s="4">
        <v>8.3434099153567115E-2</v>
      </c>
      <c r="SF7" s="4">
        <v>0.1253298153034301</v>
      </c>
      <c r="SG7" s="4">
        <v>6.464379947229551E-2</v>
      </c>
      <c r="SH7" s="4">
        <v>0.1449814126394052</v>
      </c>
      <c r="SI7" s="4">
        <v>0.10408921933085501</v>
      </c>
      <c r="SJ7" s="4">
        <v>9.085252022401992E-2</v>
      </c>
      <c r="SK7" s="4">
        <v>6.8450528935905419E-2</v>
      </c>
      <c r="SL7" s="4">
        <v>0</v>
      </c>
      <c r="SM7" s="4">
        <v>7.874015748031496E-3</v>
      </c>
      <c r="SN7" s="4">
        <v>3.8408779149519887E-2</v>
      </c>
      <c r="SO7" s="4">
        <v>4.1152263374485597E-2</v>
      </c>
      <c r="SP7" s="4">
        <v>0.1061359867330017</v>
      </c>
      <c r="SQ7" s="4">
        <v>0.109452736318408</v>
      </c>
      <c r="SR7" s="4">
        <v>1.312649164677804E-2</v>
      </c>
      <c r="SS7" s="4">
        <v>2.2673031026252979E-2</v>
      </c>
      <c r="ST7" s="4">
        <v>4.1935483870967738E-2</v>
      </c>
      <c r="SU7" s="4">
        <v>4.9462365591397849E-2</v>
      </c>
      <c r="SV7" s="4">
        <v>7.9465541490857952E-2</v>
      </c>
      <c r="SW7" s="4">
        <v>2.8832630098452879E-2</v>
      </c>
      <c r="SX7" s="4">
        <v>9.0909090909090912E-2</v>
      </c>
      <c r="SY7" s="4">
        <v>6.0139860139860141E-2</v>
      </c>
      <c r="SZ7" s="4">
        <v>0.12536443148688051</v>
      </c>
      <c r="TA7" s="4">
        <v>7.4344023323615158E-2</v>
      </c>
      <c r="TB7" s="4">
        <v>6.9930069930069935E-2</v>
      </c>
      <c r="TC7" s="4">
        <v>3.8779402415766051E-2</v>
      </c>
      <c r="TD7" s="4">
        <v>8.7384259259259259E-2</v>
      </c>
      <c r="TE7" s="4">
        <v>3.5300925925925923E-2</v>
      </c>
      <c r="TF7" s="4">
        <v>6.455399061032864E-2</v>
      </c>
      <c r="TG7" s="4">
        <v>3.227699530516432E-2</v>
      </c>
      <c r="TH7" s="4">
        <v>2.869619463505926E-2</v>
      </c>
      <c r="TI7" s="4">
        <v>2.1834061135371181E-2</v>
      </c>
      <c r="TJ7" s="4">
        <v>4.7149122807017538E-2</v>
      </c>
      <c r="TK7" s="4">
        <v>3.673245614035088E-2</v>
      </c>
      <c r="TL7" s="4">
        <v>8.8505747126436787E-2</v>
      </c>
      <c r="TM7" s="4">
        <v>5.057471264367816E-2</v>
      </c>
      <c r="TN7" s="4">
        <v>0.1025641025641026</v>
      </c>
      <c r="TO7" s="4">
        <v>6.8151147098515524E-2</v>
      </c>
      <c r="TP7" s="4">
        <v>0.14591332967635759</v>
      </c>
      <c r="TQ7" s="4">
        <v>6.6374108612177726E-2</v>
      </c>
      <c r="TR7" s="4">
        <v>5.7723142704436133E-2</v>
      </c>
      <c r="TS7" s="4">
        <v>2.7258150721539288E-2</v>
      </c>
      <c r="TT7" s="4">
        <v>0.1211111111111111</v>
      </c>
      <c r="TU7" s="4">
        <v>6.0555555555555557E-2</v>
      </c>
      <c r="TV7" s="4">
        <v>4.8969072164948453E-2</v>
      </c>
      <c r="TW7" s="4">
        <v>2.5773195876288658E-2</v>
      </c>
      <c r="TX7" s="4">
        <v>6.5616797900262466E-2</v>
      </c>
      <c r="TY7" s="4">
        <v>3.805774278215223E-2</v>
      </c>
      <c r="TZ7" s="4">
        <v>2.1381578947368422E-2</v>
      </c>
      <c r="UA7" s="4">
        <v>2.0833333333333329E-2</v>
      </c>
      <c r="UB7" s="4">
        <v>5.4526204340921119E-2</v>
      </c>
      <c r="UC7" s="4">
        <v>2.3292747485442029E-2</v>
      </c>
      <c r="UD7" s="4">
        <v>7.0366929865304226E-2</v>
      </c>
      <c r="UE7" s="4">
        <v>2.4849047840222949E-2</v>
      </c>
      <c r="UF7" s="4">
        <v>6.1608670849971479E-2</v>
      </c>
      <c r="UG7" s="4">
        <v>3.2230462065031378E-2</v>
      </c>
      <c r="UH7" s="4">
        <v>9.4222462203023757E-2</v>
      </c>
      <c r="UI7" s="4">
        <v>3.8876889848812088E-2</v>
      </c>
      <c r="UJ7" s="4">
        <v>8.9507707608155143E-2</v>
      </c>
      <c r="UK7" s="4">
        <v>3.9532570860268533E-2</v>
      </c>
      <c r="UL7" s="4">
        <v>8.0600050851767094E-2</v>
      </c>
      <c r="UM7" s="4">
        <v>2.8476989575387749E-2</v>
      </c>
      <c r="UN7" s="4">
        <v>5.8355437665782488E-2</v>
      </c>
      <c r="UO7" s="4">
        <v>2.411381721726549E-2</v>
      </c>
      <c r="UP7" s="4">
        <v>9.1888466413181241E-2</v>
      </c>
      <c r="UQ7" s="4">
        <v>4.5627376425855508E-2</v>
      </c>
      <c r="UR7" s="4">
        <v>6.5821256038647344E-2</v>
      </c>
      <c r="US7" s="4">
        <v>2.9589371980676332E-2</v>
      </c>
      <c r="UT7" s="4">
        <v>8.3858764186633045E-2</v>
      </c>
      <c r="UU7" s="4">
        <v>4.2244640605296341E-2</v>
      </c>
      <c r="UV7" s="4">
        <v>6.0160427807486629E-2</v>
      </c>
      <c r="UW7" s="4">
        <v>5.2807486631016053E-2</v>
      </c>
      <c r="UX7" s="4">
        <v>5.3453453453453453E-2</v>
      </c>
      <c r="UY7" s="4">
        <v>5.7657657657657659E-2</v>
      </c>
      <c r="UZ7" s="4">
        <v>0.1217345872518286</v>
      </c>
      <c r="VA7" s="4">
        <v>6.2173458725182873E-2</v>
      </c>
      <c r="VB7" s="4">
        <v>0.12657430730478589</v>
      </c>
      <c r="VC7" s="4">
        <v>6.7380352644836272E-2</v>
      </c>
      <c r="VD7" s="4">
        <v>4.8235294117647057E-2</v>
      </c>
      <c r="VE7" s="4">
        <v>3.8235294117647062E-2</v>
      </c>
      <c r="VF7" s="4">
        <v>8.8165959453088166E-2</v>
      </c>
      <c r="VG7" s="4">
        <v>5.4219707685054221E-2</v>
      </c>
      <c r="VH7" s="4">
        <v>7.1209016393442626E-2</v>
      </c>
      <c r="VI7" s="4">
        <v>4.4569672131147542E-2</v>
      </c>
      <c r="VJ7" s="4">
        <v>6.4220183486238536E-2</v>
      </c>
      <c r="VK7" s="4">
        <v>6.3564875491481002E-2</v>
      </c>
      <c r="VL7" s="4">
        <v>9.4399999999999998E-2</v>
      </c>
      <c r="VM7" s="4">
        <v>7.1466666666666664E-2</v>
      </c>
      <c r="VN7" s="4">
        <v>2.7382256297918951E-2</v>
      </c>
      <c r="VO7" s="4">
        <v>2.4644030668127051E-2</v>
      </c>
      <c r="VP7" s="4">
        <v>4.4470450555880628E-2</v>
      </c>
      <c r="VQ7" s="4">
        <v>2.6916325336454071E-2</v>
      </c>
      <c r="VR7" s="4">
        <v>0</v>
      </c>
      <c r="VS7" s="4">
        <v>6.5681444991789817E-3</v>
      </c>
      <c r="VT7" s="4">
        <v>2.0307354555433591E-2</v>
      </c>
      <c r="VU7" s="4">
        <v>1.8660812294182219E-2</v>
      </c>
      <c r="VV7" s="4">
        <v>5.5749128919860627E-2</v>
      </c>
      <c r="VW7" s="4">
        <v>3.4146341463414637E-2</v>
      </c>
      <c r="VX7" s="4">
        <v>5.0484902675562278E-2</v>
      </c>
      <c r="VY7" s="4">
        <v>1.313707957906321E-2</v>
      </c>
      <c r="VZ7" s="4">
        <v>3.5149863760217982E-2</v>
      </c>
      <c r="WA7" s="4">
        <v>1.001362397820164E-2</v>
      </c>
      <c r="WB7" s="4">
        <v>3.6981973610853001E-2</v>
      </c>
      <c r="WC7" s="4">
        <v>1.0902558384439079E-2</v>
      </c>
      <c r="WD7" s="4">
        <v>0.1179487179487179</v>
      </c>
      <c r="WE7" s="4">
        <v>1.8756585879873552E-2</v>
      </c>
      <c r="WF7" s="4">
        <v>9.5822177946578671E-2</v>
      </c>
      <c r="WG7" s="4">
        <v>1.9861776975281738E-2</v>
      </c>
      <c r="WH7" s="4">
        <v>5.7316250842886038E-2</v>
      </c>
      <c r="WI7" s="4">
        <v>1.1095445350334091E-2</v>
      </c>
      <c r="WJ7" s="4">
        <v>2.7711132437619961E-2</v>
      </c>
      <c r="WK7" s="4">
        <v>9.0571017274472167E-3</v>
      </c>
      <c r="WL7" s="4">
        <v>6.1143561438293768E-2</v>
      </c>
      <c r="WM7" s="4">
        <v>1.462944108032796E-2</v>
      </c>
      <c r="WN7" s="4">
        <v>3.5457032776816118E-2</v>
      </c>
      <c r="WO7" s="4">
        <v>1.1502596459880511E-2</v>
      </c>
      <c r="WP7" s="4">
        <v>0.1049107142857143</v>
      </c>
      <c r="WQ7" s="4">
        <v>7.8125E-2</v>
      </c>
      <c r="WR7" s="4">
        <v>0.1121794871794872</v>
      </c>
      <c r="WS7" s="4">
        <v>0.1057692307692308</v>
      </c>
      <c r="WT7" s="4">
        <v>0.1090909090909091</v>
      </c>
      <c r="WU7" s="4">
        <v>0.10606060606060611</v>
      </c>
      <c r="WV7" s="4">
        <v>6.6666666666666666E-2</v>
      </c>
      <c r="WW7" s="4">
        <v>7.407407407407407E-2</v>
      </c>
      <c r="WX7" s="4">
        <v>2.8350515463917529E-2</v>
      </c>
      <c r="WY7" s="4">
        <v>4.6391752577319589E-2</v>
      </c>
      <c r="WZ7" s="4">
        <v>3.2786885245901641E-2</v>
      </c>
      <c r="XA7" s="4">
        <v>2.4590163934426229E-2</v>
      </c>
      <c r="XB7" s="4">
        <v>0.108695652173913</v>
      </c>
      <c r="XC7" s="4">
        <v>0.10276679841897229</v>
      </c>
      <c r="XD7" s="4">
        <v>0.13896907216494839</v>
      </c>
      <c r="XE7" s="4">
        <v>5.7319587628865978E-2</v>
      </c>
      <c r="XF7" s="4">
        <v>7.1895424836601302E-2</v>
      </c>
      <c r="XG7" s="4">
        <v>5.1353874883286653E-2</v>
      </c>
      <c r="XH7" s="4">
        <v>5.3921568627450983E-2</v>
      </c>
      <c r="XI7" s="4">
        <v>4.9019607843137247E-2</v>
      </c>
      <c r="XJ7" s="4">
        <v>7.43801652892562E-2</v>
      </c>
      <c r="XK7" s="4">
        <v>7.43801652892562E-2</v>
      </c>
      <c r="XL7" s="4">
        <v>6.5950170981924766E-2</v>
      </c>
      <c r="XM7" s="4">
        <v>3.2242305813385441E-2</v>
      </c>
      <c r="XN7" s="4">
        <v>5.4961832061068701E-2</v>
      </c>
      <c r="XO7" s="4">
        <v>5.0381679389312983E-2</v>
      </c>
      <c r="XP7" s="4">
        <v>5.1325919589392643E-2</v>
      </c>
      <c r="XQ7" s="4">
        <v>3.1650983746792129E-2</v>
      </c>
      <c r="XR7" s="4">
        <v>6.3291139240506333E-2</v>
      </c>
      <c r="XS7" s="4">
        <v>4.746835443037975E-2</v>
      </c>
      <c r="XT7" s="4">
        <v>5.6414922656960867E-2</v>
      </c>
      <c r="XU7" s="4">
        <v>4.0946314831665151E-2</v>
      </c>
      <c r="XV7" s="4">
        <v>4.1567695961995249E-2</v>
      </c>
      <c r="XW7" s="4">
        <v>4.8693586698337288E-2</v>
      </c>
      <c r="XX7" s="4">
        <v>3.1914893617021267E-2</v>
      </c>
      <c r="XY7" s="4">
        <v>2.6186579378068741E-2</v>
      </c>
      <c r="XZ7" s="4">
        <v>3.1028368794326241E-2</v>
      </c>
      <c r="YA7" s="4">
        <v>2.2163120567375891E-2</v>
      </c>
      <c r="YB7" s="4">
        <v>5.1366120218579232E-2</v>
      </c>
      <c r="YC7" s="4">
        <v>3.4972677595628422E-2</v>
      </c>
      <c r="YD7" s="4">
        <v>4.5358649789029537E-2</v>
      </c>
      <c r="YE7" s="4">
        <v>3.6919831223628692E-2</v>
      </c>
      <c r="YF7" s="4">
        <v>0.10227272727272731</v>
      </c>
      <c r="YG7" s="4">
        <v>6.8181818181818177E-2</v>
      </c>
      <c r="YH7" s="4">
        <v>5.3461875547765117E-2</v>
      </c>
      <c r="YI7" s="4">
        <v>3.8562664329535493E-2</v>
      </c>
      <c r="YJ7" s="4">
        <v>6.3559322033898302E-2</v>
      </c>
      <c r="YK7" s="4">
        <v>6.8855932203389827E-2</v>
      </c>
      <c r="YL7" s="4">
        <v>0.12278978388998039</v>
      </c>
      <c r="YM7" s="4">
        <v>7.3673870333988214E-2</v>
      </c>
      <c r="YN7" s="4">
        <v>8.0588075142934937E-2</v>
      </c>
      <c r="YO7" s="4">
        <v>3.0492785189218621E-2</v>
      </c>
      <c r="YP7" s="4">
        <v>6.6246056782334389E-2</v>
      </c>
      <c r="YQ7" s="4">
        <v>3.5273874390593631E-2</v>
      </c>
      <c r="YR7" s="4">
        <v>7.5526088209858747E-2</v>
      </c>
      <c r="YS7" s="4">
        <v>3.2574228884404727E-2</v>
      </c>
      <c r="YT7" s="4">
        <v>7.8609458189790163E-2</v>
      </c>
      <c r="YU7" s="4">
        <v>3.1631694331349818E-2</v>
      </c>
      <c r="YV7" s="4">
        <v>5.0222070379227879E-2</v>
      </c>
      <c r="YW7" s="4">
        <v>2.7331738981892721E-2</v>
      </c>
      <c r="YX7" s="4">
        <v>8.7316762268961123E-2</v>
      </c>
      <c r="YY7" s="4">
        <v>3.7284894837476101E-2</v>
      </c>
      <c r="YZ7" s="4">
        <v>4.6798029556650238E-2</v>
      </c>
      <c r="ZA7" s="4">
        <v>2.0320197044334971E-2</v>
      </c>
      <c r="ZB7" s="4">
        <v>7.1334214002642005E-2</v>
      </c>
      <c r="ZC7" s="4">
        <v>7.1334214002642005E-2</v>
      </c>
      <c r="ZD7" s="4">
        <v>3.8610038610038609E-2</v>
      </c>
      <c r="ZE7" s="4">
        <v>3.8610038610038609E-2</v>
      </c>
      <c r="ZF7" s="4">
        <v>0.14657534246575341</v>
      </c>
      <c r="ZG7" s="4">
        <v>0.1095890410958904</v>
      </c>
      <c r="ZH7" s="4">
        <v>7.4728260869565216E-2</v>
      </c>
      <c r="ZI7" s="4">
        <v>4.619565217391304E-2</v>
      </c>
      <c r="ZJ7" s="4">
        <v>3.5335689045936397E-2</v>
      </c>
      <c r="ZK7" s="4">
        <v>3.3568904593639579E-2</v>
      </c>
      <c r="ZL7" s="4">
        <v>2.950819672131148E-2</v>
      </c>
      <c r="ZM7" s="4">
        <v>3.1147540983606559E-2</v>
      </c>
      <c r="ZN7" s="4">
        <v>1.3959390862944159E-2</v>
      </c>
      <c r="ZO7" s="4">
        <v>2.7918781725888329E-2</v>
      </c>
      <c r="ZP7" s="4">
        <v>9.7708082026537996E-2</v>
      </c>
      <c r="ZQ7" s="4">
        <v>6.7551266586248493E-2</v>
      </c>
      <c r="ZR7" s="4">
        <v>7.8055964653902798E-2</v>
      </c>
      <c r="ZS7" s="4">
        <v>5.1546391752577317E-2</v>
      </c>
      <c r="ZT7" s="4">
        <v>2.3977433004231309E-2</v>
      </c>
      <c r="ZU7" s="4">
        <v>2.8208744710860371E-2</v>
      </c>
      <c r="ZV7" s="4">
        <v>3.0698889614630961E-2</v>
      </c>
      <c r="ZW7" s="4">
        <v>2.220770738079687E-2</v>
      </c>
      <c r="ZX7" s="4">
        <v>6.3591893780573019E-2</v>
      </c>
      <c r="ZY7" s="4">
        <v>4.40251572327044E-2</v>
      </c>
      <c r="ZZ7" s="4">
        <v>1.7365269461077849E-2</v>
      </c>
      <c r="AAA7" s="4">
        <v>2.215568862275449E-2</v>
      </c>
      <c r="AAB7" s="4">
        <v>8.825283243887895E-2</v>
      </c>
      <c r="AAC7" s="4">
        <v>6.3208109719737629E-2</v>
      </c>
      <c r="AAD7" s="4">
        <v>6.4174894217207332E-2</v>
      </c>
      <c r="AAE7" s="4">
        <v>6.2764456981664316E-2</v>
      </c>
      <c r="AAF7" s="4">
        <v>6.2458908612754757E-2</v>
      </c>
      <c r="AAG7" s="4">
        <v>5.2596975673898753E-2</v>
      </c>
      <c r="AAH7" s="4">
        <v>6.6302118933697876E-2</v>
      </c>
      <c r="AAI7" s="4">
        <v>2.939166097060834E-2</v>
      </c>
      <c r="AAJ7" s="4">
        <v>8.1574675324675328E-2</v>
      </c>
      <c r="AAK7" s="4">
        <v>3.936688311688312E-2</v>
      </c>
      <c r="AAL7" s="4">
        <v>8.0514705882352947E-2</v>
      </c>
      <c r="AAM7" s="4">
        <v>3.7132352941176471E-2</v>
      </c>
      <c r="AAN7" s="4">
        <v>0.101627486437613</v>
      </c>
      <c r="AAO7" s="4">
        <v>5.3164556962025322E-2</v>
      </c>
      <c r="AAP7" s="4">
        <v>6.5645514223194742E-2</v>
      </c>
      <c r="AAQ7" s="4">
        <v>3.7199124726477018E-2</v>
      </c>
      <c r="AAR7" s="4">
        <v>0.12151898734177211</v>
      </c>
      <c r="AAS7" s="4">
        <v>4.3354430379746837E-2</v>
      </c>
      <c r="AAT7" s="4">
        <v>2.911646586345382E-2</v>
      </c>
      <c r="AAU7" s="4">
        <v>2.6104417670682729E-2</v>
      </c>
      <c r="AAV7" s="4">
        <v>8.2051282051282051E-2</v>
      </c>
      <c r="AAW7" s="4">
        <v>6.4468864468864476E-2</v>
      </c>
      <c r="AAX7" s="4">
        <v>0.1057764441110278</v>
      </c>
      <c r="AAY7" s="4">
        <v>8.7021755438859719E-2</v>
      </c>
      <c r="AAZ7" s="4">
        <v>9.8000000000000004E-2</v>
      </c>
      <c r="ABA7" s="4">
        <v>6.4000000000000001E-2</v>
      </c>
      <c r="ABB7" s="4">
        <v>6.8390325271059219E-2</v>
      </c>
      <c r="ABC7" s="4">
        <v>5.3377814845704752E-2</v>
      </c>
      <c r="ABD7" s="4">
        <v>4.0282685512367487E-2</v>
      </c>
      <c r="ABE7" s="4">
        <v>3.3922261484098937E-2</v>
      </c>
      <c r="ABF7" s="4">
        <v>6.6265060240963861E-2</v>
      </c>
      <c r="ABG7" s="4">
        <v>3.5391566265060237E-2</v>
      </c>
      <c r="ABH7" s="4">
        <v>7.4626865671641784E-2</v>
      </c>
      <c r="ABI7" s="4">
        <v>7.7114427860696513E-2</v>
      </c>
      <c r="ABJ7" s="4">
        <v>0.1227272727272727</v>
      </c>
      <c r="ABK7" s="4">
        <v>7.2727272727272724E-2</v>
      </c>
      <c r="ABL7" s="4">
        <v>1.6842105263157891E-2</v>
      </c>
      <c r="ABM7" s="4">
        <v>1.8947368421052629E-2</v>
      </c>
      <c r="ABN7" s="4">
        <v>4.7058823529411757E-2</v>
      </c>
      <c r="ABO7" s="4">
        <v>4.2352941176470593E-2</v>
      </c>
      <c r="ABP7" s="4">
        <v>0</v>
      </c>
      <c r="ABQ7" s="4">
        <v>4.3165467625899283E-2</v>
      </c>
      <c r="ABR7" s="4">
        <v>0.1228070175438596</v>
      </c>
      <c r="ABS7" s="4">
        <v>9.9415204678362568E-2</v>
      </c>
      <c r="ABT7" s="4">
        <v>4.0697674418604647E-2</v>
      </c>
      <c r="ABU7" s="4">
        <v>4.6511627906976737E-2</v>
      </c>
      <c r="ABV7" s="4">
        <v>4.852320675105485E-2</v>
      </c>
      <c r="ABW7" s="4">
        <v>3.2700421940928273E-2</v>
      </c>
      <c r="ABX7" s="4">
        <v>5.5992141453831037E-2</v>
      </c>
      <c r="ABY7" s="4">
        <v>5.1080550098231828E-2</v>
      </c>
      <c r="ABZ7" s="4">
        <v>4.1446208112874777E-2</v>
      </c>
      <c r="ACA7" s="4">
        <v>4.8500881834215158E-2</v>
      </c>
      <c r="ACB7" s="4">
        <v>3.1070195627157651E-2</v>
      </c>
      <c r="ACC7" s="4">
        <v>2.9919447640966629E-2</v>
      </c>
      <c r="ACD7" s="4">
        <v>5.1764705882352942E-2</v>
      </c>
      <c r="ACE7" s="4">
        <v>4.8235294117647057E-2</v>
      </c>
      <c r="ACF7" s="4">
        <v>4.3890865954922892E-2</v>
      </c>
      <c r="ACG7" s="4">
        <v>2.9655990510083038E-2</v>
      </c>
      <c r="ACH7" s="4">
        <v>3.2697547683923703E-2</v>
      </c>
      <c r="ACI7" s="4">
        <v>2.9064486830154401E-2</v>
      </c>
      <c r="ACJ7" s="4">
        <v>0.11029411764705881</v>
      </c>
      <c r="ACK7" s="4">
        <v>8.8235294117647065E-2</v>
      </c>
      <c r="ACL7" s="4">
        <v>0.13442211055276379</v>
      </c>
      <c r="ACM7" s="4">
        <v>4.7738693467336682E-2</v>
      </c>
      <c r="ACN7" s="4">
        <v>9.9883855981416955E-2</v>
      </c>
      <c r="ACO7" s="4">
        <v>6.7363530778164926E-2</v>
      </c>
      <c r="ACP7" s="4">
        <v>8.819875776397515E-2</v>
      </c>
      <c r="ACQ7" s="4">
        <v>5.7142857142857141E-2</v>
      </c>
      <c r="ACR7" s="4">
        <v>0.14027777777777781</v>
      </c>
      <c r="ACS7" s="4">
        <v>7.6388888888888895E-2</v>
      </c>
      <c r="ACT7" s="4">
        <v>4.9715909090909088E-2</v>
      </c>
      <c r="ACU7" s="4">
        <v>4.4034090909090912E-2</v>
      </c>
      <c r="ACV7" s="4">
        <v>4.8275862068965517E-2</v>
      </c>
      <c r="ACW7" s="4">
        <v>2.7126436781609191E-2</v>
      </c>
      <c r="ACX7" s="4">
        <v>0.1051035876705407</v>
      </c>
      <c r="ACY7" s="4">
        <v>6.6700353713996963E-2</v>
      </c>
      <c r="ACZ7" s="4">
        <v>6.6445182724252497E-2</v>
      </c>
      <c r="ADA7" s="4">
        <v>3.5548172757475092E-2</v>
      </c>
      <c r="ADB7" s="4">
        <v>8.25881115202525E-2</v>
      </c>
      <c r="ADC7" s="4">
        <v>5.1551814834297743E-2</v>
      </c>
      <c r="ADD7" s="4">
        <v>3.8577154308617231E-2</v>
      </c>
      <c r="ADE7" s="4">
        <v>2.8056112224448902E-2</v>
      </c>
      <c r="ADF7" s="4">
        <v>8.3228247162673394E-2</v>
      </c>
      <c r="ADG7" s="4">
        <v>6.3682219419924344E-2</v>
      </c>
      <c r="ADH7" s="4">
        <v>0.1076566125290023</v>
      </c>
      <c r="ADI7" s="4">
        <v>5.011600928074246E-2</v>
      </c>
      <c r="ADJ7" s="4">
        <v>6.8371607515657615E-2</v>
      </c>
      <c r="ADK7" s="4">
        <v>3.1837160751565757E-2</v>
      </c>
      <c r="ADL7" s="4">
        <v>6.9394096323148621E-2</v>
      </c>
      <c r="ADM7" s="4">
        <v>3.003625064733299E-2</v>
      </c>
      <c r="ADN7" s="4">
        <v>5.9800664451827253E-2</v>
      </c>
      <c r="ADO7" s="4">
        <v>3.8538205980066437E-2</v>
      </c>
      <c r="ADP7" s="4">
        <v>7.6823757262750161E-2</v>
      </c>
      <c r="ADQ7" s="4">
        <v>5.8747579083279537E-2</v>
      </c>
      <c r="ADR7" s="4">
        <v>0.11335403726708081</v>
      </c>
      <c r="ADS7" s="4">
        <v>6.9875776397515521E-2</v>
      </c>
      <c r="ADT7" s="4">
        <v>5.0101557210561948E-2</v>
      </c>
      <c r="ADU7" s="4">
        <v>2.505077860528097E-2</v>
      </c>
      <c r="ADV7" s="4">
        <v>4.6632124352331612E-2</v>
      </c>
      <c r="ADW7" s="4">
        <v>4.2487046632124353E-2</v>
      </c>
      <c r="ADX7" s="4">
        <v>0.11971830985915489</v>
      </c>
      <c r="ADY7" s="4">
        <v>9.8591549295774641E-2</v>
      </c>
      <c r="ADZ7" s="4">
        <v>9.2013888888888895E-2</v>
      </c>
      <c r="AEA7" s="4">
        <v>5.5555555555555552E-2</v>
      </c>
      <c r="AEB7" s="4">
        <v>6.414662084765177E-2</v>
      </c>
      <c r="AEC7" s="4">
        <v>4.0091638029782363E-2</v>
      </c>
      <c r="AED7" s="4">
        <v>9.7176503314942736E-2</v>
      </c>
      <c r="AEE7" s="4">
        <v>1.441884185636793E-2</v>
      </c>
      <c r="AEF7" s="4">
        <v>7.1199595073392949E-2</v>
      </c>
      <c r="AEG7" s="4">
        <v>9.7435464822001015E-3</v>
      </c>
      <c r="AEH7" s="4">
        <v>4.0582823518423378E-2</v>
      </c>
      <c r="AEI7" s="4">
        <v>1.2375659646009431E-2</v>
      </c>
      <c r="AEJ7" s="4">
        <v>4.2442124375851112E-2</v>
      </c>
      <c r="AEK7" s="4">
        <v>9.1693145710394913E-3</v>
      </c>
      <c r="AEL7" s="4">
        <v>9.6363372233790132E-3</v>
      </c>
      <c r="AEM7" s="4">
        <v>4.6971090988329866E-3</v>
      </c>
      <c r="AEN7" s="4">
        <v>2.497753818508535E-2</v>
      </c>
      <c r="AEO7" s="4">
        <v>7.5471698113207548E-3</v>
      </c>
      <c r="AEP7" s="4">
        <v>2.6923665289888331E-2</v>
      </c>
      <c r="AEQ7" s="4">
        <v>9.2805058385599919E-3</v>
      </c>
      <c r="AER7" s="4">
        <v>5.4777813129706233E-2</v>
      </c>
      <c r="AES7" s="4">
        <v>8.9086859688195987E-3</v>
      </c>
      <c r="AET7" s="4">
        <v>5.9585341773622159E-2</v>
      </c>
      <c r="AEU7" s="4">
        <v>1.074394564144259E-2</v>
      </c>
      <c r="AEV7" s="4">
        <v>0</v>
      </c>
      <c r="AEW7" s="4">
        <v>0.16666666666666671</v>
      </c>
      <c r="AEX7" s="4">
        <v>4.6345811051693407E-2</v>
      </c>
      <c r="AEY7" s="4">
        <v>2.8520499108734401E-2</v>
      </c>
      <c r="AEZ7" s="4">
        <v>0.100095328884652</v>
      </c>
      <c r="AFA7" s="4">
        <v>5.0524308865586273E-2</v>
      </c>
      <c r="AFB7" s="4">
        <v>0.1032934131736527</v>
      </c>
      <c r="AFC7" s="4">
        <v>4.4910179640718563E-2</v>
      </c>
      <c r="AFD7" s="4">
        <v>5.993690851735016E-2</v>
      </c>
      <c r="AFE7" s="4">
        <v>3.7854889589905363E-2</v>
      </c>
      <c r="AFF7" s="4">
        <v>8.5861846352485477E-2</v>
      </c>
      <c r="AFG7" s="4">
        <v>4.9709489993544222E-2</v>
      </c>
      <c r="AFH7" s="4">
        <v>5.6179775280898868E-2</v>
      </c>
      <c r="AFI7" s="4">
        <v>3.7165082108902327E-2</v>
      </c>
      <c r="AFJ7" s="4">
        <v>8.0291970802919707E-2</v>
      </c>
      <c r="AFK7" s="4">
        <v>6.0827250608272508E-2</v>
      </c>
      <c r="AFL7" s="4">
        <v>3.9937353171495688E-2</v>
      </c>
      <c r="AFM7" s="4">
        <v>2.5841816758026621E-2</v>
      </c>
      <c r="AFN7" s="4">
        <v>5.4531490015360992E-2</v>
      </c>
      <c r="AFO7" s="4">
        <v>2.6881720430107531E-2</v>
      </c>
      <c r="AFP7" s="4">
        <v>0.04</v>
      </c>
      <c r="AFQ7" s="4">
        <v>2.690909090909091E-2</v>
      </c>
      <c r="AFR7" s="4">
        <v>0.1001031991744066</v>
      </c>
      <c r="AFS7" s="4">
        <v>5.0567595459236329E-2</v>
      </c>
      <c r="AFT7" s="4">
        <v>0.1417410714285714</v>
      </c>
      <c r="AFU7" s="4">
        <v>7.1428571428571425E-2</v>
      </c>
      <c r="AFV7" s="4">
        <v>2.8150134048257371E-2</v>
      </c>
      <c r="AFW7" s="4">
        <v>2.5469168900804289E-2</v>
      </c>
      <c r="AFX7" s="4">
        <v>9.4420600858369105E-2</v>
      </c>
      <c r="AFY7" s="4">
        <v>6.2231759656652362E-2</v>
      </c>
      <c r="AFZ7" s="4">
        <v>8.0446927374301674E-2</v>
      </c>
      <c r="AGA7" s="4">
        <v>4.1340782122905033E-2</v>
      </c>
      <c r="AGB7" s="4">
        <v>3.182374541003672E-2</v>
      </c>
      <c r="AGC7" s="4">
        <v>1.713586291309669E-2</v>
      </c>
      <c r="AGD7" s="4">
        <v>3.108252947481243E-2</v>
      </c>
      <c r="AGE7" s="4">
        <v>2.6795284030010719E-2</v>
      </c>
      <c r="AGF7" s="4">
        <v>3.9501039501039503E-2</v>
      </c>
      <c r="AGG7" s="4">
        <v>3.118503118503119E-2</v>
      </c>
      <c r="AGH7" s="4">
        <v>3.7900874635568522E-2</v>
      </c>
      <c r="AGI7" s="4">
        <v>3.0126336248785229E-2</v>
      </c>
      <c r="AGJ7" s="4">
        <v>0.1220379146919431</v>
      </c>
      <c r="AGK7" s="4">
        <v>7.2274881516587675E-2</v>
      </c>
      <c r="AGL7" s="4">
        <v>8.1290322580645155E-2</v>
      </c>
      <c r="AGM7" s="4">
        <v>5.9354838709677421E-2</v>
      </c>
      <c r="AGN7" s="4">
        <v>4.6132971506105833E-2</v>
      </c>
      <c r="AGO7" s="4">
        <v>4.3419267299864311E-2</v>
      </c>
      <c r="AGP7" s="4">
        <v>0.1218487394957983</v>
      </c>
      <c r="AGQ7" s="4">
        <v>6.5126050420168072E-2</v>
      </c>
      <c r="AGR7" s="4">
        <v>5.4973821989528798E-2</v>
      </c>
      <c r="AGS7" s="4">
        <v>5.1047120418848173E-2</v>
      </c>
      <c r="AGT7" s="4">
        <v>6.2893081761006293E-3</v>
      </c>
      <c r="AGU7" s="4">
        <v>1.0062893081761009E-2</v>
      </c>
      <c r="AGV7" s="4">
        <v>5.3361792956243333E-2</v>
      </c>
      <c r="AGW7" s="4">
        <v>3.9487726787620067E-2</v>
      </c>
      <c r="AGX7" s="4">
        <v>6.9207622868605823E-2</v>
      </c>
      <c r="AGY7" s="4">
        <v>5.0150451354062188E-2</v>
      </c>
      <c r="AGZ7" s="4">
        <v>0.12346938775510199</v>
      </c>
      <c r="AHA7" s="4">
        <v>7.3469387755102047E-2</v>
      </c>
      <c r="AHB7" s="4">
        <v>8.7682672233820466E-2</v>
      </c>
      <c r="AHC7" s="4">
        <v>7.3068893528183715E-2</v>
      </c>
      <c r="AHD7" s="4">
        <v>0.1866666666666667</v>
      </c>
      <c r="AHE7" s="4">
        <v>0.1542857142857143</v>
      </c>
      <c r="AHF7" s="4">
        <v>3.4013605442176867E-2</v>
      </c>
      <c r="AHG7" s="4">
        <v>5.2154195011337869E-2</v>
      </c>
      <c r="AHH7" s="4">
        <v>6.0037523452157598E-2</v>
      </c>
      <c r="AHI7" s="4">
        <v>6.1913696060037521E-2</v>
      </c>
      <c r="AHJ7" s="4">
        <v>0.1073619631901841</v>
      </c>
      <c r="AHK7" s="4">
        <v>7.3619631901840496E-2</v>
      </c>
      <c r="AHL7" s="4">
        <v>5.7315233785822019E-2</v>
      </c>
      <c r="AHM7" s="4">
        <v>7.9939668174962286E-2</v>
      </c>
      <c r="AHN7" s="4">
        <v>0</v>
      </c>
      <c r="AHO7" s="4">
        <v>2.3952095808383232E-2</v>
      </c>
      <c r="AHP7" s="4">
        <v>8.5714285714285715E-2</v>
      </c>
      <c r="AHQ7" s="4">
        <v>0.1040816326530612</v>
      </c>
      <c r="AHR7" s="4">
        <v>3.7122969837587012E-2</v>
      </c>
      <c r="AHS7" s="4">
        <v>6.4965197215777259E-2</v>
      </c>
      <c r="AHT7" s="4">
        <v>8.8598901098901103E-2</v>
      </c>
      <c r="AHU7" s="4">
        <v>4.9450549450549448E-2</v>
      </c>
      <c r="AHV7" s="4">
        <v>4.1527126590756858E-2</v>
      </c>
      <c r="AHW7" s="4">
        <v>2.545210984594776E-2</v>
      </c>
      <c r="AHX7" s="4">
        <v>5.6655665566556657E-2</v>
      </c>
      <c r="AHY7" s="4">
        <v>3.5753575357535747E-2</v>
      </c>
      <c r="AHZ7" s="4">
        <v>3.6833424958768547E-2</v>
      </c>
      <c r="AIA7" s="4">
        <v>2.4189114898295769E-2</v>
      </c>
      <c r="AIB7" s="4">
        <v>4.7540077390823658E-2</v>
      </c>
      <c r="AIC7" s="4">
        <v>3.150912106135987E-2</v>
      </c>
      <c r="AID7" s="4">
        <v>3.2946918852959119E-2</v>
      </c>
      <c r="AIE7" s="4">
        <v>2.5625381330079321E-2</v>
      </c>
      <c r="AIF7" s="4">
        <v>3.9863325740318908E-2</v>
      </c>
      <c r="AIG7" s="4">
        <v>5.4100227790432803E-2</v>
      </c>
      <c r="AIH7" s="4">
        <v>4.778156996587031E-2</v>
      </c>
      <c r="AII7" s="4">
        <v>4.7212741751990903E-2</v>
      </c>
      <c r="AIJ7" s="4">
        <v>7.9332996462860031E-2</v>
      </c>
      <c r="AIK7" s="4">
        <v>3.4108135421930273E-2</v>
      </c>
      <c r="AIL7" s="4">
        <v>3.848209513629075E-2</v>
      </c>
      <c r="AIM7" s="4">
        <v>2.458578300374132E-2</v>
      </c>
      <c r="AIN7" s="4">
        <v>8.0321285140562242E-3</v>
      </c>
      <c r="AIO7" s="4">
        <v>8.0321285140562242E-3</v>
      </c>
      <c r="AIP7" s="4">
        <v>5.7478005865102641E-2</v>
      </c>
      <c r="AIQ7" s="4">
        <v>3.519061583577713E-2</v>
      </c>
      <c r="AIR7" s="4">
        <v>2.3513753327417921E-2</v>
      </c>
      <c r="AIS7" s="4">
        <v>1.8189884649511979E-2</v>
      </c>
      <c r="AIT7" s="4">
        <v>0</v>
      </c>
      <c r="AIU7" s="4">
        <v>6.0636685194542699E-3</v>
      </c>
      <c r="AIV7" s="4">
        <v>2.9802513464991021E-2</v>
      </c>
      <c r="AIW7" s="4">
        <v>2.4775583482944341E-2</v>
      </c>
      <c r="AIX7" s="4">
        <v>0.11636363636363641</v>
      </c>
      <c r="AIY7" s="4">
        <v>4.0242424242424239E-2</v>
      </c>
      <c r="AIZ7" s="4">
        <v>5.2073940486925159E-2</v>
      </c>
      <c r="AJA7" s="4">
        <v>2.2542831379621282E-2</v>
      </c>
      <c r="AJB7" s="4">
        <v>8.1637656288305951E-2</v>
      </c>
      <c r="AJC7" s="4">
        <v>2.892865898504535E-2</v>
      </c>
      <c r="AJD7" s="4">
        <v>9.6555070354196998E-2</v>
      </c>
      <c r="AJE7" s="4">
        <v>3.5419699175157693E-2</v>
      </c>
      <c r="AJF7" s="4">
        <v>4.230578921326076E-2</v>
      </c>
      <c r="AJG7" s="4">
        <v>2.2761009401286489E-2</v>
      </c>
      <c r="AJH7" s="4">
        <v>9.2692828146143436E-2</v>
      </c>
      <c r="AJI7" s="4">
        <v>4.6008119079837623E-2</v>
      </c>
      <c r="AJJ7" s="4">
        <v>9.9105299380591885E-2</v>
      </c>
      <c r="AJK7" s="4">
        <v>4.8864418444597393E-2</v>
      </c>
      <c r="AJL7" s="4">
        <v>8.2633053221288513E-2</v>
      </c>
      <c r="AJM7" s="4">
        <v>5.3921568627450983E-2</v>
      </c>
      <c r="AJN7" s="4">
        <v>0.13084112149532709</v>
      </c>
      <c r="AJO7" s="4">
        <v>8.2412914188615127E-2</v>
      </c>
      <c r="AJP7" s="4">
        <v>4.1011619958988381E-2</v>
      </c>
      <c r="AJQ7" s="4">
        <v>3.1442241968557758E-2</v>
      </c>
      <c r="AJR7" s="4">
        <v>9.1211717709720377E-2</v>
      </c>
      <c r="AJS7" s="4">
        <v>6.5246338215712379E-2</v>
      </c>
      <c r="AJT7" s="4">
        <v>0.1019066403681788</v>
      </c>
      <c r="AJU7" s="4">
        <v>5.4569362261669953E-2</v>
      </c>
      <c r="AJV7" s="4">
        <v>0.1190211345939933</v>
      </c>
      <c r="AJW7" s="4">
        <v>5.7842046718576193E-2</v>
      </c>
      <c r="AJX7" s="4">
        <v>4.4467425025853151E-2</v>
      </c>
      <c r="AJY7" s="4">
        <v>4.4467425025853151E-2</v>
      </c>
      <c r="AJZ7" s="4">
        <v>3.71900826446281E-2</v>
      </c>
      <c r="AKA7" s="4">
        <v>3.9256198347107439E-2</v>
      </c>
      <c r="AKB7" s="4">
        <v>5.027932960893855E-2</v>
      </c>
      <c r="AKC7" s="4">
        <v>4.7486033519553071E-2</v>
      </c>
      <c r="AKD7" s="4">
        <v>6.9613259668508287E-2</v>
      </c>
      <c r="AKE7" s="4">
        <v>5.4143646408839778E-2</v>
      </c>
      <c r="AKF7" s="4">
        <v>3.7851037851037848E-2</v>
      </c>
      <c r="AKG7" s="4">
        <v>3.0525030525030521E-2</v>
      </c>
      <c r="AKH7" s="4">
        <v>6.8129330254041567E-2</v>
      </c>
      <c r="AKI7" s="4">
        <v>6.9284064665127015E-2</v>
      </c>
      <c r="AKJ7" s="4">
        <v>4.7556142668428003E-2</v>
      </c>
      <c r="AKK7" s="4">
        <v>5.0198150594451783E-2</v>
      </c>
      <c r="AKL7" s="4">
        <v>9.4230769230769229E-2</v>
      </c>
      <c r="AKM7" s="4">
        <v>6.5384615384615388E-2</v>
      </c>
      <c r="AKN7" s="4">
        <v>0.20114285714285721</v>
      </c>
      <c r="AKO7" s="4">
        <v>0.1245714285714286</v>
      </c>
      <c r="AKP7" s="4">
        <v>0.12452253628724221</v>
      </c>
      <c r="AKQ7" s="4">
        <v>4.1634835752482807E-2</v>
      </c>
      <c r="AKR7" s="4">
        <v>6.9410456062291431E-2</v>
      </c>
      <c r="AKS7" s="4">
        <v>2.8031145717463849E-2</v>
      </c>
      <c r="AKT7" s="4">
        <v>6.1246418338108892E-2</v>
      </c>
      <c r="AKU7" s="4">
        <v>2.865329512893983E-2</v>
      </c>
      <c r="AKV7" s="4">
        <v>4.5416666666666668E-2</v>
      </c>
      <c r="AKW7" s="4">
        <v>2.8750000000000001E-2</v>
      </c>
      <c r="AKX7" s="4">
        <v>7.8067765567765568E-2</v>
      </c>
      <c r="AKY7" s="4">
        <v>3.3653846153846152E-2</v>
      </c>
      <c r="AKZ7" s="4">
        <v>0.1206239168110919</v>
      </c>
      <c r="ALA7" s="4">
        <v>5.6152512998266887E-2</v>
      </c>
      <c r="ALB7" s="4">
        <v>7.5830815709969787E-2</v>
      </c>
      <c r="ALC7" s="4">
        <v>3.3836858006042303E-2</v>
      </c>
      <c r="ALD7" s="4">
        <v>3.2814053695724231E-2</v>
      </c>
      <c r="ALE7" s="4">
        <v>1.5909844216108721E-2</v>
      </c>
      <c r="ALF7" s="4">
        <v>1.412310286677909E-2</v>
      </c>
      <c r="ALG7" s="4">
        <v>1.0750421585160199E-2</v>
      </c>
      <c r="ALH7" s="4">
        <v>3.6826042726347923E-2</v>
      </c>
      <c r="ALI7" s="4">
        <v>1.9125127161749741E-2</v>
      </c>
      <c r="ALJ7" s="4">
        <v>4.878048780487805E-2</v>
      </c>
      <c r="ALK7" s="4">
        <v>2.3921200750469041E-2</v>
      </c>
      <c r="ALL7" s="4">
        <v>5.4649625385632443E-2</v>
      </c>
      <c r="ALM7" s="4">
        <v>2.51211987659762E-2</v>
      </c>
      <c r="ALN7" s="4">
        <v>5.4821928771508613E-2</v>
      </c>
      <c r="ALO7" s="4">
        <v>4.0016006402561033E-2</v>
      </c>
      <c r="ALP7" s="4">
        <v>4.7685834502103792E-2</v>
      </c>
      <c r="ALQ7" s="4">
        <v>3.3193080878915378E-2</v>
      </c>
      <c r="ALR7" s="4">
        <v>6.0295324036095159E-2</v>
      </c>
      <c r="ALS7" s="4">
        <v>2.461033634126333E-2</v>
      </c>
      <c r="ALT7" s="4">
        <v>3.219814241486068E-2</v>
      </c>
      <c r="ALU7" s="4">
        <v>2.1671826625387001E-2</v>
      </c>
      <c r="ALV7" s="4">
        <v>5.0835148874364557E-2</v>
      </c>
      <c r="ALW7" s="4">
        <v>6.1728395061728392E-2</v>
      </c>
      <c r="ALX7" s="4">
        <v>2.4410774410774411E-2</v>
      </c>
      <c r="ALY7" s="4">
        <v>1.599326599326599E-2</v>
      </c>
      <c r="ALZ7" s="4">
        <v>2.4330900243309E-2</v>
      </c>
      <c r="AMA7" s="4">
        <v>1.78426601784266E-2</v>
      </c>
      <c r="AMB7" s="4">
        <v>3.6057692307692298E-2</v>
      </c>
      <c r="AMC7" s="4">
        <v>2.564102564102564E-2</v>
      </c>
      <c r="AMD7" s="4">
        <v>9.6052631578947362E-2</v>
      </c>
      <c r="AME7" s="4">
        <v>5.526315789473684E-2</v>
      </c>
      <c r="AMF7" s="4">
        <v>1.2437810945273631E-2</v>
      </c>
      <c r="AMG7" s="4">
        <v>1.4096185737976779E-2</v>
      </c>
      <c r="AMH7" s="4">
        <v>5.5389221556886227E-2</v>
      </c>
      <c r="AMI7" s="4">
        <v>5.7634730538922159E-2</v>
      </c>
      <c r="AMJ7" s="4">
        <v>2.2485946283572769E-2</v>
      </c>
      <c r="AMK7" s="4">
        <v>1.936289818863211E-2</v>
      </c>
      <c r="AML7" s="4">
        <v>4.1414463204842308E-2</v>
      </c>
      <c r="AMM7" s="4">
        <v>2.230009557183817E-2</v>
      </c>
      <c r="AMN7" s="4">
        <v>5.9520099719538803E-2</v>
      </c>
      <c r="AMO7" s="4">
        <v>2.524150825802431E-2</v>
      </c>
      <c r="AMP7" s="4">
        <v>3.759124087591241E-2</v>
      </c>
      <c r="AMQ7" s="4">
        <v>2.0802919708029201E-2</v>
      </c>
      <c r="AMR7" s="4">
        <v>5.9002433090024328E-2</v>
      </c>
      <c r="AMS7" s="4">
        <v>3.4671532846715328E-2</v>
      </c>
      <c r="AMT7" s="4">
        <v>2.7310924369747899E-2</v>
      </c>
      <c r="AMU7" s="4">
        <v>2.100840336134454E-2</v>
      </c>
      <c r="AMV7" s="4">
        <v>1.6033254156769601E-2</v>
      </c>
      <c r="AMW7" s="4">
        <v>1.306413301662708E-2</v>
      </c>
      <c r="AMX7" s="4">
        <v>7.0803500397772473E-2</v>
      </c>
      <c r="AMY7" s="4">
        <v>3.5799522673031027E-2</v>
      </c>
      <c r="AMZ7" s="4">
        <v>8.0645161290322578E-3</v>
      </c>
      <c r="ANA7" s="4">
        <v>8.7365591397849454E-3</v>
      </c>
      <c r="ANB7" s="4">
        <v>1.9977802441731411E-2</v>
      </c>
      <c r="ANC7" s="4">
        <v>1.7758046614872361E-2</v>
      </c>
      <c r="AND7" s="4">
        <v>7.7393075356415472E-2</v>
      </c>
      <c r="ANE7" s="4">
        <v>4.039375424304141E-2</v>
      </c>
      <c r="ANF7" s="4">
        <v>4.0912139503688799E-2</v>
      </c>
      <c r="ANG7" s="4">
        <v>2.794545048066175E-2</v>
      </c>
      <c r="ANH7" s="4">
        <v>5.3124999999999999E-2</v>
      </c>
      <c r="ANI7" s="4">
        <v>4.8958333333333333E-2</v>
      </c>
      <c r="ANJ7" s="4">
        <v>6.7708333333333329E-2</v>
      </c>
      <c r="ANK7" s="4">
        <v>3.4375000000000003E-2</v>
      </c>
      <c r="ANL7" s="4">
        <v>5.0900548159749412E-2</v>
      </c>
      <c r="ANM7" s="4">
        <v>3.3672670321065003E-2</v>
      </c>
      <c r="ANN7" s="4">
        <v>8.6070215175537937E-2</v>
      </c>
      <c r="ANO7" s="4">
        <v>5.3227633069082667E-2</v>
      </c>
      <c r="ANP7" s="4">
        <v>6.993006993006993E-3</v>
      </c>
      <c r="ANQ7" s="4">
        <v>1.1655011655011659E-2</v>
      </c>
      <c r="ANR7" s="4">
        <v>5.9502487562189052E-2</v>
      </c>
      <c r="ANS7" s="4">
        <v>2.3482587064676621E-2</v>
      </c>
      <c r="ANT7" s="4">
        <v>5.4909437559580547E-2</v>
      </c>
      <c r="ANU7" s="4">
        <v>2.7073403241182081E-2</v>
      </c>
      <c r="ANV7" s="4">
        <v>8.4924531733042374E-2</v>
      </c>
      <c r="ANW7" s="4">
        <v>3.8552464084378978E-2</v>
      </c>
      <c r="ANX7" s="4">
        <v>7.9801623083859338E-2</v>
      </c>
      <c r="ANY7" s="4">
        <v>6.6726780883678991E-2</v>
      </c>
      <c r="ANZ7" s="4">
        <v>4.9176235646530203E-2</v>
      </c>
      <c r="AOA7" s="4">
        <v>3.0204692960559162E-2</v>
      </c>
      <c r="AOB7" s="4">
        <v>2.72471030378954E-2</v>
      </c>
      <c r="AOC7" s="4">
        <v>1.6911994989038521E-2</v>
      </c>
      <c r="AOD7" s="4">
        <v>3.4344059405940597E-2</v>
      </c>
      <c r="AOE7" s="4">
        <v>2.7537128712871291E-2</v>
      </c>
      <c r="AOF7" s="4">
        <v>1.6986473733878581E-2</v>
      </c>
      <c r="AOG7" s="4">
        <v>2.044668134633533E-2</v>
      </c>
      <c r="AOH7" s="4">
        <v>7.4051026757934041E-2</v>
      </c>
      <c r="AOI7" s="4">
        <v>3.0180460485376481E-2</v>
      </c>
      <c r="AOJ7" s="4">
        <v>0.1016216216216216</v>
      </c>
      <c r="AOK7" s="4">
        <v>5.9459459459459463E-2</v>
      </c>
      <c r="AOL7" s="4">
        <v>2.4918032786885251E-2</v>
      </c>
      <c r="AOM7" s="4">
        <v>1.573770491803279E-2</v>
      </c>
      <c r="AON7" s="4">
        <v>4.0593759466828243E-2</v>
      </c>
      <c r="AOO7" s="4">
        <v>3.0293850348379281E-2</v>
      </c>
      <c r="AOP7" s="4">
        <v>2.6705511046370482E-2</v>
      </c>
      <c r="AOQ7" s="4">
        <v>1.675163874726875E-2</v>
      </c>
      <c r="AOR7" s="4">
        <v>7.1630005640157923E-2</v>
      </c>
      <c r="AOS7" s="4">
        <v>3.1302876480541447E-2</v>
      </c>
      <c r="AOT7" s="4">
        <v>7.9470198675496692E-2</v>
      </c>
      <c r="AOU7" s="4">
        <v>3.6598117811083998E-2</v>
      </c>
      <c r="AOV7" s="4">
        <v>2.873082287308229E-2</v>
      </c>
      <c r="AOW7" s="4">
        <v>1.9804741980474199E-2</v>
      </c>
      <c r="AOX7" s="4">
        <v>0.10422252010723861</v>
      </c>
      <c r="AOY7" s="4">
        <v>3.7533512064343161E-2</v>
      </c>
      <c r="AOZ7" s="4">
        <v>4.7227926078028747E-2</v>
      </c>
      <c r="APA7" s="4">
        <v>3.4907597535934289E-2</v>
      </c>
      <c r="APB7" s="4">
        <v>4.3295249549007819E-2</v>
      </c>
      <c r="APC7" s="4">
        <v>3.4576067348165963E-2</v>
      </c>
      <c r="APD7" s="4">
        <v>2.9025570145127851E-2</v>
      </c>
      <c r="APE7" s="4">
        <v>1.313061506565307E-2</v>
      </c>
      <c r="APF7" s="4">
        <v>6.2704471101417674E-3</v>
      </c>
      <c r="APG7" s="4">
        <v>8.1788440567066526E-3</v>
      </c>
      <c r="APH7" s="4">
        <v>5.5263157894736839E-3</v>
      </c>
      <c r="API7" s="4">
        <v>7.1052631578947369E-3</v>
      </c>
      <c r="APJ7" s="4">
        <v>1.422475106685633E-2</v>
      </c>
      <c r="APK7" s="4">
        <v>1.198943304206462E-2</v>
      </c>
      <c r="APL7" s="4">
        <v>2.780511811023622E-2</v>
      </c>
      <c r="APM7" s="4">
        <v>1.6732283464566931E-2</v>
      </c>
      <c r="APN7" s="4">
        <v>4.2504307869040782E-2</v>
      </c>
      <c r="APO7" s="4">
        <v>1.4933946008041359E-2</v>
      </c>
      <c r="APP7" s="4">
        <v>6.1452513966480438E-2</v>
      </c>
      <c r="APQ7" s="4">
        <v>6.7039106145251395E-2</v>
      </c>
      <c r="APR7" s="4">
        <v>0.20507399577167021</v>
      </c>
      <c r="APS7" s="4">
        <v>0.1289640591966173</v>
      </c>
      <c r="APT7" s="4">
        <v>4.2232277526395183E-2</v>
      </c>
      <c r="APU7" s="4">
        <v>4.8265460030165908E-2</v>
      </c>
      <c r="APV7" s="4">
        <v>0</v>
      </c>
      <c r="APW7" s="4">
        <v>2.1015761821366021E-2</v>
      </c>
      <c r="APX7" s="4">
        <v>0</v>
      </c>
      <c r="APY7" s="4">
        <v>2.2770398481973431E-2</v>
      </c>
      <c r="APZ7" s="4">
        <v>4.6388336646785953E-2</v>
      </c>
      <c r="AQA7" s="4">
        <v>2.849569251159708E-2</v>
      </c>
      <c r="AQB7" s="4">
        <v>3.0799475753604189E-2</v>
      </c>
      <c r="AQC7" s="4">
        <v>2.8178243774574049E-2</v>
      </c>
      <c r="AQD7" s="4">
        <v>8.1264108352144468E-2</v>
      </c>
      <c r="AQE7" s="4">
        <v>3.6117381489841983E-2</v>
      </c>
      <c r="AQF7" s="4">
        <v>0.13755900202292651</v>
      </c>
      <c r="AQG7" s="4">
        <v>6.4733648010788944E-2</v>
      </c>
      <c r="AQH7" s="4">
        <v>6.4189189189189186E-2</v>
      </c>
      <c r="AQI7" s="4">
        <v>4.3918918918918921E-2</v>
      </c>
      <c r="AQJ7" s="4">
        <v>7.0707070707070704E-2</v>
      </c>
      <c r="AQK7" s="4">
        <v>7.9124579124579125E-2</v>
      </c>
      <c r="AQL7" s="4">
        <v>5.2353252247488102E-2</v>
      </c>
      <c r="AQM7" s="4">
        <v>2.6441036488630359E-2</v>
      </c>
      <c r="AQN7" s="4">
        <v>7.4054054054054061E-2</v>
      </c>
      <c r="AQO7" s="4">
        <v>2.9729729729729731E-2</v>
      </c>
      <c r="AQP7" s="4">
        <v>3.7151702786377708E-2</v>
      </c>
      <c r="AQQ7" s="4">
        <v>2.1671826625387001E-2</v>
      </c>
      <c r="AQR7" s="4">
        <v>0.1042654028436019</v>
      </c>
      <c r="AQS7" s="4">
        <v>4.7919957872564513E-2</v>
      </c>
      <c r="AQT7" s="4">
        <v>4.5428407130534788E-2</v>
      </c>
      <c r="AQU7" s="4">
        <v>2.5301897642323171E-2</v>
      </c>
      <c r="AQV7" s="4">
        <v>7.2314049586776855E-2</v>
      </c>
      <c r="AQW7" s="4">
        <v>2.3760330578512401E-2</v>
      </c>
      <c r="AQX7" s="4">
        <v>0.12031337437045329</v>
      </c>
      <c r="AQY7" s="4">
        <v>6.4353665360940129E-2</v>
      </c>
      <c r="AQZ7" s="4">
        <v>9.8228663446054756E-2</v>
      </c>
      <c r="ARA7" s="4">
        <v>5.0456253354804081E-2</v>
      </c>
      <c r="ARB7" s="4">
        <v>6.106408706166868E-2</v>
      </c>
      <c r="ARC7" s="4">
        <v>2.5997581620314389E-2</v>
      </c>
      <c r="ARD7" s="4">
        <v>0.11820199778024421</v>
      </c>
      <c r="ARE7" s="4">
        <v>5.1054384017758053E-2</v>
      </c>
      <c r="ARF7" s="4">
        <v>5.7766990291262137E-2</v>
      </c>
      <c r="ARG7" s="4">
        <v>5.4854368932038843E-2</v>
      </c>
      <c r="ARH7" s="4">
        <v>7.2685973878478138E-2</v>
      </c>
      <c r="ARI7" s="4">
        <v>4.145371947756956E-2</v>
      </c>
      <c r="ARJ7" s="4">
        <v>0.15025906735751299</v>
      </c>
      <c r="ARK7" s="4">
        <v>0.1217616580310881</v>
      </c>
      <c r="ARL7" s="4">
        <v>3.4026465028355393E-2</v>
      </c>
      <c r="ARM7" s="4">
        <v>5.1039697542533083E-2</v>
      </c>
      <c r="ARN7" s="4">
        <v>5.3511705685618728E-2</v>
      </c>
      <c r="ARO7" s="4">
        <v>6.6889632107023408E-2</v>
      </c>
      <c r="ARP7" s="4">
        <v>2.3498694516971279E-2</v>
      </c>
      <c r="ARQ7" s="4">
        <v>3.91644908616188E-2</v>
      </c>
      <c r="ARR7" s="4">
        <v>9.602649006622517E-2</v>
      </c>
      <c r="ARS7" s="4">
        <v>5.6291390728476817E-2</v>
      </c>
      <c r="ART7" s="4">
        <v>0.12739965095986039</v>
      </c>
      <c r="ARU7" s="4">
        <v>8.2024432809773118E-2</v>
      </c>
      <c r="ARV7" s="4">
        <v>6.2399999999999997E-2</v>
      </c>
      <c r="ARW7" s="4">
        <v>4.1599999999999998E-2</v>
      </c>
      <c r="ARX7" s="4">
        <v>0.13318284424379229</v>
      </c>
      <c r="ARY7" s="4">
        <v>0.108352144469526</v>
      </c>
      <c r="ARZ7" s="4">
        <v>0</v>
      </c>
      <c r="ASA7" s="4">
        <v>1.8154311649016638E-2</v>
      </c>
      <c r="ASB7" s="4">
        <v>3.9855072463768113E-2</v>
      </c>
      <c r="ASC7" s="4">
        <v>4.3478260869565223E-2</v>
      </c>
      <c r="ASD7" s="4">
        <v>3.8704875325641978E-2</v>
      </c>
      <c r="ASE7" s="4">
        <v>1.9352437662820989E-2</v>
      </c>
      <c r="ASF7" s="4">
        <v>8.7284934955937893E-2</v>
      </c>
      <c r="ASG7" s="4">
        <v>3.9865715484683172E-2</v>
      </c>
      <c r="ASH7" s="4">
        <v>6.6147859922178989E-2</v>
      </c>
      <c r="ASI7" s="4">
        <v>2.2481625594466061E-2</v>
      </c>
      <c r="ASJ7" s="4">
        <v>8.0656934306569339E-2</v>
      </c>
      <c r="ASK7" s="4">
        <v>3.759124087591241E-2</v>
      </c>
      <c r="ASL7" s="4">
        <v>4.9432739059967583E-2</v>
      </c>
      <c r="ASM7" s="4">
        <v>2.1880064829821719E-2</v>
      </c>
      <c r="ASN7" s="4">
        <v>0.1351896690879742</v>
      </c>
      <c r="ASO7" s="4">
        <v>7.1025020177562556E-2</v>
      </c>
      <c r="ASP7" s="4">
        <v>0.1233619521012201</v>
      </c>
      <c r="ASQ7" s="4">
        <v>4.6995029371893357E-2</v>
      </c>
      <c r="ASR7" s="4">
        <v>5.901881224640354E-2</v>
      </c>
      <c r="ASS7" s="4">
        <v>3.9837698266322392E-2</v>
      </c>
      <c r="AST7" s="4">
        <v>8.4452296819787984E-2</v>
      </c>
      <c r="ASU7" s="4">
        <v>3.9575971731448757E-2</v>
      </c>
      <c r="ASV7" s="4">
        <v>6.3073852295409183E-2</v>
      </c>
      <c r="ASW7" s="4">
        <v>4.1916167664670663E-2</v>
      </c>
      <c r="ASX7" s="4">
        <v>8.8930581613508447E-2</v>
      </c>
      <c r="ASY7" s="4">
        <v>2.814258911819887E-2</v>
      </c>
      <c r="ASZ7" s="4">
        <v>3.3460398136382893E-2</v>
      </c>
      <c r="ATA7" s="4">
        <v>2.4142312579415501E-2</v>
      </c>
      <c r="ATB7" s="4">
        <v>7.9581151832460728E-2</v>
      </c>
      <c r="ATC7" s="4">
        <v>3.8045375218150088E-2</v>
      </c>
      <c r="ATD7" s="4">
        <v>7.6314884840151254E-2</v>
      </c>
      <c r="ATE7" s="4">
        <v>3.4376074252320393E-2</v>
      </c>
      <c r="ATF7" s="4">
        <v>5.1885031728256807E-2</v>
      </c>
      <c r="ATG7" s="4">
        <v>4.5539380365808138E-2</v>
      </c>
      <c r="ATH7" s="4">
        <v>3.5038542396636299E-2</v>
      </c>
      <c r="ATI7" s="4">
        <v>3.2936229852838117E-2</v>
      </c>
      <c r="ATJ7" s="4">
        <v>8.3557951482479784E-2</v>
      </c>
      <c r="ATK7" s="4">
        <v>4.2452830188679243E-2</v>
      </c>
      <c r="ATL7" s="4">
        <v>3.7473976405274112E-2</v>
      </c>
      <c r="ATM7" s="4">
        <v>2.5676613462873001E-2</v>
      </c>
      <c r="ATN7" s="4">
        <v>3.7558685446009391E-2</v>
      </c>
      <c r="ATO7" s="4">
        <v>3.5993740219092331E-2</v>
      </c>
      <c r="ATP7" s="4">
        <v>6.6147859922178989E-2</v>
      </c>
      <c r="ATQ7" s="4">
        <v>4.9610894941634238E-2</v>
      </c>
      <c r="ATR7" s="4">
        <v>0.1030245746691871</v>
      </c>
      <c r="ATS7" s="4">
        <v>7.5614366729678639E-2</v>
      </c>
      <c r="ATT7" s="4">
        <v>4.959702417854929E-2</v>
      </c>
      <c r="ATU7" s="4">
        <v>3.7197768133911957E-2</v>
      </c>
      <c r="ATV7" s="4">
        <v>3.7928519328956967E-2</v>
      </c>
      <c r="ATW7" s="4">
        <v>3.1363967906637487E-2</v>
      </c>
      <c r="ATX7" s="4">
        <v>9.2755585646580901E-2</v>
      </c>
      <c r="ATY7" s="4">
        <v>6.7027758970886933E-2</v>
      </c>
      <c r="ATZ7" s="4">
        <v>6.8700396825396831E-2</v>
      </c>
      <c r="AUA7" s="4">
        <v>2.8273809523809521E-2</v>
      </c>
      <c r="AUB7" s="4">
        <v>4.3222506393861902E-2</v>
      </c>
      <c r="AUC7" s="4">
        <v>2.0204603580562659E-2</v>
      </c>
      <c r="AUD7" s="4">
        <v>0.1145038167938931</v>
      </c>
      <c r="AUE7" s="4">
        <v>8.1887578070784173E-2</v>
      </c>
      <c r="AUF7" s="4">
        <v>2.8903903903903901E-2</v>
      </c>
      <c r="AUG7" s="4">
        <v>2.13963963963964E-2</v>
      </c>
      <c r="AUH7" s="4">
        <v>3.4682080924855488E-2</v>
      </c>
      <c r="AUI7" s="4">
        <v>3.5324341682723193E-2</v>
      </c>
      <c r="AUJ7" s="4">
        <v>7.0760100433690937E-2</v>
      </c>
      <c r="AUK7" s="4">
        <v>3.6521342159324358E-2</v>
      </c>
      <c r="AUL7" s="4">
        <v>8.77914951989026E-2</v>
      </c>
      <c r="AUM7" s="4">
        <v>3.9094650205761319E-2</v>
      </c>
      <c r="AUN7" s="4">
        <v>3.9136302294197033E-2</v>
      </c>
      <c r="AUO7" s="4">
        <v>2.2941970310391361E-2</v>
      </c>
      <c r="AUP7" s="4">
        <v>4.9751243781094526E-3</v>
      </c>
      <c r="AUQ7" s="4">
        <v>8.5933966530981464E-3</v>
      </c>
      <c r="AUR7" s="4">
        <v>9.3196644920782844E-3</v>
      </c>
      <c r="AUS7" s="4">
        <v>1.0717614165890029E-2</v>
      </c>
      <c r="AUT7" s="4">
        <v>4.8951048951048952E-2</v>
      </c>
      <c r="AUU7" s="4">
        <v>2.7505827505827501E-2</v>
      </c>
      <c r="AUV7" s="4">
        <v>2.540415704387991E-2</v>
      </c>
      <c r="AUW7" s="4">
        <v>2.0323325635103931E-2</v>
      </c>
      <c r="AUX7" s="4">
        <v>2.9626032054395339E-2</v>
      </c>
      <c r="AUY7" s="4">
        <v>2.7683341427877609E-2</v>
      </c>
      <c r="AUZ7" s="4">
        <v>5.2577319587628867E-2</v>
      </c>
      <c r="AVA7" s="4">
        <v>3.814432989690722E-2</v>
      </c>
      <c r="AVB7" s="4">
        <v>3.8768984812150277E-2</v>
      </c>
      <c r="AVC7" s="4">
        <v>2.597921662669864E-2</v>
      </c>
      <c r="AVD7" s="4">
        <v>2.5427444103463391E-2</v>
      </c>
      <c r="AVE7" s="4">
        <v>1.665935992985533E-2</v>
      </c>
      <c r="AVF7" s="4">
        <v>4.878048780487805E-2</v>
      </c>
      <c r="AVG7" s="4">
        <v>2.4390243902439029E-2</v>
      </c>
      <c r="AVH7" s="4">
        <v>3.0215827338129501E-2</v>
      </c>
      <c r="AVI7" s="4">
        <v>1.9664268585131889E-2</v>
      </c>
      <c r="AVJ7" s="4">
        <v>0.1001540832049307</v>
      </c>
      <c r="AVK7" s="4">
        <v>5.0333846944016443E-2</v>
      </c>
      <c r="AVL7" s="4">
        <v>2.41280458671763E-2</v>
      </c>
      <c r="AVM7" s="4">
        <v>1.48112756808409E-2</v>
      </c>
      <c r="AVN7" s="4">
        <v>3.8175607795860961E-2</v>
      </c>
      <c r="AVO7" s="4">
        <v>2.7727546714888491E-2</v>
      </c>
      <c r="AVP7" s="4">
        <v>4.5483801759279123E-2</v>
      </c>
      <c r="AVQ7" s="4">
        <v>3.1752842737609963E-2</v>
      </c>
      <c r="AVR7" s="4">
        <v>3.5272045028142587E-2</v>
      </c>
      <c r="AVS7" s="4">
        <v>1.801125703564728E-2</v>
      </c>
      <c r="AVT7" s="4">
        <v>5.5772569444444448E-2</v>
      </c>
      <c r="AVU7" s="4">
        <v>3.2335069444444448E-2</v>
      </c>
      <c r="AVV7" s="4">
        <v>5.6909123243820024E-3</v>
      </c>
      <c r="AVW7" s="4">
        <v>5.1573892939711886E-3</v>
      </c>
      <c r="AVX7" s="4">
        <v>2.8495795702273431E-2</v>
      </c>
      <c r="AVY7" s="4">
        <v>1.6505761445032699E-2</v>
      </c>
      <c r="AVZ7" s="4">
        <v>2.4856299518409199E-2</v>
      </c>
      <c r="AWA7" s="4">
        <v>1.7865465278856608E-2</v>
      </c>
      <c r="AWB7" s="4">
        <v>2.8279511038131731E-2</v>
      </c>
      <c r="AWC7" s="4">
        <v>2.134646962233169E-2</v>
      </c>
      <c r="AWD7" s="4">
        <v>2.5157232704402521E-2</v>
      </c>
      <c r="AWE7" s="4">
        <v>2.222222222222222E-2</v>
      </c>
      <c r="AWF7" s="4">
        <v>4.5935228023793788E-2</v>
      </c>
      <c r="AWG7" s="4">
        <v>1.8175809649702581E-2</v>
      </c>
      <c r="AWH7" s="4">
        <v>1.7615731257681282E-2</v>
      </c>
      <c r="AWI7" s="4">
        <v>1.106104055714871E-2</v>
      </c>
      <c r="AWJ7" s="4">
        <v>3.637580897121178E-2</v>
      </c>
      <c r="AWK7" s="4">
        <v>1.7406828832849809E-2</v>
      </c>
      <c r="AWL7" s="4">
        <v>2.9585798816568049E-2</v>
      </c>
      <c r="AWM7" s="4">
        <v>1.794235541133804E-2</v>
      </c>
      <c r="AWN7" s="4">
        <v>1.487603305785124E-2</v>
      </c>
      <c r="AWO7" s="4">
        <v>1.193755739210285E-2</v>
      </c>
      <c r="AWP7" s="4">
        <v>7.1198897565457053E-2</v>
      </c>
      <c r="AWQ7" s="4">
        <v>2.7254631756239468E-2</v>
      </c>
      <c r="AWR7" s="4">
        <v>7.5942915392456678E-2</v>
      </c>
      <c r="AWS7" s="4">
        <v>3.6187563710499492E-2</v>
      </c>
      <c r="AWT7" s="4">
        <v>5.4466230936819182E-2</v>
      </c>
      <c r="AWU7" s="4">
        <v>2.2776787482669831E-2</v>
      </c>
      <c r="AWV7" s="4">
        <v>3.3895131086142317E-2</v>
      </c>
      <c r="AWW7" s="4">
        <v>1.966292134831461E-2</v>
      </c>
      <c r="AWX7" s="4">
        <v>8.757845569989783E-3</v>
      </c>
      <c r="AWY7" s="4">
        <v>8.4659173843234566E-3</v>
      </c>
      <c r="AWZ7" s="4">
        <v>6.4043066641915725E-2</v>
      </c>
      <c r="AXA7" s="4">
        <v>3.4713198440690547E-2</v>
      </c>
      <c r="AXB7" s="4">
        <v>8.8467614533965247E-2</v>
      </c>
      <c r="AXC7" s="4">
        <v>5.2132701421800938E-2</v>
      </c>
      <c r="AXD7" s="4">
        <v>2.3607176581680829E-2</v>
      </c>
      <c r="AXE7" s="4">
        <v>2.2662889518413599E-2</v>
      </c>
      <c r="AXF7" s="4">
        <v>0.115128449096099</v>
      </c>
      <c r="AXG7" s="4">
        <v>8.5632730732635581E-2</v>
      </c>
      <c r="AXH7" s="4">
        <v>1.181102362204724E-2</v>
      </c>
      <c r="AXI7" s="4">
        <v>1.181102362204724E-2</v>
      </c>
      <c r="AXJ7" s="4">
        <v>8.6082059533386962E-2</v>
      </c>
      <c r="AXK7" s="4">
        <v>4.505229283990346E-2</v>
      </c>
      <c r="AXL7" s="4">
        <v>0.11386522075910149</v>
      </c>
      <c r="AXM7" s="4">
        <v>7.8233927188226179E-2</v>
      </c>
      <c r="AXN7" s="4">
        <v>5.3908355795148251E-2</v>
      </c>
      <c r="AXO7" s="4">
        <v>3.5714285714285712E-2</v>
      </c>
      <c r="AXP7" s="4">
        <v>7.2368421052631582E-2</v>
      </c>
      <c r="AXQ7" s="4">
        <v>5.5921052631578948E-2</v>
      </c>
      <c r="AXR7" s="4">
        <v>6.3063063063063057E-2</v>
      </c>
      <c r="AXS7" s="4">
        <v>6.006006006006006E-2</v>
      </c>
      <c r="AXT7" s="4">
        <v>0.1184834123222749</v>
      </c>
      <c r="AXU7" s="4">
        <v>0.13428120063191151</v>
      </c>
      <c r="AXV7" s="4">
        <v>0.1349693251533742</v>
      </c>
      <c r="AXW7" s="4">
        <v>0.13905930470347649</v>
      </c>
      <c r="AXX7" s="4">
        <v>6.1371841155234648E-2</v>
      </c>
      <c r="AXY7" s="4">
        <v>5.9566787003610108E-2</v>
      </c>
      <c r="AXZ7" s="4">
        <v>7.2398190045248875E-2</v>
      </c>
      <c r="AYA7" s="4">
        <v>7.3906485671191555E-2</v>
      </c>
      <c r="AYB7" s="4">
        <v>8.608321377331421E-2</v>
      </c>
      <c r="AYC7" s="4">
        <v>8.8952654232424683E-2</v>
      </c>
      <c r="AYD7" s="4">
        <v>0.1111111111111111</v>
      </c>
      <c r="AYE7" s="4">
        <v>9.4771241830065356E-2</v>
      </c>
      <c r="AYF7" s="4">
        <v>0.11881188118811881</v>
      </c>
      <c r="AYG7" s="4">
        <v>8.4158415841584164E-2</v>
      </c>
      <c r="AYH7" s="4">
        <v>2.9211956521739128E-2</v>
      </c>
      <c r="AYI7" s="4">
        <v>1.936141304347826E-2</v>
      </c>
      <c r="AYJ7" s="4">
        <v>6.2328767123287672E-2</v>
      </c>
      <c r="AYK7" s="4">
        <v>2.6712328767123289E-2</v>
      </c>
      <c r="AYL7" s="4">
        <v>8.4018801410105759E-2</v>
      </c>
      <c r="AYM7" s="4">
        <v>4.8178613396004703E-2</v>
      </c>
      <c r="AYN7" s="4">
        <v>6.5969802555168405E-2</v>
      </c>
      <c r="AYO7" s="4">
        <v>2.9732868757259001E-2</v>
      </c>
      <c r="AYP7" s="4">
        <v>6.9561157796451917E-2</v>
      </c>
      <c r="AYQ7" s="4">
        <v>2.61437908496732E-2</v>
      </c>
      <c r="AYR7" s="4">
        <v>4.6943600135089497E-2</v>
      </c>
      <c r="AYS7" s="4">
        <v>2.499155690645052E-2</v>
      </c>
      <c r="AYT7" s="4">
        <v>2.6803441429516881E-2</v>
      </c>
      <c r="AYU7" s="4">
        <v>1.886168100595632E-2</v>
      </c>
      <c r="AYV7" s="4">
        <v>7.1233556713824767E-2</v>
      </c>
      <c r="AYW7" s="4">
        <v>3.3755274261603373E-2</v>
      </c>
      <c r="AYX7" s="4">
        <v>5.3237858032378578E-2</v>
      </c>
      <c r="AYY7" s="4">
        <v>3.7048567870485681E-2</v>
      </c>
      <c r="AYZ7" s="4">
        <v>4.5865416806160027E-2</v>
      </c>
      <c r="AZA7" s="4">
        <v>2.544358888516907E-2</v>
      </c>
      <c r="AZB7" s="4">
        <v>3.5009548058561428E-2</v>
      </c>
      <c r="AZC7" s="4">
        <v>1.6549968173138131E-2</v>
      </c>
      <c r="AZD7" s="4">
        <v>3.5269453693427058E-2</v>
      </c>
      <c r="AZE7" s="4">
        <v>8.4268508241871175E-3</v>
      </c>
      <c r="AZF7" s="4">
        <v>1.2393576894061859E-2</v>
      </c>
      <c r="AZG7" s="4">
        <v>4.310809354456299E-3</v>
      </c>
      <c r="AZH7" s="4">
        <v>1.936126979258521E-2</v>
      </c>
      <c r="AZI7" s="4">
        <v>7.3994555840969211E-3</v>
      </c>
      <c r="AZJ7" s="4">
        <v>1.616120634276634E-2</v>
      </c>
      <c r="AZK7" s="4">
        <v>5.4434188727727623E-3</v>
      </c>
      <c r="AZL7" s="4">
        <v>4.0305343511450382E-2</v>
      </c>
      <c r="AZM7" s="4">
        <v>8.5877862595419852E-3</v>
      </c>
      <c r="AZN7" s="4">
        <v>9.3956022265208633E-2</v>
      </c>
      <c r="AZO7" s="4">
        <v>1.433026726145829E-2</v>
      </c>
      <c r="AZP7" s="4">
        <v>8.6414701287106613E-2</v>
      </c>
      <c r="AZQ7" s="4">
        <v>1.112268432408303E-2</v>
      </c>
      <c r="AZR7" s="4">
        <v>7.6072798958003313E-2</v>
      </c>
      <c r="AZS7" s="4">
        <v>1.0455169500475229E-2</v>
      </c>
      <c r="AZT7" s="4">
        <v>8.7210119465917071E-2</v>
      </c>
      <c r="AZU7" s="4">
        <v>1.166549543218552E-2</v>
      </c>
      <c r="AZV7" s="4">
        <v>4.4270568709142033E-2</v>
      </c>
      <c r="AZW7" s="4">
        <v>9.2131558445957395E-3</v>
      </c>
      <c r="AZX7" s="4">
        <v>9.0888382687927108E-2</v>
      </c>
      <c r="AZY7" s="4">
        <v>1.385725132877753E-2</v>
      </c>
      <c r="AZZ7" s="4">
        <v>7.324045740054759E-2</v>
      </c>
      <c r="BAA7" s="4">
        <v>1.107263649540989E-2</v>
      </c>
      <c r="BAB7" s="4">
        <v>5.972764776751488E-2</v>
      </c>
      <c r="BAC7" s="4">
        <v>1.3836661677193241E-2</v>
      </c>
      <c r="BAD7" s="4">
        <v>5.1741293532338313E-2</v>
      </c>
      <c r="BAE7" s="4">
        <v>4.6766169154228862E-2</v>
      </c>
      <c r="BAF7" s="4">
        <v>7.7605321507760533E-2</v>
      </c>
      <c r="BAG7" s="4">
        <v>4.4345898004434593E-2</v>
      </c>
      <c r="BAH7" s="4">
        <v>4.5335658238884052E-2</v>
      </c>
      <c r="BAI7" s="4">
        <v>3.4873583260680033E-2</v>
      </c>
      <c r="BAJ7" s="4">
        <v>6.852248394004283E-2</v>
      </c>
      <c r="BAK7" s="4">
        <v>4.8179871520342622E-2</v>
      </c>
      <c r="BAL7" s="4">
        <v>3.4034034034034037E-2</v>
      </c>
      <c r="BAM7" s="4">
        <v>2.3023023023023021E-2</v>
      </c>
      <c r="BAN7" s="4">
        <v>4.7518479408658922E-2</v>
      </c>
      <c r="BAO7" s="4">
        <v>2.745512143611404E-2</v>
      </c>
      <c r="BAP7" s="4">
        <v>7.4324324324324328E-2</v>
      </c>
      <c r="BAQ7" s="4">
        <v>4.954954954954955E-2</v>
      </c>
      <c r="BAR7" s="4">
        <v>8.1946222791293211E-2</v>
      </c>
      <c r="BAS7" s="4">
        <v>7.5544174135723438E-2</v>
      </c>
      <c r="BAT7" s="4">
        <v>4.2253521126760563E-2</v>
      </c>
      <c r="BAU7" s="4">
        <v>4.788732394366197E-2</v>
      </c>
      <c r="BAV7" s="4">
        <v>0</v>
      </c>
      <c r="BAW7" s="4">
        <v>1.578947368421053E-2</v>
      </c>
      <c r="BAX7" s="4">
        <v>0</v>
      </c>
      <c r="BAY7" s="4">
        <v>1.9417475728155342E-2</v>
      </c>
      <c r="BAZ7" s="4">
        <v>5.7046979865771813E-2</v>
      </c>
      <c r="BBA7" s="4">
        <v>6.1521252796420581E-2</v>
      </c>
      <c r="BBB7" s="4">
        <v>9.8283931357254287E-2</v>
      </c>
      <c r="BBC7" s="4">
        <v>6.3962558502340089E-2</v>
      </c>
      <c r="BBD7" s="4">
        <v>8.4170854271356788E-2</v>
      </c>
      <c r="BBE7" s="4">
        <v>4.5226130653266333E-2</v>
      </c>
      <c r="BBF7" s="4">
        <v>0.1067193675889328</v>
      </c>
      <c r="BBG7" s="4">
        <v>5.1383399209486168E-2</v>
      </c>
      <c r="BBH7" s="4">
        <v>0.10207336523126</v>
      </c>
      <c r="BBI7" s="4">
        <v>3.5885167464114832E-2</v>
      </c>
      <c r="BBJ7" s="4">
        <v>7.2351112174121018E-2</v>
      </c>
      <c r="BBK7" s="4">
        <v>2.0330064577852192E-2</v>
      </c>
      <c r="BBL7" s="4">
        <v>8.2196572228051767E-2</v>
      </c>
      <c r="BBM7" s="4">
        <v>3.2179083595662822E-2</v>
      </c>
      <c r="BBN7" s="4">
        <v>5.7980049875311718E-2</v>
      </c>
      <c r="BBO7" s="4">
        <v>1.6708229426433911E-2</v>
      </c>
      <c r="BBP7" s="4">
        <v>4.1849476881538977E-2</v>
      </c>
      <c r="BBQ7" s="4">
        <v>1.468106648666892E-2</v>
      </c>
      <c r="BBR7" s="4">
        <v>3.3276241742109129E-2</v>
      </c>
      <c r="BBS7" s="4">
        <v>1.088818204061659E-2</v>
      </c>
      <c r="BBT7" s="4">
        <v>2.5120059106021421E-2</v>
      </c>
      <c r="BBU7" s="4">
        <v>1.348356113779091E-2</v>
      </c>
      <c r="BBV7" s="4">
        <v>5.8757485029940118E-2</v>
      </c>
      <c r="BBW7" s="4">
        <v>2.7133233532934131E-2</v>
      </c>
      <c r="BBX7" s="4">
        <v>5.5141321310906877E-2</v>
      </c>
      <c r="BBY7" s="4">
        <v>1.7166637766603089E-2</v>
      </c>
      <c r="BBZ7" s="4">
        <v>5.0117180457905183E-2</v>
      </c>
      <c r="BCA7" s="4">
        <v>2.1813592933117E-2</v>
      </c>
      <c r="BCB7" s="4">
        <v>9.5110593713620489E-2</v>
      </c>
      <c r="BCC7" s="4">
        <v>2.0954598370197901E-2</v>
      </c>
      <c r="BCD7" s="4">
        <v>4.9357536202325109E-2</v>
      </c>
      <c r="BCE7" s="4">
        <v>1.468488680399755E-2</v>
      </c>
      <c r="BCF7" s="4">
        <v>5.037690751976466E-2</v>
      </c>
      <c r="BCG7" s="4">
        <v>2.4085309799595511E-2</v>
      </c>
      <c r="BCH7" s="4">
        <v>5.2400076496462042E-2</v>
      </c>
      <c r="BCI7" s="4">
        <v>2.0080321285140559E-2</v>
      </c>
      <c r="BCJ7" s="4">
        <v>3.9316742747754381E-2</v>
      </c>
      <c r="BCK7" s="4">
        <v>1.8259461051391548E-2</v>
      </c>
      <c r="BCL7" s="4">
        <v>9.551080731572141E-2</v>
      </c>
      <c r="BCM7" s="4">
        <v>3.4176981341215593E-2</v>
      </c>
      <c r="BCN7" s="4">
        <v>1.1222323324234149E-2</v>
      </c>
      <c r="BCO7" s="4">
        <v>8.9475280558083108E-3</v>
      </c>
      <c r="BCP7" s="4">
        <v>1.1740109359922811E-2</v>
      </c>
      <c r="BCQ7" s="4">
        <v>7.3978771309102607E-3</v>
      </c>
      <c r="BCR7" s="4">
        <v>2.325988107729976E-2</v>
      </c>
      <c r="BCS7" s="4">
        <v>1.4340678558936689E-2</v>
      </c>
      <c r="BCT7" s="4">
        <v>4.5827496497898738E-2</v>
      </c>
      <c r="BCU7" s="4">
        <v>2.041224734840905E-2</v>
      </c>
      <c r="BCV7" s="4">
        <v>1.4319340918007061E-2</v>
      </c>
      <c r="BCW7" s="4">
        <v>1.4711651628089449E-2</v>
      </c>
      <c r="BCX7" s="4">
        <v>2.5226266127479299E-2</v>
      </c>
      <c r="BCY7" s="4">
        <v>1.4827652609281729E-2</v>
      </c>
      <c r="BCZ7" s="4">
        <v>4.4577874818049493E-2</v>
      </c>
      <c r="BDA7" s="4">
        <v>1.58296943231441E-2</v>
      </c>
      <c r="BDB7" s="4">
        <v>0.1023272995936461</v>
      </c>
      <c r="BDC7" s="4">
        <v>5.0240118212042849E-2</v>
      </c>
      <c r="BDD7" s="4">
        <v>2.964959568733154E-2</v>
      </c>
      <c r="BDE7" s="4">
        <v>2.2333461686561421E-2</v>
      </c>
      <c r="BDF7" s="4">
        <v>3.6405529953917048E-2</v>
      </c>
      <c r="BDG7" s="4">
        <v>2.0737327188940089E-2</v>
      </c>
      <c r="BDH7" s="4">
        <v>7.1839080459770114E-3</v>
      </c>
      <c r="BDI7" s="4">
        <v>8.2614942528735635E-3</v>
      </c>
      <c r="BDJ7" s="4">
        <v>4.8134328358208953E-2</v>
      </c>
      <c r="BDK7" s="4">
        <v>3.5820895522388062E-2</v>
      </c>
      <c r="BDL7" s="4">
        <v>4.519774011299435E-2</v>
      </c>
      <c r="BDM7" s="4">
        <v>2.0860495436766619E-2</v>
      </c>
      <c r="BDN7" s="4">
        <v>2.5600835945663529E-2</v>
      </c>
      <c r="BDO7" s="4">
        <v>2.037617554858934E-2</v>
      </c>
      <c r="BDP7" s="4">
        <v>1.983394833948339E-2</v>
      </c>
      <c r="BDQ7" s="4">
        <v>1.9372693726937271E-2</v>
      </c>
      <c r="BDR7" s="4">
        <v>3.5194744251525113E-2</v>
      </c>
      <c r="BDS7" s="4">
        <v>2.4401689347724069E-2</v>
      </c>
      <c r="BDT7" s="4">
        <v>2.9126213592233011E-2</v>
      </c>
      <c r="BDU7" s="4">
        <v>4.2071197411003243E-2</v>
      </c>
      <c r="BDV7" s="4">
        <v>0.2</v>
      </c>
      <c r="BDW7" s="4">
        <v>0.19705882352941179</v>
      </c>
      <c r="BDX7" s="4">
        <v>7.2555205047318619E-2</v>
      </c>
      <c r="BDY7" s="4">
        <v>7.8864353312302835E-2</v>
      </c>
      <c r="BDZ7" s="4">
        <v>3.4883720930232558E-2</v>
      </c>
      <c r="BEA7" s="4">
        <v>6.589147286821706E-2</v>
      </c>
      <c r="BEB7" s="4">
        <v>2.54957507082153E-2</v>
      </c>
      <c r="BEC7" s="4">
        <v>4.2492917847025503E-2</v>
      </c>
      <c r="BED7" s="4">
        <v>4.8148148148148148E-2</v>
      </c>
      <c r="BEE7" s="4">
        <v>7.7777777777777779E-2</v>
      </c>
      <c r="BEF7" s="4">
        <v>8.6206896551724144E-2</v>
      </c>
      <c r="BEG7" s="4">
        <v>9.2672413793103453E-2</v>
      </c>
      <c r="BEH7" s="4">
        <v>4.8859934853420203E-2</v>
      </c>
      <c r="BEI7" s="4">
        <v>7.8175895765472306E-2</v>
      </c>
      <c r="BEJ7" s="4">
        <v>2.5454545454545459E-2</v>
      </c>
      <c r="BEK7" s="4">
        <v>4.363636363636364E-2</v>
      </c>
      <c r="BEL7" s="4">
        <v>0.1114864864864865</v>
      </c>
      <c r="BEM7" s="4">
        <v>0.16554054054054049</v>
      </c>
      <c r="BEN7" s="4">
        <v>9.769441187964048E-2</v>
      </c>
      <c r="BEO7" s="4">
        <v>4.9628761234857363E-2</v>
      </c>
      <c r="BEP7" s="4">
        <v>5.8846761453396533E-2</v>
      </c>
      <c r="BEQ7" s="4">
        <v>2.7646129541864139E-2</v>
      </c>
      <c r="BER7" s="4">
        <v>5.8044409816906888E-2</v>
      </c>
      <c r="BES7" s="4">
        <v>3.194390338917024E-2</v>
      </c>
      <c r="BET7" s="4">
        <v>4.1614123581336697E-2</v>
      </c>
      <c r="BEU7" s="4">
        <v>2.0807061790668348E-2</v>
      </c>
      <c r="BEV7" s="4">
        <v>6.1538461538461542E-2</v>
      </c>
      <c r="BEW7" s="4">
        <v>4.6153846153846163E-2</v>
      </c>
      <c r="BEX7" s="4">
        <v>1.643835616438356E-2</v>
      </c>
      <c r="BEY7" s="4">
        <v>2.6484018264840179E-2</v>
      </c>
      <c r="BEZ7" s="4">
        <v>3.7671232876712327E-2</v>
      </c>
      <c r="BFA7" s="4">
        <v>5.4794520547945202E-2</v>
      </c>
      <c r="BFB7" s="4">
        <v>0</v>
      </c>
      <c r="BFC7" s="4">
        <v>1.234567901234568E-2</v>
      </c>
      <c r="BFD7" s="4">
        <v>6.2798092209856909E-2</v>
      </c>
      <c r="BFE7" s="4">
        <v>5.8028616852146261E-2</v>
      </c>
      <c r="BFF7" s="4">
        <v>0.12887828162291171</v>
      </c>
      <c r="BFG7" s="4">
        <v>5.0119331742243443E-2</v>
      </c>
      <c r="BFH7" s="4">
        <v>4.7745358090185673E-2</v>
      </c>
      <c r="BFI7" s="4">
        <v>4.7745358090185673E-2</v>
      </c>
      <c r="BFJ7" s="4">
        <v>6.4267352185089971E-2</v>
      </c>
      <c r="BFK7" s="4">
        <v>5.6555269922879167E-2</v>
      </c>
      <c r="BFL7" s="4">
        <v>7.4152542372881353E-2</v>
      </c>
      <c r="BFM7" s="4">
        <v>8.050847457627118E-2</v>
      </c>
      <c r="BFN7" s="4">
        <v>0.1193490054249548</v>
      </c>
      <c r="BFO7" s="4">
        <v>7.5949367088607597E-2</v>
      </c>
      <c r="BFP7" s="4">
        <v>0.1114285714285714</v>
      </c>
      <c r="BFQ7" s="4">
        <v>0.08</v>
      </c>
      <c r="BFR7" s="4">
        <v>4.4967880085653097E-2</v>
      </c>
      <c r="BFS7" s="4">
        <v>3.4261241970021422E-2</v>
      </c>
      <c r="BFT7" s="4">
        <v>3.5714285714285712E-2</v>
      </c>
      <c r="BFU7" s="4">
        <v>3.9215686274509803E-2</v>
      </c>
      <c r="BFV7" s="4">
        <v>5.6095736724008978E-2</v>
      </c>
      <c r="BFW7" s="4">
        <v>4.712041884816754E-2</v>
      </c>
      <c r="BFX7" s="4">
        <v>0.16426282051282051</v>
      </c>
      <c r="BFY7" s="4">
        <v>0.1041666666666667</v>
      </c>
      <c r="BFZ7" s="4">
        <v>7.2555205047318619E-2</v>
      </c>
      <c r="BGA7" s="4">
        <v>4.4164037854889593E-2</v>
      </c>
      <c r="BGB7" s="4">
        <v>6.0014461315979747E-2</v>
      </c>
      <c r="BGC7" s="4">
        <v>4.9891540130151853E-2</v>
      </c>
      <c r="BGD7" s="4">
        <v>2.0495303159692571E-2</v>
      </c>
      <c r="BGE7" s="4">
        <v>1.9641332194705381E-2</v>
      </c>
      <c r="BGF7" s="4">
        <v>9.6749226006191957E-2</v>
      </c>
      <c r="BGG7" s="4">
        <v>6.1145510835913311E-2</v>
      </c>
      <c r="BGH7" s="4">
        <v>6.8382352941176477E-2</v>
      </c>
      <c r="BGI7" s="4">
        <v>4.5588235294117638E-2</v>
      </c>
      <c r="BGJ7" s="4">
        <v>3.0080213903743311E-2</v>
      </c>
      <c r="BGK7" s="4">
        <v>2.2727272727272731E-2</v>
      </c>
      <c r="BGL7" s="4">
        <v>5.6502242152466367E-2</v>
      </c>
      <c r="BGM7" s="4">
        <v>4.663677130044843E-2</v>
      </c>
      <c r="BGN7" s="4">
        <v>7.8990228013029309E-2</v>
      </c>
      <c r="BGO7" s="4">
        <v>6.921824104234528E-2</v>
      </c>
      <c r="BGP7" s="4">
        <v>5.0154320987654322E-2</v>
      </c>
      <c r="BGQ7" s="4">
        <v>2.1604938271604941E-2</v>
      </c>
      <c r="BGR7" s="4">
        <v>6.5573770491803282E-2</v>
      </c>
      <c r="BGS7" s="4">
        <v>2.4731486715658561E-2</v>
      </c>
      <c r="BGT7" s="4">
        <v>6.1624268806965039E-2</v>
      </c>
      <c r="BGU7" s="4">
        <v>2.4350428513127461E-2</v>
      </c>
      <c r="BGV7" s="4">
        <v>0.1020746887966805</v>
      </c>
      <c r="BGW7" s="4">
        <v>2.9875518672199172E-2</v>
      </c>
      <c r="BGX7" s="4">
        <v>5.9616169865251117E-2</v>
      </c>
      <c r="BGY7" s="4">
        <v>2.5316455696202531E-2</v>
      </c>
      <c r="BGZ7" s="4">
        <v>5.305410122164049E-2</v>
      </c>
      <c r="BHA7" s="4">
        <v>2.4432809773123908E-2</v>
      </c>
      <c r="BHB7" s="4">
        <v>3.9775461106655967E-2</v>
      </c>
      <c r="BHC7" s="4">
        <v>2.0689655172413789E-2</v>
      </c>
      <c r="BHD7" s="4">
        <v>3.0724213606437449E-2</v>
      </c>
      <c r="BHE7" s="4">
        <v>1.853206534991466E-2</v>
      </c>
      <c r="BHF7" s="4">
        <v>4.5315682281059061E-2</v>
      </c>
      <c r="BHG7" s="4">
        <v>2.5203665987780038E-2</v>
      </c>
      <c r="BHH7" s="4">
        <v>5.0614250614250622E-2</v>
      </c>
      <c r="BHI7" s="4">
        <v>3.8820638820638818E-2</v>
      </c>
      <c r="BHJ7" s="4">
        <v>6.7235859124866598E-2</v>
      </c>
      <c r="BHK7" s="4">
        <v>5.3361792956243333E-2</v>
      </c>
      <c r="BHL7" s="4">
        <v>8.6309523809523808E-2</v>
      </c>
      <c r="BHM7" s="4">
        <v>6.5476190476190479E-2</v>
      </c>
      <c r="BHN7" s="4">
        <v>4.8511576626240352E-2</v>
      </c>
      <c r="BHO7" s="4">
        <v>3.5281146637265712E-2</v>
      </c>
      <c r="BHP7" s="4">
        <v>7.6367389060887511E-2</v>
      </c>
      <c r="BHQ7" s="4">
        <v>3.7151702786377708E-2</v>
      </c>
      <c r="BHR7" s="4">
        <v>1.8482490272373541E-2</v>
      </c>
      <c r="BHS7" s="4">
        <v>2.4319066147859919E-2</v>
      </c>
      <c r="BHT7" s="4">
        <v>1.395348837209302E-2</v>
      </c>
      <c r="BHU7" s="4">
        <v>1.9767441860465119E-2</v>
      </c>
      <c r="BHV7" s="4">
        <v>0.1072902338376891</v>
      </c>
      <c r="BHW7" s="4">
        <v>7.8404401650618988E-2</v>
      </c>
      <c r="BHX7" s="4">
        <v>6.033940917661848E-2</v>
      </c>
      <c r="BHY7" s="4">
        <v>3.4569453174104342E-2</v>
      </c>
      <c r="BHZ7" s="4">
        <v>8.635794743429287E-2</v>
      </c>
      <c r="BIA7" s="4">
        <v>5.6320400500625777E-2</v>
      </c>
      <c r="BIB7" s="4">
        <v>7.3619631901840496E-2</v>
      </c>
      <c r="BIC7" s="4">
        <v>3.8650306748466257E-2</v>
      </c>
      <c r="BID7" s="4">
        <v>5.8139534883720929E-2</v>
      </c>
      <c r="BIE7" s="4">
        <v>2.937576499388005E-2</v>
      </c>
      <c r="BIF7" s="4">
        <v>9.6794081381011102E-2</v>
      </c>
      <c r="BIG7" s="4">
        <v>4.8705302096177558E-2</v>
      </c>
      <c r="BIH7" s="4">
        <v>0.1179138321995465</v>
      </c>
      <c r="BII7" s="4">
        <v>5.2154195011337869E-2</v>
      </c>
      <c r="BIJ7" s="4">
        <v>3.4364261168384883E-2</v>
      </c>
      <c r="BIK7" s="4">
        <v>2.119129438717068E-2</v>
      </c>
      <c r="BIL7" s="4">
        <v>4.336734693877551E-2</v>
      </c>
      <c r="BIM7" s="4">
        <v>2.6785714285714281E-2</v>
      </c>
      <c r="BIN7" s="4">
        <v>8.0350620891161434E-2</v>
      </c>
      <c r="BIO7" s="4">
        <v>4.0175310445580717E-2</v>
      </c>
      <c r="BIP7" s="4">
        <v>0.1068642745709828</v>
      </c>
      <c r="BIQ7" s="4">
        <v>5.3042121684867397E-2</v>
      </c>
      <c r="BIR7" s="4">
        <v>0.15345080763582969</v>
      </c>
      <c r="BIS7" s="4">
        <v>8.590308370044053E-2</v>
      </c>
      <c r="BIT7" s="4">
        <v>3.7604456824512543E-2</v>
      </c>
      <c r="BIU7" s="4">
        <v>2.646239554317549E-2</v>
      </c>
      <c r="BIV7" s="4">
        <v>8.2794307891332478E-2</v>
      </c>
      <c r="BIW7" s="4">
        <v>6.2742561448900391E-2</v>
      </c>
      <c r="BIX7" s="4">
        <v>4.4661549197487778E-2</v>
      </c>
      <c r="BIY7" s="4">
        <v>2.6517794836008371E-2</v>
      </c>
      <c r="BIZ7" s="4">
        <v>0.1156716417910448</v>
      </c>
      <c r="BJA7" s="4">
        <v>5.4726368159203981E-2</v>
      </c>
      <c r="BJB7" s="4">
        <v>8.6893555394641567E-3</v>
      </c>
      <c r="BJC7" s="4">
        <v>1.375814627081825E-2</v>
      </c>
      <c r="BJD7" s="4">
        <v>3.3227583903823667E-2</v>
      </c>
      <c r="BJE7" s="4">
        <v>1.4526632158958089E-2</v>
      </c>
      <c r="BJF7" s="4">
        <v>5.5617352614015566E-3</v>
      </c>
      <c r="BJG7" s="4">
        <v>5.4226918798665194E-3</v>
      </c>
      <c r="BJH7" s="4">
        <v>1.444933920704846E-2</v>
      </c>
      <c r="BJI7" s="4">
        <v>1.6740088105726868E-2</v>
      </c>
      <c r="BJJ7" s="4">
        <v>9.050403787245892E-3</v>
      </c>
      <c r="BJK7" s="4">
        <v>7.5187969924812026E-3</v>
      </c>
      <c r="BJL7" s="4">
        <v>1.424966602345258E-2</v>
      </c>
      <c r="BJM7" s="4">
        <v>1.0093513433278909E-2</v>
      </c>
      <c r="BJN7" s="4">
        <v>5.7803468208092483E-3</v>
      </c>
      <c r="BJO7" s="4">
        <v>5.7803468208092483E-3</v>
      </c>
      <c r="BJP7" s="4">
        <v>1.9887812340642529E-2</v>
      </c>
      <c r="BJQ7" s="4">
        <v>1.1558728539860621E-2</v>
      </c>
      <c r="BJR7" s="4">
        <v>1.1689691817215729E-2</v>
      </c>
      <c r="BJS7" s="4">
        <v>6.6798238955518442E-3</v>
      </c>
      <c r="BJT7" s="4">
        <v>1.593860684769776E-2</v>
      </c>
      <c r="BJU7" s="4">
        <v>9.2975206611570251E-3</v>
      </c>
      <c r="BJV7" s="4">
        <v>3.0585541380438341E-2</v>
      </c>
      <c r="BJW7" s="4">
        <v>1.684658161596336E-2</v>
      </c>
      <c r="BJX7" s="4">
        <v>4.4208524797971792E-2</v>
      </c>
      <c r="BJY7" s="4">
        <v>2.0598954206940259E-2</v>
      </c>
      <c r="BJZ7" s="4">
        <v>2.473278647775292E-2</v>
      </c>
      <c r="BKA7" s="4">
        <v>1.5659955257270691E-2</v>
      </c>
      <c r="BKB7" s="4">
        <v>2.7176927343316691E-2</v>
      </c>
      <c r="BKC7" s="4">
        <v>2.773155851358846E-2</v>
      </c>
      <c r="BKD7" s="4">
        <v>6.1842918985776131E-3</v>
      </c>
      <c r="BKE7" s="4">
        <v>9.8948670377241813E-3</v>
      </c>
      <c r="BKF7" s="4">
        <v>1.421999163529904E-2</v>
      </c>
      <c r="BKG7" s="4">
        <v>1.631116687578419E-2</v>
      </c>
      <c r="BKH7" s="4">
        <v>0</v>
      </c>
      <c r="BKI7" s="4">
        <v>7.8922934076137412E-3</v>
      </c>
      <c r="BKJ7" s="4">
        <v>7.3834794646977387E-3</v>
      </c>
      <c r="BKK7" s="4">
        <v>1.199815413013383E-2</v>
      </c>
      <c r="BKL7" s="4">
        <v>1.7424975798644729E-2</v>
      </c>
      <c r="BKM7" s="4">
        <v>1.9361084220716359E-2</v>
      </c>
      <c r="BKN7" s="4">
        <v>4.6585494970884073E-2</v>
      </c>
      <c r="BKO7" s="4">
        <v>3.5997882477501332E-2</v>
      </c>
      <c r="BKP7" s="4">
        <v>0</v>
      </c>
      <c r="BKQ7" s="4">
        <v>1.0216346153846151E-2</v>
      </c>
      <c r="BKR7" s="4">
        <v>3.5274356103023513E-2</v>
      </c>
      <c r="BKS7" s="4">
        <v>1.7357222844344909E-2</v>
      </c>
      <c r="BKT7" s="4">
        <v>1.732101616628175E-2</v>
      </c>
      <c r="BKU7" s="4">
        <v>1.732101616628175E-2</v>
      </c>
      <c r="BKV7" s="4">
        <v>1.9761606022584689E-2</v>
      </c>
      <c r="BKW7" s="4">
        <v>1.944792973651192E-2</v>
      </c>
      <c r="BKX7" s="4">
        <v>1.6749379652605461E-2</v>
      </c>
      <c r="BKY7" s="4">
        <v>2.1091811414392061E-2</v>
      </c>
      <c r="BKZ7" s="4">
        <v>2.1169354838709679E-2</v>
      </c>
      <c r="BLA7" s="4">
        <v>2.066532258064516E-2</v>
      </c>
      <c r="BLB7" s="4">
        <v>0</v>
      </c>
      <c r="BLC7" s="4">
        <v>6.8631408962454583E-3</v>
      </c>
      <c r="BLD7" s="4">
        <v>4.3269230769230768E-2</v>
      </c>
      <c r="BLE7" s="4">
        <v>4.6875E-2</v>
      </c>
      <c r="BLF7" s="4">
        <v>1.183712121212121E-2</v>
      </c>
      <c r="BLG7" s="4">
        <v>1.9412878787878791E-2</v>
      </c>
      <c r="BLH7" s="4">
        <v>2.7911969940955451E-2</v>
      </c>
      <c r="BLI7" s="4">
        <v>2.3617820719269999E-2</v>
      </c>
      <c r="BLJ7" s="4">
        <v>1.38728323699422E-2</v>
      </c>
      <c r="BLK7" s="4">
        <v>1.6763005780346819E-2</v>
      </c>
      <c r="BLL7" s="4">
        <v>1.0357815442561209E-2</v>
      </c>
      <c r="BLM7" s="4">
        <v>1.4124293785310729E-2</v>
      </c>
      <c r="BLN7" s="4">
        <v>9.0909090909090912E-2</v>
      </c>
      <c r="BLO7" s="4">
        <v>6.0379918588873822E-2</v>
      </c>
      <c r="BLP7" s="4">
        <v>5.1487414187643021E-2</v>
      </c>
      <c r="BLQ7" s="4">
        <v>3.8901601830663622E-2</v>
      </c>
      <c r="BLR7" s="4">
        <v>5.70694087403599E-2</v>
      </c>
      <c r="BLS7" s="4">
        <v>3.9588688946015423E-2</v>
      </c>
      <c r="BLT7" s="4">
        <v>8.3410565338276187E-3</v>
      </c>
      <c r="BLU7" s="4">
        <v>9.7312326227988882E-3</v>
      </c>
      <c r="BLV7" s="4">
        <v>9.4580777096114524E-2</v>
      </c>
      <c r="BLW7" s="4">
        <v>4.4989775051124753E-2</v>
      </c>
      <c r="BLX7" s="4">
        <v>1.144067796610169E-2</v>
      </c>
      <c r="BLY7" s="4">
        <v>1.228813559322034E-2</v>
      </c>
    </row>
    <row r="8" spans="1:1689" x14ac:dyDescent="0.3">
      <c r="A8" s="3" t="s">
        <v>852</v>
      </c>
      <c r="B8" s="4">
        <v>7.0071868583162222E-2</v>
      </c>
      <c r="C8" s="4">
        <v>3.3880903490759763E-2</v>
      </c>
      <c r="D8" s="4">
        <v>4.8635008029364532E-2</v>
      </c>
      <c r="E8" s="4">
        <v>2.4088093599449419E-2</v>
      </c>
      <c r="F8" s="4">
        <v>2.9947916666666671E-2</v>
      </c>
      <c r="G8" s="4">
        <v>1.5885416666666669E-2</v>
      </c>
      <c r="H8" s="4">
        <v>5.0161337635670288E-2</v>
      </c>
      <c r="I8" s="4">
        <v>2.34672924611323E-2</v>
      </c>
      <c r="J8" s="4">
        <v>4.8575788402848423E-2</v>
      </c>
      <c r="K8" s="4">
        <v>1.7293997965412009E-2</v>
      </c>
      <c r="L8" s="4">
        <v>4.0281157069478241E-2</v>
      </c>
      <c r="M8" s="4">
        <v>1.6220600162206E-2</v>
      </c>
      <c r="N8" s="4">
        <v>6.877271456527817E-2</v>
      </c>
      <c r="O8" s="4">
        <v>3.4945485043332399E-2</v>
      </c>
      <c r="P8" s="4">
        <v>4.5703839122486288E-2</v>
      </c>
      <c r="Q8" s="4">
        <v>1.9848524418908331E-2</v>
      </c>
      <c r="R8" s="4">
        <v>3.662597114317425E-2</v>
      </c>
      <c r="S8" s="4">
        <v>2.1087680355160929E-2</v>
      </c>
      <c r="T8" s="4">
        <v>2.4198086662915029E-2</v>
      </c>
      <c r="U8" s="4">
        <v>2.3072594259988741E-2</v>
      </c>
      <c r="V8" s="4">
        <v>5.2733430091920663E-2</v>
      </c>
      <c r="W8" s="4">
        <v>4.3541364296081277E-2</v>
      </c>
      <c r="X8" s="4">
        <v>2.8938906752411571E-2</v>
      </c>
      <c r="Y8" s="4">
        <v>2.0364415862808141E-2</v>
      </c>
      <c r="Z8" s="4">
        <v>4.1181736794986573E-2</v>
      </c>
      <c r="AA8" s="4">
        <v>2.327663384064458E-2</v>
      </c>
      <c r="AB8" s="4">
        <v>8.3022884513038853E-2</v>
      </c>
      <c r="AC8" s="4">
        <v>4.7897817988291652E-2</v>
      </c>
      <c r="AD8" s="4">
        <v>4.2324699936828809E-2</v>
      </c>
      <c r="AE8" s="4">
        <v>6.1276058117498422E-2</v>
      </c>
      <c r="AF8" s="4">
        <v>2.6666666666666668E-2</v>
      </c>
      <c r="AG8" s="4">
        <v>2.3809523809523812E-2</v>
      </c>
      <c r="AH8" s="4">
        <v>7.0889018012783259E-2</v>
      </c>
      <c r="AI8" s="4">
        <v>4.1255084253341082E-2</v>
      </c>
      <c r="AJ8" s="4">
        <v>4.6511627906976737E-2</v>
      </c>
      <c r="AK8" s="4">
        <v>2.9516994633273699E-2</v>
      </c>
      <c r="AL8" s="4">
        <v>0.12489006156552331</v>
      </c>
      <c r="AM8" s="4">
        <v>6.2445030782761653E-2</v>
      </c>
      <c r="AN8" s="4">
        <v>5.3282588011417699E-2</v>
      </c>
      <c r="AO8" s="4">
        <v>3.9961941008563283E-2</v>
      </c>
      <c r="AP8" s="4">
        <v>5.991189427312775E-2</v>
      </c>
      <c r="AQ8" s="4">
        <v>3.7004405286343613E-2</v>
      </c>
      <c r="AR8" s="4">
        <v>0.1165381319622965</v>
      </c>
      <c r="AS8" s="4">
        <v>6.4267352185089971E-2</v>
      </c>
      <c r="AT8" s="4">
        <v>8.0589254766031196E-2</v>
      </c>
      <c r="AU8" s="4">
        <v>5.0259965337954939E-2</v>
      </c>
      <c r="AV8" s="4">
        <v>0.1311258278145695</v>
      </c>
      <c r="AW8" s="4">
        <v>7.0198675496688748E-2</v>
      </c>
      <c r="AX8" s="4">
        <v>5.3315994798439542E-2</v>
      </c>
      <c r="AY8" s="4">
        <v>4.4213263979193763E-2</v>
      </c>
      <c r="AZ8" s="4">
        <v>6.203995793901157E-2</v>
      </c>
      <c r="BA8" s="4">
        <v>4.5215562565720298E-2</v>
      </c>
      <c r="BB8" s="4">
        <v>5.5618615209988648E-2</v>
      </c>
      <c r="BC8" s="4">
        <v>3.4052213393870601E-2</v>
      </c>
      <c r="BD8" s="4">
        <v>3.0376670716889431E-2</v>
      </c>
      <c r="BE8" s="4">
        <v>4.25273390036452E-2</v>
      </c>
      <c r="BF8" s="4">
        <v>7.8321678321678329E-2</v>
      </c>
      <c r="BG8" s="4">
        <v>8.6713286713286708E-2</v>
      </c>
      <c r="BH8" s="4">
        <v>5.1197357555739058E-2</v>
      </c>
      <c r="BI8" s="4">
        <v>1.7547481420313791E-2</v>
      </c>
      <c r="BJ8" s="4">
        <v>7.8478478478478483E-2</v>
      </c>
      <c r="BK8" s="4">
        <v>3.4434434434434433E-2</v>
      </c>
      <c r="BL8" s="4">
        <v>7.2682221763369817E-2</v>
      </c>
      <c r="BM8" s="4">
        <v>2.4365062977493291E-2</v>
      </c>
      <c r="BN8" s="4">
        <v>3.8934974578538943E-2</v>
      </c>
      <c r="BO8" s="4">
        <v>1.4316296494514319E-2</v>
      </c>
      <c r="BP8" s="4">
        <v>2.835753176043557E-2</v>
      </c>
      <c r="BQ8" s="4">
        <v>1.3157894736842099E-2</v>
      </c>
      <c r="BR8" s="4">
        <v>5.5478775913129323E-2</v>
      </c>
      <c r="BS8" s="4">
        <v>2.2309970384995069E-2</v>
      </c>
      <c r="BT8" s="4">
        <v>4.7015088563306363E-2</v>
      </c>
      <c r="BU8" s="4">
        <v>1.5525912967417449E-2</v>
      </c>
      <c r="BV8" s="4">
        <v>0.05</v>
      </c>
      <c r="BW8" s="4">
        <v>2.0798319327731091E-2</v>
      </c>
      <c r="BX8" s="4">
        <v>4.8390677025527191E-2</v>
      </c>
      <c r="BY8" s="4">
        <v>2.0865704772475031E-2</v>
      </c>
      <c r="BZ8" s="4">
        <v>5.304518664047151E-2</v>
      </c>
      <c r="CA8" s="4">
        <v>2.259332023575639E-2</v>
      </c>
      <c r="CB8" s="4">
        <v>3.3739302172481903E-2</v>
      </c>
      <c r="CC8" s="4">
        <v>1.7445687952600399E-2</v>
      </c>
      <c r="CD8" s="4">
        <v>3.1164383561643839E-2</v>
      </c>
      <c r="CE8" s="4">
        <v>1.3527397260273971E-2</v>
      </c>
      <c r="CF8" s="4">
        <v>8.0461780654189255E-2</v>
      </c>
      <c r="CG8" s="4">
        <v>3.0260626202553789E-2</v>
      </c>
      <c r="CH8" s="4">
        <v>5.171776874769117E-2</v>
      </c>
      <c r="CI8" s="4">
        <v>1.9578869597340232E-2</v>
      </c>
      <c r="CJ8" s="4">
        <v>6.4368237667339082E-2</v>
      </c>
      <c r="CK8" s="4">
        <v>2.365670273244086E-2</v>
      </c>
      <c r="CL8" s="4">
        <v>4.5612295488349032E-2</v>
      </c>
      <c r="CM8" s="4">
        <v>2.3797719385225579E-2</v>
      </c>
      <c r="CN8" s="4">
        <v>5.7082077645807479E-2</v>
      </c>
      <c r="CO8" s="4">
        <v>1.896826803758199E-2</v>
      </c>
      <c r="CP8" s="4">
        <v>7.2554267023490937E-2</v>
      </c>
      <c r="CQ8" s="4">
        <v>3.2708890871245913E-2</v>
      </c>
      <c r="CR8" s="4">
        <v>7.6849489795918366E-2</v>
      </c>
      <c r="CS8" s="4">
        <v>2.8698979591836739E-2</v>
      </c>
      <c r="CT8" s="4">
        <v>0.1066365979381443</v>
      </c>
      <c r="CU8" s="4">
        <v>4.1559278350515462E-2</v>
      </c>
      <c r="CV8" s="4">
        <v>6.2464183381088827E-2</v>
      </c>
      <c r="CW8" s="4">
        <v>2.5214899713467048E-2</v>
      </c>
      <c r="CX8" s="4">
        <v>5.9051306873184897E-2</v>
      </c>
      <c r="CY8" s="4">
        <v>2.1942562116811871E-2</v>
      </c>
      <c r="CZ8" s="4">
        <v>6.7406143344709901E-2</v>
      </c>
      <c r="DA8" s="4">
        <v>4.607508532423208E-2</v>
      </c>
      <c r="DB8" s="4">
        <v>7.4641148325358855E-2</v>
      </c>
      <c r="DC8" s="4">
        <v>5.3588516746411477E-2</v>
      </c>
      <c r="DD8" s="4">
        <v>2.1435228331780059E-2</v>
      </c>
      <c r="DE8" s="4">
        <v>2.6095060577819199E-2</v>
      </c>
      <c r="DF8" s="4">
        <v>6.2322946175637391E-2</v>
      </c>
      <c r="DG8" s="4">
        <v>5.9490084985835703E-2</v>
      </c>
      <c r="DH8" s="4">
        <v>6.8481123792800705E-2</v>
      </c>
      <c r="DI8" s="4">
        <v>4.3020193151887619E-2</v>
      </c>
      <c r="DJ8" s="4">
        <v>8.0278128950695318E-2</v>
      </c>
      <c r="DK8" s="4">
        <v>3.7926675094816689E-2</v>
      </c>
      <c r="DL8" s="4">
        <v>4.5927209705372618E-2</v>
      </c>
      <c r="DM8" s="4">
        <v>2.4263431542461009E-2</v>
      </c>
      <c r="DN8" s="4">
        <v>9.578107183580388E-2</v>
      </c>
      <c r="DO8" s="4">
        <v>5.4732041049030788E-2</v>
      </c>
      <c r="DP8" s="4">
        <v>7.8140454995054398E-2</v>
      </c>
      <c r="DQ8" s="4">
        <v>4.549950544015826E-2</v>
      </c>
      <c r="DR8" s="4">
        <v>0.02</v>
      </c>
      <c r="DS8" s="4">
        <v>3.2666666666666663E-2</v>
      </c>
      <c r="DT8" s="4">
        <v>6.5439672801635998E-2</v>
      </c>
      <c r="DU8" s="4">
        <v>3.7832310838445807E-2</v>
      </c>
      <c r="DV8" s="4">
        <v>6.8131868131868126E-2</v>
      </c>
      <c r="DW8" s="4">
        <v>4.6153846153846163E-2</v>
      </c>
      <c r="DX8" s="4">
        <v>8.9395267309377732E-2</v>
      </c>
      <c r="DY8" s="4">
        <v>5.1709027169149872E-2</v>
      </c>
      <c r="DZ8" s="4">
        <v>3.150912106135987E-2</v>
      </c>
      <c r="EA8" s="4">
        <v>1.824212271973466E-2</v>
      </c>
      <c r="EB8" s="4">
        <v>7.5607560756075609E-2</v>
      </c>
      <c r="EC8" s="4">
        <v>3.7803780378037798E-2</v>
      </c>
      <c r="ED8" s="4">
        <v>5.5434782608695651E-2</v>
      </c>
      <c r="EE8" s="4">
        <v>2.5000000000000001E-2</v>
      </c>
      <c r="EF8" s="4">
        <v>6.3741191543882122E-2</v>
      </c>
      <c r="EG8" s="4">
        <v>2.8187059577194109E-2</v>
      </c>
      <c r="EH8" s="4">
        <v>5.1441677588466579E-2</v>
      </c>
      <c r="EI8" s="4">
        <v>2.1297509829619921E-2</v>
      </c>
      <c r="EJ8" s="4">
        <v>3.5797149486244607E-2</v>
      </c>
      <c r="EK8" s="4">
        <v>1.9555850182300299E-2</v>
      </c>
      <c r="EL8" s="4">
        <v>5.7589880159786951E-2</v>
      </c>
      <c r="EM8" s="4">
        <v>2.929427430093209E-2</v>
      </c>
      <c r="EN8" s="4">
        <v>3.665097511768662E-2</v>
      </c>
      <c r="EO8" s="4">
        <v>1.6812373907195699E-2</v>
      </c>
      <c r="EP8" s="4">
        <v>4.7581284694686747E-2</v>
      </c>
      <c r="EQ8" s="4">
        <v>2.5773195876288658E-2</v>
      </c>
      <c r="ER8" s="4">
        <v>6.0749363404874503E-2</v>
      </c>
      <c r="ES8" s="4">
        <v>2.8010185522007999E-2</v>
      </c>
      <c r="ET8" s="4">
        <v>3.563390847711928E-2</v>
      </c>
      <c r="EU8" s="4">
        <v>1.8004501125281319E-2</v>
      </c>
      <c r="EV8" s="4">
        <v>1.9975031210986271E-2</v>
      </c>
      <c r="EW8" s="4">
        <v>1.7894298793175199E-2</v>
      </c>
      <c r="EX8" s="4">
        <v>7.1311475409836067E-2</v>
      </c>
      <c r="EY8" s="4">
        <v>4.2622950819672129E-2</v>
      </c>
      <c r="EZ8" s="4">
        <v>3.8083538083538093E-2</v>
      </c>
      <c r="FA8" s="4">
        <v>3.071253071253071E-2</v>
      </c>
      <c r="FB8" s="4">
        <v>3.5579740477187108E-2</v>
      </c>
      <c r="FC8" s="4">
        <v>2.0929259104227708E-2</v>
      </c>
      <c r="FD8" s="4">
        <v>4.7973531844499588E-2</v>
      </c>
      <c r="FE8" s="4">
        <v>4.5492142266335807E-2</v>
      </c>
      <c r="FF8" s="4">
        <v>3.6730945821854911E-2</v>
      </c>
      <c r="FG8" s="4">
        <v>4.0404040404040407E-2</v>
      </c>
      <c r="FH8" s="4">
        <v>2.6548672566371681E-2</v>
      </c>
      <c r="FI8" s="4">
        <v>3.0481809242871191E-2</v>
      </c>
      <c r="FJ8" s="4">
        <v>4.3933054393305443E-2</v>
      </c>
      <c r="FK8" s="4">
        <v>4.4979079497907949E-2</v>
      </c>
      <c r="FL8" s="4">
        <v>1.5841584158415838E-2</v>
      </c>
      <c r="FM8" s="4">
        <v>3.1683168316831677E-2</v>
      </c>
      <c r="FN8" s="4">
        <v>7.1887034659820284E-2</v>
      </c>
      <c r="FO8" s="4">
        <v>6.4184852374839535E-2</v>
      </c>
      <c r="FP8" s="4">
        <v>7.1983428275504927E-2</v>
      </c>
      <c r="FQ8" s="4">
        <v>3.3661315380631787E-2</v>
      </c>
      <c r="FR8" s="4">
        <v>2.659822678488101E-2</v>
      </c>
      <c r="FS8" s="4">
        <v>1.6798880074661689E-2</v>
      </c>
      <c r="FT8" s="4">
        <v>6.1855670103092793E-2</v>
      </c>
      <c r="FU8" s="4">
        <v>3.8894095595126521E-2</v>
      </c>
      <c r="FV8" s="4">
        <v>3.6426712922810058E-2</v>
      </c>
      <c r="FW8" s="4">
        <v>2.948829141370338E-2</v>
      </c>
      <c r="FX8" s="4">
        <v>5.0221565731166908E-2</v>
      </c>
      <c r="FY8" s="4">
        <v>4.874446085672083E-2</v>
      </c>
      <c r="FZ8" s="4">
        <v>4.1897720271102903E-2</v>
      </c>
      <c r="GA8" s="4">
        <v>2.7110289587184231E-2</v>
      </c>
      <c r="GB8" s="4">
        <v>0.1039755351681957</v>
      </c>
      <c r="GC8" s="4">
        <v>4.943934760448522E-2</v>
      </c>
      <c r="GD8" s="4">
        <v>4.9454545454545452E-2</v>
      </c>
      <c r="GE8" s="4">
        <v>4.2181818181818181E-2</v>
      </c>
      <c r="GF8" s="4">
        <v>4.2402826855123678E-2</v>
      </c>
      <c r="GG8" s="4">
        <v>3.8869257950530027E-2</v>
      </c>
      <c r="GH8" s="4">
        <v>0.1167247386759582</v>
      </c>
      <c r="GI8" s="4">
        <v>9.0592334494773524E-2</v>
      </c>
      <c r="GJ8" s="4">
        <v>3.7906137184115521E-2</v>
      </c>
      <c r="GK8" s="4">
        <v>4.5126353790613721E-2</v>
      </c>
      <c r="GL8" s="4">
        <v>5.0599201065246339E-2</v>
      </c>
      <c r="GM8" s="4">
        <v>4.6604527296937419E-2</v>
      </c>
      <c r="GN8" s="4">
        <v>5.7283142389525372E-2</v>
      </c>
      <c r="GO8" s="4">
        <v>7.3649754500818329E-2</v>
      </c>
      <c r="GP8" s="4">
        <v>2.9143897996357009E-2</v>
      </c>
      <c r="GQ8" s="4">
        <v>3.6429872495446269E-2</v>
      </c>
      <c r="GR8" s="4">
        <v>4.6076642335766423E-2</v>
      </c>
      <c r="GS8" s="4">
        <v>2.372262773722628E-2</v>
      </c>
      <c r="GT8" s="4">
        <v>2.4186455584872469E-2</v>
      </c>
      <c r="GU8" s="4">
        <v>2.066842568161829E-2</v>
      </c>
      <c r="GV8" s="4">
        <v>6.311360448807854E-2</v>
      </c>
      <c r="GW8" s="4">
        <v>4.1140719962599347E-2</v>
      </c>
      <c r="GX8" s="4">
        <v>0.1067039106145251</v>
      </c>
      <c r="GY8" s="4">
        <v>6.256983240223464E-2</v>
      </c>
      <c r="GZ8" s="4">
        <v>7.060518731988473E-2</v>
      </c>
      <c r="HA8" s="4">
        <v>4.0826128722382317E-2</v>
      </c>
      <c r="HB8" s="4">
        <v>9.8634294385432475E-2</v>
      </c>
      <c r="HC8" s="4">
        <v>4.5523520485584217E-2</v>
      </c>
      <c r="HD8" s="4">
        <v>0.13262764632627649</v>
      </c>
      <c r="HE8" s="4">
        <v>7.2851805728518057E-2</v>
      </c>
      <c r="HF8" s="4">
        <v>6.51840490797546E-2</v>
      </c>
      <c r="HG8" s="4">
        <v>4.0644171779141113E-2</v>
      </c>
      <c r="HH8" s="4">
        <v>7.3353293413173648E-2</v>
      </c>
      <c r="HI8" s="4">
        <v>7.0359281437125748E-2</v>
      </c>
      <c r="HJ8" s="4">
        <v>1.9691780821917811E-2</v>
      </c>
      <c r="HK8" s="4">
        <v>3.082191780821918E-2</v>
      </c>
      <c r="HL8" s="4">
        <v>4.3956043956043959E-2</v>
      </c>
      <c r="HM8" s="4">
        <v>4.4955044955044952E-2</v>
      </c>
      <c r="HN8" s="4">
        <v>8.0560420315236428E-2</v>
      </c>
      <c r="HO8" s="4">
        <v>5.8669001751313482E-2</v>
      </c>
      <c r="HP8" s="4">
        <v>5.6047197640117993E-2</v>
      </c>
      <c r="HQ8" s="4">
        <v>4.8180924287118967E-2</v>
      </c>
      <c r="HR8" s="4">
        <v>3.8176033934252389E-2</v>
      </c>
      <c r="HS8" s="4">
        <v>3.8176033934252389E-2</v>
      </c>
      <c r="HT8" s="4">
        <v>4.3055555555555562E-2</v>
      </c>
      <c r="HU8" s="4">
        <v>5.5555555555555552E-2</v>
      </c>
      <c r="HV8" s="4">
        <v>2.4048096192384769E-2</v>
      </c>
      <c r="HW8" s="4">
        <v>2.7054108216432868E-2</v>
      </c>
      <c r="HX8" s="4">
        <v>5.7747834456207889E-2</v>
      </c>
      <c r="HY8" s="4">
        <v>4.9085659287776709E-2</v>
      </c>
      <c r="HZ8" s="4">
        <v>5.4958183990442062E-2</v>
      </c>
      <c r="IA8" s="4">
        <v>5.3763440860215048E-2</v>
      </c>
      <c r="IB8" s="4">
        <v>3.1045751633986929E-2</v>
      </c>
      <c r="IC8" s="4">
        <v>3.1862745098039207E-2</v>
      </c>
      <c r="ID8" s="4">
        <v>0</v>
      </c>
      <c r="IE8" s="4">
        <v>1.2232415902140669E-2</v>
      </c>
      <c r="IF8" s="4">
        <v>3.9449541284403672E-2</v>
      </c>
      <c r="IG8" s="4">
        <v>3.7614678899082571E-2</v>
      </c>
      <c r="IH8" s="4">
        <v>5.6007226738934053E-2</v>
      </c>
      <c r="II8" s="4">
        <v>8.3107497741644082E-2</v>
      </c>
      <c r="IJ8" s="4">
        <v>3.4550839091806507E-2</v>
      </c>
      <c r="IK8" s="4">
        <v>3.0602171767028629E-2</v>
      </c>
      <c r="IL8" s="4">
        <v>5.8401639344262297E-2</v>
      </c>
      <c r="IM8" s="4">
        <v>3.7909836065573771E-2</v>
      </c>
      <c r="IN8" s="4">
        <v>5.4595086442220199E-2</v>
      </c>
      <c r="IO8" s="4">
        <v>4.5495905368516831E-2</v>
      </c>
      <c r="IP8" s="4">
        <v>8.2508250825082508E-2</v>
      </c>
      <c r="IQ8" s="4">
        <v>4.2079207920792082E-2</v>
      </c>
      <c r="IR8" s="4">
        <v>8.0519480519480519E-2</v>
      </c>
      <c r="IS8" s="4">
        <v>7.9220779220779219E-2</v>
      </c>
      <c r="IT8" s="4">
        <v>0.13089005235602089</v>
      </c>
      <c r="IU8" s="4">
        <v>7.703814510097233E-2</v>
      </c>
      <c r="IV8" s="4">
        <v>7.4519230769230768E-2</v>
      </c>
      <c r="IW8" s="4">
        <v>4.567307692307692E-2</v>
      </c>
      <c r="IX8" s="4">
        <v>7.2368421052631582E-2</v>
      </c>
      <c r="IY8" s="4">
        <v>5.0438596491228067E-2</v>
      </c>
      <c r="IZ8" s="4">
        <v>7.9646017699115043E-2</v>
      </c>
      <c r="JA8" s="4">
        <v>6.637168141592921E-2</v>
      </c>
      <c r="JB8" s="4">
        <v>0.14361702127659581</v>
      </c>
      <c r="JC8" s="4">
        <v>0.1117021276595745</v>
      </c>
      <c r="JD8" s="4">
        <v>8.7939698492462318E-2</v>
      </c>
      <c r="JE8" s="4">
        <v>8.5427135678391955E-2</v>
      </c>
      <c r="JF8" s="4">
        <v>5.8823529411764712E-2</v>
      </c>
      <c r="JG8" s="4">
        <v>5.8823529411764712E-2</v>
      </c>
      <c r="JH8" s="4">
        <v>5.5299539170506923E-2</v>
      </c>
      <c r="JI8" s="4">
        <v>4.8387096774193547E-2</v>
      </c>
      <c r="JJ8" s="4">
        <v>1.555555555555556E-2</v>
      </c>
      <c r="JK8" s="4">
        <v>2.6666666666666668E-2</v>
      </c>
      <c r="JL8" s="4">
        <v>8.4070796460176997E-2</v>
      </c>
      <c r="JM8" s="4">
        <v>6.1946902654867263E-2</v>
      </c>
      <c r="JN8" s="4">
        <v>5.5928411633109618E-2</v>
      </c>
      <c r="JO8" s="4">
        <v>5.3691275167785227E-2</v>
      </c>
      <c r="JP8" s="4">
        <v>0</v>
      </c>
      <c r="JQ8" s="4">
        <v>2.4048096192384769E-2</v>
      </c>
      <c r="JR8" s="4">
        <v>4.221635883905013E-2</v>
      </c>
      <c r="JS8" s="4">
        <v>3.430079155672823E-2</v>
      </c>
      <c r="JT8" s="4">
        <v>3.6559139784946237E-2</v>
      </c>
      <c r="JU8" s="4">
        <v>2.2119815668202761E-2</v>
      </c>
      <c r="JV8" s="4">
        <v>0.101354123922856</v>
      </c>
      <c r="JW8" s="4">
        <v>5.7447681575707843E-2</v>
      </c>
      <c r="JX8" s="4">
        <v>5.098622999627838E-2</v>
      </c>
      <c r="JY8" s="4">
        <v>2.4190547078526241E-2</v>
      </c>
      <c r="JZ8" s="4">
        <v>8.473338203067933E-2</v>
      </c>
      <c r="KA8" s="4">
        <v>4.4558071585098613E-2</v>
      </c>
      <c r="KB8" s="4">
        <v>8.2535490260812153E-2</v>
      </c>
      <c r="KC8" s="4">
        <v>4.4239022779795308E-2</v>
      </c>
      <c r="KD8" s="4">
        <v>7.0575056011949217E-2</v>
      </c>
      <c r="KE8" s="4">
        <v>3.3233756534727411E-2</v>
      </c>
      <c r="KF8" s="4">
        <v>8.1201334816462731E-2</v>
      </c>
      <c r="KG8" s="4">
        <v>4.1156840934371518E-2</v>
      </c>
      <c r="KH8" s="4">
        <v>7.89838337182448E-2</v>
      </c>
      <c r="KI8" s="4">
        <v>4.1108545034642043E-2</v>
      </c>
      <c r="KJ8" s="4">
        <v>4.7630619684082623E-2</v>
      </c>
      <c r="KK8" s="4">
        <v>2.6002430133657349E-2</v>
      </c>
      <c r="KL8" s="4">
        <v>4.3344108139876582E-2</v>
      </c>
      <c r="KM8" s="4">
        <v>1.5133705553923011E-2</v>
      </c>
      <c r="KN8" s="4">
        <v>4.638726526551424E-2</v>
      </c>
      <c r="KO8" s="4">
        <v>2.188782489740082E-2</v>
      </c>
      <c r="KP8" s="4">
        <v>6.0215619247962128E-2</v>
      </c>
      <c r="KQ8" s="4">
        <v>1.9984222981856429E-2</v>
      </c>
      <c r="KR8" s="4">
        <v>1.208841814414E-2</v>
      </c>
      <c r="KS8" s="4">
        <v>7.7135620538798062E-3</v>
      </c>
      <c r="KT8" s="4">
        <v>7.7203647416413376E-2</v>
      </c>
      <c r="KU8" s="4">
        <v>2.720364741641337E-2</v>
      </c>
      <c r="KV8" s="4">
        <v>5.4238112610969232E-2</v>
      </c>
      <c r="KW8" s="4">
        <v>2.2984312294782931E-2</v>
      </c>
      <c r="KX8" s="4">
        <v>5.9845343494340467E-2</v>
      </c>
      <c r="KY8" s="4">
        <v>1.8715678583436059E-2</v>
      </c>
      <c r="KZ8" s="4">
        <v>4.6813156817251261E-2</v>
      </c>
      <c r="LA8" s="4">
        <v>1.719666985123516E-2</v>
      </c>
      <c r="LB8" s="4">
        <v>8.620042537220067E-2</v>
      </c>
      <c r="LC8" s="4">
        <v>2.5272113098961591E-2</v>
      </c>
      <c r="LD8" s="4">
        <v>5.348928899986858E-2</v>
      </c>
      <c r="LE8" s="4">
        <v>2.2473386778814559E-2</v>
      </c>
      <c r="LF8" s="4">
        <v>4.4937088076692631E-2</v>
      </c>
      <c r="LG8" s="4">
        <v>1.9292989814260031E-2</v>
      </c>
      <c r="LH8" s="4">
        <v>2.647468648397585E-2</v>
      </c>
      <c r="LI8" s="4">
        <v>1.172782164421737E-2</v>
      </c>
      <c r="LJ8" s="4">
        <v>3.1645569620253167E-2</v>
      </c>
      <c r="LK8" s="4">
        <v>1.27958172812328E-2</v>
      </c>
      <c r="LL8" s="4">
        <v>3.7624987114730439E-2</v>
      </c>
      <c r="LM8" s="4">
        <v>1.5977734254200598E-2</v>
      </c>
      <c r="LN8" s="4">
        <v>3.9276807980049878E-2</v>
      </c>
      <c r="LO8" s="4">
        <v>1.221945137157107E-2</v>
      </c>
      <c r="LP8" s="4">
        <v>4.858085808580858E-2</v>
      </c>
      <c r="LQ8" s="4">
        <v>1.9009900990099009E-2</v>
      </c>
      <c r="LR8" s="4">
        <v>7.0826718769080477E-2</v>
      </c>
      <c r="LS8" s="4">
        <v>1.7706679692270119E-2</v>
      </c>
      <c r="LT8" s="4">
        <v>5.3613906678865508E-2</v>
      </c>
      <c r="LU8" s="4">
        <v>3.0009149130832569E-2</v>
      </c>
      <c r="LV8" s="4">
        <v>4.0090909090909087E-2</v>
      </c>
      <c r="LW8" s="4">
        <v>1.490909090909091E-2</v>
      </c>
      <c r="LX8" s="4">
        <v>5.6573492042262939E-2</v>
      </c>
      <c r="LY8" s="4">
        <v>2.1532700280861308E-2</v>
      </c>
      <c r="LZ8" s="4">
        <v>6.9631572671992367E-2</v>
      </c>
      <c r="MA8" s="4">
        <v>1.7407893167998088E-2</v>
      </c>
      <c r="MB8" s="4">
        <v>4.6171171171171171E-2</v>
      </c>
      <c r="MC8" s="4">
        <v>1.556101556101556E-2</v>
      </c>
      <c r="MD8" s="4">
        <v>1.180574188355245E-2</v>
      </c>
      <c r="ME8" s="4">
        <v>6.4394955728467934E-3</v>
      </c>
      <c r="MF8" s="4">
        <v>1.7950635751682872E-2</v>
      </c>
      <c r="MG8" s="4">
        <v>8.2273747195213166E-3</v>
      </c>
      <c r="MH8" s="4">
        <v>1.691984685686056E-2</v>
      </c>
      <c r="MI8" s="4">
        <v>9.0156848215388417E-3</v>
      </c>
      <c r="MJ8" s="4">
        <v>5.3636241430299769E-2</v>
      </c>
      <c r="MK8" s="4">
        <v>1.841645382443877E-2</v>
      </c>
      <c r="ML8" s="4">
        <v>3.5366478728857002E-2</v>
      </c>
      <c r="MM8" s="4">
        <v>1.7426960533059969E-2</v>
      </c>
      <c r="MN8" s="4">
        <v>5.5427914991384261E-2</v>
      </c>
      <c r="MO8" s="4">
        <v>2.3693279724296381E-2</v>
      </c>
      <c r="MP8" s="4">
        <v>5.0362363346026277E-2</v>
      </c>
      <c r="MQ8" s="4">
        <v>1.916226507800025E-2</v>
      </c>
      <c r="MR8" s="4">
        <v>7.9618813403012606E-2</v>
      </c>
      <c r="MS8" s="4">
        <v>2.2133415308945591E-2</v>
      </c>
      <c r="MT8" s="4">
        <v>2.8911564625850341E-2</v>
      </c>
      <c r="MU8" s="4">
        <v>2.220888355342137E-2</v>
      </c>
      <c r="MV8" s="4">
        <v>5.3276406162984957E-2</v>
      </c>
      <c r="MW8" s="4">
        <v>2.589567477260071E-2</v>
      </c>
      <c r="MX8" s="4">
        <v>3.3917977817900437E-2</v>
      </c>
      <c r="MY8" s="4">
        <v>1.728140314676296E-2</v>
      </c>
      <c r="MZ8" s="4">
        <v>2.1129516107995301E-2</v>
      </c>
      <c r="NA8" s="4">
        <v>1.343419851310813E-2</v>
      </c>
      <c r="NB8" s="4">
        <v>1.18942731277533E-2</v>
      </c>
      <c r="NC8" s="4">
        <v>7.1953010279001469E-3</v>
      </c>
      <c r="ND8" s="4">
        <v>6.6390041493775934E-2</v>
      </c>
      <c r="NE8" s="4">
        <v>5.3941908713692949E-2</v>
      </c>
      <c r="NF8" s="4">
        <v>7.7279752704791344E-2</v>
      </c>
      <c r="NG8" s="4">
        <v>6.3369397217928905E-2</v>
      </c>
      <c r="NH8" s="4">
        <v>6.7829457364341081E-2</v>
      </c>
      <c r="NI8" s="4">
        <v>5.6201550387596902E-2</v>
      </c>
      <c r="NJ8" s="4">
        <v>2.9723991507431002E-2</v>
      </c>
      <c r="NK8" s="4">
        <v>3.1847133757961783E-2</v>
      </c>
      <c r="NL8" s="4">
        <v>4.5146726862302478E-2</v>
      </c>
      <c r="NM8" s="4">
        <v>4.0632054176072227E-2</v>
      </c>
      <c r="NN8" s="4">
        <v>0.16712328767123291</v>
      </c>
      <c r="NO8" s="4">
        <v>0.12328767123287671</v>
      </c>
      <c r="NP8" s="4">
        <v>7.0247933884297523E-2</v>
      </c>
      <c r="NQ8" s="4">
        <v>5.7851239669421489E-2</v>
      </c>
      <c r="NR8" s="4">
        <v>5.5876685934489398E-2</v>
      </c>
      <c r="NS8" s="4">
        <v>4.238921001926782E-2</v>
      </c>
      <c r="NT8" s="4">
        <v>9.9415204678362568E-2</v>
      </c>
      <c r="NU8" s="4">
        <v>6.4327485380116955E-2</v>
      </c>
      <c r="NV8" s="4">
        <v>2.8596961572832889E-2</v>
      </c>
      <c r="NW8" s="4">
        <v>2.323503127792672E-2</v>
      </c>
      <c r="NX8" s="4">
        <v>9.2645654250238782E-2</v>
      </c>
      <c r="NY8" s="4">
        <v>6.7812798471824254E-2</v>
      </c>
      <c r="NZ8" s="4">
        <v>5.3132434575733543E-2</v>
      </c>
      <c r="OA8" s="4">
        <v>4.5995241871530528E-2</v>
      </c>
      <c r="OB8" s="4">
        <v>9.6121416526138273E-2</v>
      </c>
      <c r="OC8" s="4">
        <v>7.2512647554806076E-2</v>
      </c>
      <c r="OD8" s="4">
        <v>8.8930936613055817E-2</v>
      </c>
      <c r="OE8" s="4">
        <v>6.3386944181646171E-2</v>
      </c>
      <c r="OF8" s="4">
        <v>4.3357933579335803E-2</v>
      </c>
      <c r="OG8" s="4">
        <v>2.859778597785978E-2</v>
      </c>
      <c r="OH8" s="4">
        <v>0.15157894736842109</v>
      </c>
      <c r="OI8" s="4">
        <v>0.1</v>
      </c>
      <c r="OJ8" s="4">
        <v>7.8301260783012611E-2</v>
      </c>
      <c r="OK8" s="4">
        <v>3.7823490378234903E-2</v>
      </c>
      <c r="OL8" s="4">
        <v>4.7908232118758443E-2</v>
      </c>
      <c r="OM8" s="4">
        <v>2.8340080971659919E-2</v>
      </c>
      <c r="ON8" s="4">
        <v>5.73208722741433E-2</v>
      </c>
      <c r="OO8" s="4">
        <v>3.4267912772585667E-2</v>
      </c>
      <c r="OP8" s="4">
        <v>1.9528619528619531E-2</v>
      </c>
      <c r="OQ8" s="4">
        <v>2.222222222222222E-2</v>
      </c>
      <c r="OR8" s="4">
        <v>2.918403811792734E-2</v>
      </c>
      <c r="OS8" s="4">
        <v>2.5610482430017869E-2</v>
      </c>
      <c r="OT8" s="4">
        <v>6.5347721822541963E-2</v>
      </c>
      <c r="OU8" s="4">
        <v>5.2158273381294973E-2</v>
      </c>
      <c r="OV8" s="4">
        <v>5.5421686746987948E-2</v>
      </c>
      <c r="OW8" s="4">
        <v>3.9759036144578312E-2</v>
      </c>
      <c r="OX8" s="4">
        <v>5.3502482073910652E-2</v>
      </c>
      <c r="OY8" s="4">
        <v>3.8058466629895198E-2</v>
      </c>
      <c r="OZ8" s="4">
        <v>7.1288423806409415E-2</v>
      </c>
      <c r="PA8" s="4">
        <v>4.5127534336167431E-2</v>
      </c>
      <c r="PB8" s="4">
        <v>6.8688118811881194E-2</v>
      </c>
      <c r="PC8" s="4">
        <v>4.641089108910891E-2</v>
      </c>
      <c r="PD8" s="4">
        <v>3.3602150537634413E-2</v>
      </c>
      <c r="PE8" s="4">
        <v>3.091397849462366E-2</v>
      </c>
      <c r="PF8" s="4">
        <v>2.4009603841536619E-2</v>
      </c>
      <c r="PG8" s="4">
        <v>2.0408163265306121E-2</v>
      </c>
      <c r="PH8" s="4">
        <v>8.4675014907573051E-2</v>
      </c>
      <c r="PI8" s="4">
        <v>5.7841383422778767E-2</v>
      </c>
      <c r="PJ8" s="4">
        <v>4.2674253200568987E-2</v>
      </c>
      <c r="PK8" s="4">
        <v>4.2674253200568987E-2</v>
      </c>
      <c r="PL8" s="4">
        <v>0.10309930423782419</v>
      </c>
      <c r="PM8" s="4">
        <v>5.249841872232764E-2</v>
      </c>
      <c r="PN8" s="4">
        <v>4.8696844993141288E-2</v>
      </c>
      <c r="PO8" s="4">
        <v>3.9094650205761319E-2</v>
      </c>
      <c r="PP8" s="4">
        <v>6.6758430832759813E-2</v>
      </c>
      <c r="PQ8" s="4">
        <v>4.9552649690295943E-2</v>
      </c>
      <c r="PR8" s="4">
        <v>6.2649164677804292E-2</v>
      </c>
      <c r="PS8" s="4">
        <v>4.8926014319809072E-2</v>
      </c>
      <c r="PT8" s="4">
        <v>0.1607142857142857</v>
      </c>
      <c r="PU8" s="4">
        <v>0.1023351648351648</v>
      </c>
      <c r="PV8" s="4">
        <v>1.912928759894459E-2</v>
      </c>
      <c r="PW8" s="4">
        <v>2.4406332453825862E-2</v>
      </c>
      <c r="PX8" s="4">
        <v>2.769230769230769E-2</v>
      </c>
      <c r="PY8" s="4">
        <v>2.8461538461538462E-2</v>
      </c>
      <c r="PZ8" s="4">
        <v>2.2542266750156539E-2</v>
      </c>
      <c r="QA8" s="4">
        <v>2.442078897933626E-2</v>
      </c>
      <c r="QB8" s="4">
        <v>0.11815384615384621</v>
      </c>
      <c r="QC8" s="4">
        <v>6.3384615384615386E-2</v>
      </c>
      <c r="QD8" s="4">
        <v>3.3432392273402667E-2</v>
      </c>
      <c r="QE8" s="4">
        <v>2.4517087667161961E-2</v>
      </c>
      <c r="QF8" s="4">
        <v>5.6565656565656569E-2</v>
      </c>
      <c r="QG8" s="4">
        <v>2.222222222222222E-2</v>
      </c>
      <c r="QH8" s="4">
        <v>1.802687643395608E-2</v>
      </c>
      <c r="QI8" s="4">
        <v>1.5732546705998031E-2</v>
      </c>
      <c r="QJ8" s="4">
        <v>4.0415276232851308E-2</v>
      </c>
      <c r="QK8" s="4">
        <v>2.150537634408602E-2</v>
      </c>
      <c r="QL8" s="4">
        <v>4.8543689320388349E-2</v>
      </c>
      <c r="QM8" s="4">
        <v>4.1822255414488432E-2</v>
      </c>
      <c r="QN8" s="4">
        <v>4.4202898550724637E-2</v>
      </c>
      <c r="QO8" s="4">
        <v>4.0579710144927533E-2</v>
      </c>
      <c r="QP8" s="4">
        <v>4.6345811051693407E-2</v>
      </c>
      <c r="QQ8" s="4">
        <v>2.8520499108734401E-2</v>
      </c>
      <c r="QR8" s="4">
        <v>9.7769028871391078E-2</v>
      </c>
      <c r="QS8" s="4">
        <v>4.4619422572178477E-2</v>
      </c>
      <c r="QT8" s="4">
        <v>0.1048543689320388</v>
      </c>
      <c r="QU8" s="4">
        <v>5.5016181229773461E-2</v>
      </c>
      <c r="QV8" s="4">
        <v>0.1126418152350081</v>
      </c>
      <c r="QW8" s="4">
        <v>5.9967585089140997E-2</v>
      </c>
      <c r="QX8" s="4">
        <v>2.5264394829612222E-2</v>
      </c>
      <c r="QY8" s="4">
        <v>1.9976498237367801E-2</v>
      </c>
      <c r="QZ8" s="4">
        <v>3.4075104311543807E-2</v>
      </c>
      <c r="RA8" s="4">
        <v>3.3379694019471488E-2</v>
      </c>
      <c r="RB8" s="4">
        <v>3.359410952600092E-2</v>
      </c>
      <c r="RC8" s="4">
        <v>2.4850437183617121E-2</v>
      </c>
      <c r="RD8" s="4">
        <v>1.1791383219954651E-2</v>
      </c>
      <c r="RE8" s="4">
        <v>1.405895691609977E-2</v>
      </c>
      <c r="RF8" s="4">
        <v>6.0900716479017403E-2</v>
      </c>
      <c r="RG8" s="4">
        <v>3.1729785056294778E-2</v>
      </c>
      <c r="RH8" s="4">
        <v>6.3713290194126429E-2</v>
      </c>
      <c r="RI8" s="4">
        <v>2.140368342458935E-2</v>
      </c>
      <c r="RJ8" s="4">
        <v>2.4813895781637719E-2</v>
      </c>
      <c r="RK8" s="4">
        <v>2.2332506203473941E-2</v>
      </c>
      <c r="RL8" s="4">
        <v>3.8700430004777832E-2</v>
      </c>
      <c r="RM8" s="4">
        <v>2.4844720496894412E-2</v>
      </c>
      <c r="RN8" s="4">
        <v>7.6745261211280627E-2</v>
      </c>
      <c r="RO8" s="4">
        <v>4.2071197411003243E-2</v>
      </c>
      <c r="RP8" s="4">
        <v>9.4444444444444442E-2</v>
      </c>
      <c r="RQ8" s="4">
        <v>3.6111111111111108E-2</v>
      </c>
      <c r="RR8" s="4">
        <v>1.727684080625257E-2</v>
      </c>
      <c r="RS8" s="4">
        <v>1.480872069107363E-2</v>
      </c>
      <c r="RT8" s="4">
        <v>1.0118043844856661E-2</v>
      </c>
      <c r="RU8" s="4">
        <v>1.602023608768971E-2</v>
      </c>
      <c r="RV8" s="4">
        <v>3.7499999999999999E-2</v>
      </c>
      <c r="RW8" s="4">
        <v>4.3055555555555562E-2</v>
      </c>
      <c r="RX8" s="4">
        <v>3.3333333333333333E-2</v>
      </c>
      <c r="RY8" s="4">
        <v>2.6388888888888889E-2</v>
      </c>
      <c r="RZ8" s="4">
        <v>0.1118980169971671</v>
      </c>
      <c r="SA8" s="4">
        <v>8.4985835694050993E-2</v>
      </c>
      <c r="SB8" s="4">
        <v>7.3110285006195791E-2</v>
      </c>
      <c r="SC8" s="4">
        <v>4.8327137546468397E-2</v>
      </c>
      <c r="SD8" s="4">
        <v>5.078597339782346E-2</v>
      </c>
      <c r="SE8" s="4">
        <v>6.4087061668681986E-2</v>
      </c>
      <c r="SF8" s="4">
        <v>0.1240105540897098</v>
      </c>
      <c r="SG8" s="4">
        <v>0.1187335092348285</v>
      </c>
      <c r="SH8" s="4">
        <v>6.3197026022304828E-2</v>
      </c>
      <c r="SI8" s="4">
        <v>6.5055762081784388E-2</v>
      </c>
      <c r="SJ8" s="4">
        <v>0.12445550715619171</v>
      </c>
      <c r="SK8" s="4">
        <v>6.9695084007467337E-2</v>
      </c>
      <c r="SL8" s="4">
        <v>6.4304461942257224E-2</v>
      </c>
      <c r="SM8" s="4">
        <v>4.0682414698162729E-2</v>
      </c>
      <c r="SN8" s="4">
        <v>5.7613168724279837E-2</v>
      </c>
      <c r="SO8" s="4">
        <v>5.3497942386831282E-2</v>
      </c>
      <c r="SP8" s="4">
        <v>4.6434494195688222E-2</v>
      </c>
      <c r="SQ8" s="4">
        <v>4.4776119402985072E-2</v>
      </c>
      <c r="SR8" s="4">
        <v>0.1324582338902148</v>
      </c>
      <c r="SS8" s="4">
        <v>9.9045346062052508E-2</v>
      </c>
      <c r="ST8" s="4">
        <v>1.6129032258064519E-2</v>
      </c>
      <c r="SU8" s="4">
        <v>2.6881720430107531E-2</v>
      </c>
      <c r="SV8" s="4">
        <v>5.6962025316455688E-2</v>
      </c>
      <c r="SW8" s="4">
        <v>2.6019690576652599E-2</v>
      </c>
      <c r="SX8" s="4">
        <v>5.7342657342657352E-2</v>
      </c>
      <c r="SY8" s="4">
        <v>3.9160839160839157E-2</v>
      </c>
      <c r="SZ8" s="4">
        <v>5.2478134110787167E-2</v>
      </c>
      <c r="TA8" s="4">
        <v>3.7900874635568522E-2</v>
      </c>
      <c r="TB8" s="4">
        <v>5.7851239669421489E-2</v>
      </c>
      <c r="TC8" s="4">
        <v>5.2129688493324847E-2</v>
      </c>
      <c r="TD8" s="4">
        <v>4.1087962962962972E-2</v>
      </c>
      <c r="TE8" s="4">
        <v>2.2569444444444441E-2</v>
      </c>
      <c r="TF8" s="4">
        <v>4.401408450704225E-2</v>
      </c>
      <c r="TG8" s="4">
        <v>2.171361502347418E-2</v>
      </c>
      <c r="TH8" s="4">
        <v>5.1154086088583912E-2</v>
      </c>
      <c r="TI8" s="4">
        <v>3.8053649407361202E-2</v>
      </c>
      <c r="TJ8" s="4">
        <v>3.2894736842105261E-2</v>
      </c>
      <c r="TK8" s="4">
        <v>1.8092105263157899E-2</v>
      </c>
      <c r="TL8" s="4">
        <v>3.2758620689655182E-2</v>
      </c>
      <c r="TM8" s="4">
        <v>2.931034482758621E-2</v>
      </c>
      <c r="TN8" s="4">
        <v>6.6801619433198386E-2</v>
      </c>
      <c r="TO8" s="4">
        <v>3.7786774628879888E-2</v>
      </c>
      <c r="TP8" s="4">
        <v>5.979155238617663E-2</v>
      </c>
      <c r="TQ8" s="4">
        <v>3.784969829950631E-2</v>
      </c>
      <c r="TR8" s="4">
        <v>4.9171566007482632E-2</v>
      </c>
      <c r="TS8" s="4">
        <v>4.1154462854088719E-2</v>
      </c>
      <c r="TT8" s="4">
        <v>5.1666666666666673E-2</v>
      </c>
      <c r="TU8" s="4">
        <v>0.03</v>
      </c>
      <c r="TV8" s="4">
        <v>0.14845360824742271</v>
      </c>
      <c r="TW8" s="4">
        <v>5.5670103092783509E-2</v>
      </c>
      <c r="TX8" s="4">
        <v>0.1174540682414698</v>
      </c>
      <c r="TY8" s="4">
        <v>4.3963254593175863E-2</v>
      </c>
      <c r="TZ8" s="4">
        <v>3.673245614035088E-2</v>
      </c>
      <c r="UA8" s="4">
        <v>2.6864035087719298E-2</v>
      </c>
      <c r="UB8" s="4">
        <v>9.8729486500794064E-2</v>
      </c>
      <c r="UC8" s="4">
        <v>3.7056643726839603E-2</v>
      </c>
      <c r="UD8" s="4">
        <v>7.0366929865304226E-2</v>
      </c>
      <c r="UE8" s="4">
        <v>2.740362285183465E-2</v>
      </c>
      <c r="UF8" s="4">
        <v>6.0182544209925838E-2</v>
      </c>
      <c r="UG8" s="4">
        <v>2.709640616086708E-2</v>
      </c>
      <c r="UH8" s="4">
        <v>8.2343412526997839E-2</v>
      </c>
      <c r="UI8" s="4">
        <v>3.9416846652267822E-2</v>
      </c>
      <c r="UJ8" s="4">
        <v>5.8428642466434609E-2</v>
      </c>
      <c r="UK8" s="4">
        <v>2.6852312282446548E-2</v>
      </c>
      <c r="UL8" s="4">
        <v>7.0938215102974822E-2</v>
      </c>
      <c r="UM8" s="4">
        <v>2.4917365878464281E-2</v>
      </c>
      <c r="UN8" s="4">
        <v>6.3660477453580902E-2</v>
      </c>
      <c r="UO8" s="4">
        <v>2.8695442488545941E-2</v>
      </c>
      <c r="UP8" s="4">
        <v>4.5627376425855508E-2</v>
      </c>
      <c r="UQ8" s="4">
        <v>1.9645120405576678E-2</v>
      </c>
      <c r="UR8" s="4">
        <v>6.7632850241545889E-2</v>
      </c>
      <c r="US8" s="4">
        <v>2.5966183574879231E-2</v>
      </c>
      <c r="UT8" s="4">
        <v>5.6746532156368219E-2</v>
      </c>
      <c r="UU8" s="4">
        <v>2.269861286254729E-2</v>
      </c>
      <c r="UV8" s="4">
        <v>0.1036096256684492</v>
      </c>
      <c r="UW8" s="4">
        <v>8.0882352941176475E-2</v>
      </c>
      <c r="UX8" s="4">
        <v>0.13993993993993989</v>
      </c>
      <c r="UY8" s="4">
        <v>7.627627627627627E-2</v>
      </c>
      <c r="UZ8" s="4">
        <v>9.6133751306165097E-2</v>
      </c>
      <c r="VA8" s="4">
        <v>6.9487983281086727E-2</v>
      </c>
      <c r="VB8" s="4">
        <v>6.6750629722921909E-2</v>
      </c>
      <c r="VC8" s="4">
        <v>3.9672544080604527E-2</v>
      </c>
      <c r="VD8" s="4">
        <v>5.8823529411764712E-2</v>
      </c>
      <c r="VE8" s="4">
        <v>3.8235294117647062E-2</v>
      </c>
      <c r="VF8" s="4">
        <v>7.6379066478076379E-2</v>
      </c>
      <c r="VG8" s="4">
        <v>4.1961338991041958E-2</v>
      </c>
      <c r="VH8" s="4">
        <v>9.3237704918032793E-2</v>
      </c>
      <c r="VI8" s="4">
        <v>6.6086065573770489E-2</v>
      </c>
      <c r="VJ8" s="4">
        <v>9.8296199213630409E-3</v>
      </c>
      <c r="VK8" s="4">
        <v>1.7038007863695939E-2</v>
      </c>
      <c r="VL8" s="4">
        <v>0.15359999999999999</v>
      </c>
      <c r="VM8" s="4">
        <v>9.8133333333333336E-2</v>
      </c>
      <c r="VN8" s="4">
        <v>4.6549835706462213E-2</v>
      </c>
      <c r="VO8" s="4">
        <v>3.7239868565169768E-2</v>
      </c>
      <c r="VP8" s="4">
        <v>8.777062609713282E-2</v>
      </c>
      <c r="VQ8" s="4">
        <v>5.5588063194850788E-2</v>
      </c>
      <c r="VR8" s="4">
        <v>2.9556650246305421E-2</v>
      </c>
      <c r="VS8" s="4">
        <v>2.572523262178435E-2</v>
      </c>
      <c r="VT8" s="4">
        <v>4.7749725576289787E-2</v>
      </c>
      <c r="VU8" s="4">
        <v>4.8298572996706923E-2</v>
      </c>
      <c r="VV8" s="4">
        <v>4.7386759581881543E-2</v>
      </c>
      <c r="VW8" s="4">
        <v>4.878048780487805E-2</v>
      </c>
      <c r="VX8" s="4">
        <v>4.3262947933145328E-2</v>
      </c>
      <c r="VY8" s="4">
        <v>1.348098218584497E-2</v>
      </c>
      <c r="VZ8" s="4">
        <v>4.4005449591280651E-2</v>
      </c>
      <c r="WA8" s="4">
        <v>1.232970027247956E-2</v>
      </c>
      <c r="WB8" s="4">
        <v>3.4008548596915072E-2</v>
      </c>
      <c r="WC8" s="4">
        <v>7.9291333705011468E-3</v>
      </c>
      <c r="WD8" s="4">
        <v>7.3761854583772393E-2</v>
      </c>
      <c r="WE8" s="4">
        <v>1.6016859852476289E-2</v>
      </c>
      <c r="WF8" s="4">
        <v>6.2324886370711659E-2</v>
      </c>
      <c r="WG8" s="4">
        <v>1.7122221530415292E-2</v>
      </c>
      <c r="WH8" s="4">
        <v>5.437381229694109E-2</v>
      </c>
      <c r="WI8" s="4">
        <v>1.1095445350334091E-2</v>
      </c>
      <c r="WJ8" s="4">
        <v>3.6588291746641077E-2</v>
      </c>
      <c r="WK8" s="4">
        <v>1.0856525911708249E-2</v>
      </c>
      <c r="WL8" s="4">
        <v>5.5999142596859758E-2</v>
      </c>
      <c r="WM8" s="4">
        <v>1.3021810192379831E-2</v>
      </c>
      <c r="WN8" s="4">
        <v>4.7853034786978617E-2</v>
      </c>
      <c r="WO8" s="4">
        <v>1.4908705120330559E-2</v>
      </c>
      <c r="WP8" s="4">
        <v>0.109375</v>
      </c>
      <c r="WQ8" s="4">
        <v>9.5982142857142863E-2</v>
      </c>
      <c r="WR8" s="4">
        <v>7.0512820512820512E-2</v>
      </c>
      <c r="WS8" s="4">
        <v>8.6538461538461536E-2</v>
      </c>
      <c r="WT8" s="4">
        <v>3.9393939393939391E-2</v>
      </c>
      <c r="WU8" s="4">
        <v>5.1515151515151507E-2</v>
      </c>
      <c r="WV8" s="4">
        <v>0.21481481481481479</v>
      </c>
      <c r="WW8" s="4">
        <v>0.1444444444444444</v>
      </c>
      <c r="WX8" s="4">
        <v>0.20876288659793821</v>
      </c>
      <c r="WY8" s="4">
        <v>0.1391752577319588</v>
      </c>
      <c r="WZ8" s="4">
        <v>4.7131147540983603E-2</v>
      </c>
      <c r="XA8" s="4">
        <v>3.073770491803279E-2</v>
      </c>
      <c r="XB8" s="4">
        <v>0.1007905138339921</v>
      </c>
      <c r="XC8" s="4">
        <v>7.7075098814229248E-2</v>
      </c>
      <c r="XD8" s="4">
        <v>2.0206185567010308E-2</v>
      </c>
      <c r="XE8" s="4">
        <v>1.4845360824742269E-2</v>
      </c>
      <c r="XF8" s="4">
        <v>2.4276377217553689E-2</v>
      </c>
      <c r="XG8" s="4">
        <v>2.7077497665732961E-2</v>
      </c>
      <c r="XH8" s="4">
        <v>0.1127450980392157</v>
      </c>
      <c r="XI8" s="4">
        <v>0.1053921568627451</v>
      </c>
      <c r="XJ8" s="4">
        <v>0.1115702479338843</v>
      </c>
      <c r="XK8" s="4">
        <v>9.5041322314049589E-2</v>
      </c>
      <c r="XL8" s="4">
        <v>5.8622374206155348E-2</v>
      </c>
      <c r="XM8" s="4">
        <v>2.8334147532975081E-2</v>
      </c>
      <c r="XN8" s="4">
        <v>0.1145038167938931</v>
      </c>
      <c r="XO8" s="4">
        <v>9.7709923664122136E-2</v>
      </c>
      <c r="XP8" s="4">
        <v>7.1000855431993151E-2</v>
      </c>
      <c r="XQ8" s="4">
        <v>4.448246364414029E-2</v>
      </c>
      <c r="XR8" s="4">
        <v>0.12816455696202531</v>
      </c>
      <c r="XS8" s="4">
        <v>0.1012658227848101</v>
      </c>
      <c r="XT8" s="4">
        <v>7.9162875341219296E-2</v>
      </c>
      <c r="XU8" s="4">
        <v>9.0081892629663332E-2</v>
      </c>
      <c r="XV8" s="4">
        <v>0.11163895486935869</v>
      </c>
      <c r="XW8" s="4">
        <v>8.7885985748218529E-2</v>
      </c>
      <c r="XX8" s="4">
        <v>0.14893617021276601</v>
      </c>
      <c r="XY8" s="4">
        <v>9.3289689034369891E-2</v>
      </c>
      <c r="XZ8" s="4">
        <v>7.2695035460992902E-2</v>
      </c>
      <c r="YA8" s="4">
        <v>4.5212765957446811E-2</v>
      </c>
      <c r="YB8" s="4">
        <v>9.8360655737704916E-2</v>
      </c>
      <c r="YC8" s="4">
        <v>4.6994535519125677E-2</v>
      </c>
      <c r="YD8" s="4">
        <v>5.8016877637130801E-2</v>
      </c>
      <c r="YE8" s="4">
        <v>4.746835443037975E-2</v>
      </c>
      <c r="YF8" s="4">
        <v>5.113636363636364E-2</v>
      </c>
      <c r="YG8" s="4">
        <v>4.0909090909090909E-2</v>
      </c>
      <c r="YH8" s="4">
        <v>0.1130587204206836</v>
      </c>
      <c r="YI8" s="4">
        <v>7.3619631901840496E-2</v>
      </c>
      <c r="YJ8" s="4">
        <v>3.9194915254237288E-2</v>
      </c>
      <c r="YK8" s="4">
        <v>3.9194915254237288E-2</v>
      </c>
      <c r="YL8" s="4">
        <v>5.1080550098231828E-2</v>
      </c>
      <c r="YM8" s="4">
        <v>4.1257367387033402E-2</v>
      </c>
      <c r="YN8" s="4">
        <v>7.432616389872039E-2</v>
      </c>
      <c r="YO8" s="4">
        <v>3.4304383337870947E-2</v>
      </c>
      <c r="YP8" s="4">
        <v>6.6532836248924573E-2</v>
      </c>
      <c r="YQ8" s="4">
        <v>3.3266418124462287E-2</v>
      </c>
      <c r="YR8" s="4">
        <v>8.2732776016142984E-2</v>
      </c>
      <c r="YS8" s="4">
        <v>2.5655808590371861E-2</v>
      </c>
      <c r="YT8" s="4">
        <v>7.3285311619166932E-2</v>
      </c>
      <c r="YU8" s="4">
        <v>3.1318509238960228E-2</v>
      </c>
      <c r="YV8" s="4">
        <v>0.1096686026648445</v>
      </c>
      <c r="YW8" s="4">
        <v>3.8264434574649807E-2</v>
      </c>
      <c r="YX8" s="4">
        <v>5.5449330783938808E-2</v>
      </c>
      <c r="YY8" s="4">
        <v>2.7724665391969411E-2</v>
      </c>
      <c r="YZ8" s="4">
        <v>7.7278325123152705E-2</v>
      </c>
      <c r="ZA8" s="4">
        <v>3.4790640394088669E-2</v>
      </c>
      <c r="ZB8" s="4">
        <v>0.16776750330250989</v>
      </c>
      <c r="ZC8" s="4">
        <v>0.12153236459709379</v>
      </c>
      <c r="ZD8" s="4">
        <v>0.10424710424710421</v>
      </c>
      <c r="ZE8" s="4">
        <v>7.5933075933075939E-2</v>
      </c>
      <c r="ZF8" s="4">
        <v>0.13013698630136991</v>
      </c>
      <c r="ZG8" s="4">
        <v>0.13561643835616441</v>
      </c>
      <c r="ZH8" s="4">
        <v>7.744565217391304E-2</v>
      </c>
      <c r="ZI8" s="4">
        <v>7.744565217391304E-2</v>
      </c>
      <c r="ZJ8" s="4">
        <v>2.2968197879858661E-2</v>
      </c>
      <c r="ZK8" s="4">
        <v>2.6501766784452301E-2</v>
      </c>
      <c r="ZL8" s="4">
        <v>2.4590163934426229E-2</v>
      </c>
      <c r="ZM8" s="4">
        <v>2.950819672131148E-2</v>
      </c>
      <c r="ZN8" s="4">
        <v>2.1573604060913701E-2</v>
      </c>
      <c r="ZO8" s="4">
        <v>2.7918781725888329E-2</v>
      </c>
      <c r="ZP8" s="4">
        <v>0.10977080820265379</v>
      </c>
      <c r="ZQ8" s="4">
        <v>7.3582629674306399E-2</v>
      </c>
      <c r="ZR8" s="4">
        <v>8.6892488954344621E-2</v>
      </c>
      <c r="ZS8" s="4">
        <v>7.2164948453608241E-2</v>
      </c>
      <c r="ZT8" s="4">
        <v>8.3215796897038077E-2</v>
      </c>
      <c r="ZU8" s="4">
        <v>5.7827926657263752E-2</v>
      </c>
      <c r="ZV8" s="4">
        <v>8.8177661659046377E-2</v>
      </c>
      <c r="ZW8" s="4">
        <v>4.6374918354016977E-2</v>
      </c>
      <c r="ZX8" s="4">
        <v>2.1663172606568831E-2</v>
      </c>
      <c r="ZY8" s="4">
        <v>2.5157232704402521E-2</v>
      </c>
      <c r="ZZ8" s="4">
        <v>0.1401197604790419</v>
      </c>
      <c r="AAA8" s="4">
        <v>7.7844311377245512E-2</v>
      </c>
      <c r="AAB8" s="4">
        <v>5.1878354203935599E-2</v>
      </c>
      <c r="AAC8" s="4">
        <v>4.2933810375670838E-2</v>
      </c>
      <c r="AAD8" s="4">
        <v>3.8787023977433013E-2</v>
      </c>
      <c r="AAE8" s="4">
        <v>3.3145275035260928E-2</v>
      </c>
      <c r="AAF8" s="4">
        <v>4.142011834319527E-2</v>
      </c>
      <c r="AAG8" s="4">
        <v>3.879026955950033E-2</v>
      </c>
      <c r="AAH8" s="4">
        <v>7.8605604921394401E-2</v>
      </c>
      <c r="AAI8" s="4">
        <v>2.6657552973342449E-2</v>
      </c>
      <c r="AAJ8" s="4">
        <v>6.8181818181818177E-2</v>
      </c>
      <c r="AAK8" s="4">
        <v>3.8149350649350648E-2</v>
      </c>
      <c r="AAL8" s="4">
        <v>3.7499999999999999E-2</v>
      </c>
      <c r="AAM8" s="4">
        <v>2.132352941176471E-2</v>
      </c>
      <c r="AAN8" s="4">
        <v>6.4376130198915013E-2</v>
      </c>
      <c r="AAO8" s="4">
        <v>2.893309222423146E-2</v>
      </c>
      <c r="AAP8" s="4">
        <v>0.1347921225382932</v>
      </c>
      <c r="AAQ8" s="4">
        <v>4.7264770240700221E-2</v>
      </c>
      <c r="AAR8" s="4">
        <v>7.0253164556962025E-2</v>
      </c>
      <c r="AAS8" s="4">
        <v>3.006329113924051E-2</v>
      </c>
      <c r="AAT8" s="4">
        <v>3.7148594377510037E-2</v>
      </c>
      <c r="AAU8" s="4">
        <v>3.313253012048193E-2</v>
      </c>
      <c r="AAV8" s="4">
        <v>2.490842490842491E-2</v>
      </c>
      <c r="AAW8" s="4">
        <v>3.0769230769230771E-2</v>
      </c>
      <c r="AAX8" s="4">
        <v>1.1252813203300819E-2</v>
      </c>
      <c r="AAY8" s="4">
        <v>2.100525131282821E-2</v>
      </c>
      <c r="AAZ8" s="4">
        <v>5.5E-2</v>
      </c>
      <c r="ABA8" s="4">
        <v>4.2999999999999997E-2</v>
      </c>
      <c r="ABB8" s="4">
        <v>2.7522935779816519E-2</v>
      </c>
      <c r="ABC8" s="4">
        <v>2.7522935779816519E-2</v>
      </c>
      <c r="ABD8" s="4">
        <v>8.6925795053003532E-2</v>
      </c>
      <c r="ABE8" s="4">
        <v>4.5229681978798578E-2</v>
      </c>
      <c r="ABF8" s="4">
        <v>8.7349397590361449E-2</v>
      </c>
      <c r="ABG8" s="4">
        <v>3.614457831325301E-2</v>
      </c>
      <c r="ABH8" s="4">
        <v>2.9850746268656719E-2</v>
      </c>
      <c r="ABI8" s="4">
        <v>3.482587064676617E-2</v>
      </c>
      <c r="ABJ8" s="4">
        <v>2.9545454545454541E-2</v>
      </c>
      <c r="ABK8" s="4">
        <v>2.5000000000000001E-2</v>
      </c>
      <c r="ABL8" s="4">
        <v>5.6842105263157902E-2</v>
      </c>
      <c r="ABM8" s="4">
        <v>3.7894736842105273E-2</v>
      </c>
      <c r="ABN8" s="4">
        <v>6.1176470588235297E-2</v>
      </c>
      <c r="ABO8" s="4">
        <v>4.7058823529411757E-2</v>
      </c>
      <c r="ABP8" s="4">
        <v>0.1223021582733813</v>
      </c>
      <c r="ABQ8" s="4">
        <v>9.7122302158273388E-2</v>
      </c>
      <c r="ABR8" s="4">
        <v>8.771929824561403E-2</v>
      </c>
      <c r="ABS8" s="4">
        <v>9.6491228070175433E-2</v>
      </c>
      <c r="ABT8" s="4">
        <v>9.1085271317829453E-2</v>
      </c>
      <c r="ABU8" s="4">
        <v>6.7829457364341081E-2</v>
      </c>
      <c r="ABV8" s="4">
        <v>0.100210970464135</v>
      </c>
      <c r="ABW8" s="4">
        <v>4.4303797468354431E-2</v>
      </c>
      <c r="ABX8" s="4">
        <v>4.0275049115913557E-2</v>
      </c>
      <c r="ABY8" s="4">
        <v>5.4027504911591348E-2</v>
      </c>
      <c r="ABZ8" s="4">
        <v>0.1234567901234568</v>
      </c>
      <c r="ACA8" s="4">
        <v>9.0828924162257491E-2</v>
      </c>
      <c r="ACB8" s="4">
        <v>1.9562715765247408E-2</v>
      </c>
      <c r="ACC8" s="4">
        <v>1.611047180667434E-2</v>
      </c>
      <c r="ACD8" s="4">
        <v>7.6470588235294124E-2</v>
      </c>
      <c r="ACE8" s="4">
        <v>5.4117647058823527E-2</v>
      </c>
      <c r="ACF8" s="4">
        <v>0.12811387900355869</v>
      </c>
      <c r="ACG8" s="4">
        <v>7.2360616844602613E-2</v>
      </c>
      <c r="ACH8" s="4">
        <v>2.4523160762942781E-2</v>
      </c>
      <c r="ACI8" s="4">
        <v>3.1789282470481378E-2</v>
      </c>
      <c r="ACJ8" s="4">
        <v>5.4411764705882347E-2</v>
      </c>
      <c r="ACK8" s="4">
        <v>3.9705882352941167E-2</v>
      </c>
      <c r="ACL8" s="4">
        <v>9.6733668341708545E-2</v>
      </c>
      <c r="ACM8" s="4">
        <v>4.3969849246231159E-2</v>
      </c>
      <c r="ACN8" s="4">
        <v>1.277584204413473E-2</v>
      </c>
      <c r="ACO8" s="4">
        <v>2.090592334494774E-2</v>
      </c>
      <c r="ACP8" s="4">
        <v>0.11801242236024841</v>
      </c>
      <c r="ACQ8" s="4">
        <v>0.1093167701863354</v>
      </c>
      <c r="ACR8" s="4">
        <v>6.9444444444444448E-2</v>
      </c>
      <c r="ACS8" s="4">
        <v>3.7499999999999999E-2</v>
      </c>
      <c r="ACT8" s="4">
        <v>7.6704545454545456E-2</v>
      </c>
      <c r="ACU8" s="4">
        <v>4.4034090909090912E-2</v>
      </c>
      <c r="ACV8" s="4">
        <v>4.3678160919540229E-2</v>
      </c>
      <c r="ACW8" s="4">
        <v>3.7701149425287357E-2</v>
      </c>
      <c r="ACX8" s="4">
        <v>4.3961596766043463E-2</v>
      </c>
      <c r="ACY8" s="4">
        <v>2.8802425467407779E-2</v>
      </c>
      <c r="ACZ8" s="4">
        <v>6.4784053156146174E-2</v>
      </c>
      <c r="ADA8" s="4">
        <v>3.0897009966777411E-2</v>
      </c>
      <c r="ADB8" s="4">
        <v>0.1115202524986849</v>
      </c>
      <c r="ADC8" s="4">
        <v>5.6812204103103628E-2</v>
      </c>
      <c r="ADD8" s="4">
        <v>2.004008016032064E-2</v>
      </c>
      <c r="ADE8" s="4">
        <v>1.4028056112224451E-2</v>
      </c>
      <c r="ADF8" s="4">
        <v>0.11223203026481721</v>
      </c>
      <c r="ADG8" s="4">
        <v>6.683480453972257E-2</v>
      </c>
      <c r="ADH8" s="4">
        <v>4.269141531322506E-2</v>
      </c>
      <c r="ADI8" s="4">
        <v>2.923433874709977E-2</v>
      </c>
      <c r="ADJ8" s="4">
        <v>5.793319415448852E-2</v>
      </c>
      <c r="ADK8" s="4">
        <v>5.0626304801670137E-2</v>
      </c>
      <c r="ADL8" s="4">
        <v>6.1626100466079747E-2</v>
      </c>
      <c r="ADM8" s="4">
        <v>3.9357845675815642E-2</v>
      </c>
      <c r="ADN8" s="4">
        <v>0.1003322259136213</v>
      </c>
      <c r="ADO8" s="4">
        <v>6.843853820598006E-2</v>
      </c>
      <c r="ADP8" s="4">
        <v>8.0697224015493868E-2</v>
      </c>
      <c r="ADQ8" s="4">
        <v>4.5190445448676557E-2</v>
      </c>
      <c r="ADR8" s="4">
        <v>5.745341614906832E-2</v>
      </c>
      <c r="ADS8" s="4">
        <v>6.3664596273291921E-2</v>
      </c>
      <c r="ADT8" s="4">
        <v>4.3331076506431962E-2</v>
      </c>
      <c r="ADU8" s="4">
        <v>3.1144211238997969E-2</v>
      </c>
      <c r="ADV8" s="4">
        <v>4.3523316062176173E-2</v>
      </c>
      <c r="ADW8" s="4">
        <v>4.8704663212435231E-2</v>
      </c>
      <c r="ADX8" s="4">
        <v>0.10281690140845071</v>
      </c>
      <c r="ADY8" s="4">
        <v>8.1690140845070425E-2</v>
      </c>
      <c r="ADZ8" s="4">
        <v>4.8611111111111112E-2</v>
      </c>
      <c r="AEA8" s="4">
        <v>3.9930555555555552E-2</v>
      </c>
      <c r="AEB8" s="4">
        <v>5.8419243986254303E-2</v>
      </c>
      <c r="AEC8" s="4">
        <v>4.1237113402061848E-2</v>
      </c>
      <c r="AED8" s="4">
        <v>9.9865547776902042E-2</v>
      </c>
      <c r="AEE8" s="4">
        <v>1.6041541100653721E-2</v>
      </c>
      <c r="AEF8" s="4">
        <v>6.4830436983296783E-2</v>
      </c>
      <c r="AEG8" s="4">
        <v>1.134638096844947E-2</v>
      </c>
      <c r="AEH8" s="4">
        <v>4.385186568906739E-2</v>
      </c>
      <c r="AEI8" s="4">
        <v>9.6203241021809178E-3</v>
      </c>
      <c r="AEJ8" s="4">
        <v>3.7176577394462097E-2</v>
      </c>
      <c r="AEK8" s="4">
        <v>1.016795279164775E-2</v>
      </c>
      <c r="AEL8" s="4">
        <v>2.6197278582150981E-2</v>
      </c>
      <c r="AEM8" s="4">
        <v>7.0214517456781752E-3</v>
      </c>
      <c r="AEN8" s="4">
        <v>4.1105121293800541E-2</v>
      </c>
      <c r="AEO8" s="4">
        <v>7.996406109613656E-3</v>
      </c>
      <c r="AEP8" s="4">
        <v>4.5586660547651828E-2</v>
      </c>
      <c r="AEQ8" s="4">
        <v>9.739431951455815E-3</v>
      </c>
      <c r="AER8" s="4">
        <v>5.1171916428041149E-2</v>
      </c>
      <c r="AES8" s="4">
        <v>1.0764662212323681E-2</v>
      </c>
      <c r="AET8" s="4">
        <v>6.5857483012950815E-2</v>
      </c>
      <c r="AEU8" s="4">
        <v>1.5157674661710901E-2</v>
      </c>
      <c r="AEV8" s="4">
        <v>0</v>
      </c>
      <c r="AEW8" s="4">
        <v>0.16666666666666671</v>
      </c>
      <c r="AEX8" s="4">
        <v>7.8431372549019607E-2</v>
      </c>
      <c r="AEY8" s="4">
        <v>4.8128342245989303E-2</v>
      </c>
      <c r="AEZ8" s="4">
        <v>6.9590085795996182E-2</v>
      </c>
      <c r="AFA8" s="4">
        <v>4.2897998093422297E-2</v>
      </c>
      <c r="AFB8" s="4">
        <v>8.1586826347305394E-2</v>
      </c>
      <c r="AFC8" s="4">
        <v>3.2934131736526949E-2</v>
      </c>
      <c r="AFD8" s="4">
        <v>6.3880126182965305E-2</v>
      </c>
      <c r="AFE8" s="4">
        <v>4.6529968454258677E-2</v>
      </c>
      <c r="AFF8" s="4">
        <v>6.8431245965138804E-2</v>
      </c>
      <c r="AFG8" s="4">
        <v>4.7127178825048417E-2</v>
      </c>
      <c r="AFH8" s="4">
        <v>0.1002592912705272</v>
      </c>
      <c r="AFI8" s="4">
        <v>6.6551426101987901E-2</v>
      </c>
      <c r="AFJ8" s="4">
        <v>3.8929440389294398E-2</v>
      </c>
      <c r="AFK8" s="4">
        <v>4.3795620437956213E-2</v>
      </c>
      <c r="AFL8" s="4">
        <v>8.0657791699295225E-2</v>
      </c>
      <c r="AFM8" s="4">
        <v>4.9334377447141739E-2</v>
      </c>
      <c r="AFN8" s="4">
        <v>8.1413210445468509E-2</v>
      </c>
      <c r="AFO8" s="4">
        <v>4.0706605222734248E-2</v>
      </c>
      <c r="AFP8" s="4">
        <v>5.8909090909090911E-2</v>
      </c>
      <c r="AFQ8" s="4">
        <v>3.272727272727273E-2</v>
      </c>
      <c r="AFR8" s="4">
        <v>5.5727554179566562E-2</v>
      </c>
      <c r="AFS8" s="4">
        <v>2.4767801857585141E-2</v>
      </c>
      <c r="AFT8" s="4">
        <v>8.2589285714285712E-2</v>
      </c>
      <c r="AFU8" s="4">
        <v>4.7991071428571432E-2</v>
      </c>
      <c r="AFV8" s="4">
        <v>4.8257372654155493E-2</v>
      </c>
      <c r="AFW8" s="4">
        <v>2.949061662198391E-2</v>
      </c>
      <c r="AFX8" s="4">
        <v>5.5793991416309023E-2</v>
      </c>
      <c r="AFY8" s="4">
        <v>4.2918454935622317E-2</v>
      </c>
      <c r="AFZ8" s="4">
        <v>4.5810055865921788E-2</v>
      </c>
      <c r="AGA8" s="4">
        <v>4.5810055865921788E-2</v>
      </c>
      <c r="AGB8" s="4">
        <v>4.8959608323133418E-2</v>
      </c>
      <c r="AGC8" s="4">
        <v>2.8151774785801709E-2</v>
      </c>
      <c r="AGD8" s="4">
        <v>3.215434083601286E-2</v>
      </c>
      <c r="AGE8" s="4">
        <v>3.5369774919614148E-2</v>
      </c>
      <c r="AGF8" s="4">
        <v>2.4948024948024949E-2</v>
      </c>
      <c r="AGG8" s="4">
        <v>2.7027027027027029E-2</v>
      </c>
      <c r="AGH8" s="4">
        <v>6.9970845481049565E-2</v>
      </c>
      <c r="AGI8" s="4">
        <v>4.5675413022351799E-2</v>
      </c>
      <c r="AGJ8" s="4">
        <v>4.5023696682464448E-2</v>
      </c>
      <c r="AGK8" s="4">
        <v>3.9099526066350712E-2</v>
      </c>
      <c r="AGL8" s="4">
        <v>4.5161290322580643E-2</v>
      </c>
      <c r="AGM8" s="4">
        <v>3.741935483870968E-2</v>
      </c>
      <c r="AGN8" s="4">
        <v>5.9701492537313432E-2</v>
      </c>
      <c r="AGO8" s="4">
        <v>7.5983717774762552E-2</v>
      </c>
      <c r="AGP8" s="4">
        <v>9.7689075630252101E-2</v>
      </c>
      <c r="AGQ8" s="4">
        <v>6.1974789915966388E-2</v>
      </c>
      <c r="AGR8" s="4">
        <v>4.9738219895287962E-2</v>
      </c>
      <c r="AGS8" s="4">
        <v>4.1884816753926697E-2</v>
      </c>
      <c r="AGT8" s="4">
        <v>6.6666666666666666E-2</v>
      </c>
      <c r="AGU8" s="4">
        <v>4.9056603773584909E-2</v>
      </c>
      <c r="AGV8" s="4">
        <v>6.2966915688367125E-2</v>
      </c>
      <c r="AGW8" s="4">
        <v>5.1227321237993603E-2</v>
      </c>
      <c r="AGX8" s="4">
        <v>8.9267803410230689E-2</v>
      </c>
      <c r="AGY8" s="4">
        <v>8.7261785356068211E-2</v>
      </c>
      <c r="AGZ8" s="4">
        <v>8.3673469387755106E-2</v>
      </c>
      <c r="AHA8" s="4">
        <v>6.9387755102040816E-2</v>
      </c>
      <c r="AHB8" s="4">
        <v>0.1085594989561587</v>
      </c>
      <c r="AHC8" s="4">
        <v>7.724425887265135E-2</v>
      </c>
      <c r="AHD8" s="4">
        <v>9.1428571428571428E-2</v>
      </c>
      <c r="AHE8" s="4">
        <v>9.7142857142857142E-2</v>
      </c>
      <c r="AHF8" s="4">
        <v>0</v>
      </c>
      <c r="AHG8" s="4">
        <v>2.7210884353741499E-2</v>
      </c>
      <c r="AHH8" s="4">
        <v>9.5684803001876179E-2</v>
      </c>
      <c r="AHI8" s="4">
        <v>9.3808630393996242E-2</v>
      </c>
      <c r="AHJ8" s="4">
        <v>5.8282208588957052E-2</v>
      </c>
      <c r="AHK8" s="4">
        <v>5.674846625766871E-2</v>
      </c>
      <c r="AHL8" s="4">
        <v>2.2624434389140271E-2</v>
      </c>
      <c r="AHM8" s="4">
        <v>3.4690799396681751E-2</v>
      </c>
      <c r="AHN8" s="4">
        <v>6.7864271457085831E-2</v>
      </c>
      <c r="AHO8" s="4">
        <v>0.1097804391217565</v>
      </c>
      <c r="AHP8" s="4">
        <v>9.7959183673469383E-2</v>
      </c>
      <c r="AHQ8" s="4">
        <v>8.1632653061224483E-2</v>
      </c>
      <c r="AHR8" s="4">
        <v>8.3526682134570762E-2</v>
      </c>
      <c r="AHS8" s="4">
        <v>8.584686774941995E-2</v>
      </c>
      <c r="AHT8" s="4">
        <v>6.5934065934065936E-2</v>
      </c>
      <c r="AHU8" s="4">
        <v>3.6401098901098897E-2</v>
      </c>
      <c r="AHV8" s="4">
        <v>4.7555257870060277E-2</v>
      </c>
      <c r="AHW8" s="4">
        <v>3.0810448760884131E-2</v>
      </c>
      <c r="AHX8" s="4">
        <v>8.9658965896589657E-2</v>
      </c>
      <c r="AHY8" s="4">
        <v>4.6204620462046202E-2</v>
      </c>
      <c r="AHZ8" s="4">
        <v>4.8378229796591531E-2</v>
      </c>
      <c r="AIA8" s="4">
        <v>3.1885651456844417E-2</v>
      </c>
      <c r="AIB8" s="4">
        <v>2.5428413488114979E-2</v>
      </c>
      <c r="AIC8" s="4">
        <v>2.3217247097844111E-2</v>
      </c>
      <c r="AID8" s="4">
        <v>7.4435631482611342E-2</v>
      </c>
      <c r="AIE8" s="4">
        <v>3.8438071995118978E-2</v>
      </c>
      <c r="AIF8" s="4">
        <v>9.054669703872438E-2</v>
      </c>
      <c r="AIG8" s="4">
        <v>6.8906605922551253E-2</v>
      </c>
      <c r="AIH8" s="4">
        <v>3.2423208191126283E-2</v>
      </c>
      <c r="AII8" s="4">
        <v>3.071672354948805E-2</v>
      </c>
      <c r="AIJ8" s="4">
        <v>6.6700353713996963E-2</v>
      </c>
      <c r="AIK8" s="4">
        <v>3.8150581101566453E-2</v>
      </c>
      <c r="AIL8" s="4">
        <v>7.3490112239444141E-2</v>
      </c>
      <c r="AIM8" s="4">
        <v>3.6076964190272579E-2</v>
      </c>
      <c r="AIN8" s="4">
        <v>3.062248995983936E-2</v>
      </c>
      <c r="AIO8" s="4">
        <v>2.4096385542168679E-2</v>
      </c>
      <c r="AIP8" s="4">
        <v>2.5806451612903229E-2</v>
      </c>
      <c r="AIQ8" s="4">
        <v>1.8768328445747801E-2</v>
      </c>
      <c r="AIR8" s="4">
        <v>1.619343389529725E-2</v>
      </c>
      <c r="AIS8" s="4">
        <v>1.3087843833185449E-2</v>
      </c>
      <c r="AIT8" s="4">
        <v>6.0636685194542699E-3</v>
      </c>
      <c r="AIU8" s="4">
        <v>9.0955027791814053E-3</v>
      </c>
      <c r="AIV8" s="4">
        <v>3.052064631956912E-2</v>
      </c>
      <c r="AIW8" s="4">
        <v>4.66786355475763E-2</v>
      </c>
      <c r="AIX8" s="4">
        <v>5.1393939393939388E-2</v>
      </c>
      <c r="AIY8" s="4">
        <v>2.812121212121212E-2</v>
      </c>
      <c r="AIZ8" s="4">
        <v>3.3588818755635713E-2</v>
      </c>
      <c r="AJA8" s="4">
        <v>2.0964833183047791E-2</v>
      </c>
      <c r="AJB8" s="4">
        <v>8.5560186320176521E-2</v>
      </c>
      <c r="AJC8" s="4">
        <v>2.4270654572199069E-2</v>
      </c>
      <c r="AJD8" s="4">
        <v>7.472100921882581E-2</v>
      </c>
      <c r="AJE8" s="4">
        <v>3.9786511402231918E-2</v>
      </c>
      <c r="AJF8" s="4">
        <v>9.9455714992577937E-2</v>
      </c>
      <c r="AJG8" s="4">
        <v>4.4037605145967343E-2</v>
      </c>
      <c r="AJH8" s="4">
        <v>6.427604871447902E-2</v>
      </c>
      <c r="AJI8" s="4">
        <v>3.044654939106901E-2</v>
      </c>
      <c r="AJJ8" s="4">
        <v>9.0846524432209225E-2</v>
      </c>
      <c r="AJK8" s="4">
        <v>4.817618719889883E-2</v>
      </c>
      <c r="AJL8" s="4">
        <v>0.1764705882352941</v>
      </c>
      <c r="AJM8" s="4">
        <v>7.9831932773109238E-2</v>
      </c>
      <c r="AJN8" s="4">
        <v>6.9668649107901451E-2</v>
      </c>
      <c r="AJO8" s="4">
        <v>5.0127442650807139E-2</v>
      </c>
      <c r="AJP8" s="4">
        <v>5.5365686944634313E-2</v>
      </c>
      <c r="AJQ8" s="4">
        <v>2.4606971975393029E-2</v>
      </c>
      <c r="AJR8" s="4">
        <v>9.986684420772303E-2</v>
      </c>
      <c r="AJS8" s="4">
        <v>6.6577896138482029E-2</v>
      </c>
      <c r="AJT8" s="4">
        <v>6.2458908612754757E-2</v>
      </c>
      <c r="AJU8" s="4">
        <v>2.7613412228796839E-2</v>
      </c>
      <c r="AJV8" s="4">
        <v>0.14015572858731931</v>
      </c>
      <c r="AJW8" s="4">
        <v>0.1012235817575083</v>
      </c>
      <c r="AJX8" s="4">
        <v>3.8262668045501547E-2</v>
      </c>
      <c r="AJY8" s="4">
        <v>3.1023784901758011E-2</v>
      </c>
      <c r="AJZ8" s="4">
        <v>1.136363636363636E-2</v>
      </c>
      <c r="AKA8" s="4">
        <v>1.859504132231405E-2</v>
      </c>
      <c r="AKB8" s="4">
        <v>1.4897579143389199E-2</v>
      </c>
      <c r="AKC8" s="4">
        <v>2.23463687150838E-2</v>
      </c>
      <c r="AKD8" s="4">
        <v>8.7292817679558016E-2</v>
      </c>
      <c r="AKE8" s="4">
        <v>7.07182320441989E-2</v>
      </c>
      <c r="AKF8" s="4">
        <v>6.2271062271062272E-2</v>
      </c>
      <c r="AKG8" s="4">
        <v>4.7619047619047623E-2</v>
      </c>
      <c r="AKH8" s="4">
        <v>5.7736720554272522E-2</v>
      </c>
      <c r="AKI8" s="4">
        <v>7.5057736720554269E-2</v>
      </c>
      <c r="AKJ8" s="4">
        <v>5.151915455746367E-2</v>
      </c>
      <c r="AKK8" s="4">
        <v>5.6803170409511231E-2</v>
      </c>
      <c r="AKL8" s="4">
        <v>4.0384615384615387E-2</v>
      </c>
      <c r="AKM8" s="4">
        <v>3.3653846153846152E-2</v>
      </c>
      <c r="AKN8" s="4">
        <v>3.7714285714285707E-2</v>
      </c>
      <c r="AKO8" s="4">
        <v>0.04</v>
      </c>
      <c r="AKP8" s="4">
        <v>7.2956455309396484E-2</v>
      </c>
      <c r="AKQ8" s="4">
        <v>2.7501909854851032E-2</v>
      </c>
      <c r="AKR8" s="4">
        <v>7.5417130144605118E-2</v>
      </c>
      <c r="AKS8" s="4">
        <v>2.53615127919911E-2</v>
      </c>
      <c r="AKT8" s="4">
        <v>4.5128939828080229E-2</v>
      </c>
      <c r="AKU8" s="4">
        <v>3.0085959885386818E-2</v>
      </c>
      <c r="AKV8" s="4">
        <v>5.4166666666666669E-2</v>
      </c>
      <c r="AKW8" s="4">
        <v>3.3541666666666657E-2</v>
      </c>
      <c r="AKX8" s="4">
        <v>9.2948717948717952E-2</v>
      </c>
      <c r="AKY8" s="4">
        <v>3.5027472527472528E-2</v>
      </c>
      <c r="AKZ8" s="4">
        <v>2.8076256499133451E-2</v>
      </c>
      <c r="ALA8" s="4">
        <v>1.8717504332755631E-2</v>
      </c>
      <c r="ALB8" s="4">
        <v>6.2537764350453176E-2</v>
      </c>
      <c r="ALC8" s="4">
        <v>2.537764350453172E-2</v>
      </c>
      <c r="ALD8" s="4">
        <v>5.3695724229366922E-2</v>
      </c>
      <c r="ALE8" s="4">
        <v>2.3201856148491878E-2</v>
      </c>
      <c r="ALF8" s="4">
        <v>3.7521079258010119E-2</v>
      </c>
      <c r="ALG8" s="4">
        <v>2.0657672849915681E-2</v>
      </c>
      <c r="ALH8" s="4">
        <v>5.3916581892166839E-2</v>
      </c>
      <c r="ALI8" s="4">
        <v>2.990844354018311E-2</v>
      </c>
      <c r="ALJ8" s="4">
        <v>6.5196998123827399E-2</v>
      </c>
      <c r="ALK8" s="4">
        <v>3.3771106941838651E-2</v>
      </c>
      <c r="ALL8" s="4">
        <v>4.3190832966064352E-2</v>
      </c>
      <c r="ALM8" s="4">
        <v>2.8646981048920231E-2</v>
      </c>
      <c r="ALN8" s="4">
        <v>6.7226890756302518E-2</v>
      </c>
      <c r="ALO8" s="4">
        <v>3.9615846338535411E-2</v>
      </c>
      <c r="ALP8" s="4">
        <v>3.880317905563347E-2</v>
      </c>
      <c r="ALQ8" s="4">
        <v>2.8050490883590459E-2</v>
      </c>
      <c r="ALR8" s="4">
        <v>5.6603773584905662E-2</v>
      </c>
      <c r="ALS8" s="4">
        <v>2.5840853158326502E-2</v>
      </c>
      <c r="ALT8" s="4">
        <v>1.30030959752322E-2</v>
      </c>
      <c r="ALU8" s="4">
        <v>1.3622291021671829E-2</v>
      </c>
      <c r="ALV8" s="4">
        <v>0.1154684095860566</v>
      </c>
      <c r="ALW8" s="4">
        <v>6.1002178649237473E-2</v>
      </c>
      <c r="ALX8" s="4">
        <v>2.188552188552189E-2</v>
      </c>
      <c r="ALY8" s="4">
        <v>2.609427609427609E-2</v>
      </c>
      <c r="ALZ8" s="4">
        <v>1.7031630170316302E-2</v>
      </c>
      <c r="AMA8" s="4">
        <v>1.1354420113544201E-2</v>
      </c>
      <c r="AMB8" s="4">
        <v>9.2147435897435903E-2</v>
      </c>
      <c r="AMC8" s="4">
        <v>4.0064102564102567E-2</v>
      </c>
      <c r="AMD8" s="4">
        <v>5.6578947368421062E-2</v>
      </c>
      <c r="AME8" s="4">
        <v>5.9868421052631578E-2</v>
      </c>
      <c r="AMF8" s="4">
        <v>9.7014925373134331E-2</v>
      </c>
      <c r="AMG8" s="4">
        <v>6.3018242122719739E-2</v>
      </c>
      <c r="AMH8" s="4">
        <v>5.0149700598802402E-2</v>
      </c>
      <c r="AMI8" s="4">
        <v>4.1916167664670663E-2</v>
      </c>
      <c r="AMJ8" s="4">
        <v>4.4347282948157402E-2</v>
      </c>
      <c r="AMK8" s="4">
        <v>3.9350405996252343E-2</v>
      </c>
      <c r="AML8" s="4">
        <v>6.9767441860465115E-2</v>
      </c>
      <c r="AMM8" s="4">
        <v>3.3131570563873843E-2</v>
      </c>
      <c r="AMN8" s="4">
        <v>7.9775631037706449E-2</v>
      </c>
      <c r="AMO8" s="4">
        <v>3.303209722655033E-2</v>
      </c>
      <c r="AMP8" s="4">
        <v>6.3503649635036491E-2</v>
      </c>
      <c r="AMQ8" s="4">
        <v>3.4306569343065703E-2</v>
      </c>
      <c r="AMR8" s="4">
        <v>3.497566909975669E-2</v>
      </c>
      <c r="AMS8" s="4">
        <v>2.1289537712895379E-2</v>
      </c>
      <c r="AMT8" s="4">
        <v>2.34093637454982E-2</v>
      </c>
      <c r="AMU8" s="4">
        <v>2.641056422569028E-2</v>
      </c>
      <c r="AMV8" s="4">
        <v>4.5130641330166268E-2</v>
      </c>
      <c r="AMW8" s="4">
        <v>2.315914489311164E-2</v>
      </c>
      <c r="AMX8" s="4">
        <v>3.4606205250596662E-2</v>
      </c>
      <c r="AMY8" s="4">
        <v>2.7844073190135241E-2</v>
      </c>
      <c r="AMZ8" s="4">
        <v>6.3172043010752688E-2</v>
      </c>
      <c r="ANA8" s="4">
        <v>3.9650537634408602E-2</v>
      </c>
      <c r="ANB8" s="4">
        <v>3.1816500184979647E-2</v>
      </c>
      <c r="ANC8" s="4">
        <v>1.9977802441731411E-2</v>
      </c>
      <c r="AND8" s="4">
        <v>4.5824847250509157E-2</v>
      </c>
      <c r="ANE8" s="4">
        <v>2.817379497623897E-2</v>
      </c>
      <c r="ANF8" s="4">
        <v>9.6132349653476421E-3</v>
      </c>
      <c r="ANG8" s="4">
        <v>9.1661077576570531E-3</v>
      </c>
      <c r="ANH8" s="4">
        <v>4.0625000000000001E-2</v>
      </c>
      <c r="ANI8" s="4">
        <v>3.229166666666667E-2</v>
      </c>
      <c r="ANJ8" s="4">
        <v>6.7708333333333329E-2</v>
      </c>
      <c r="ANK8" s="4">
        <v>4.1666666666666657E-2</v>
      </c>
      <c r="ANL8" s="4">
        <v>3.6021926389976512E-2</v>
      </c>
      <c r="ANM8" s="4">
        <v>3.1323414252153493E-2</v>
      </c>
      <c r="ANN8" s="4">
        <v>4.8697621744054363E-2</v>
      </c>
      <c r="ANO8" s="4">
        <v>3.3975084937712341E-2</v>
      </c>
      <c r="ANP8" s="4">
        <v>1.631701631701632E-2</v>
      </c>
      <c r="ANQ8" s="4">
        <v>1.8648018648018651E-2</v>
      </c>
      <c r="ANR8" s="4">
        <v>5.7313432835820903E-2</v>
      </c>
      <c r="ANS8" s="4">
        <v>2.7263681592039801E-2</v>
      </c>
      <c r="ANT8" s="4">
        <v>7.5881792183031455E-2</v>
      </c>
      <c r="ANU8" s="4">
        <v>3.298379408960915E-2</v>
      </c>
      <c r="ANV8" s="4">
        <v>7.5286415711947621E-2</v>
      </c>
      <c r="ANW8" s="4">
        <v>2.8186943080560099E-2</v>
      </c>
      <c r="ANX8" s="4">
        <v>4.2831379621280433E-2</v>
      </c>
      <c r="ANY8" s="4">
        <v>1.8935978358881871E-2</v>
      </c>
      <c r="ANZ8" s="4">
        <v>2.920619071392911E-2</v>
      </c>
      <c r="AOA8" s="4">
        <v>2.321517723414878E-2</v>
      </c>
      <c r="AOB8" s="4">
        <v>2.474162229877858E-2</v>
      </c>
      <c r="AOC8" s="4">
        <v>2.0043845912934549E-2</v>
      </c>
      <c r="AOD8" s="4">
        <v>3.3106435643564358E-2</v>
      </c>
      <c r="AOE8" s="4">
        <v>2.4133663366336631E-2</v>
      </c>
      <c r="AOF8" s="4">
        <v>5.0959421201635727E-2</v>
      </c>
      <c r="AOG8" s="4">
        <v>3.491664045297263E-2</v>
      </c>
      <c r="AOH8" s="4">
        <v>8.9607965152458002E-2</v>
      </c>
      <c r="AOI8" s="4">
        <v>3.2980709396390792E-2</v>
      </c>
      <c r="AOJ8" s="4">
        <v>2.27027027027027E-2</v>
      </c>
      <c r="AOK8" s="4">
        <v>1.7297297297297301E-2</v>
      </c>
      <c r="AOL8" s="4">
        <v>0.02</v>
      </c>
      <c r="AOM8" s="4">
        <v>1.540983606557377E-2</v>
      </c>
      <c r="AON8" s="4">
        <v>5.3317176613147527E-2</v>
      </c>
      <c r="AOO8" s="4">
        <v>3.574674341108755E-2</v>
      </c>
      <c r="AOP8" s="4">
        <v>3.5688273852876908E-2</v>
      </c>
      <c r="AOQ8" s="4">
        <v>2.2335518329691668E-2</v>
      </c>
      <c r="AOR8" s="4">
        <v>2.256063169768753E-2</v>
      </c>
      <c r="AOS8" s="4">
        <v>1.3536379018612521E-2</v>
      </c>
      <c r="AOT8" s="4">
        <v>6.796793307772743E-2</v>
      </c>
      <c r="AOU8" s="4">
        <v>3.7992331822934822E-2</v>
      </c>
      <c r="AOV8" s="4">
        <v>5.1603905160390519E-2</v>
      </c>
      <c r="AOW8" s="4">
        <v>2.7336122733612269E-2</v>
      </c>
      <c r="AOX8" s="4">
        <v>6.7359249329758716E-2</v>
      </c>
      <c r="AOY8" s="4">
        <v>2.613941018766756E-2</v>
      </c>
      <c r="AOZ8" s="4">
        <v>3.6080962158990898E-2</v>
      </c>
      <c r="APA8" s="4">
        <v>2.8160750953358751E-2</v>
      </c>
      <c r="APB8" s="4">
        <v>4.2092603728202047E-3</v>
      </c>
      <c r="APC8" s="4">
        <v>6.6145520144317502E-3</v>
      </c>
      <c r="APD8" s="4">
        <v>4.8721492743607472E-2</v>
      </c>
      <c r="APE8" s="4">
        <v>2.5570145127850729E-2</v>
      </c>
      <c r="APF8" s="4">
        <v>1.7993456924754639E-2</v>
      </c>
      <c r="APG8" s="4">
        <v>1.553980370774264E-2</v>
      </c>
      <c r="APH8" s="4">
        <v>3.5526315789473677E-2</v>
      </c>
      <c r="API8" s="4">
        <v>2.1315789473684212E-2</v>
      </c>
      <c r="APJ8" s="4">
        <v>1.4834383255435891E-2</v>
      </c>
      <c r="APK8" s="4">
        <v>1.1379800853485059E-2</v>
      </c>
      <c r="APL8" s="4">
        <v>7.4311023622047251E-2</v>
      </c>
      <c r="APM8" s="4">
        <v>4.5275590551181112E-2</v>
      </c>
      <c r="APN8" s="4">
        <v>7.4956921309592195E-2</v>
      </c>
      <c r="APO8" s="4">
        <v>2.4698449167145319E-2</v>
      </c>
      <c r="APP8" s="4">
        <v>3.0726256983240219E-2</v>
      </c>
      <c r="APQ8" s="4">
        <v>5.027932960893855E-2</v>
      </c>
      <c r="APR8" s="4">
        <v>1.05708245243129E-2</v>
      </c>
      <c r="APS8" s="4">
        <v>1.6913319238900631E-2</v>
      </c>
      <c r="APT8" s="4">
        <v>5.2790346907993967E-2</v>
      </c>
      <c r="APU8" s="4">
        <v>7.6923076923076927E-2</v>
      </c>
      <c r="APV8" s="4">
        <v>0.10683012259194399</v>
      </c>
      <c r="APW8" s="4">
        <v>8.5814360770577927E-2</v>
      </c>
      <c r="APX8" s="4">
        <v>5.3130929791271347E-2</v>
      </c>
      <c r="APY8" s="4">
        <v>7.5901328273244778E-2</v>
      </c>
      <c r="APZ8" s="4">
        <v>7.3558648111332003E-2</v>
      </c>
      <c r="AQA8" s="4">
        <v>4.8376408217362492E-2</v>
      </c>
      <c r="AQB8" s="4">
        <v>0.1028833551769332</v>
      </c>
      <c r="AQC8" s="4">
        <v>6.0288335517693317E-2</v>
      </c>
      <c r="AQD8" s="4">
        <v>4.0632054176072227E-2</v>
      </c>
      <c r="AQE8" s="4">
        <v>3.2355154251316777E-2</v>
      </c>
      <c r="AQF8" s="4">
        <v>4.652730950775455E-2</v>
      </c>
      <c r="AQG8" s="4">
        <v>4.248145650708024E-2</v>
      </c>
      <c r="AQH8" s="4">
        <v>4.3918918918918921E-2</v>
      </c>
      <c r="AQI8" s="4">
        <v>3.6317567567567557E-2</v>
      </c>
      <c r="AQJ8" s="4">
        <v>7.7441077441077436E-2</v>
      </c>
      <c r="AQK8" s="4">
        <v>7.7441077441077436E-2</v>
      </c>
      <c r="AQL8" s="4">
        <v>5.8170280274986781E-2</v>
      </c>
      <c r="AQM8" s="4">
        <v>3.2786885245901641E-2</v>
      </c>
      <c r="AQN8" s="4">
        <v>0.10378378378378381</v>
      </c>
      <c r="AQO8" s="4">
        <v>4.9189189189189193E-2</v>
      </c>
      <c r="AQP8" s="4">
        <v>7.987616099071207E-2</v>
      </c>
      <c r="AQQ8" s="4">
        <v>5.5108359133126943E-2</v>
      </c>
      <c r="AQR8" s="4">
        <v>0.13006845708267509</v>
      </c>
      <c r="AQS8" s="4">
        <v>7.0563454449710378E-2</v>
      </c>
      <c r="AQT8" s="4">
        <v>7.3605520414031053E-2</v>
      </c>
      <c r="AQU8" s="4">
        <v>3.8527889591719378E-2</v>
      </c>
      <c r="AQV8" s="4">
        <v>6.6632231404958678E-2</v>
      </c>
      <c r="AQW8" s="4">
        <v>2.6859504132231409E-2</v>
      </c>
      <c r="AQX8" s="4">
        <v>7.5545607162842754E-2</v>
      </c>
      <c r="AQY8" s="4">
        <v>3.2456631225517632E-2</v>
      </c>
      <c r="AQZ8" s="4">
        <v>4.9382716049382713E-2</v>
      </c>
      <c r="ARA8" s="4">
        <v>3.2742887815351583E-2</v>
      </c>
      <c r="ARB8" s="4">
        <v>7.0133010882708582E-2</v>
      </c>
      <c r="ARC8" s="4">
        <v>2.539298669891173E-2</v>
      </c>
      <c r="ARD8" s="4">
        <v>6.5482796892341849E-2</v>
      </c>
      <c r="ARE8" s="4">
        <v>3.4406215316315207E-2</v>
      </c>
      <c r="ARF8" s="4">
        <v>5.2427184466019419E-2</v>
      </c>
      <c r="ARG8" s="4">
        <v>3.009708737864078E-2</v>
      </c>
      <c r="ARH8" s="4">
        <v>4.4860874503123233E-2</v>
      </c>
      <c r="ARI8" s="4">
        <v>2.7825099375354909E-2</v>
      </c>
      <c r="ARJ8" s="4">
        <v>0.1010362694300518</v>
      </c>
      <c r="ARK8" s="4">
        <v>0.1139896373056995</v>
      </c>
      <c r="ARL8" s="4">
        <v>4.1587901701323253E-2</v>
      </c>
      <c r="ARM8" s="4">
        <v>4.5368620037807193E-2</v>
      </c>
      <c r="ARN8" s="4">
        <v>3.177257525083612E-2</v>
      </c>
      <c r="ARO8" s="4">
        <v>2.8428093645484952E-2</v>
      </c>
      <c r="ARP8" s="4">
        <v>0</v>
      </c>
      <c r="ARQ8" s="4">
        <v>3.1331592689295043E-2</v>
      </c>
      <c r="ARR8" s="4">
        <v>6.1258278145695358E-2</v>
      </c>
      <c r="ARS8" s="4">
        <v>4.1390728476821202E-2</v>
      </c>
      <c r="ART8" s="4">
        <v>2.2687609075043629E-2</v>
      </c>
      <c r="ARU8" s="4">
        <v>2.6178010471204188E-2</v>
      </c>
      <c r="ARV8" s="4">
        <v>4.1599999999999998E-2</v>
      </c>
      <c r="ARW8" s="4">
        <v>3.04E-2</v>
      </c>
      <c r="ARX8" s="4">
        <v>4.0632054176072227E-2</v>
      </c>
      <c r="ARY8" s="4">
        <v>5.1918735891647853E-2</v>
      </c>
      <c r="ARZ8" s="4">
        <v>4.5385779122541603E-2</v>
      </c>
      <c r="ASA8" s="4">
        <v>5.4462934947049922E-2</v>
      </c>
      <c r="ASB8" s="4">
        <v>9.7826086956521743E-2</v>
      </c>
      <c r="ASC8" s="4">
        <v>7.6086956521739135E-2</v>
      </c>
      <c r="ASD8" s="4">
        <v>8.8574618533680691E-2</v>
      </c>
      <c r="ASE8" s="4">
        <v>4.3915147004093782E-2</v>
      </c>
      <c r="ASF8" s="4">
        <v>1.5946286193873269E-2</v>
      </c>
      <c r="ASG8" s="4">
        <v>1.1749895090222409E-2</v>
      </c>
      <c r="ASH8" s="4">
        <v>0.12494595763078251</v>
      </c>
      <c r="ASI8" s="4">
        <v>5.7068741893644623E-2</v>
      </c>
      <c r="ASJ8" s="4">
        <v>8.3576642335766421E-2</v>
      </c>
      <c r="ASK8" s="4">
        <v>4.4890510948905109E-2</v>
      </c>
      <c r="ASL8" s="4">
        <v>5.5105348460291727E-2</v>
      </c>
      <c r="ASM8" s="4">
        <v>2.7957860615883311E-2</v>
      </c>
      <c r="ASN8" s="4">
        <v>0.1238902340597256</v>
      </c>
      <c r="ASO8" s="4">
        <v>6.3761097659402743E-2</v>
      </c>
      <c r="ASP8" s="4">
        <v>6.2358788974243108E-2</v>
      </c>
      <c r="ASQ8" s="4">
        <v>2.5756891098056931E-2</v>
      </c>
      <c r="ASR8" s="4">
        <v>6.8609369236444118E-2</v>
      </c>
      <c r="ASS8" s="4">
        <v>3.098487642936186E-2</v>
      </c>
      <c r="AST8" s="4">
        <v>5.4063604240282677E-2</v>
      </c>
      <c r="ASU8" s="4">
        <v>3.1802120141342753E-2</v>
      </c>
      <c r="ASV8" s="4">
        <v>6.8263473053892215E-2</v>
      </c>
      <c r="ASW8" s="4">
        <v>4.1117764471057881E-2</v>
      </c>
      <c r="ASX8" s="4">
        <v>6.679174484052533E-2</v>
      </c>
      <c r="ASY8" s="4">
        <v>2.664165103189493E-2</v>
      </c>
      <c r="ASZ8" s="4">
        <v>4.2354934349851762E-2</v>
      </c>
      <c r="ATA8" s="4">
        <v>2.710715798390512E-2</v>
      </c>
      <c r="ATB8" s="4">
        <v>7.5741710296684125E-2</v>
      </c>
      <c r="ATC8" s="4">
        <v>4.3630017452006981E-2</v>
      </c>
      <c r="ATD8" s="4">
        <v>5.3970436576142998E-2</v>
      </c>
      <c r="ATE8" s="4">
        <v>2.543829494671708E-2</v>
      </c>
      <c r="ATF8" s="4">
        <v>6.7935796939156398E-2</v>
      </c>
      <c r="ATG8" s="4">
        <v>5.9350503919372903E-2</v>
      </c>
      <c r="ATH8" s="4">
        <v>7.1478626489138053E-2</v>
      </c>
      <c r="ATI8" s="4">
        <v>5.8163980378416261E-2</v>
      </c>
      <c r="ATJ8" s="4">
        <v>0.1051212938005391</v>
      </c>
      <c r="ATK8" s="4">
        <v>6.805929919137467E-2</v>
      </c>
      <c r="ATL8" s="4">
        <v>8.5357390700902147E-2</v>
      </c>
      <c r="ATM8" s="4">
        <v>5.9680777238029149E-2</v>
      </c>
      <c r="ATN8" s="4">
        <v>5.8685446009389672E-2</v>
      </c>
      <c r="ATO8" s="4">
        <v>7.1205007824726135E-2</v>
      </c>
      <c r="ATP8" s="4">
        <v>0.1517509727626459</v>
      </c>
      <c r="ATQ8" s="4">
        <v>9.727626459143969E-2</v>
      </c>
      <c r="ATR8" s="4">
        <v>5.7655954631379958E-2</v>
      </c>
      <c r="ATS8" s="4">
        <v>4.2533081285444231E-2</v>
      </c>
      <c r="ATT8" s="4">
        <v>4.959702417854929E-2</v>
      </c>
      <c r="ATU8" s="4">
        <v>3.2858028518288902E-2</v>
      </c>
      <c r="ATV8" s="4">
        <v>4.0846097738876742E-2</v>
      </c>
      <c r="ATW8" s="4">
        <v>4.1575492341356671E-2</v>
      </c>
      <c r="ATX8" s="4">
        <v>5.8903182125930938E-2</v>
      </c>
      <c r="ATY8" s="4">
        <v>3.1821259309410967E-2</v>
      </c>
      <c r="ATZ8" s="4">
        <v>4.6130952380952377E-2</v>
      </c>
      <c r="AUA8" s="4">
        <v>1.6617063492063489E-2</v>
      </c>
      <c r="AUB8" s="4">
        <v>5.3964194373401532E-2</v>
      </c>
      <c r="AUC8" s="4">
        <v>3.4526854219948853E-2</v>
      </c>
      <c r="AUD8" s="4">
        <v>0</v>
      </c>
      <c r="AUE8" s="4">
        <v>8.3275503122831364E-3</v>
      </c>
      <c r="AUF8" s="4">
        <v>2.6651651651651651E-2</v>
      </c>
      <c r="AUG8" s="4">
        <v>2.9654654654654659E-2</v>
      </c>
      <c r="AUH8" s="4">
        <v>3.7893384714193963E-2</v>
      </c>
      <c r="AUI8" s="4">
        <v>3.5966602440590877E-2</v>
      </c>
      <c r="AUJ8" s="4">
        <v>3.5608308605341248E-2</v>
      </c>
      <c r="AUK8" s="4">
        <v>1.6434603971695959E-2</v>
      </c>
      <c r="AUL8" s="4">
        <v>3.5665294924554183E-2</v>
      </c>
      <c r="AUM8" s="4">
        <v>1.954732510288066E-2</v>
      </c>
      <c r="AUN8" s="4">
        <v>5.0382366171839853E-2</v>
      </c>
      <c r="AUO8" s="4">
        <v>2.4291497975708499E-2</v>
      </c>
      <c r="AUP8" s="4">
        <v>6.7390321121664404E-2</v>
      </c>
      <c r="AUQ8" s="4">
        <v>5.563093622795115E-2</v>
      </c>
      <c r="AUR8" s="4">
        <v>6.6169617893755819E-2</v>
      </c>
      <c r="AUS8" s="4">
        <v>5.4054054054054057E-2</v>
      </c>
      <c r="AUT8" s="4">
        <v>3.9627039627039617E-2</v>
      </c>
      <c r="AUU8" s="4">
        <v>2.937062937062937E-2</v>
      </c>
      <c r="AUV8" s="4">
        <v>5.4041570438799078E-2</v>
      </c>
      <c r="AUW8" s="4">
        <v>4.1570438799076209E-2</v>
      </c>
      <c r="AUX8" s="4">
        <v>0</v>
      </c>
      <c r="AUY8" s="4">
        <v>8.2564351627003405E-3</v>
      </c>
      <c r="AUZ8" s="4">
        <v>2.2164948453608248E-2</v>
      </c>
      <c r="AVA8" s="4">
        <v>1.7525773195876289E-2</v>
      </c>
      <c r="AVB8" s="4">
        <v>5.4356514788169462E-2</v>
      </c>
      <c r="AVC8" s="4">
        <v>3.1574740207833733E-2</v>
      </c>
      <c r="AVD8" s="4">
        <v>3.814116615519509E-2</v>
      </c>
      <c r="AVE8" s="4">
        <v>2.849627356422622E-2</v>
      </c>
      <c r="AVF8" s="4">
        <v>6.0228969636635141E-2</v>
      </c>
      <c r="AVG8" s="4">
        <v>3.0861124937779989E-2</v>
      </c>
      <c r="AVH8" s="4">
        <v>3.1654676258992813E-2</v>
      </c>
      <c r="AVI8" s="4">
        <v>2.1582733812949641E-2</v>
      </c>
      <c r="AVJ8" s="4">
        <v>7.3446327683615822E-2</v>
      </c>
      <c r="AVK8" s="4">
        <v>3.8520801232665637E-2</v>
      </c>
      <c r="AVL8" s="4">
        <v>8.1223124701385579E-3</v>
      </c>
      <c r="AVM8" s="4">
        <v>6.9278547539417101E-3</v>
      </c>
      <c r="AVN8" s="4">
        <v>2.792847096644565E-2</v>
      </c>
      <c r="AVO8" s="4">
        <v>1.969057665260197E-2</v>
      </c>
      <c r="AVP8" s="4">
        <v>3.3254666380605022E-2</v>
      </c>
      <c r="AVQ8" s="4">
        <v>1.995279982836301E-2</v>
      </c>
      <c r="AVR8" s="4">
        <v>4.6716697936210132E-2</v>
      </c>
      <c r="AVS8" s="4">
        <v>2.3452157598499061E-2</v>
      </c>
      <c r="AVT8" s="4">
        <v>2.9513888888888892E-2</v>
      </c>
      <c r="AVU8" s="4">
        <v>1.6710069444444441E-2</v>
      </c>
      <c r="AVV8" s="4">
        <v>2.098523919615863E-2</v>
      </c>
      <c r="AVW8" s="4">
        <v>1.2982393739996439E-2</v>
      </c>
      <c r="AVX8" s="4">
        <v>1.5260043600124571E-2</v>
      </c>
      <c r="AVY8" s="4">
        <v>1.2768607910308309E-2</v>
      </c>
      <c r="AVZ8" s="4">
        <v>3.1070374398011491E-3</v>
      </c>
      <c r="AWA8" s="4">
        <v>2.0195743358707471E-3</v>
      </c>
      <c r="AWB8" s="4">
        <v>3.6124794745484398E-2</v>
      </c>
      <c r="AWC8" s="4">
        <v>2.189381499726327E-2</v>
      </c>
      <c r="AWD8" s="4">
        <v>8.8050314465408803E-3</v>
      </c>
      <c r="AWE8" s="4">
        <v>1.0482180293501051E-2</v>
      </c>
      <c r="AWF8" s="4">
        <v>4.0978189028420348E-2</v>
      </c>
      <c r="AWG8" s="4">
        <v>1.9001982815598149E-2</v>
      </c>
      <c r="AWH8" s="4">
        <v>6.1655059401884482E-2</v>
      </c>
      <c r="AWI8" s="4">
        <v>3.072511265874641E-2</v>
      </c>
      <c r="AWJ8" s="4">
        <v>2.8565052443650971E-2</v>
      </c>
      <c r="AWK8" s="4">
        <v>1.629100647176969E-2</v>
      </c>
      <c r="AWL8" s="4">
        <v>6.8715403702996752E-3</v>
      </c>
      <c r="AWM8" s="4">
        <v>8.016797098682955E-3</v>
      </c>
      <c r="AWN8" s="4">
        <v>4.0587695133149679E-2</v>
      </c>
      <c r="AWO8" s="4">
        <v>2.4242424242424239E-2</v>
      </c>
      <c r="AWP8" s="4">
        <v>2.7713979482468232E-2</v>
      </c>
      <c r="AWQ8" s="4">
        <v>1.4699127239320171E-2</v>
      </c>
      <c r="AWR8" s="4">
        <v>4.383282364933741E-2</v>
      </c>
      <c r="AWS8" s="4">
        <v>2.8287461773700309E-2</v>
      </c>
      <c r="AWT8" s="4">
        <v>7.0310952663893839E-2</v>
      </c>
      <c r="AWU8" s="4">
        <v>2.5747672806496331E-2</v>
      </c>
      <c r="AWV8" s="4">
        <v>2.6779026217228469E-2</v>
      </c>
      <c r="AWW8" s="4">
        <v>1.9850187265917599E-2</v>
      </c>
      <c r="AWX8" s="4">
        <v>1.8683403882644872E-2</v>
      </c>
      <c r="AWY8" s="4">
        <v>1.0801342869654061E-2</v>
      </c>
      <c r="AWZ8" s="4">
        <v>5.6989047707443848E-2</v>
      </c>
      <c r="AXA8" s="4">
        <v>2.9144236124002229E-2</v>
      </c>
      <c r="AXB8" s="4">
        <v>4.6603475513428118E-2</v>
      </c>
      <c r="AXC8" s="4">
        <v>2.9225908372827809E-2</v>
      </c>
      <c r="AXD8" s="4">
        <v>0.1038715769593957</v>
      </c>
      <c r="AXE8" s="4">
        <v>7.7431539187913123E-2</v>
      </c>
      <c r="AXF8" s="4">
        <v>0.1027592768791627</v>
      </c>
      <c r="AXG8" s="4">
        <v>7.7069457659372023E-2</v>
      </c>
      <c r="AXH8" s="4">
        <v>0.12440944881889759</v>
      </c>
      <c r="AXI8" s="4">
        <v>9.1338582677165353E-2</v>
      </c>
      <c r="AXJ8" s="4">
        <v>0.1182622687047466</v>
      </c>
      <c r="AXK8" s="4">
        <v>6.1142397425583257E-2</v>
      </c>
      <c r="AXL8" s="4">
        <v>0.1611154144074361</v>
      </c>
      <c r="AXM8" s="4">
        <v>9.372579395817196E-2</v>
      </c>
      <c r="AXN8" s="4">
        <v>5.7277628032345013E-2</v>
      </c>
      <c r="AXO8" s="4">
        <v>4.3800539083557952E-2</v>
      </c>
      <c r="AXP8" s="4">
        <v>1.973684210526316E-2</v>
      </c>
      <c r="AXQ8" s="4">
        <v>3.2894736842105261E-2</v>
      </c>
      <c r="AXR8" s="4">
        <v>0.1126126126126126</v>
      </c>
      <c r="AXS8" s="4">
        <v>6.6066066066066062E-2</v>
      </c>
      <c r="AXT8" s="4">
        <v>8.2148499210110582E-2</v>
      </c>
      <c r="AXU8" s="4">
        <v>9.004739336492891E-2</v>
      </c>
      <c r="AXV8" s="4">
        <v>0.14723926380368099</v>
      </c>
      <c r="AXW8" s="4">
        <v>0.13905930470347649</v>
      </c>
      <c r="AXX8" s="4">
        <v>8.4837545126353789E-2</v>
      </c>
      <c r="AXY8" s="4">
        <v>8.3032490974729242E-2</v>
      </c>
      <c r="AXZ8" s="4">
        <v>9.5022624434389136E-2</v>
      </c>
      <c r="AYA8" s="4">
        <v>9.3514328808446456E-2</v>
      </c>
      <c r="AYB8" s="4">
        <v>5.0215208034433287E-2</v>
      </c>
      <c r="AYC8" s="4">
        <v>4.878048780487805E-2</v>
      </c>
      <c r="AYD8" s="4">
        <v>2.2875816993464051E-2</v>
      </c>
      <c r="AYE8" s="4">
        <v>2.777777777777778E-2</v>
      </c>
      <c r="AYF8" s="4">
        <v>5.4455445544554462E-2</v>
      </c>
      <c r="AYG8" s="4">
        <v>4.2904290429042903E-2</v>
      </c>
      <c r="AYH8" s="4">
        <v>5.46875E-2</v>
      </c>
      <c r="AYI8" s="4">
        <v>3.3627717391304338E-2</v>
      </c>
      <c r="AYJ8" s="4">
        <v>3.5273972602739727E-2</v>
      </c>
      <c r="AYK8" s="4">
        <v>2.123287671232877E-2</v>
      </c>
      <c r="AYL8" s="4">
        <v>4.465334900117509E-2</v>
      </c>
      <c r="AYM8" s="4">
        <v>2.9083431257344299E-2</v>
      </c>
      <c r="AYN8" s="4">
        <v>7.3635307781649242E-2</v>
      </c>
      <c r="AYO8" s="4">
        <v>3.4378629500580717E-2</v>
      </c>
      <c r="AYP8" s="4">
        <v>7.3529411764705885E-2</v>
      </c>
      <c r="AYQ8" s="4">
        <v>2.824463118580766E-2</v>
      </c>
      <c r="AYR8" s="4">
        <v>2.499155690645052E-2</v>
      </c>
      <c r="AYS8" s="4">
        <v>1.9250253292806489E-2</v>
      </c>
      <c r="AYT8" s="4">
        <v>9.6955658504301781E-2</v>
      </c>
      <c r="AYU8" s="4">
        <v>4.2025148908007938E-2</v>
      </c>
      <c r="AYV8" s="4">
        <v>3.9215686274509803E-2</v>
      </c>
      <c r="AYW8" s="4">
        <v>2.2586249689749319E-2</v>
      </c>
      <c r="AYX8" s="4">
        <v>8.9663760896637607E-2</v>
      </c>
      <c r="AYY8" s="4">
        <v>4.8879202988792031E-2</v>
      </c>
      <c r="AYZ8" s="4">
        <v>4.6200200870438572E-2</v>
      </c>
      <c r="AZA8" s="4">
        <v>3.013056578506863E-2</v>
      </c>
      <c r="AZB8" s="4">
        <v>8.211330362826226E-2</v>
      </c>
      <c r="AZC8" s="4">
        <v>2.8962444302991729E-2</v>
      </c>
      <c r="AZD8" s="4">
        <v>3.4570641673860321E-2</v>
      </c>
      <c r="AZE8" s="4">
        <v>9.6600485057754763E-3</v>
      </c>
      <c r="AZF8" s="4">
        <v>2.5900779538024929E-2</v>
      </c>
      <c r="AZG8" s="4">
        <v>7.5079929590113866E-3</v>
      </c>
      <c r="AZH8" s="4">
        <v>2.4767089675267411E-2</v>
      </c>
      <c r="AZI8" s="4">
        <v>7.859525361346471E-3</v>
      </c>
      <c r="AZJ8" s="4">
        <v>2.3937519018155998E-2</v>
      </c>
      <c r="AZK8" s="4">
        <v>9.6358657064611018E-3</v>
      </c>
      <c r="AZL8" s="4">
        <v>4.568702290076336E-2</v>
      </c>
      <c r="AZM8" s="4">
        <v>8.8549618320610691E-3</v>
      </c>
      <c r="AZN8" s="4">
        <v>8.1283802455489315E-2</v>
      </c>
      <c r="AZO8" s="4">
        <v>1.614622399431527E-2</v>
      </c>
      <c r="AZP8" s="4">
        <v>6.9079681571311655E-2</v>
      </c>
      <c r="AZQ8" s="4">
        <v>1.093668625846291E-2</v>
      </c>
      <c r="AZR8" s="4">
        <v>5.8154680184461578E-2</v>
      </c>
      <c r="AZS8" s="4">
        <v>9.5399021367972691E-3</v>
      </c>
      <c r="AZT8" s="4">
        <v>6.8973998594518623E-2</v>
      </c>
      <c r="AZU8" s="4">
        <v>1.117357695010541E-2</v>
      </c>
      <c r="AZV8" s="4">
        <v>5.8835484198760293E-2</v>
      </c>
      <c r="AZW8" s="4">
        <v>1.2329370321444299E-2</v>
      </c>
      <c r="AZX8" s="4">
        <v>7.7600607441154143E-2</v>
      </c>
      <c r="AZY8" s="4">
        <v>1.317388003037206E-2</v>
      </c>
      <c r="AZZ8" s="4">
        <v>7.477049444354969E-2</v>
      </c>
      <c r="BAA8" s="4">
        <v>1.3085843130938961E-2</v>
      </c>
      <c r="BAB8" s="4">
        <v>5.8340330765579942E-2</v>
      </c>
      <c r="BAC8" s="4">
        <v>1.259537804388303E-2</v>
      </c>
      <c r="BAD8" s="4">
        <v>4.1791044776119397E-2</v>
      </c>
      <c r="BAE8" s="4">
        <v>3.7810945273631838E-2</v>
      </c>
      <c r="BAF8" s="4">
        <v>6.097560975609756E-2</v>
      </c>
      <c r="BAG8" s="4">
        <v>4.3237250554323717E-2</v>
      </c>
      <c r="BAH8" s="4">
        <v>7.3234524847428067E-2</v>
      </c>
      <c r="BAI8" s="4">
        <v>5.3182214472537057E-2</v>
      </c>
      <c r="BAJ8" s="4">
        <v>1.6059957173447541E-2</v>
      </c>
      <c r="BAK8" s="4">
        <v>2.4625267665952889E-2</v>
      </c>
      <c r="BAL8" s="4">
        <v>3.5035035035035043E-2</v>
      </c>
      <c r="BAM8" s="4">
        <v>2.402402402402402E-2</v>
      </c>
      <c r="BAN8" s="4">
        <v>0.10137275607180569</v>
      </c>
      <c r="BAO8" s="4">
        <v>5.2798310454065467E-2</v>
      </c>
      <c r="BAP8" s="4">
        <v>7.9954954954954957E-2</v>
      </c>
      <c r="BAQ8" s="4">
        <v>4.5045045045045043E-2</v>
      </c>
      <c r="BAR8" s="4">
        <v>3.8412291933418691E-2</v>
      </c>
      <c r="BAS8" s="4">
        <v>3.5851472471190783E-2</v>
      </c>
      <c r="BAT8" s="4">
        <v>0.11690140845070419</v>
      </c>
      <c r="BAU8" s="4">
        <v>9.154929577464789E-2</v>
      </c>
      <c r="BAV8" s="4">
        <v>5.7894736842105263E-2</v>
      </c>
      <c r="BAW8" s="4">
        <v>5.7894736842105263E-2</v>
      </c>
      <c r="BAX8" s="4">
        <v>5.6634304207119741E-2</v>
      </c>
      <c r="BAY8" s="4">
        <v>6.3106796116504854E-2</v>
      </c>
      <c r="BAZ8" s="4">
        <v>7.0469798657718116E-2</v>
      </c>
      <c r="BBA8" s="4">
        <v>6.0402684563758392E-2</v>
      </c>
      <c r="BBB8" s="4">
        <v>9.2043681747269887E-2</v>
      </c>
      <c r="BBC8" s="4">
        <v>6.2402496099844003E-2</v>
      </c>
      <c r="BBD8" s="4">
        <v>5.0251256281407038E-2</v>
      </c>
      <c r="BBE8" s="4">
        <v>3.391959798994975E-2</v>
      </c>
      <c r="BBF8" s="4">
        <v>0.1357048748353096</v>
      </c>
      <c r="BBG8" s="4">
        <v>7.2463768115942032E-2</v>
      </c>
      <c r="BBH8" s="4">
        <v>8.652312599681021E-2</v>
      </c>
      <c r="BBI8" s="4">
        <v>3.5486443381180233E-2</v>
      </c>
      <c r="BBJ8" s="4">
        <v>6.3740731882324805E-2</v>
      </c>
      <c r="BBK8" s="4">
        <v>1.8177469504903131E-2</v>
      </c>
      <c r="BBL8" s="4">
        <v>7.1703392794683463E-2</v>
      </c>
      <c r="BBM8" s="4">
        <v>3.3228401538999648E-2</v>
      </c>
      <c r="BBN8" s="4">
        <v>6.3466334164588523E-2</v>
      </c>
      <c r="BBO8" s="4">
        <v>2.107231920199501E-2</v>
      </c>
      <c r="BBP8" s="4">
        <v>6.0580492743840697E-2</v>
      </c>
      <c r="BBQ8" s="4">
        <v>1.9912251096861289E-2</v>
      </c>
      <c r="BBR8" s="4">
        <v>4.991436261316369E-2</v>
      </c>
      <c r="BBS8" s="4">
        <v>1.6026425250795201E-2</v>
      </c>
      <c r="BBT8" s="4">
        <v>9.3461396379756187E-2</v>
      </c>
      <c r="BBU8" s="4">
        <v>3.6571850757295903E-2</v>
      </c>
      <c r="BBV8" s="4">
        <v>4.9775449101796397E-2</v>
      </c>
      <c r="BBW8" s="4">
        <v>2.1893712574850299E-2</v>
      </c>
      <c r="BBX8" s="4">
        <v>5.3580717877579329E-2</v>
      </c>
      <c r="BBY8" s="4">
        <v>1.647303624067973E-2</v>
      </c>
      <c r="BBZ8" s="4">
        <v>8.9778258518117895E-2</v>
      </c>
      <c r="BCA8" s="4">
        <v>2.559942311159185E-2</v>
      </c>
      <c r="BCB8" s="4">
        <v>7.229336437718277E-2</v>
      </c>
      <c r="BCC8" s="4">
        <v>1.862630966239814E-2</v>
      </c>
      <c r="BCD8" s="4">
        <v>4.05873954721599E-2</v>
      </c>
      <c r="BCE8" s="4">
        <v>1.529675708749745E-2</v>
      </c>
      <c r="BCF8" s="4">
        <v>4.2471042471042469E-2</v>
      </c>
      <c r="BCG8" s="4">
        <v>1.617944475087332E-2</v>
      </c>
      <c r="BCH8" s="4">
        <v>2.7538726333907061E-2</v>
      </c>
      <c r="BCI8" s="4">
        <v>1.338688085676037E-2</v>
      </c>
      <c r="BCJ8" s="4">
        <v>3.9611250184067151E-2</v>
      </c>
      <c r="BCK8" s="4">
        <v>1.7081431306140479E-2</v>
      </c>
      <c r="BCL8" s="4">
        <v>6.1333825974505818E-2</v>
      </c>
      <c r="BCM8" s="4">
        <v>3.1775355625346391E-2</v>
      </c>
      <c r="BCN8" s="4">
        <v>2.2747952684258419E-2</v>
      </c>
      <c r="BCO8" s="4">
        <v>1.0767364270548981E-2</v>
      </c>
      <c r="BCP8" s="4">
        <v>2.9269861691862339E-2</v>
      </c>
      <c r="BCQ8" s="4">
        <v>1.1900932775812161E-2</v>
      </c>
      <c r="BCR8" s="4">
        <v>4.6344875830710043E-2</v>
      </c>
      <c r="BCS8" s="4">
        <v>1.8013291360615601E-2</v>
      </c>
      <c r="BCT8" s="4">
        <v>2.2013207924754849E-2</v>
      </c>
      <c r="BCU8" s="4">
        <v>1.741044626776066E-2</v>
      </c>
      <c r="BCV8" s="4">
        <v>1.412318556296587E-2</v>
      </c>
      <c r="BCW8" s="4">
        <v>1.3927030207924679E-2</v>
      </c>
      <c r="BCX8" s="4">
        <v>4.7949162333911027E-2</v>
      </c>
      <c r="BCY8" s="4">
        <v>1.7908723281340262E-2</v>
      </c>
      <c r="BCZ8" s="4">
        <v>2.9657933042212519E-2</v>
      </c>
      <c r="BDA8" s="4">
        <v>9.6433770014556046E-3</v>
      </c>
      <c r="BDB8" s="4">
        <v>4.9501292944218692E-2</v>
      </c>
      <c r="BDC8" s="4">
        <v>2.8444772811230149E-2</v>
      </c>
      <c r="BDD8" s="4">
        <v>4.7747400847131298E-2</v>
      </c>
      <c r="BDE8" s="4">
        <v>3.0034655371582591E-2</v>
      </c>
      <c r="BDF8" s="4">
        <v>3.4562211981566823E-2</v>
      </c>
      <c r="BDG8" s="4">
        <v>1.428571428571429E-2</v>
      </c>
      <c r="BDH8" s="4">
        <v>3.7715517241379309E-2</v>
      </c>
      <c r="BDI8" s="4">
        <v>2.370689655172414E-2</v>
      </c>
      <c r="BDJ8" s="4">
        <v>3.0597014925373131E-2</v>
      </c>
      <c r="BDK8" s="4">
        <v>2.5000000000000001E-2</v>
      </c>
      <c r="BDL8" s="4">
        <v>2.9117774880486749E-2</v>
      </c>
      <c r="BDM8" s="4">
        <v>1.6514558887440241E-2</v>
      </c>
      <c r="BDN8" s="4">
        <v>6.269592476489028E-3</v>
      </c>
      <c r="BDO8" s="4">
        <v>6.269592476489028E-3</v>
      </c>
      <c r="BDP8" s="4">
        <v>3.3210332103321027E-2</v>
      </c>
      <c r="BDQ8" s="4">
        <v>3.2749077490774908E-2</v>
      </c>
      <c r="BDR8" s="4">
        <v>4.3172219615204128E-2</v>
      </c>
      <c r="BDS8" s="4">
        <v>2.7217268887846081E-2</v>
      </c>
      <c r="BDT8" s="4">
        <v>1.6181229773462778E-2</v>
      </c>
      <c r="BDU8" s="4">
        <v>2.9126213592233011E-2</v>
      </c>
      <c r="BDV8" s="4">
        <v>6.7647058823529407E-2</v>
      </c>
      <c r="BDW8" s="4">
        <v>0.1117647058823529</v>
      </c>
      <c r="BDX8" s="4">
        <v>0.1356466876971609</v>
      </c>
      <c r="BDY8" s="4">
        <v>0.13249211356466881</v>
      </c>
      <c r="BDZ8" s="4">
        <v>0</v>
      </c>
      <c r="BEA8" s="4">
        <v>4.6511627906976737E-2</v>
      </c>
      <c r="BEB8" s="4">
        <v>3.39943342776204E-2</v>
      </c>
      <c r="BEC8" s="4">
        <v>5.9490084985835703E-2</v>
      </c>
      <c r="BED8" s="4">
        <v>6.6666666666666666E-2</v>
      </c>
      <c r="BEE8" s="4">
        <v>0.1111111111111111</v>
      </c>
      <c r="BEF8" s="4">
        <v>0.1120689655172414</v>
      </c>
      <c r="BEG8" s="4">
        <v>0.1530172413793103</v>
      </c>
      <c r="BEH8" s="4">
        <v>8.7947882736156349E-2</v>
      </c>
      <c r="BEI8" s="4">
        <v>0.10423452768729639</v>
      </c>
      <c r="BEJ8" s="4">
        <v>5.0909090909090911E-2</v>
      </c>
      <c r="BEK8" s="4">
        <v>5.8181818181818182E-2</v>
      </c>
      <c r="BEL8" s="4">
        <v>0</v>
      </c>
      <c r="BEM8" s="4">
        <v>4.0540540540540543E-2</v>
      </c>
      <c r="BEN8" s="4">
        <v>6.4869089488081288E-2</v>
      </c>
      <c r="BEO8" s="4">
        <v>2.8135990621336461E-2</v>
      </c>
      <c r="BEP8" s="4">
        <v>6.398104265402843E-2</v>
      </c>
      <c r="BEQ8" s="4">
        <v>2.9620853080568721E-2</v>
      </c>
      <c r="BER8" s="4">
        <v>7.7911959485781071E-2</v>
      </c>
      <c r="BES8" s="4">
        <v>3.6229061160888199E-2</v>
      </c>
      <c r="BET8" s="4">
        <v>2.4590163934426229E-2</v>
      </c>
      <c r="BEU8" s="4">
        <v>1.954602774274905E-2</v>
      </c>
      <c r="BEV8" s="4">
        <v>8.2051282051282051E-2</v>
      </c>
      <c r="BEW8" s="4">
        <v>5.128205128205128E-2</v>
      </c>
      <c r="BEX8" s="4">
        <v>0.13150684931506851</v>
      </c>
      <c r="BEY8" s="4">
        <v>9.7716894977168955E-2</v>
      </c>
      <c r="BEZ8" s="4">
        <v>3.8812785388127852E-2</v>
      </c>
      <c r="BFA8" s="4">
        <v>4.1095890410958902E-2</v>
      </c>
      <c r="BFB8" s="4">
        <v>7.2016460905349796E-3</v>
      </c>
      <c r="BFC8" s="4">
        <v>1.3374485596707821E-2</v>
      </c>
      <c r="BFD8" s="4">
        <v>3.5771065182829888E-2</v>
      </c>
      <c r="BFE8" s="4">
        <v>3.259141494435612E-2</v>
      </c>
      <c r="BFF8" s="4">
        <v>5.9665871121718367E-2</v>
      </c>
      <c r="BFG8" s="4">
        <v>3.4606205250596662E-2</v>
      </c>
      <c r="BFH8" s="4">
        <v>9.0185676392572939E-2</v>
      </c>
      <c r="BFI8" s="4">
        <v>7.6923076923076927E-2</v>
      </c>
      <c r="BFJ8" s="4">
        <v>5.9125964010282778E-2</v>
      </c>
      <c r="BFK8" s="4">
        <v>9.2544987146529561E-2</v>
      </c>
      <c r="BFL8" s="4">
        <v>9.7457627118644072E-2</v>
      </c>
      <c r="BFM8" s="4">
        <v>8.2627118644067798E-2</v>
      </c>
      <c r="BFN8" s="4">
        <v>5.4249547920434002E-2</v>
      </c>
      <c r="BFO8" s="4">
        <v>5.4249547920434002E-2</v>
      </c>
      <c r="BFP8" s="4">
        <v>0.12</v>
      </c>
      <c r="BFQ8" s="4">
        <v>0.08</v>
      </c>
      <c r="BFR8" s="4">
        <v>4.068522483940043E-2</v>
      </c>
      <c r="BFS8" s="4">
        <v>3.5688793718772309E-2</v>
      </c>
      <c r="BFT8" s="4">
        <v>1.470588235294118E-2</v>
      </c>
      <c r="BFU8" s="4">
        <v>1.680672268907563E-2</v>
      </c>
      <c r="BFV8" s="4">
        <v>4.8616305160807782E-2</v>
      </c>
      <c r="BFW8" s="4">
        <v>3.5153328347045633E-2</v>
      </c>
      <c r="BFX8" s="4">
        <v>8.253205128205128E-2</v>
      </c>
      <c r="BFY8" s="4">
        <v>5.4487179487179488E-2</v>
      </c>
      <c r="BFZ8" s="4">
        <v>6.8611987381703474E-2</v>
      </c>
      <c r="BGA8" s="4">
        <v>3.075709779179811E-2</v>
      </c>
      <c r="BGB8" s="4">
        <v>8.4598698481561818E-2</v>
      </c>
      <c r="BGC8" s="4">
        <v>4.7722342733188719E-2</v>
      </c>
      <c r="BGD8" s="4">
        <v>7.6857386848847145E-2</v>
      </c>
      <c r="BGE8" s="4">
        <v>4.3552519214346712E-2</v>
      </c>
      <c r="BGF8" s="4">
        <v>7.5851393188854491E-2</v>
      </c>
      <c r="BGG8" s="4">
        <v>3.637770897832817E-2</v>
      </c>
      <c r="BGH8" s="4">
        <v>5.2205882352941178E-2</v>
      </c>
      <c r="BGI8" s="4">
        <v>3.0882352941176468E-2</v>
      </c>
      <c r="BGJ8" s="4">
        <v>5.2807486631016053E-2</v>
      </c>
      <c r="BGK8" s="4">
        <v>2.8743315508021391E-2</v>
      </c>
      <c r="BGL8" s="4">
        <v>7.7130044843049334E-2</v>
      </c>
      <c r="BGM8" s="4">
        <v>7.623318385650224E-2</v>
      </c>
      <c r="BGN8" s="4">
        <v>5.5374592833876218E-2</v>
      </c>
      <c r="BGO8" s="4">
        <v>7.0032573289902283E-2</v>
      </c>
      <c r="BGP8" s="4">
        <v>7.160493827160494E-2</v>
      </c>
      <c r="BGQ8" s="4">
        <v>3.1327160493827159E-2</v>
      </c>
      <c r="BGR8" s="4">
        <v>0.1201243640474845</v>
      </c>
      <c r="BGS8" s="4">
        <v>2.741661955907292E-2</v>
      </c>
      <c r="BGT8" s="4">
        <v>4.3667528227452047E-2</v>
      </c>
      <c r="BGU8" s="4">
        <v>1.7684668752550672E-2</v>
      </c>
      <c r="BGV8" s="4">
        <v>6.1576763485477179E-2</v>
      </c>
      <c r="BGW8" s="4">
        <v>2.4398340248962661E-2</v>
      </c>
      <c r="BGX8" s="4">
        <v>7.1661902817476517E-2</v>
      </c>
      <c r="BGY8" s="4">
        <v>3.0624744793793381E-2</v>
      </c>
      <c r="BGZ8" s="4">
        <v>3.6300174520069811E-2</v>
      </c>
      <c r="BHA8" s="4">
        <v>1.3787085514834209E-2</v>
      </c>
      <c r="BHB8" s="4">
        <v>6.4474739374498796E-2</v>
      </c>
      <c r="BHC8" s="4">
        <v>2.758620689655172E-2</v>
      </c>
      <c r="BHD8" s="4">
        <v>7.4372104364789082E-2</v>
      </c>
      <c r="BHE8" s="4">
        <v>3.340648622287247E-2</v>
      </c>
      <c r="BHF8" s="4">
        <v>6.6446028513238289E-2</v>
      </c>
      <c r="BHG8" s="4">
        <v>2.8258655804480649E-2</v>
      </c>
      <c r="BHH8" s="4">
        <v>6.5356265356265361E-2</v>
      </c>
      <c r="BHI8" s="4">
        <v>3.9803439803439797E-2</v>
      </c>
      <c r="BHJ8" s="4">
        <v>6.1899679829242257E-2</v>
      </c>
      <c r="BHK8" s="4">
        <v>4.2689434364994658E-2</v>
      </c>
      <c r="BHL8" s="4">
        <v>7.7380952380952384E-2</v>
      </c>
      <c r="BHM8" s="4">
        <v>5.9523809523809521E-2</v>
      </c>
      <c r="BHN8" s="4">
        <v>8.9305402425578828E-2</v>
      </c>
      <c r="BHO8" s="4">
        <v>5.1819184123484012E-2</v>
      </c>
      <c r="BHP8" s="4">
        <v>7.533539731682147E-2</v>
      </c>
      <c r="BHQ8" s="4">
        <v>3.611971104231166E-2</v>
      </c>
      <c r="BHR8" s="4">
        <v>0.16634241245136189</v>
      </c>
      <c r="BHS8" s="4">
        <v>9.1439688715953302E-2</v>
      </c>
      <c r="BHT8" s="4">
        <v>5.5813953488372092E-2</v>
      </c>
      <c r="BHU8" s="4">
        <v>4.0697674418604647E-2</v>
      </c>
      <c r="BHV8" s="4">
        <v>2.2008253094910592E-2</v>
      </c>
      <c r="BHW8" s="4">
        <v>3.3012379642365877E-2</v>
      </c>
      <c r="BHX8" s="4">
        <v>8.6109365179132619E-2</v>
      </c>
      <c r="BHY8" s="4">
        <v>5.02828409805154E-2</v>
      </c>
      <c r="BHZ8" s="4">
        <v>7.3842302878598248E-2</v>
      </c>
      <c r="BIA8" s="4">
        <v>3.6921151439299117E-2</v>
      </c>
      <c r="BIB8" s="4">
        <v>9.8773006134969324E-2</v>
      </c>
      <c r="BIC8" s="4">
        <v>3.8036809815950923E-2</v>
      </c>
      <c r="BID8" s="4">
        <v>3.7943696450428388E-2</v>
      </c>
      <c r="BIE8" s="4">
        <v>1.9583843329253361E-2</v>
      </c>
      <c r="BIF8" s="4">
        <v>0.12515413070283599</v>
      </c>
      <c r="BIG8" s="4">
        <v>5.7953144266337853E-2</v>
      </c>
      <c r="BIH8" s="4">
        <v>0.13151927437641719</v>
      </c>
      <c r="BII8" s="4">
        <v>8.0498866213151929E-2</v>
      </c>
      <c r="BIJ8" s="4">
        <v>6.7583046964490259E-2</v>
      </c>
      <c r="BIK8" s="4">
        <v>4.3528064146620853E-2</v>
      </c>
      <c r="BIL8" s="4">
        <v>6.0586734693877549E-2</v>
      </c>
      <c r="BIM8" s="4">
        <v>3.3163265306122451E-2</v>
      </c>
      <c r="BIN8" s="4">
        <v>9.4229364499634774E-2</v>
      </c>
      <c r="BIO8" s="4">
        <v>6.501095690284879E-2</v>
      </c>
      <c r="BIP8" s="4">
        <v>7.6443057722308888E-2</v>
      </c>
      <c r="BIQ8" s="4">
        <v>3.9001560062402497E-2</v>
      </c>
      <c r="BIR8" s="4">
        <v>7.3421439060205582E-2</v>
      </c>
      <c r="BIS8" s="4">
        <v>5.5066079295154183E-2</v>
      </c>
      <c r="BIT8" s="4">
        <v>2.0194986072423399E-2</v>
      </c>
      <c r="BIU8" s="4">
        <v>2.298050139275766E-2</v>
      </c>
      <c r="BIV8" s="4">
        <v>6.9857697283311773E-2</v>
      </c>
      <c r="BIW8" s="4">
        <v>3.4928848641655887E-2</v>
      </c>
      <c r="BIX8" s="4">
        <v>5.0244242847173763E-2</v>
      </c>
      <c r="BIY8" s="4">
        <v>3.000697836706211E-2</v>
      </c>
      <c r="BIZ8" s="4">
        <v>0.1026119402985075</v>
      </c>
      <c r="BJA8" s="4">
        <v>4.8507462686567172E-2</v>
      </c>
      <c r="BJB8" s="4">
        <v>6.9514844315713253E-2</v>
      </c>
      <c r="BJC8" s="4">
        <v>4.2722664735698773E-2</v>
      </c>
      <c r="BJD8" s="4">
        <v>2.5546835865753879E-2</v>
      </c>
      <c r="BJE8" s="4">
        <v>1.035231257305059E-2</v>
      </c>
      <c r="BJF8" s="4">
        <v>1.515572858731924E-2</v>
      </c>
      <c r="BJG8" s="4">
        <v>8.8987764182424916E-3</v>
      </c>
      <c r="BJH8" s="4">
        <v>3.6475770925110132E-2</v>
      </c>
      <c r="BJI8" s="4">
        <v>2.9427312775330401E-2</v>
      </c>
      <c r="BJJ8" s="4">
        <v>8.771929824561403E-3</v>
      </c>
      <c r="BJK8" s="4">
        <v>6.9618490671122246E-3</v>
      </c>
      <c r="BJL8" s="4">
        <v>8.9060412646578598E-3</v>
      </c>
      <c r="BJM8" s="4">
        <v>7.718569096036812E-3</v>
      </c>
      <c r="BJN8" s="4">
        <v>3.35633041208279E-3</v>
      </c>
      <c r="BJO8" s="4">
        <v>3.35633041208279E-3</v>
      </c>
      <c r="BJP8" s="4">
        <v>1.68281489036206E-2</v>
      </c>
      <c r="BJQ8" s="4">
        <v>7.9891211966683657E-3</v>
      </c>
      <c r="BJR8" s="4">
        <v>2.3986640352208901E-2</v>
      </c>
      <c r="BJS8" s="4">
        <v>1.047517838166085E-2</v>
      </c>
      <c r="BJT8" s="4">
        <v>1.3429752066115699E-2</v>
      </c>
      <c r="BJU8" s="4">
        <v>8.8547815820543101E-3</v>
      </c>
      <c r="BJV8" s="4">
        <v>1.2594046450768731E-2</v>
      </c>
      <c r="BJW8" s="4">
        <v>1.030421982335623E-2</v>
      </c>
      <c r="BJX8" s="4">
        <v>3.5652036127396612E-2</v>
      </c>
      <c r="BJY8" s="4">
        <v>1.9806686737442559E-2</v>
      </c>
      <c r="BJZ8" s="4">
        <v>3.939845886154611E-2</v>
      </c>
      <c r="BKA8" s="4">
        <v>2.0631369624658211E-2</v>
      </c>
      <c r="BKB8" s="4">
        <v>0</v>
      </c>
      <c r="BKC8" s="4">
        <v>6.6555740432612306E-3</v>
      </c>
      <c r="BKD8" s="4">
        <v>0</v>
      </c>
      <c r="BKE8" s="4">
        <v>1.051329622758194E-2</v>
      </c>
      <c r="BKF8" s="4">
        <v>1.8820577164366369E-2</v>
      </c>
      <c r="BKG8" s="4">
        <v>1.7565872020075281E-2</v>
      </c>
      <c r="BKH8" s="4">
        <v>5.3389043639740022E-2</v>
      </c>
      <c r="BKI8" s="4">
        <v>3.5747446610956357E-2</v>
      </c>
      <c r="BKJ8" s="4">
        <v>3.091832025842178E-2</v>
      </c>
      <c r="BKK8" s="4">
        <v>3.9224734656206739E-2</v>
      </c>
      <c r="BKL8" s="4">
        <v>1.210067763794772E-2</v>
      </c>
      <c r="BKM8" s="4">
        <v>1.9361084220716359E-2</v>
      </c>
      <c r="BKN8" s="4">
        <v>1.217575436739015E-2</v>
      </c>
      <c r="BKO8" s="4">
        <v>1.1116993118051879E-2</v>
      </c>
      <c r="BKP8" s="4">
        <v>1.622596153846154E-2</v>
      </c>
      <c r="BKQ8" s="4">
        <v>2.6442307692307689E-2</v>
      </c>
      <c r="BKR8" s="4">
        <v>4.3113101903695411E-2</v>
      </c>
      <c r="BKS8" s="4">
        <v>2.407614781634938E-2</v>
      </c>
      <c r="BKT8" s="4">
        <v>2.540415704387991E-2</v>
      </c>
      <c r="BKU8" s="4">
        <v>2.8868360277136261E-2</v>
      </c>
      <c r="BKV8" s="4">
        <v>1.348808030112923E-2</v>
      </c>
      <c r="BKW8" s="4">
        <v>1.317440401505646E-2</v>
      </c>
      <c r="BKX8" s="4">
        <v>3.8461538461538457E-2</v>
      </c>
      <c r="BKY8" s="4">
        <v>3.2878411910669973E-2</v>
      </c>
      <c r="BKZ8" s="4">
        <v>2.3689516129032261E-2</v>
      </c>
      <c r="BLA8" s="4">
        <v>3.5786290322580648E-2</v>
      </c>
      <c r="BLB8" s="4">
        <v>4.6830843762616058E-2</v>
      </c>
      <c r="BLC8" s="4">
        <v>4.9253128784820348E-2</v>
      </c>
      <c r="BLD8" s="4">
        <v>7.5721153846153841E-2</v>
      </c>
      <c r="BLE8" s="4">
        <v>5.4086538461538457E-2</v>
      </c>
      <c r="BLF8" s="4">
        <v>2.698863636363636E-2</v>
      </c>
      <c r="BLG8" s="4">
        <v>2.793560606060606E-2</v>
      </c>
      <c r="BLH8" s="4">
        <v>3.5963499731615667E-2</v>
      </c>
      <c r="BLI8" s="4">
        <v>2.7911969940955451E-2</v>
      </c>
      <c r="BLJ8" s="4">
        <v>3.5838150289017337E-2</v>
      </c>
      <c r="BLK8" s="4">
        <v>3.4682080924855488E-2</v>
      </c>
      <c r="BLL8" s="4">
        <v>1.8832391713747641E-2</v>
      </c>
      <c r="BLM8" s="4">
        <v>1.741996233521657E-2</v>
      </c>
      <c r="BLN8" s="4">
        <v>0.1261872455902307</v>
      </c>
      <c r="BLO8" s="4">
        <v>6.3093622795115337E-2</v>
      </c>
      <c r="BLP8" s="4">
        <v>8.2379862700228831E-2</v>
      </c>
      <c r="BLQ8" s="4">
        <v>4.5194508009153318E-2</v>
      </c>
      <c r="BLR8" s="4">
        <v>2.5192802056555271E-2</v>
      </c>
      <c r="BLS8" s="4">
        <v>3.9074550128534703E-2</v>
      </c>
      <c r="BLT8" s="4">
        <v>8.3410565338276187E-3</v>
      </c>
      <c r="BLU8" s="4">
        <v>1.3438368860055609E-2</v>
      </c>
      <c r="BLV8" s="4">
        <v>8.537832310838446E-2</v>
      </c>
      <c r="BLW8" s="4">
        <v>3.2719836400817999E-2</v>
      </c>
      <c r="BLX8" s="4">
        <v>3.813559322033898E-3</v>
      </c>
      <c r="BLY8" s="4">
        <v>5.9322033898305086E-3</v>
      </c>
    </row>
    <row r="9" spans="1:1689" x14ac:dyDescent="0.3">
      <c r="A9" s="3" t="s">
        <v>853</v>
      </c>
      <c r="B9" s="4">
        <v>6.5195071868583157E-2</v>
      </c>
      <c r="C9" s="4">
        <v>3.7217659137577012E-2</v>
      </c>
      <c r="D9" s="4">
        <v>5.9417297545308563E-2</v>
      </c>
      <c r="E9" s="4">
        <v>2.5464556090846521E-2</v>
      </c>
      <c r="F9" s="4">
        <v>0.1075520833333333</v>
      </c>
      <c r="G9" s="4">
        <v>4.6875E-2</v>
      </c>
      <c r="H9" s="4">
        <v>6.1308301554708122E-2</v>
      </c>
      <c r="I9" s="4">
        <v>1.9360516280434149E-2</v>
      </c>
      <c r="J9" s="4">
        <v>4.7558494404883009E-2</v>
      </c>
      <c r="K9" s="4">
        <v>2.1871820956256359E-2</v>
      </c>
      <c r="L9" s="4">
        <v>6.3530683968640173E-2</v>
      </c>
      <c r="M9" s="4">
        <v>2.6493646931603141E-2</v>
      </c>
      <c r="N9" s="4">
        <v>5.5912776069331843E-2</v>
      </c>
      <c r="O9" s="4">
        <v>2.516074923119933E-2</v>
      </c>
      <c r="P9" s="4">
        <v>3.2123269783233217E-2</v>
      </c>
      <c r="Q9" s="4">
        <v>1.5931052494123792E-2</v>
      </c>
      <c r="R9" s="4">
        <v>4.2730299667036627E-2</v>
      </c>
      <c r="S9" s="4">
        <v>2.0532741398446169E-2</v>
      </c>
      <c r="T9" s="4">
        <v>5.6274620146314009E-3</v>
      </c>
      <c r="U9" s="4">
        <v>8.4411930219471017E-3</v>
      </c>
      <c r="V9" s="4">
        <v>2.612481857764877E-2</v>
      </c>
      <c r="W9" s="4">
        <v>3.9187227866473148E-2</v>
      </c>
      <c r="X9" s="4">
        <v>4.6087888531618437E-2</v>
      </c>
      <c r="Y9" s="4">
        <v>3.7513397642015008E-2</v>
      </c>
      <c r="Z9" s="4">
        <v>3.7600716204118173E-2</v>
      </c>
      <c r="AA9" s="4">
        <v>2.282900626678603E-2</v>
      </c>
      <c r="AB9" s="4">
        <v>8.4087280468334219E-2</v>
      </c>
      <c r="AC9" s="4">
        <v>4.6301224055348589E-2</v>
      </c>
      <c r="AD9" s="4">
        <v>4.611497157296273E-2</v>
      </c>
      <c r="AE9" s="4">
        <v>4.1061276058117498E-2</v>
      </c>
      <c r="AF9" s="4">
        <v>1.6190476190476189E-2</v>
      </c>
      <c r="AG9" s="4">
        <v>1.6190476190476189E-2</v>
      </c>
      <c r="AH9" s="4">
        <v>3.7768739105171409E-2</v>
      </c>
      <c r="AI9" s="4">
        <v>2.6728646135967461E-2</v>
      </c>
      <c r="AJ9" s="4">
        <v>7.5134168157423978E-2</v>
      </c>
      <c r="AK9" s="4">
        <v>3.8461538461538457E-2</v>
      </c>
      <c r="AL9" s="4">
        <v>3.9577836411609502E-2</v>
      </c>
      <c r="AM9" s="4">
        <v>3.8698328935795952E-2</v>
      </c>
      <c r="AN9" s="4">
        <v>6.3748810656517607E-2</v>
      </c>
      <c r="AO9" s="4">
        <v>3.8058991436726933E-2</v>
      </c>
      <c r="AP9" s="4">
        <v>4.0528634361233482E-2</v>
      </c>
      <c r="AQ9" s="4">
        <v>3.083700440528634E-2</v>
      </c>
      <c r="AR9" s="4">
        <v>0.1079691516709512</v>
      </c>
      <c r="AS9" s="4">
        <v>5.8269065981148241E-2</v>
      </c>
      <c r="AT9" s="4">
        <v>4.419410745233969E-2</v>
      </c>
      <c r="AU9" s="4">
        <v>2.6863084922010401E-2</v>
      </c>
      <c r="AV9" s="4">
        <v>9.4039735099337746E-2</v>
      </c>
      <c r="AW9" s="4">
        <v>7.8145695364238404E-2</v>
      </c>
      <c r="AX9" s="4">
        <v>1.30039011703511E-2</v>
      </c>
      <c r="AY9" s="4">
        <v>2.0806241872561769E-2</v>
      </c>
      <c r="AZ9" s="4">
        <v>3.7854889589905363E-2</v>
      </c>
      <c r="BA9" s="4">
        <v>2.8391167192429019E-2</v>
      </c>
      <c r="BB9" s="4">
        <v>5.7888762769580021E-2</v>
      </c>
      <c r="BC9" s="4">
        <v>3.0646992054483541E-2</v>
      </c>
      <c r="BD9" s="4">
        <v>5.9538274605103282E-2</v>
      </c>
      <c r="BE9" s="4">
        <v>4.1312272174969633E-2</v>
      </c>
      <c r="BF9" s="4">
        <v>8.3916083916083919E-2</v>
      </c>
      <c r="BG9" s="4">
        <v>5.7342657342657352E-2</v>
      </c>
      <c r="BH9" s="4">
        <v>6.5441783649876129E-2</v>
      </c>
      <c r="BI9" s="4">
        <v>2.312138728323699E-2</v>
      </c>
      <c r="BJ9" s="4">
        <v>6.4464464464464466E-2</v>
      </c>
      <c r="BK9" s="4">
        <v>2.4624624624624621E-2</v>
      </c>
      <c r="BL9" s="4">
        <v>4.1916167664670663E-2</v>
      </c>
      <c r="BM9" s="4">
        <v>2.1061325624612839E-2</v>
      </c>
      <c r="BN9" s="4">
        <v>4.4688252609044687E-2</v>
      </c>
      <c r="BO9" s="4">
        <v>1.5386673802515389E-2</v>
      </c>
      <c r="BP9" s="4">
        <v>3.5843920145190562E-2</v>
      </c>
      <c r="BQ9" s="4">
        <v>1.9963702359346639E-2</v>
      </c>
      <c r="BR9" s="4">
        <v>6.0019743336623889E-2</v>
      </c>
      <c r="BS9" s="4">
        <v>2.6850937808489631E-2</v>
      </c>
      <c r="BT9" s="4">
        <v>4.5265689919090323E-2</v>
      </c>
      <c r="BU9" s="4">
        <v>1.902471025584955E-2</v>
      </c>
      <c r="BV9" s="4">
        <v>4.8739495798319328E-2</v>
      </c>
      <c r="BW9" s="4">
        <v>1.9327731092436979E-2</v>
      </c>
      <c r="BX9" s="4">
        <v>7.7469478357380689E-2</v>
      </c>
      <c r="BY9" s="4">
        <v>3.4184239733629301E-2</v>
      </c>
      <c r="BZ9" s="4">
        <v>5.4616895874263258E-2</v>
      </c>
      <c r="CA9" s="4">
        <v>1.827111984282908E-2</v>
      </c>
      <c r="CB9" s="4">
        <v>6.4186965108624094E-2</v>
      </c>
      <c r="CC9" s="4">
        <v>2.682685977616853E-2</v>
      </c>
      <c r="CD9" s="4">
        <v>5.1369863013698627E-2</v>
      </c>
      <c r="CE9" s="4">
        <v>3.0308219178082189E-2</v>
      </c>
      <c r="CF9" s="4">
        <v>6.5418926010145179E-2</v>
      </c>
      <c r="CG9" s="4">
        <v>2.378870036732552E-2</v>
      </c>
      <c r="CH9" s="4">
        <v>4.9501292944218692E-2</v>
      </c>
      <c r="CI9" s="4">
        <v>2.2164758034724789E-2</v>
      </c>
      <c r="CJ9" s="4">
        <v>6.1250687694846873E-2</v>
      </c>
      <c r="CK9" s="4">
        <v>2.365670273244086E-2</v>
      </c>
      <c r="CL9" s="4">
        <v>2.7433482069079491E-2</v>
      </c>
      <c r="CM9" s="4">
        <v>1.3386217154189389E-2</v>
      </c>
      <c r="CN9" s="4">
        <v>6.0095727707853222E-2</v>
      </c>
      <c r="CO9" s="4">
        <v>2.1272823967381671E-2</v>
      </c>
      <c r="CP9" s="4">
        <v>6.7796610169491525E-2</v>
      </c>
      <c r="CQ9" s="4">
        <v>3.0924769550996139E-2</v>
      </c>
      <c r="CR9" s="4">
        <v>6.8877551020408156E-2</v>
      </c>
      <c r="CS9" s="4">
        <v>3.2844387755102039E-2</v>
      </c>
      <c r="CT9" s="4">
        <v>6.056701030927835E-2</v>
      </c>
      <c r="CU9" s="4">
        <v>3.2860824742268042E-2</v>
      </c>
      <c r="CV9" s="4">
        <v>7.5644699140401145E-2</v>
      </c>
      <c r="CW9" s="4">
        <v>3.3237822349570199E-2</v>
      </c>
      <c r="CX9" s="4">
        <v>6.9377218457566961E-2</v>
      </c>
      <c r="CY9" s="4">
        <v>2.613746369796709E-2</v>
      </c>
      <c r="CZ9" s="4">
        <v>5.2047781569965867E-2</v>
      </c>
      <c r="DA9" s="4">
        <v>4.0955631399317398E-2</v>
      </c>
      <c r="DB9" s="4">
        <v>1.8181818181818181E-2</v>
      </c>
      <c r="DC9" s="4">
        <v>1.913875598086124E-2</v>
      </c>
      <c r="DD9" s="4">
        <v>3.1686859273066172E-2</v>
      </c>
      <c r="DE9" s="4">
        <v>3.0754892823858342E-2</v>
      </c>
      <c r="DF9" s="4">
        <v>0.113314447592068</v>
      </c>
      <c r="DG9" s="4">
        <v>8.9707271010387155E-2</v>
      </c>
      <c r="DH9" s="4">
        <v>4.6532045654082532E-2</v>
      </c>
      <c r="DI9" s="4">
        <v>2.458296751536436E-2</v>
      </c>
      <c r="DJ9" s="4">
        <v>0.134007585335019</v>
      </c>
      <c r="DK9" s="4">
        <v>4.9304677623261697E-2</v>
      </c>
      <c r="DL9" s="4">
        <v>3.0329289428076261E-2</v>
      </c>
      <c r="DM9" s="4">
        <v>1.9064124783362221E-2</v>
      </c>
      <c r="DN9" s="4">
        <v>5.5872291904218933E-2</v>
      </c>
      <c r="DO9" s="4">
        <v>2.5085518814139111E-2</v>
      </c>
      <c r="DP9" s="4">
        <v>7.5173095944609303E-2</v>
      </c>
      <c r="DQ9" s="4">
        <v>4.4510385756676561E-2</v>
      </c>
      <c r="DR9" s="4">
        <v>4.5999999999999999E-2</v>
      </c>
      <c r="DS9" s="4">
        <v>4.2666666666666672E-2</v>
      </c>
      <c r="DT9" s="4">
        <v>4.2944785276073622E-2</v>
      </c>
      <c r="DU9" s="4">
        <v>2.556237218813906E-2</v>
      </c>
      <c r="DV9" s="4">
        <v>2.7472527472527469E-2</v>
      </c>
      <c r="DW9" s="4">
        <v>4.2857142857142858E-2</v>
      </c>
      <c r="DX9" s="4">
        <v>0.12708150744960561</v>
      </c>
      <c r="DY9" s="4">
        <v>9.0271691498685358E-2</v>
      </c>
      <c r="DZ9" s="4">
        <v>6.6887783305693754E-2</v>
      </c>
      <c r="EA9" s="4">
        <v>4.809286898839138E-2</v>
      </c>
      <c r="EB9" s="4">
        <v>8.1008100810081002E-2</v>
      </c>
      <c r="EC9" s="4">
        <v>3.7803780378037798E-2</v>
      </c>
      <c r="ED9" s="4">
        <v>8.6231884057971012E-2</v>
      </c>
      <c r="EE9" s="4">
        <v>2.7898550724637681E-2</v>
      </c>
      <c r="EF9" s="4">
        <v>7.3670723894939144E-2</v>
      </c>
      <c r="EG9" s="4">
        <v>2.8507367072389489E-2</v>
      </c>
      <c r="EH9" s="4">
        <v>7.8636959370904327E-2</v>
      </c>
      <c r="EI9" s="4">
        <v>3.0144167758846659E-2</v>
      </c>
      <c r="EJ9" s="4">
        <v>5.2701358965860118E-2</v>
      </c>
      <c r="EK9" s="4">
        <v>2.9168047729532649E-2</v>
      </c>
      <c r="EL9" s="4">
        <v>5.159786950732357E-2</v>
      </c>
      <c r="EM9" s="4">
        <v>2.430093209054594E-2</v>
      </c>
      <c r="EN9" s="4">
        <v>4.5057162071284462E-2</v>
      </c>
      <c r="EO9" s="4">
        <v>2.1183591123066579E-2</v>
      </c>
      <c r="EP9" s="4">
        <v>0.15860428231562251</v>
      </c>
      <c r="EQ9" s="4">
        <v>6.7406819984139568E-2</v>
      </c>
      <c r="ER9" s="4">
        <v>8.2211713350309204E-2</v>
      </c>
      <c r="ES9" s="4">
        <v>3.0556566024008729E-2</v>
      </c>
      <c r="ET9" s="4">
        <v>5.3263315828957242E-2</v>
      </c>
      <c r="EU9" s="4">
        <v>3.1132783195798951E-2</v>
      </c>
      <c r="EV9" s="4">
        <v>3.7453183520599252E-2</v>
      </c>
      <c r="EW9" s="4">
        <v>2.3304203079483981E-2</v>
      </c>
      <c r="EX9" s="4">
        <v>2.8278688524590159E-2</v>
      </c>
      <c r="EY9" s="4">
        <v>2.0081967213114751E-2</v>
      </c>
      <c r="EZ9" s="4">
        <v>2.57985257985258E-2</v>
      </c>
      <c r="FA9" s="4">
        <v>1.638001638001638E-2</v>
      </c>
      <c r="FB9" s="4">
        <v>3.0138133110087902E-2</v>
      </c>
      <c r="FC9" s="4">
        <v>2.0092088740058599E-2</v>
      </c>
      <c r="FD9" s="4">
        <v>1.7369727047146399E-2</v>
      </c>
      <c r="FE9" s="4">
        <v>2.3986765922249791E-2</v>
      </c>
      <c r="FF9" s="4">
        <v>6.1524334251606978E-2</v>
      </c>
      <c r="FG9" s="4">
        <v>5.2341597796143252E-2</v>
      </c>
      <c r="FH9" s="4">
        <v>3.5398230088495568E-2</v>
      </c>
      <c r="FI9" s="4">
        <v>4.0314650934119962E-2</v>
      </c>
      <c r="FJ9" s="4">
        <v>3.3472803347280332E-2</v>
      </c>
      <c r="FK9" s="4">
        <v>3.4518828451882852E-2</v>
      </c>
      <c r="FL9" s="4">
        <v>2.5742574257425741E-2</v>
      </c>
      <c r="FM9" s="4">
        <v>3.1683168316831677E-2</v>
      </c>
      <c r="FN9" s="4">
        <v>0.1014120667522465</v>
      </c>
      <c r="FO9" s="4">
        <v>8.9858793324775352E-2</v>
      </c>
      <c r="FP9" s="4">
        <v>7.5090626618332476E-2</v>
      </c>
      <c r="FQ9" s="4">
        <v>4.4536509580528218E-2</v>
      </c>
      <c r="FR9" s="4">
        <v>5.7862809146056932E-2</v>
      </c>
      <c r="FS9" s="4">
        <v>3.079794680354643E-2</v>
      </c>
      <c r="FT9" s="4">
        <v>5.8106841611996252E-2</v>
      </c>
      <c r="FU9" s="4">
        <v>4.0768509840674788E-2</v>
      </c>
      <c r="FV9" s="4">
        <v>0.1058109280138768</v>
      </c>
      <c r="FW9" s="4">
        <v>6.5915004336513441E-2</v>
      </c>
      <c r="FX9" s="4">
        <v>0.1063515509601182</v>
      </c>
      <c r="FY9" s="4">
        <v>0.1004431314623338</v>
      </c>
      <c r="FZ9" s="4">
        <v>6.9624152803450398E-2</v>
      </c>
      <c r="GA9" s="4">
        <v>4.004929143561306E-2</v>
      </c>
      <c r="GB9" s="4">
        <v>5.9123343527013247E-2</v>
      </c>
      <c r="GC9" s="4">
        <v>2.395514780835882E-2</v>
      </c>
      <c r="GD9" s="4">
        <v>5.8909090909090911E-2</v>
      </c>
      <c r="GE9" s="4">
        <v>3.2000000000000001E-2</v>
      </c>
      <c r="GF9" s="4">
        <v>0.13427561837455829</v>
      </c>
      <c r="GG9" s="4">
        <v>7.7738515901060068E-2</v>
      </c>
      <c r="GH9" s="4">
        <v>9.0592334494773524E-2</v>
      </c>
      <c r="GI9" s="4">
        <v>8.3623693379790948E-2</v>
      </c>
      <c r="GJ9" s="4">
        <v>0.1137184115523466</v>
      </c>
      <c r="GK9" s="4">
        <v>9.0252707581227443E-2</v>
      </c>
      <c r="GL9" s="4">
        <v>1.997336884154461E-2</v>
      </c>
      <c r="GM9" s="4">
        <v>2.1304926764314249E-2</v>
      </c>
      <c r="GN9" s="4">
        <v>7.2013093289689037E-2</v>
      </c>
      <c r="GO9" s="4">
        <v>7.6923076923076927E-2</v>
      </c>
      <c r="GP9" s="4">
        <v>7.650273224043716E-2</v>
      </c>
      <c r="GQ9" s="4">
        <v>8.3788706739526417E-2</v>
      </c>
      <c r="GR9" s="4">
        <v>5.2919708029197078E-2</v>
      </c>
      <c r="GS9" s="4">
        <v>2.6916058394160579E-2</v>
      </c>
      <c r="GT9" s="4">
        <v>6.3324538258575203E-2</v>
      </c>
      <c r="GU9" s="4">
        <v>5.1011433597185567E-2</v>
      </c>
      <c r="GV9" s="4">
        <v>6.264609630668537E-2</v>
      </c>
      <c r="GW9" s="4">
        <v>2.9453015427769989E-2</v>
      </c>
      <c r="GX9" s="4">
        <v>5.9776536312849161E-2</v>
      </c>
      <c r="GY9" s="4">
        <v>3.8547486033519547E-2</v>
      </c>
      <c r="GZ9" s="4">
        <v>7.1565802113352547E-2</v>
      </c>
      <c r="HA9" s="4">
        <v>4.226705091258405E-2</v>
      </c>
      <c r="HB9" s="4">
        <v>3.8947900859888723E-2</v>
      </c>
      <c r="HC9" s="4">
        <v>2.7314112291350529E-2</v>
      </c>
      <c r="HD9" s="4">
        <v>8.4682440846824414E-2</v>
      </c>
      <c r="HE9" s="4">
        <v>6.8493150684931503E-2</v>
      </c>
      <c r="HF9" s="4">
        <v>2.99079754601227E-2</v>
      </c>
      <c r="HG9" s="4">
        <v>2.4539877300613501E-2</v>
      </c>
      <c r="HH9" s="4">
        <v>0.1137724550898204</v>
      </c>
      <c r="HI9" s="4">
        <v>0.1047904191616766</v>
      </c>
      <c r="HJ9" s="4">
        <v>1.284246575342466E-2</v>
      </c>
      <c r="HK9" s="4">
        <v>2.2260273972602738E-2</v>
      </c>
      <c r="HL9" s="4">
        <v>6.0939060939060943E-2</v>
      </c>
      <c r="HM9" s="4">
        <v>5.0949050949050952E-2</v>
      </c>
      <c r="HN9" s="4">
        <v>2.014010507880911E-2</v>
      </c>
      <c r="HO9" s="4">
        <v>2.539404553415061E-2</v>
      </c>
      <c r="HP9" s="4">
        <v>5.0147492625368731E-2</v>
      </c>
      <c r="HQ9" s="4">
        <v>3.5398230088495568E-2</v>
      </c>
      <c r="HR9" s="4">
        <v>9.5440084835630972E-3</v>
      </c>
      <c r="HS9" s="4">
        <v>1.378579003181336E-2</v>
      </c>
      <c r="HT9" s="4">
        <v>0</v>
      </c>
      <c r="HU9" s="4">
        <v>1.666666666666667E-2</v>
      </c>
      <c r="HV9" s="4">
        <v>5.8116232464929862E-2</v>
      </c>
      <c r="HW9" s="4">
        <v>5.410821643286573E-2</v>
      </c>
      <c r="HX9" s="4">
        <v>6.9297401347449467E-2</v>
      </c>
      <c r="HY9" s="4">
        <v>6.5447545717035607E-2</v>
      </c>
      <c r="HZ9" s="4">
        <v>9.6774193548387094E-2</v>
      </c>
      <c r="IA9" s="4">
        <v>9.7968936678614102E-2</v>
      </c>
      <c r="IB9" s="4">
        <v>0.1176470588235294</v>
      </c>
      <c r="IC9" s="4">
        <v>0.1013071895424837</v>
      </c>
      <c r="ID9" s="4">
        <v>5.09683995922528E-2</v>
      </c>
      <c r="IE9" s="4">
        <v>5.4026503567787973E-2</v>
      </c>
      <c r="IF9" s="4">
        <v>2.1100917431192662E-2</v>
      </c>
      <c r="IG9" s="4">
        <v>2.385321100917431E-2</v>
      </c>
      <c r="IH9" s="4">
        <v>1.445347786811201E-2</v>
      </c>
      <c r="II9" s="4">
        <v>2.1680216802168022E-2</v>
      </c>
      <c r="IJ9" s="4">
        <v>5.231984205330701E-2</v>
      </c>
      <c r="IK9" s="4">
        <v>6.0217176702862793E-2</v>
      </c>
      <c r="IL9" s="4">
        <v>7.5819672131147542E-2</v>
      </c>
      <c r="IM9" s="4">
        <v>4.4057377049180328E-2</v>
      </c>
      <c r="IN9" s="4">
        <v>8.0072793448589627E-2</v>
      </c>
      <c r="IO9" s="4">
        <v>6.0964513193812547E-2</v>
      </c>
      <c r="IP9" s="4">
        <v>0.1245874587458746</v>
      </c>
      <c r="IQ9" s="4">
        <v>7.1782178217821777E-2</v>
      </c>
      <c r="IR9" s="4">
        <v>3.5064935064935063E-2</v>
      </c>
      <c r="IS9" s="4">
        <v>4.4155844155844157E-2</v>
      </c>
      <c r="IT9" s="4">
        <v>1.944652206432311E-2</v>
      </c>
      <c r="IU9" s="4">
        <v>2.468212415856395E-2</v>
      </c>
      <c r="IV9" s="4">
        <v>8.8942307692307696E-2</v>
      </c>
      <c r="IW9" s="4">
        <v>5.7692307692307702E-2</v>
      </c>
      <c r="IX9" s="4">
        <v>4.3859649122807022E-2</v>
      </c>
      <c r="IY9" s="4">
        <v>5.4824561403508769E-2</v>
      </c>
      <c r="IZ9" s="4">
        <v>7.3008849557522126E-2</v>
      </c>
      <c r="JA9" s="4">
        <v>3.9823008849557522E-2</v>
      </c>
      <c r="JB9" s="4">
        <v>0.125886524822695</v>
      </c>
      <c r="JC9" s="4">
        <v>0.1063829787234043</v>
      </c>
      <c r="JD9" s="4">
        <v>6.5326633165829151E-2</v>
      </c>
      <c r="JE9" s="4">
        <v>6.2814070351758788E-2</v>
      </c>
      <c r="JF9" s="4">
        <v>5.514705882352941E-2</v>
      </c>
      <c r="JG9" s="4">
        <v>3.860294117647059E-2</v>
      </c>
      <c r="JH9" s="4">
        <v>9.9078341013824886E-2</v>
      </c>
      <c r="JI9" s="4">
        <v>8.9861751152073732E-2</v>
      </c>
      <c r="JJ9" s="4">
        <v>0.08</v>
      </c>
      <c r="JK9" s="4">
        <v>6.222222222222222E-2</v>
      </c>
      <c r="JL9" s="4">
        <v>2.4336283185840711E-2</v>
      </c>
      <c r="JM9" s="4">
        <v>4.2035398230088498E-2</v>
      </c>
      <c r="JN9" s="4">
        <v>8.7248322147651006E-2</v>
      </c>
      <c r="JO9" s="4">
        <v>6.4876957494407153E-2</v>
      </c>
      <c r="JP9" s="4">
        <v>5.8116232464929862E-2</v>
      </c>
      <c r="JQ9" s="4">
        <v>5.2104208416833657E-2</v>
      </c>
      <c r="JR9" s="4">
        <v>3.1662269129287601E-2</v>
      </c>
      <c r="JS9" s="4">
        <v>3.430079155672823E-2</v>
      </c>
      <c r="JT9" s="4">
        <v>5.683563748079877E-2</v>
      </c>
      <c r="JU9" s="4">
        <v>2.3041474654377881E-2</v>
      </c>
      <c r="JV9" s="4">
        <v>9.3557652851867054E-2</v>
      </c>
      <c r="JW9" s="4">
        <v>4.3496101764464508E-2</v>
      </c>
      <c r="JX9" s="4">
        <v>6.5872720506140681E-2</v>
      </c>
      <c r="JY9" s="4">
        <v>2.7912169705991811E-2</v>
      </c>
      <c r="JZ9" s="4">
        <v>4.8210372534696858E-2</v>
      </c>
      <c r="KA9" s="4">
        <v>2.5566106647187729E-2</v>
      </c>
      <c r="KB9" s="4">
        <v>6.8999669858038959E-2</v>
      </c>
      <c r="KC9" s="4">
        <v>2.7731924727632879E-2</v>
      </c>
      <c r="KD9" s="4">
        <v>5.8625840179238241E-2</v>
      </c>
      <c r="KE9" s="4">
        <v>2.8005974607916359E-2</v>
      </c>
      <c r="KF9" s="4">
        <v>3.3741193919169438E-2</v>
      </c>
      <c r="KG9" s="4">
        <v>1.92806822395254E-2</v>
      </c>
      <c r="KH9" s="4">
        <v>3.048498845265589E-2</v>
      </c>
      <c r="KI9" s="4">
        <v>2.1709006928406469E-2</v>
      </c>
      <c r="KJ9" s="4">
        <v>5.783718104495747E-2</v>
      </c>
      <c r="KK9" s="4">
        <v>3.0133657351154319E-2</v>
      </c>
      <c r="KL9" s="4">
        <v>2.8357331766088741E-2</v>
      </c>
      <c r="KM9" s="4">
        <v>1.131354687040846E-2</v>
      </c>
      <c r="KN9" s="4">
        <v>6.7777639597065037E-2</v>
      </c>
      <c r="KO9" s="4">
        <v>2.5991792065663471E-2</v>
      </c>
      <c r="KP9" s="4">
        <v>4.5884827767551928E-2</v>
      </c>
      <c r="KQ9" s="4">
        <v>1.9063896923481458E-2</v>
      </c>
      <c r="KR9" s="4">
        <v>3.0969376007368179E-2</v>
      </c>
      <c r="KS9" s="4">
        <v>1.2548929311535799E-2</v>
      </c>
      <c r="KT9" s="4">
        <v>5.7294832826747723E-2</v>
      </c>
      <c r="KU9" s="4">
        <v>1.9604863221884501E-2</v>
      </c>
      <c r="KV9" s="4">
        <v>2.8699987838988208E-2</v>
      </c>
      <c r="KW9" s="4">
        <v>1.0823300498601481E-2</v>
      </c>
      <c r="KX9" s="4">
        <v>3.7431357166872133E-2</v>
      </c>
      <c r="KY9" s="4">
        <v>1.356046172811835E-2</v>
      </c>
      <c r="KZ9" s="4">
        <v>7.6975569810290703E-2</v>
      </c>
      <c r="LA9" s="4">
        <v>2.1154633547154359E-2</v>
      </c>
      <c r="LB9" s="4">
        <v>6.7434004754159893E-2</v>
      </c>
      <c r="LC9" s="4">
        <v>2.5272113098961591E-2</v>
      </c>
      <c r="LD9" s="4">
        <v>6.2557497700092002E-2</v>
      </c>
      <c r="LE9" s="4">
        <v>2.3524773294782499E-2</v>
      </c>
      <c r="LF9" s="4">
        <v>5.9676452965847823E-2</v>
      </c>
      <c r="LG9" s="4">
        <v>2.6842420611144401E-2</v>
      </c>
      <c r="LH9" s="4">
        <v>5.2136553646075237E-2</v>
      </c>
      <c r="LI9" s="4">
        <v>2.5661867162099401E-2</v>
      </c>
      <c r="LJ9" s="4">
        <v>4.609246009906439E-2</v>
      </c>
      <c r="LK9" s="4">
        <v>2.0638414969730321E-2</v>
      </c>
      <c r="LL9" s="4">
        <v>5.8962993505824138E-2</v>
      </c>
      <c r="LM9" s="4">
        <v>1.6802391506030311E-2</v>
      </c>
      <c r="LN9" s="4">
        <v>3.1296758104738157E-2</v>
      </c>
      <c r="LO9" s="4">
        <v>1.134663341645885E-2</v>
      </c>
      <c r="LP9" s="4">
        <v>0.12488448844884489</v>
      </c>
      <c r="LQ9" s="4">
        <v>3.7095709570957099E-2</v>
      </c>
      <c r="LR9" s="4">
        <v>3.4802784222737818E-2</v>
      </c>
      <c r="LS9" s="4">
        <v>1.294419343021126E-2</v>
      </c>
      <c r="LT9" s="4">
        <v>2.7081427264409881E-2</v>
      </c>
      <c r="LU9" s="4">
        <v>1.4455626715462031E-2</v>
      </c>
      <c r="LV9" s="4">
        <v>3.7454545454545463E-2</v>
      </c>
      <c r="LW9" s="4">
        <v>1.0727272727272729E-2</v>
      </c>
      <c r="LX9" s="4">
        <v>5.9515848602380628E-2</v>
      </c>
      <c r="LY9" s="4">
        <v>2.2870135080914809E-2</v>
      </c>
      <c r="LZ9" s="4">
        <v>4.6142840109693571E-2</v>
      </c>
      <c r="MA9" s="4">
        <v>1.347323238345058E-2</v>
      </c>
      <c r="MB9" s="4">
        <v>2.9176904176904179E-2</v>
      </c>
      <c r="MC9" s="4">
        <v>1.0032760032760031E-2</v>
      </c>
      <c r="MD9" s="4">
        <v>2.1867453716125571E-2</v>
      </c>
      <c r="ME9" s="4">
        <v>1.073249262141132E-2</v>
      </c>
      <c r="MF9" s="4">
        <v>2.5750614381878409E-2</v>
      </c>
      <c r="MG9" s="4">
        <v>1.4424618014745171E-2</v>
      </c>
      <c r="MH9" s="4">
        <v>2.7664567123626031E-2</v>
      </c>
      <c r="MI9" s="4">
        <v>1.2597258243794001E-2</v>
      </c>
      <c r="MJ9" s="4">
        <v>3.6564054308374783E-2</v>
      </c>
      <c r="MK9" s="4">
        <v>1.371152036564054E-2</v>
      </c>
      <c r="ML9" s="4">
        <v>5.6381342901076367E-2</v>
      </c>
      <c r="MM9" s="4">
        <v>1.858021527421835E-2</v>
      </c>
      <c r="MN9" s="4">
        <v>7.3233773693279727E-2</v>
      </c>
      <c r="MO9" s="4">
        <v>2.2113727742676621E-2</v>
      </c>
      <c r="MP9" s="4">
        <v>5.1345043606436547E-2</v>
      </c>
      <c r="MQ9" s="4">
        <v>1.8670924947795112E-2</v>
      </c>
      <c r="MR9" s="4">
        <v>8.4537350138333842E-2</v>
      </c>
      <c r="MS9" s="4">
        <v>2.305564094681832E-2</v>
      </c>
      <c r="MT9" s="4">
        <v>2.0408163265306121E-2</v>
      </c>
      <c r="MU9" s="4">
        <v>7.0028011204481804E-3</v>
      </c>
      <c r="MV9" s="4">
        <v>4.2324113606831262E-2</v>
      </c>
      <c r="MW9" s="4">
        <v>1.7542231297568218E-2</v>
      </c>
      <c r="MX9" s="4">
        <v>2.514831054939386E-2</v>
      </c>
      <c r="MY9" s="4">
        <v>1.5475883415011609E-2</v>
      </c>
      <c r="MZ9" s="4">
        <v>1.5390635189774359E-2</v>
      </c>
      <c r="NA9" s="4">
        <v>8.0866049302204257E-3</v>
      </c>
      <c r="NB9" s="4">
        <v>1.5712187958883999E-2</v>
      </c>
      <c r="NC9" s="4">
        <v>7.1953010279001469E-3</v>
      </c>
      <c r="ND9" s="4">
        <v>5.1867219917012451E-2</v>
      </c>
      <c r="NE9" s="4">
        <v>5.3941908713692949E-2</v>
      </c>
      <c r="NF9" s="4">
        <v>4.1731066460587329E-2</v>
      </c>
      <c r="NG9" s="4">
        <v>4.1731066460587329E-2</v>
      </c>
      <c r="NH9" s="4">
        <v>1.550387596899225E-2</v>
      </c>
      <c r="NI9" s="4">
        <v>2.1317829457364341E-2</v>
      </c>
      <c r="NJ9" s="4">
        <v>2.5477707006369432E-2</v>
      </c>
      <c r="NK9" s="4">
        <v>2.1231422505307851E-2</v>
      </c>
      <c r="NL9" s="4">
        <v>9.480812641083522E-2</v>
      </c>
      <c r="NM9" s="4">
        <v>6.772009029345373E-2</v>
      </c>
      <c r="NN9" s="4">
        <v>0.1123287671232877</v>
      </c>
      <c r="NO9" s="4">
        <v>0.1095890410958904</v>
      </c>
      <c r="NP9" s="4">
        <v>9.5041322314049589E-2</v>
      </c>
      <c r="NQ9" s="4">
        <v>5.578512396694215E-2</v>
      </c>
      <c r="NR9" s="4">
        <v>4.4315992292870907E-2</v>
      </c>
      <c r="NS9" s="4">
        <v>4.6242774566473993E-2</v>
      </c>
      <c r="NT9" s="4">
        <v>8.9668615984405453E-2</v>
      </c>
      <c r="NU9" s="4">
        <v>0.1033138401559454</v>
      </c>
      <c r="NV9" s="4">
        <v>9.8302055406613055E-3</v>
      </c>
      <c r="NW9" s="4">
        <v>8.9365504915102766E-3</v>
      </c>
      <c r="NX9" s="4">
        <v>4.4890162368672402E-2</v>
      </c>
      <c r="NY9" s="4">
        <v>3.151862464183381E-2</v>
      </c>
      <c r="NZ9" s="4">
        <v>2.2997620935765271E-2</v>
      </c>
      <c r="OA9" s="4">
        <v>3.8858049167327519E-2</v>
      </c>
      <c r="OB9" s="4">
        <v>8.0944350758853284E-2</v>
      </c>
      <c r="OC9" s="4">
        <v>4.6374367622259688E-2</v>
      </c>
      <c r="OD9" s="4">
        <v>5.2034058656575212E-2</v>
      </c>
      <c r="OE9" s="4">
        <v>4.730368968779565E-2</v>
      </c>
      <c r="OF9" s="4">
        <v>5.996309963099631E-2</v>
      </c>
      <c r="OG9" s="4">
        <v>5.2583025830258312E-2</v>
      </c>
      <c r="OH9" s="4">
        <v>2.8421052631578951E-2</v>
      </c>
      <c r="OI9" s="4">
        <v>3.2631578947368421E-2</v>
      </c>
      <c r="OJ9" s="4">
        <v>4.6449900464498997E-2</v>
      </c>
      <c r="OK9" s="4">
        <v>2.9197080291970798E-2</v>
      </c>
      <c r="OL9" s="4">
        <v>8.2321187584345479E-2</v>
      </c>
      <c r="OM9" s="4">
        <v>4.1160593792172739E-2</v>
      </c>
      <c r="ON9" s="4">
        <v>6.1682242990654203E-2</v>
      </c>
      <c r="OO9" s="4">
        <v>3.1775700934579439E-2</v>
      </c>
      <c r="OP9" s="4">
        <v>5.1178451178451177E-2</v>
      </c>
      <c r="OQ9" s="4">
        <v>3.7037037037037028E-2</v>
      </c>
      <c r="OR9" s="4">
        <v>4.3478260869565223E-2</v>
      </c>
      <c r="OS9" s="4">
        <v>3.9904705181655738E-2</v>
      </c>
      <c r="OT9" s="4">
        <v>4.2565947242206227E-2</v>
      </c>
      <c r="OU9" s="4">
        <v>3.117505995203837E-2</v>
      </c>
      <c r="OV9" s="4">
        <v>8.7349397590361449E-2</v>
      </c>
      <c r="OW9" s="4">
        <v>5.3614457831325298E-2</v>
      </c>
      <c r="OX9" s="4">
        <v>5.9018201875344727E-2</v>
      </c>
      <c r="OY9" s="4">
        <v>5.3502482073910652E-2</v>
      </c>
      <c r="OZ9" s="4">
        <v>6.540222367560497E-2</v>
      </c>
      <c r="PA9" s="4">
        <v>4.3819489862655332E-2</v>
      </c>
      <c r="PB9" s="4">
        <v>2.784653465346535E-2</v>
      </c>
      <c r="PC9" s="4">
        <v>2.2896039603960399E-2</v>
      </c>
      <c r="PD9" s="4">
        <v>6.7204301075268813E-2</v>
      </c>
      <c r="PE9" s="4">
        <v>5.1075268817204297E-2</v>
      </c>
      <c r="PF9" s="4">
        <v>3.0012004801920771E-2</v>
      </c>
      <c r="PG9" s="4">
        <v>3.721488595438175E-2</v>
      </c>
      <c r="PH9" s="4">
        <v>3.4585569469290402E-2</v>
      </c>
      <c r="PI9" s="4">
        <v>2.3852116875372691E-2</v>
      </c>
      <c r="PJ9" s="4">
        <v>2.2759601706970129E-2</v>
      </c>
      <c r="PK9" s="4">
        <v>2.204836415362731E-2</v>
      </c>
      <c r="PL9" s="4">
        <v>5.1865907653383933E-2</v>
      </c>
      <c r="PM9" s="4">
        <v>2.7830487033523092E-2</v>
      </c>
      <c r="PN9" s="4">
        <v>6.9958847736625515E-2</v>
      </c>
      <c r="PO9" s="4">
        <v>5.0068587105624153E-2</v>
      </c>
      <c r="PP9" s="4">
        <v>4.6799724707501718E-2</v>
      </c>
      <c r="PQ9" s="4">
        <v>3.3035099793530628E-2</v>
      </c>
      <c r="PR9" s="4">
        <v>5.8472553699284009E-2</v>
      </c>
      <c r="PS9" s="4">
        <v>4.3556085918854417E-2</v>
      </c>
      <c r="PT9" s="4">
        <v>4.1208791208791208E-2</v>
      </c>
      <c r="PU9" s="4">
        <v>3.6401098901098897E-2</v>
      </c>
      <c r="PV9" s="4">
        <v>0.16094986807387859</v>
      </c>
      <c r="PW9" s="4">
        <v>8.9709762532981532E-2</v>
      </c>
      <c r="PX9" s="4">
        <v>0.13461538461538461</v>
      </c>
      <c r="PY9" s="4">
        <v>8.0769230769230774E-2</v>
      </c>
      <c r="PZ9" s="4">
        <v>5.1972448340638702E-2</v>
      </c>
      <c r="QA9" s="4">
        <v>3.8822792736380722E-2</v>
      </c>
      <c r="QB9" s="4">
        <v>5.5384615384615393E-2</v>
      </c>
      <c r="QC9" s="4">
        <v>3.446153846153846E-2</v>
      </c>
      <c r="QD9" s="4">
        <v>3.9375928677563149E-2</v>
      </c>
      <c r="QE9" s="4">
        <v>3.1946508172362553E-2</v>
      </c>
      <c r="QF9" s="4">
        <v>8.0404040404040408E-2</v>
      </c>
      <c r="QG9" s="4">
        <v>3.1515151515151517E-2</v>
      </c>
      <c r="QH9" s="4">
        <v>3.8675843985578502E-2</v>
      </c>
      <c r="QI9" s="4">
        <v>2.16322517207473E-2</v>
      </c>
      <c r="QJ9" s="4">
        <v>5.0055617352614018E-2</v>
      </c>
      <c r="QK9" s="4">
        <v>2.224694104560623E-2</v>
      </c>
      <c r="QL9" s="4">
        <v>9.0365944734876774E-2</v>
      </c>
      <c r="QM9" s="4">
        <v>5.451829723674384E-2</v>
      </c>
      <c r="QN9" s="4">
        <v>3.8405797101449278E-2</v>
      </c>
      <c r="QO9" s="4">
        <v>2.1739130434782612E-2</v>
      </c>
      <c r="QP9" s="4">
        <v>3.6244800950683297E-2</v>
      </c>
      <c r="QQ9" s="4">
        <v>3.03030303030303E-2</v>
      </c>
      <c r="QR9" s="4">
        <v>9.6456692913385822E-2</v>
      </c>
      <c r="QS9" s="4">
        <v>5.446194225721785E-2</v>
      </c>
      <c r="QT9" s="4">
        <v>4.4660194174757278E-2</v>
      </c>
      <c r="QU9" s="4">
        <v>2.9126213592233011E-2</v>
      </c>
      <c r="QV9" s="4">
        <v>2.9983792544570499E-2</v>
      </c>
      <c r="QW9" s="4">
        <v>2.1880064829821719E-2</v>
      </c>
      <c r="QX9" s="4">
        <v>0.10282021151586369</v>
      </c>
      <c r="QY9" s="4">
        <v>5.5229142185663917E-2</v>
      </c>
      <c r="QZ9" s="4">
        <v>6.7454798331015295E-2</v>
      </c>
      <c r="RA9" s="4">
        <v>3.68567454798331E-2</v>
      </c>
      <c r="RB9" s="4">
        <v>9.940174873446847E-2</v>
      </c>
      <c r="RC9" s="4">
        <v>5.4302807179015193E-2</v>
      </c>
      <c r="RD9" s="4">
        <v>2.811791383219955E-2</v>
      </c>
      <c r="RE9" s="4">
        <v>2.0408163265306121E-2</v>
      </c>
      <c r="RF9" s="4">
        <v>5.4247697031729783E-2</v>
      </c>
      <c r="RG9" s="4">
        <v>2.9682702149437051E-2</v>
      </c>
      <c r="RH9" s="4">
        <v>6.769537083125933E-2</v>
      </c>
      <c r="RI9" s="4">
        <v>4.479840716774515E-2</v>
      </c>
      <c r="RJ9" s="4">
        <v>6.7824648469809762E-2</v>
      </c>
      <c r="RK9" s="4">
        <v>5.0454921422663362E-2</v>
      </c>
      <c r="RL9" s="4">
        <v>4.9689440993788823E-2</v>
      </c>
      <c r="RM9" s="4">
        <v>2.96225513616818E-2</v>
      </c>
      <c r="RN9" s="4">
        <v>2.5889967637540451E-2</v>
      </c>
      <c r="RO9" s="4">
        <v>2.4503005085529359E-2</v>
      </c>
      <c r="RP9" s="4">
        <v>4.0873015873015867E-2</v>
      </c>
      <c r="RQ9" s="4">
        <v>1.9444444444444441E-2</v>
      </c>
      <c r="RR9" s="4">
        <v>3.0028794734677091E-2</v>
      </c>
      <c r="RS9" s="4">
        <v>3.085150143973673E-2</v>
      </c>
      <c r="RT9" s="4">
        <v>0.1247892074198988</v>
      </c>
      <c r="RU9" s="4">
        <v>9.6121416526138273E-2</v>
      </c>
      <c r="RV9" s="4">
        <v>0.1013888888888889</v>
      </c>
      <c r="RW9" s="4">
        <v>0.1069444444444444</v>
      </c>
      <c r="RX9" s="4">
        <v>0.19722222222222219</v>
      </c>
      <c r="RY9" s="4">
        <v>0.13055555555555559</v>
      </c>
      <c r="RZ9" s="4">
        <v>5.6657223796034002E-2</v>
      </c>
      <c r="SA9" s="4">
        <v>3.8243626062322948E-2</v>
      </c>
      <c r="SB9" s="4">
        <v>8.302354399008674E-2</v>
      </c>
      <c r="SC9" s="4">
        <v>7.8066914498141265E-2</v>
      </c>
      <c r="SD9" s="4">
        <v>2.0556227327690451E-2</v>
      </c>
      <c r="SE9" s="4">
        <v>2.297460701330109E-2</v>
      </c>
      <c r="SF9" s="4">
        <v>2.7704485488126651E-2</v>
      </c>
      <c r="SG9" s="4">
        <v>2.7704485488126651E-2</v>
      </c>
      <c r="SH9" s="4">
        <v>3.5315985130111527E-2</v>
      </c>
      <c r="SI9" s="4">
        <v>5.204460966542751E-2</v>
      </c>
      <c r="SJ9" s="4">
        <v>6.0360920970752963E-2</v>
      </c>
      <c r="SK9" s="4">
        <v>4.9782202862476657E-2</v>
      </c>
      <c r="SL9" s="4">
        <v>2.5590551181102358E-2</v>
      </c>
      <c r="SM9" s="4">
        <v>1.9028871391076119E-2</v>
      </c>
      <c r="SN9" s="4">
        <v>9.4650205761316872E-2</v>
      </c>
      <c r="SO9" s="4">
        <v>0.102880658436214</v>
      </c>
      <c r="SP9" s="4">
        <v>4.809286898839138E-2</v>
      </c>
      <c r="SQ9" s="4">
        <v>6.7993366500829183E-2</v>
      </c>
      <c r="SR9" s="4">
        <v>7.3985680190930783E-2</v>
      </c>
      <c r="SS9" s="4">
        <v>6.4439140811455853E-2</v>
      </c>
      <c r="ST9" s="4">
        <v>5.053763440860215E-2</v>
      </c>
      <c r="SU9" s="4">
        <v>5.4838709677419363E-2</v>
      </c>
      <c r="SV9" s="4">
        <v>7.9465541490857952E-2</v>
      </c>
      <c r="SW9" s="4">
        <v>3.3755274261603373E-2</v>
      </c>
      <c r="SX9" s="4">
        <v>6.0139860139860141E-2</v>
      </c>
      <c r="SY9" s="4">
        <v>4.3356643356643347E-2</v>
      </c>
      <c r="SZ9" s="4">
        <v>6.8513119533527692E-2</v>
      </c>
      <c r="TA9" s="4">
        <v>8.4548104956268216E-2</v>
      </c>
      <c r="TB9" s="4">
        <v>6.6115702479338845E-2</v>
      </c>
      <c r="TC9" s="4">
        <v>2.9879211697393521E-2</v>
      </c>
      <c r="TD9" s="4">
        <v>3.2986111111111112E-2</v>
      </c>
      <c r="TE9" s="4">
        <v>1.6203703703703699E-2</v>
      </c>
      <c r="TF9" s="4">
        <v>4.8122065727699531E-2</v>
      </c>
      <c r="TG9" s="4">
        <v>2.7582159624413141E-2</v>
      </c>
      <c r="TH9" s="4">
        <v>7.9226450405489701E-2</v>
      </c>
      <c r="TI9" s="4">
        <v>4.4915782907049277E-2</v>
      </c>
      <c r="TJ9" s="4">
        <v>2.576754385964912E-2</v>
      </c>
      <c r="TK9" s="4">
        <v>1.8640350877192981E-2</v>
      </c>
      <c r="TL9" s="4">
        <v>1.149425287356322E-2</v>
      </c>
      <c r="TM9" s="4">
        <v>1.4367816091954019E-2</v>
      </c>
      <c r="TN9" s="4">
        <v>5.6680161943319839E-2</v>
      </c>
      <c r="TO9" s="4">
        <v>3.3738191632928467E-2</v>
      </c>
      <c r="TP9" s="4">
        <v>7.8442128359846403E-2</v>
      </c>
      <c r="TQ9" s="4">
        <v>4.7174986286341203E-2</v>
      </c>
      <c r="TR9" s="4">
        <v>6.0929983965793702E-2</v>
      </c>
      <c r="TS9" s="4">
        <v>3.7947621592731157E-2</v>
      </c>
      <c r="TT9" s="4">
        <v>0.1127777777777778</v>
      </c>
      <c r="TU9" s="4">
        <v>5.8888888888888893E-2</v>
      </c>
      <c r="TV9" s="4">
        <v>3.8659793814432991E-2</v>
      </c>
      <c r="TW9" s="4">
        <v>2.5257731958762891E-2</v>
      </c>
      <c r="TX9" s="4">
        <v>8.7270341207349084E-2</v>
      </c>
      <c r="TY9" s="4">
        <v>4.2650918635170607E-2</v>
      </c>
      <c r="TZ9" s="4">
        <v>1.699561403508772E-2</v>
      </c>
      <c r="UA9" s="4">
        <v>1.8640350877192981E-2</v>
      </c>
      <c r="UB9" s="4">
        <v>4.9761778718898891E-2</v>
      </c>
      <c r="UC9" s="4">
        <v>2.1969295923769189E-2</v>
      </c>
      <c r="UD9" s="4">
        <v>3.8550859266140269E-2</v>
      </c>
      <c r="UE9" s="4">
        <v>2.0204366000928939E-2</v>
      </c>
      <c r="UF9" s="4">
        <v>4.4780376497432967E-2</v>
      </c>
      <c r="UG9" s="4">
        <v>3.0233884768967489E-2</v>
      </c>
      <c r="UH9" s="4">
        <v>4.994600431965443E-2</v>
      </c>
      <c r="UI9" s="4">
        <v>3.0507559395248379E-2</v>
      </c>
      <c r="UJ9" s="4">
        <v>7.0611636001989067E-2</v>
      </c>
      <c r="UK9" s="4">
        <v>3.1824962705121827E-2</v>
      </c>
      <c r="UL9" s="4">
        <v>5.7208237986270033E-2</v>
      </c>
      <c r="UM9" s="4">
        <v>2.1357742181540809E-2</v>
      </c>
      <c r="UN9" s="4">
        <v>0.11309380274897519</v>
      </c>
      <c r="UO9" s="4">
        <v>4.6780805401495047E-2</v>
      </c>
      <c r="UP9" s="4">
        <v>6.7807351077313061E-2</v>
      </c>
      <c r="UQ9" s="4">
        <v>3.1051964512040561E-2</v>
      </c>
      <c r="UR9" s="4">
        <v>3.4420289855072457E-2</v>
      </c>
      <c r="US9" s="4">
        <v>1.509661835748792E-2</v>
      </c>
      <c r="UT9" s="4">
        <v>4.476670870113493E-2</v>
      </c>
      <c r="UU9" s="4">
        <v>2.522068095838588E-2</v>
      </c>
      <c r="UV9" s="4">
        <v>0.1016042780748663</v>
      </c>
      <c r="UW9" s="4">
        <v>6.8181818181818177E-2</v>
      </c>
      <c r="UX9" s="4">
        <v>0.10270270270270269</v>
      </c>
      <c r="UY9" s="4">
        <v>6.5465465465465472E-2</v>
      </c>
      <c r="UZ9" s="4">
        <v>8.7774294670846395E-2</v>
      </c>
      <c r="VA9" s="4">
        <v>5.329153605015674E-2</v>
      </c>
      <c r="VB9" s="4">
        <v>5.9193954659949623E-2</v>
      </c>
      <c r="VC9" s="4">
        <v>4.4710327455919387E-2</v>
      </c>
      <c r="VD9" s="4">
        <v>9.823529411764706E-2</v>
      </c>
      <c r="VE9" s="4">
        <v>5.8235294117647059E-2</v>
      </c>
      <c r="VF9" s="4">
        <v>3.8661008958038659E-2</v>
      </c>
      <c r="VG9" s="4">
        <v>3.0645921735030651E-2</v>
      </c>
      <c r="VH9" s="4">
        <v>3.3811475409836068E-2</v>
      </c>
      <c r="VI9" s="4">
        <v>2.612704918032787E-2</v>
      </c>
      <c r="VJ9" s="4">
        <v>2.1625163826998691E-2</v>
      </c>
      <c r="VK9" s="4">
        <v>2.4246395806028831E-2</v>
      </c>
      <c r="VL9" s="4">
        <v>2.346666666666667E-2</v>
      </c>
      <c r="VM9" s="4">
        <v>2.186666666666667E-2</v>
      </c>
      <c r="VN9" s="4">
        <v>7.9956188389923327E-2</v>
      </c>
      <c r="VO9" s="4">
        <v>5.0930996714129241E-2</v>
      </c>
      <c r="VP9" s="4">
        <v>5.5588063194850788E-2</v>
      </c>
      <c r="VQ9" s="4">
        <v>3.5108250438853128E-2</v>
      </c>
      <c r="VR9" s="4">
        <v>7.5533661740558297E-2</v>
      </c>
      <c r="VS9" s="4">
        <v>3.9408866995073892E-2</v>
      </c>
      <c r="VT9" s="4">
        <v>4.8847420417124039E-2</v>
      </c>
      <c r="VU9" s="4">
        <v>3.951701427003293E-2</v>
      </c>
      <c r="VV9" s="4">
        <v>2.160278745644599E-2</v>
      </c>
      <c r="VW9" s="4">
        <v>2.020905923344948E-2</v>
      </c>
      <c r="VX9" s="4">
        <v>4.780246234266456E-2</v>
      </c>
      <c r="VY9" s="4">
        <v>1.2449274365499689E-2</v>
      </c>
      <c r="VZ9" s="4">
        <v>4.4209809264305178E-2</v>
      </c>
      <c r="WA9" s="4">
        <v>1.1444141689373299E-2</v>
      </c>
      <c r="WB9" s="4">
        <v>3.995539862479093E-2</v>
      </c>
      <c r="WC9" s="4">
        <v>1.146007557455244E-2</v>
      </c>
      <c r="WD9" s="4">
        <v>7.8468563400070246E-2</v>
      </c>
      <c r="WE9" s="4">
        <v>1.580611169652266E-2</v>
      </c>
      <c r="WF9" s="4">
        <v>4.6883755681464419E-2</v>
      </c>
      <c r="WG9" s="4">
        <v>1.2078949006911151E-2</v>
      </c>
      <c r="WH9" s="4">
        <v>6.1484705449641387E-2</v>
      </c>
      <c r="WI9" s="4">
        <v>1.4221786305400601E-2</v>
      </c>
      <c r="WJ9" s="4">
        <v>3.3949136276391553E-2</v>
      </c>
      <c r="WK9" s="4">
        <v>1.175623800383877E-2</v>
      </c>
      <c r="WL9" s="4">
        <v>6.2429666148652273E-2</v>
      </c>
      <c r="WM9" s="4">
        <v>1.666577353839558E-2</v>
      </c>
      <c r="WN9" s="4">
        <v>4.5619520911273657E-2</v>
      </c>
      <c r="WO9" s="4">
        <v>1.239600201016249E-2</v>
      </c>
      <c r="WP9" s="4">
        <v>0.12723214285714279</v>
      </c>
      <c r="WQ9" s="4">
        <v>8.9285714285714288E-2</v>
      </c>
      <c r="WR9" s="4">
        <v>0.1057692307692308</v>
      </c>
      <c r="WS9" s="4">
        <v>0.1057692307692308</v>
      </c>
      <c r="WT9" s="4">
        <v>5.1515151515151507E-2</v>
      </c>
      <c r="WU9" s="4">
        <v>6.0606060606060608E-2</v>
      </c>
      <c r="WV9" s="4">
        <v>5.9259259259259262E-2</v>
      </c>
      <c r="WW9" s="4">
        <v>7.7777777777777779E-2</v>
      </c>
      <c r="WX9" s="4">
        <v>8.7628865979381437E-2</v>
      </c>
      <c r="WY9" s="4">
        <v>9.0206185567010308E-2</v>
      </c>
      <c r="WZ9" s="4">
        <v>0.10655737704918029</v>
      </c>
      <c r="XA9" s="4">
        <v>6.3524590163934427E-2</v>
      </c>
      <c r="XB9" s="4">
        <v>5.33596837944664E-2</v>
      </c>
      <c r="XC9" s="4">
        <v>5.9288537549407112E-2</v>
      </c>
      <c r="XD9" s="4">
        <v>4.1649484536082478E-2</v>
      </c>
      <c r="XE9" s="4">
        <v>3.051546391752577E-2</v>
      </c>
      <c r="XF9" s="4">
        <v>2.9878618113912229E-2</v>
      </c>
      <c r="XG9" s="4">
        <v>3.6414565826330528E-2</v>
      </c>
      <c r="XH9" s="4">
        <v>7.8431372549019607E-2</v>
      </c>
      <c r="XI9" s="4">
        <v>7.5980392156862739E-2</v>
      </c>
      <c r="XJ9" s="4">
        <v>8.2644628099173556E-2</v>
      </c>
      <c r="XK9" s="4">
        <v>9.5041322314049589E-2</v>
      </c>
      <c r="XL9" s="4">
        <v>8.7445041524181727E-2</v>
      </c>
      <c r="XM9" s="4">
        <v>4.0547142159257449E-2</v>
      </c>
      <c r="XN9" s="4">
        <v>1.0687022900763361E-2</v>
      </c>
      <c r="XO9" s="4">
        <v>1.679389312977099E-2</v>
      </c>
      <c r="XP9" s="4">
        <v>5.0470487596236097E-2</v>
      </c>
      <c r="XQ9" s="4">
        <v>4.448246364414029E-2</v>
      </c>
      <c r="XR9" s="4">
        <v>6.1708860759493667E-2</v>
      </c>
      <c r="XS9" s="4">
        <v>4.1139240506329111E-2</v>
      </c>
      <c r="XT9" s="4">
        <v>8.1892629663330302E-3</v>
      </c>
      <c r="XU9" s="4">
        <v>1.5468607825295719E-2</v>
      </c>
      <c r="XV9" s="4">
        <v>8.1947743467933487E-2</v>
      </c>
      <c r="XW9" s="4">
        <v>6.0570071258907357E-2</v>
      </c>
      <c r="XX9" s="4">
        <v>9.1653027823240585E-2</v>
      </c>
      <c r="XY9" s="4">
        <v>5.1554828150572829E-2</v>
      </c>
      <c r="XZ9" s="4">
        <v>0.14450354609929081</v>
      </c>
      <c r="YA9" s="4">
        <v>8.6879432624113476E-2</v>
      </c>
      <c r="YB9" s="4">
        <v>0.12459016393442621</v>
      </c>
      <c r="YC9" s="4">
        <v>6.5573770491803282E-2</v>
      </c>
      <c r="YD9" s="4">
        <v>5.4852320675105488E-2</v>
      </c>
      <c r="YE9" s="4">
        <v>5.4852320675105488E-2</v>
      </c>
      <c r="YF9" s="4">
        <v>6.363636363636363E-2</v>
      </c>
      <c r="YG9" s="4">
        <v>6.363636363636363E-2</v>
      </c>
      <c r="YH9" s="4">
        <v>8.6765994741454869E-2</v>
      </c>
      <c r="YI9" s="4">
        <v>5.5214723926380369E-2</v>
      </c>
      <c r="YJ9" s="4">
        <v>3.4957627118644058E-2</v>
      </c>
      <c r="YK9" s="4">
        <v>4.1313559322033899E-2</v>
      </c>
      <c r="YL9" s="4">
        <v>7.3673870333988214E-2</v>
      </c>
      <c r="YM9" s="4">
        <v>4.6168958742632611E-2</v>
      </c>
      <c r="YN9" s="4">
        <v>4.8461747890008171E-2</v>
      </c>
      <c r="YO9" s="4">
        <v>2.4230873945004089E-2</v>
      </c>
      <c r="YP9" s="4">
        <v>5.7069113851448243E-2</v>
      </c>
      <c r="YQ9" s="4">
        <v>2.7244049326068259E-2</v>
      </c>
      <c r="YR9" s="4">
        <v>8.1867973479388872E-2</v>
      </c>
      <c r="YS9" s="4">
        <v>3.459210147016431E-2</v>
      </c>
      <c r="YT9" s="4">
        <v>7.1719386157218915E-2</v>
      </c>
      <c r="YU9" s="4">
        <v>2.599436266833699E-2</v>
      </c>
      <c r="YV9" s="4">
        <v>3.6214554151007862E-2</v>
      </c>
      <c r="YW9" s="4">
        <v>1.6057396651861979E-2</v>
      </c>
      <c r="YX9" s="4">
        <v>8.1580624601657104E-2</v>
      </c>
      <c r="YY9" s="4">
        <v>3.7284894837476101E-2</v>
      </c>
      <c r="YZ9" s="4">
        <v>9.6059113300492605E-2</v>
      </c>
      <c r="ZA9" s="4">
        <v>3.9716748768472913E-2</v>
      </c>
      <c r="ZB9" s="4">
        <v>4.8877146631439897E-2</v>
      </c>
      <c r="ZC9" s="4">
        <v>4.7556142668428003E-2</v>
      </c>
      <c r="ZD9" s="4">
        <v>0.1467181467181467</v>
      </c>
      <c r="ZE9" s="4">
        <v>8.6229086229086233E-2</v>
      </c>
      <c r="ZF9" s="4">
        <v>3.6986301369863007E-2</v>
      </c>
      <c r="ZG9" s="4">
        <v>3.4246575342465752E-2</v>
      </c>
      <c r="ZH9" s="4">
        <v>2.5815217391304351E-2</v>
      </c>
      <c r="ZI9" s="4">
        <v>2.9891304347826091E-2</v>
      </c>
      <c r="ZJ9" s="4">
        <v>7.2438162544169613E-2</v>
      </c>
      <c r="ZK9" s="4">
        <v>7.2438162544169613E-2</v>
      </c>
      <c r="ZL9" s="4">
        <v>7.8688524590163941E-2</v>
      </c>
      <c r="ZM9" s="4">
        <v>7.8688524590163941E-2</v>
      </c>
      <c r="ZN9" s="4">
        <v>0.1078680203045685</v>
      </c>
      <c r="ZO9" s="4">
        <v>8.3756345177664976E-2</v>
      </c>
      <c r="ZP9" s="4">
        <v>7.478890229191798E-2</v>
      </c>
      <c r="ZQ9" s="4">
        <v>6.513872135102533E-2</v>
      </c>
      <c r="ZR9" s="4">
        <v>6.774668630338733E-2</v>
      </c>
      <c r="ZS9" s="4">
        <v>4.1237113402061848E-2</v>
      </c>
      <c r="ZT9" s="4">
        <v>4.0902679830747531E-2</v>
      </c>
      <c r="ZU9" s="4">
        <v>4.2313117066290547E-2</v>
      </c>
      <c r="ZV9" s="4">
        <v>7.9686479425212273E-2</v>
      </c>
      <c r="ZW9" s="4">
        <v>3.5924232527759628E-2</v>
      </c>
      <c r="ZX9" s="4">
        <v>0.13207547169811321</v>
      </c>
      <c r="ZY9" s="4">
        <v>6.9881201956673661E-2</v>
      </c>
      <c r="ZZ9" s="4">
        <v>5.4491017964071853E-2</v>
      </c>
      <c r="AAA9" s="4">
        <v>3.1137724550898201E-2</v>
      </c>
      <c r="AAB9" s="4">
        <v>8.4675014907573051E-2</v>
      </c>
      <c r="AAC9" s="4">
        <v>5.7245080500894448E-2</v>
      </c>
      <c r="AAD9" s="4">
        <v>9.097320169252468E-2</v>
      </c>
      <c r="AAE9" s="4">
        <v>5.9238363892806768E-2</v>
      </c>
      <c r="AAF9" s="4">
        <v>6.9033530571992116E-2</v>
      </c>
      <c r="AAG9" s="4">
        <v>4.0105193951347803E-2</v>
      </c>
      <c r="AAH9" s="4">
        <v>8.2706766917293228E-2</v>
      </c>
      <c r="AAI9" s="4">
        <v>6.2884483937115515E-2</v>
      </c>
      <c r="AAJ9" s="4">
        <v>7.2240259740259744E-2</v>
      </c>
      <c r="AAK9" s="4">
        <v>2.6379870129870132E-2</v>
      </c>
      <c r="AAL9" s="4">
        <v>0.1154411764705882</v>
      </c>
      <c r="AAM9" s="4">
        <v>5.4044117647058833E-2</v>
      </c>
      <c r="AAN9" s="4">
        <v>2.7848101265822781E-2</v>
      </c>
      <c r="AAO9" s="4">
        <v>1.591320072332731E-2</v>
      </c>
      <c r="AAP9" s="4">
        <v>6.3457330415754923E-2</v>
      </c>
      <c r="AAQ9" s="4">
        <v>3.1072210065645509E-2</v>
      </c>
      <c r="AAR9" s="4">
        <v>5.4113924050632908E-2</v>
      </c>
      <c r="AAS9" s="4">
        <v>3.006329113924051E-2</v>
      </c>
      <c r="AAT9" s="4">
        <v>8.4337349397590355E-2</v>
      </c>
      <c r="AAU9" s="4">
        <v>4.2168674698795178E-2</v>
      </c>
      <c r="AAV9" s="4">
        <v>6.5934065934065936E-2</v>
      </c>
      <c r="AAW9" s="4">
        <v>5.5677655677655681E-2</v>
      </c>
      <c r="AAX9" s="4">
        <v>0.19204801200300081</v>
      </c>
      <c r="AAY9" s="4">
        <v>0.1245311327831958</v>
      </c>
      <c r="AAZ9" s="4">
        <v>3.9E-2</v>
      </c>
      <c r="ABA9" s="4">
        <v>3.5000000000000003E-2</v>
      </c>
      <c r="ABB9" s="4">
        <v>5.2543786488740619E-2</v>
      </c>
      <c r="ABC9" s="4">
        <v>4.4203502919099247E-2</v>
      </c>
      <c r="ABD9" s="4">
        <v>7.2791519434628971E-2</v>
      </c>
      <c r="ABE9" s="4">
        <v>4.0989399293286218E-2</v>
      </c>
      <c r="ABF9" s="4">
        <v>3.313253012048193E-2</v>
      </c>
      <c r="ABG9" s="4">
        <v>2.0331325301204819E-2</v>
      </c>
      <c r="ABH9" s="4">
        <v>0.11691542288557211</v>
      </c>
      <c r="ABI9" s="4">
        <v>9.950248756218906E-2</v>
      </c>
      <c r="ABJ9" s="4">
        <v>5.909090909090909E-2</v>
      </c>
      <c r="ABK9" s="4">
        <v>4.3181818181818182E-2</v>
      </c>
      <c r="ABL9" s="4">
        <v>8.8421052631578942E-2</v>
      </c>
      <c r="ABM9" s="4">
        <v>6.3157894736842107E-2</v>
      </c>
      <c r="ABN9" s="4">
        <v>5.1764705882352942E-2</v>
      </c>
      <c r="ABO9" s="4">
        <v>4.7058823529411757E-2</v>
      </c>
      <c r="ABP9" s="4">
        <v>3.5971223021582732E-2</v>
      </c>
      <c r="ABQ9" s="4">
        <v>5.3956834532374098E-2</v>
      </c>
      <c r="ABR9" s="4">
        <v>1.754385964912281E-2</v>
      </c>
      <c r="ABS9" s="4">
        <v>2.046783625730994E-2</v>
      </c>
      <c r="ABT9" s="4">
        <v>6.0077519379844957E-2</v>
      </c>
      <c r="ABU9" s="4">
        <v>5.0387596899224812E-2</v>
      </c>
      <c r="ABV9" s="4">
        <v>6.9620253164556958E-2</v>
      </c>
      <c r="ABW9" s="4">
        <v>4.0084388185654012E-2</v>
      </c>
      <c r="ABX9" s="4">
        <v>1.8664047151277011E-2</v>
      </c>
      <c r="ABY9" s="4">
        <v>2.9469548133595289E-2</v>
      </c>
      <c r="ABZ9" s="4">
        <v>0.13315696649029979</v>
      </c>
      <c r="ACA9" s="4">
        <v>0.1067019400352734</v>
      </c>
      <c r="ACB9" s="4">
        <v>5.5235903337169157E-2</v>
      </c>
      <c r="ACC9" s="4">
        <v>3.2220943613348679E-2</v>
      </c>
      <c r="ACD9" s="4">
        <v>3.0588235294117649E-2</v>
      </c>
      <c r="ACE9" s="4">
        <v>2.823529411764706E-2</v>
      </c>
      <c r="ACF9" s="4">
        <v>5.3380782918149468E-2</v>
      </c>
      <c r="ACG9" s="4">
        <v>4.0332147093712932E-2</v>
      </c>
      <c r="ACH9" s="4">
        <v>2.7247956403269749E-3</v>
      </c>
      <c r="ACI9" s="4">
        <v>4.5413260672116261E-3</v>
      </c>
      <c r="ACJ9" s="4">
        <v>0.10882352941176469</v>
      </c>
      <c r="ACK9" s="4">
        <v>5.5882352941176473E-2</v>
      </c>
      <c r="ACL9" s="4">
        <v>6.1557788944723621E-2</v>
      </c>
      <c r="ACM9" s="4">
        <v>4.1457286432160803E-2</v>
      </c>
      <c r="ACN9" s="4">
        <v>7.4332171893147503E-2</v>
      </c>
      <c r="ACO9" s="4">
        <v>6.852497096399536E-2</v>
      </c>
      <c r="ACP9" s="4">
        <v>4.5962732919254658E-2</v>
      </c>
      <c r="ACQ9" s="4">
        <v>4.7204968944099382E-2</v>
      </c>
      <c r="ACR9" s="4">
        <v>4.7222222222222221E-2</v>
      </c>
      <c r="ACS9" s="4">
        <v>3.6111111111111108E-2</v>
      </c>
      <c r="ACT9" s="4">
        <v>2.9829545454545459E-2</v>
      </c>
      <c r="ACU9" s="4">
        <v>2.556818181818182E-2</v>
      </c>
      <c r="ACV9" s="4">
        <v>4.8275862068965517E-2</v>
      </c>
      <c r="ACW9" s="4">
        <v>4.2298850574712638E-2</v>
      </c>
      <c r="ACX9" s="4">
        <v>5.6594239514906518E-2</v>
      </c>
      <c r="ACY9" s="4">
        <v>4.3961596766043463E-2</v>
      </c>
      <c r="ACZ9" s="4">
        <v>4.1860465116279069E-2</v>
      </c>
      <c r="ADA9" s="4">
        <v>2.1262458471760799E-2</v>
      </c>
      <c r="ADB9" s="4">
        <v>3.1562335612835349E-2</v>
      </c>
      <c r="ADC9" s="4">
        <v>2.472382956338769E-2</v>
      </c>
      <c r="ADD9" s="4">
        <v>3.7575150300601212E-2</v>
      </c>
      <c r="ADE9" s="4">
        <v>2.6052104208416828E-2</v>
      </c>
      <c r="ADF9" s="4">
        <v>0.1078184110970996</v>
      </c>
      <c r="ADG9" s="4">
        <v>6.5573770491803282E-2</v>
      </c>
      <c r="ADH9" s="4">
        <v>8.1206496519721574E-2</v>
      </c>
      <c r="ADI9" s="4">
        <v>4.7795823665893272E-2</v>
      </c>
      <c r="ADJ9" s="4">
        <v>3.6534446764091857E-2</v>
      </c>
      <c r="ADK9" s="4">
        <v>2.818371607515658E-2</v>
      </c>
      <c r="ADL9" s="4">
        <v>2.9518384256861731E-2</v>
      </c>
      <c r="ADM9" s="4">
        <v>2.0196789228379079E-2</v>
      </c>
      <c r="ADN9" s="4">
        <v>7.1760797342192692E-2</v>
      </c>
      <c r="ADO9" s="4">
        <v>5.2491694352159467E-2</v>
      </c>
      <c r="ADP9" s="4">
        <v>7.036797934151065E-2</v>
      </c>
      <c r="ADQ9" s="4">
        <v>6.2621045836023237E-2</v>
      </c>
      <c r="ADR9" s="4">
        <v>2.0186335403726711E-2</v>
      </c>
      <c r="ADS9" s="4">
        <v>3.7267080745341623E-2</v>
      </c>
      <c r="ADT9" s="4">
        <v>4.8747461069735952E-2</v>
      </c>
      <c r="ADU9" s="4">
        <v>3.4529451591062972E-2</v>
      </c>
      <c r="ADV9" s="4">
        <v>8.1865284974093261E-2</v>
      </c>
      <c r="ADW9" s="4">
        <v>5.6994818652849742E-2</v>
      </c>
      <c r="ADX9" s="4">
        <v>9.154929577464789E-2</v>
      </c>
      <c r="ADY9" s="4">
        <v>0.1</v>
      </c>
      <c r="ADZ9" s="4">
        <v>6.25E-2</v>
      </c>
      <c r="AEA9" s="4">
        <v>3.8194444444444448E-2</v>
      </c>
      <c r="AEB9" s="4">
        <v>0.1237113402061856</v>
      </c>
      <c r="AEC9" s="4">
        <v>5.3837342497136308E-2</v>
      </c>
      <c r="AED9" s="4">
        <v>6.9776067504288566E-2</v>
      </c>
      <c r="AEE9" s="4">
        <v>1.349158514534749E-2</v>
      </c>
      <c r="AEF9" s="4">
        <v>6.8542264214611098E-2</v>
      </c>
      <c r="AEG9" s="4">
        <v>1.0840222709633879E-2</v>
      </c>
      <c r="AEH9" s="4">
        <v>4.1937140989118757E-2</v>
      </c>
      <c r="AEI9" s="4">
        <v>1.0320833138747491E-2</v>
      </c>
      <c r="AEJ9" s="4">
        <v>3.595097594189741E-2</v>
      </c>
      <c r="AEK9" s="4">
        <v>9.2147072174307756E-3</v>
      </c>
      <c r="AEL9" s="4">
        <v>1.8594741174761509E-2</v>
      </c>
      <c r="AEM9" s="4">
        <v>5.5687375913999323E-3</v>
      </c>
      <c r="AEN9" s="4">
        <v>3.0368373764600179E-2</v>
      </c>
      <c r="AEO9" s="4">
        <v>7.5920934411500447E-3</v>
      </c>
      <c r="AEP9" s="4">
        <v>4.4209882208964359E-2</v>
      </c>
      <c r="AEQ9" s="4">
        <v>9.8414155320993325E-3</v>
      </c>
      <c r="AER9" s="4">
        <v>4.6187294516915903E-2</v>
      </c>
      <c r="AES9" s="4">
        <v>9.6510764662212315E-3</v>
      </c>
      <c r="AET9" s="4">
        <v>6.0921075556071777E-2</v>
      </c>
      <c r="AEU9" s="4">
        <v>1.2776584006039839E-2</v>
      </c>
      <c r="AEV9" s="4">
        <v>0.4861111111111111</v>
      </c>
      <c r="AEW9" s="4">
        <v>0.55555555555555558</v>
      </c>
      <c r="AEX9" s="4">
        <v>5.8823529411764712E-2</v>
      </c>
      <c r="AEY9" s="4">
        <v>3.8324420677361852E-2</v>
      </c>
      <c r="AEZ9" s="4">
        <v>2.4785510009532889E-2</v>
      </c>
      <c r="AFA9" s="4">
        <v>2.28789323164919E-2</v>
      </c>
      <c r="AFB9" s="4">
        <v>8.7574850299401194E-2</v>
      </c>
      <c r="AFC9" s="4">
        <v>4.1167664670658681E-2</v>
      </c>
      <c r="AFD9" s="4">
        <v>3.5488958990536279E-2</v>
      </c>
      <c r="AFE9" s="4">
        <v>1.9716088328075709E-2</v>
      </c>
      <c r="AFF9" s="4">
        <v>7.6823757262750161E-2</v>
      </c>
      <c r="AFG9" s="4">
        <v>4.1316978695932857E-2</v>
      </c>
      <c r="AFH9" s="4">
        <v>5.7908383751080379E-2</v>
      </c>
      <c r="AFI9" s="4">
        <v>3.7165082108902327E-2</v>
      </c>
      <c r="AFJ9" s="4">
        <v>1.21654501216545E-2</v>
      </c>
      <c r="AFK9" s="4">
        <v>2.18978102189781E-2</v>
      </c>
      <c r="AFL9" s="4">
        <v>5.5599060297572438E-2</v>
      </c>
      <c r="AFM9" s="4">
        <v>3.5238841033672669E-2</v>
      </c>
      <c r="AFN9" s="4">
        <v>9.6006144393241163E-2</v>
      </c>
      <c r="AFO9" s="4">
        <v>4.377880184331797E-2</v>
      </c>
      <c r="AFP9" s="4">
        <v>8.0000000000000002E-3</v>
      </c>
      <c r="AFQ9" s="4">
        <v>1.1636363636363641E-2</v>
      </c>
      <c r="AFR9" s="4">
        <v>3.611971104231166E-2</v>
      </c>
      <c r="AFS9" s="4">
        <v>1.857585139318885E-2</v>
      </c>
      <c r="AFT9" s="4">
        <v>4.5758928571428568E-2</v>
      </c>
      <c r="AFU9" s="4">
        <v>2.2321428571428568E-2</v>
      </c>
      <c r="AFV9" s="4">
        <v>0.16890080428954421</v>
      </c>
      <c r="AFW9" s="4">
        <v>8.4450402144772119E-2</v>
      </c>
      <c r="AFX9" s="4">
        <v>3.4334763948497847E-2</v>
      </c>
      <c r="AFY9" s="4">
        <v>3.1115879828326181E-2</v>
      </c>
      <c r="AFZ9" s="4">
        <v>9.0502793296089387E-2</v>
      </c>
      <c r="AGA9" s="4">
        <v>4.357541899441341E-2</v>
      </c>
      <c r="AGB9" s="4">
        <v>9.9143206854345162E-2</v>
      </c>
      <c r="AGC9" s="4">
        <v>5.9975520195838433E-2</v>
      </c>
      <c r="AGD9" s="4">
        <v>6.966773847802786E-2</v>
      </c>
      <c r="AGE9" s="4">
        <v>5.1446945337620578E-2</v>
      </c>
      <c r="AGF9" s="4">
        <v>5.0935550935550938E-2</v>
      </c>
      <c r="AGG9" s="4">
        <v>5.7172557172557183E-2</v>
      </c>
      <c r="AGH9" s="4">
        <v>6.3168124392614183E-2</v>
      </c>
      <c r="AGI9" s="4">
        <v>4.0816326530612242E-2</v>
      </c>
      <c r="AGJ9" s="4">
        <v>0</v>
      </c>
      <c r="AGK9" s="4">
        <v>1.421800947867299E-2</v>
      </c>
      <c r="AGL9" s="4">
        <v>9.4193548387096773E-2</v>
      </c>
      <c r="AGM9" s="4">
        <v>8.9032258064516132E-2</v>
      </c>
      <c r="AGN9" s="4">
        <v>6.7842605156038004E-3</v>
      </c>
      <c r="AGO9" s="4">
        <v>1.085481682496608E-2</v>
      </c>
      <c r="AGP9" s="4">
        <v>6.3025210084033612E-2</v>
      </c>
      <c r="AGQ9" s="4">
        <v>4.4117647058823532E-2</v>
      </c>
      <c r="AGR9" s="4">
        <v>8.1151832460732987E-2</v>
      </c>
      <c r="AGS9" s="4">
        <v>5.4973821989528798E-2</v>
      </c>
      <c r="AGT9" s="4">
        <v>3.3962264150943403E-2</v>
      </c>
      <c r="AGU9" s="4">
        <v>2.893081761006289E-2</v>
      </c>
      <c r="AGV9" s="4">
        <v>6.8303094983991466E-2</v>
      </c>
      <c r="AGW9" s="4">
        <v>6.616862326574173E-2</v>
      </c>
      <c r="AGX9" s="4">
        <v>3.0090270812437311E-2</v>
      </c>
      <c r="AGY9" s="4">
        <v>3.7111334002006023E-2</v>
      </c>
      <c r="AGZ9" s="4">
        <v>2.551020408163265E-2</v>
      </c>
      <c r="AHA9" s="4">
        <v>2.9591836734693878E-2</v>
      </c>
      <c r="AHB9" s="4">
        <v>6.471816283924843E-2</v>
      </c>
      <c r="AHC9" s="4">
        <v>5.2192066805845511E-2</v>
      </c>
      <c r="AHD9" s="4">
        <v>2.8571428571428571E-2</v>
      </c>
      <c r="AHE9" s="4">
        <v>4.9523809523809532E-2</v>
      </c>
      <c r="AHF9" s="4">
        <v>0.16326530612244899</v>
      </c>
      <c r="AHG9" s="4">
        <v>0.16326530612244899</v>
      </c>
      <c r="AHH9" s="4">
        <v>5.0656660412757973E-2</v>
      </c>
      <c r="AHI9" s="4">
        <v>5.4409005628517818E-2</v>
      </c>
      <c r="AHJ9" s="4">
        <v>0.12116564417177909</v>
      </c>
      <c r="AHK9" s="4">
        <v>9.9693251533742325E-2</v>
      </c>
      <c r="AHL9" s="4">
        <v>4.8265460030165908E-2</v>
      </c>
      <c r="AHM9" s="4">
        <v>6.1840120663650078E-2</v>
      </c>
      <c r="AHN9" s="4">
        <v>0.23353293413173651</v>
      </c>
      <c r="AHO9" s="4">
        <v>0.21157684630738521</v>
      </c>
      <c r="AHP9" s="4">
        <v>4.0816326530612242E-2</v>
      </c>
      <c r="AHQ9" s="4">
        <v>7.3469387755102047E-2</v>
      </c>
      <c r="AHR9" s="4">
        <v>0.160092807424594</v>
      </c>
      <c r="AHS9" s="4">
        <v>0.1716937354988399</v>
      </c>
      <c r="AHT9" s="4">
        <v>1.9230769230769228E-2</v>
      </c>
      <c r="AHU9" s="4">
        <v>2.197802197802198E-2</v>
      </c>
      <c r="AHV9" s="4">
        <v>4.2866711319490963E-2</v>
      </c>
      <c r="AHW9" s="4">
        <v>2.277294038847957E-2</v>
      </c>
      <c r="AHX9" s="4">
        <v>5.0055005500550052E-2</v>
      </c>
      <c r="AHY9" s="4">
        <v>3.6853685368536851E-2</v>
      </c>
      <c r="AHZ9" s="4">
        <v>5.7724024189114903E-2</v>
      </c>
      <c r="AIA9" s="4">
        <v>4.3430456294667401E-2</v>
      </c>
      <c r="AIB9" s="4">
        <v>3.482587064676617E-2</v>
      </c>
      <c r="AIC9" s="4">
        <v>2.9297954671089001E-2</v>
      </c>
      <c r="AID9" s="4">
        <v>4.6369737644905429E-2</v>
      </c>
      <c r="AIE9" s="4">
        <v>3.1116534472239169E-2</v>
      </c>
      <c r="AIF9" s="4">
        <v>0.10763097949886111</v>
      </c>
      <c r="AIG9" s="4">
        <v>7.289293849658314E-2</v>
      </c>
      <c r="AIH9" s="4">
        <v>6.7690557451649605E-2</v>
      </c>
      <c r="AII9" s="4">
        <v>5.2901023890784993E-2</v>
      </c>
      <c r="AIJ9" s="4">
        <v>4.1182415361293592E-2</v>
      </c>
      <c r="AIK9" s="4">
        <v>1.9454269833249119E-2</v>
      </c>
      <c r="AIL9" s="4">
        <v>6.2266167824692679E-2</v>
      </c>
      <c r="AIM9" s="4">
        <v>3.3137359700694813E-2</v>
      </c>
      <c r="AIN9" s="4">
        <v>4.1164658634538151E-2</v>
      </c>
      <c r="AIO9" s="4">
        <v>1.9578313253012049E-2</v>
      </c>
      <c r="AIP9" s="4">
        <v>5.6304985337243402E-2</v>
      </c>
      <c r="AIQ9" s="4">
        <v>2.991202346041056E-2</v>
      </c>
      <c r="AIR9" s="4">
        <v>6.6104702750665489E-2</v>
      </c>
      <c r="AIS9" s="4">
        <v>2.6397515527950308E-2</v>
      </c>
      <c r="AIT9" s="4">
        <v>3.0823648307225868E-2</v>
      </c>
      <c r="AIU9" s="4">
        <v>2.6275896917635169E-2</v>
      </c>
      <c r="AIV9" s="4">
        <v>4.5601436265709158E-2</v>
      </c>
      <c r="AIW9" s="4">
        <v>3.1597845601436268E-2</v>
      </c>
      <c r="AIX9" s="4">
        <v>4.0484848484848478E-2</v>
      </c>
      <c r="AIY9" s="4">
        <v>2.1333333333333329E-2</v>
      </c>
      <c r="AIZ9" s="4">
        <v>5.4779080252479712E-2</v>
      </c>
      <c r="AJA9" s="4">
        <v>2.660054102795311E-2</v>
      </c>
      <c r="AJB9" s="4">
        <v>8.6295660701152244E-2</v>
      </c>
      <c r="AJC9" s="4">
        <v>2.7212552096101982E-2</v>
      </c>
      <c r="AJD9" s="4">
        <v>6.4774381368267825E-2</v>
      </c>
      <c r="AJE9" s="4">
        <v>3.2993692382338673E-2</v>
      </c>
      <c r="AJF9" s="4">
        <v>3.8099950519544783E-2</v>
      </c>
      <c r="AJG9" s="4">
        <v>1.8060366155368629E-2</v>
      </c>
      <c r="AJH9" s="4">
        <v>8.8633288227334239E-2</v>
      </c>
      <c r="AJI9" s="4">
        <v>3.2476319350473612E-2</v>
      </c>
      <c r="AJJ9" s="4">
        <v>5.1617343427391597E-2</v>
      </c>
      <c r="AJK9" s="4">
        <v>2.4088093599449419E-2</v>
      </c>
      <c r="AJL9" s="4">
        <v>5.6722689075630252E-2</v>
      </c>
      <c r="AJM9" s="4">
        <v>3.9915966386554619E-2</v>
      </c>
      <c r="AJN9" s="4">
        <v>8.1563296516567546E-2</v>
      </c>
      <c r="AJO9" s="4">
        <v>5.2676295666949882E-2</v>
      </c>
      <c r="AJP9" s="4">
        <v>5.3998632946001372E-2</v>
      </c>
      <c r="AJQ9" s="4">
        <v>2.802460697197539E-2</v>
      </c>
      <c r="AJR9" s="4">
        <v>3.1957390146471372E-2</v>
      </c>
      <c r="AJS9" s="4">
        <v>2.5965379494007991E-2</v>
      </c>
      <c r="AJT9" s="4">
        <v>8.1525312294543059E-2</v>
      </c>
      <c r="AJU9" s="4">
        <v>3.7475345167652857E-2</v>
      </c>
      <c r="AJV9" s="4">
        <v>8.3426028921023354E-2</v>
      </c>
      <c r="AJW9" s="4">
        <v>4.449388209121246E-2</v>
      </c>
      <c r="AJX9" s="4">
        <v>0.13753877973112719</v>
      </c>
      <c r="AJY9" s="4">
        <v>8.4798345398138575E-2</v>
      </c>
      <c r="AJZ9" s="4">
        <v>6.6115702479338845E-2</v>
      </c>
      <c r="AKA9" s="4">
        <v>5.4752066115702477E-2</v>
      </c>
      <c r="AKB9" s="4">
        <v>0.143389199255121</v>
      </c>
      <c r="AKC9" s="4">
        <v>0.1201117318435754</v>
      </c>
      <c r="AKD9" s="4">
        <v>1.5469613259668511E-2</v>
      </c>
      <c r="AKE9" s="4">
        <v>1.8784530386740331E-2</v>
      </c>
      <c r="AKF9" s="4">
        <v>1.221001221001221E-2</v>
      </c>
      <c r="AKG9" s="4">
        <v>1.9536019536019539E-2</v>
      </c>
      <c r="AKH9" s="4">
        <v>0.1039260969976905</v>
      </c>
      <c r="AKI9" s="4">
        <v>8.429561200923788E-2</v>
      </c>
      <c r="AKJ9" s="4">
        <v>1.5852047556142671E-2</v>
      </c>
      <c r="AKK9" s="4">
        <v>2.7741083223249668E-2</v>
      </c>
      <c r="AKL9" s="4">
        <v>0.2019230769230769</v>
      </c>
      <c r="AKM9" s="4">
        <v>0.11442307692307691</v>
      </c>
      <c r="AKN9" s="4">
        <v>7.8857142857142862E-2</v>
      </c>
      <c r="AKO9" s="4">
        <v>8.6857142857142855E-2</v>
      </c>
      <c r="AKP9" s="4">
        <v>5.8059587471352182E-2</v>
      </c>
      <c r="AKQ9" s="4">
        <v>2.0626432391138271E-2</v>
      </c>
      <c r="AKR9" s="4">
        <v>4.9388209121245828E-2</v>
      </c>
      <c r="AKS9" s="4">
        <v>2.2469410456062291E-2</v>
      </c>
      <c r="AKT9" s="4">
        <v>5.3724928366762167E-2</v>
      </c>
      <c r="AKU9" s="4">
        <v>2.5787965616045849E-2</v>
      </c>
      <c r="AKV9" s="4">
        <v>6.5416666666666665E-2</v>
      </c>
      <c r="AKW9" s="4">
        <v>3.7916666666666668E-2</v>
      </c>
      <c r="AKX9" s="4">
        <v>8.7683150183150177E-2</v>
      </c>
      <c r="AKY9" s="4">
        <v>3.4111721611721608E-2</v>
      </c>
      <c r="AKZ9" s="4">
        <v>8.2495667244367424E-2</v>
      </c>
      <c r="ALA9" s="4">
        <v>4.3327556325823233E-2</v>
      </c>
      <c r="ALB9" s="4">
        <v>5.2870090634441078E-2</v>
      </c>
      <c r="ALC9" s="4">
        <v>1.782477341389728E-2</v>
      </c>
      <c r="ALD9" s="4">
        <v>5.73417301955585E-2</v>
      </c>
      <c r="ALE9" s="4">
        <v>2.9168047729532649E-2</v>
      </c>
      <c r="ALF9" s="4">
        <v>1.3912310286677909E-2</v>
      </c>
      <c r="ALG9" s="4">
        <v>8.6424957841483973E-3</v>
      </c>
      <c r="ALH9" s="4">
        <v>4.7609359104781278E-2</v>
      </c>
      <c r="ALI9" s="4">
        <v>1.8514750762970499E-2</v>
      </c>
      <c r="ALJ9" s="4">
        <v>3.7054409005628508E-2</v>
      </c>
      <c r="ALK9" s="4">
        <v>1.407129455909944E-2</v>
      </c>
      <c r="ALL9" s="4">
        <v>3.9665050683120318E-2</v>
      </c>
      <c r="ALM9" s="4">
        <v>1.895107977082415E-2</v>
      </c>
      <c r="ALN9" s="4">
        <v>5.4021608643457383E-2</v>
      </c>
      <c r="ALO9" s="4">
        <v>3.4413765506202482E-2</v>
      </c>
      <c r="ALP9" s="4">
        <v>4.441327723235157E-2</v>
      </c>
      <c r="ALQ9" s="4">
        <v>2.5245441795231419E-2</v>
      </c>
      <c r="ALR9" s="4">
        <v>5.0041017227235439E-2</v>
      </c>
      <c r="ALS9" s="4">
        <v>3.1583264971287939E-2</v>
      </c>
      <c r="ALT9" s="4">
        <v>3.9009287925696592E-2</v>
      </c>
      <c r="ALU9" s="4">
        <v>4.2105263157894743E-2</v>
      </c>
      <c r="ALV9" s="4">
        <v>3.4858387799564267E-2</v>
      </c>
      <c r="ALW9" s="4">
        <v>2.759622367465505E-2</v>
      </c>
      <c r="ALX9" s="4">
        <v>6.1447811447811453E-2</v>
      </c>
      <c r="ALY9" s="4">
        <v>4.2929292929292928E-2</v>
      </c>
      <c r="ALZ9" s="4">
        <v>4.5417680454176802E-2</v>
      </c>
      <c r="AMA9" s="4">
        <v>2.2708840227088401E-2</v>
      </c>
      <c r="AMB9" s="4">
        <v>7.9326923076923073E-2</v>
      </c>
      <c r="AMC9" s="4">
        <v>6.3301282051282048E-2</v>
      </c>
      <c r="AMD9" s="4">
        <v>8.5526315789473686E-2</v>
      </c>
      <c r="AME9" s="4">
        <v>6.0526315789473692E-2</v>
      </c>
      <c r="AMF9" s="4">
        <v>9.7844112769485903E-2</v>
      </c>
      <c r="AMG9" s="4">
        <v>6.1359867330016582E-2</v>
      </c>
      <c r="AMH9" s="4">
        <v>6.3622754491017966E-2</v>
      </c>
      <c r="AMI9" s="4">
        <v>5.7634730538922159E-2</v>
      </c>
      <c r="AMJ9" s="4">
        <v>5.9962523422860722E-2</v>
      </c>
      <c r="AMK9" s="4">
        <v>3.622735790131168E-2</v>
      </c>
      <c r="AML9" s="4">
        <v>5.097164702134438E-2</v>
      </c>
      <c r="AMM9" s="4">
        <v>2.9627269831156419E-2</v>
      </c>
      <c r="AMN9" s="4">
        <v>2.2125272670613899E-2</v>
      </c>
      <c r="AMO9" s="4">
        <v>1.7450919289498289E-2</v>
      </c>
      <c r="AMP9" s="4">
        <v>9.4160583941605841E-2</v>
      </c>
      <c r="AMQ9" s="4">
        <v>4.2700729927007297E-2</v>
      </c>
      <c r="AMR9" s="4">
        <v>4.5012165450121662E-2</v>
      </c>
      <c r="AMS9" s="4">
        <v>2.7372262773722629E-2</v>
      </c>
      <c r="AMT9" s="4">
        <v>3.5714285714285712E-2</v>
      </c>
      <c r="AMU9" s="4">
        <v>2.8811524609843941E-2</v>
      </c>
      <c r="AMV9" s="4">
        <v>4.3349168646080759E-2</v>
      </c>
      <c r="AMW9" s="4">
        <v>2.0486935866983368E-2</v>
      </c>
      <c r="AMX9" s="4">
        <v>4.9323786793953862E-2</v>
      </c>
      <c r="AMY9" s="4">
        <v>2.4661893396976931E-2</v>
      </c>
      <c r="AMZ9" s="4">
        <v>6.3508064516129031E-2</v>
      </c>
      <c r="ANA9" s="4">
        <v>2.8225806451612899E-2</v>
      </c>
      <c r="ANB9" s="4">
        <v>3.662597114317425E-2</v>
      </c>
      <c r="ANC9" s="4">
        <v>2.330743618201998E-2</v>
      </c>
      <c r="AND9" s="4">
        <v>5.1255940257976917E-2</v>
      </c>
      <c r="ANE9" s="4">
        <v>3.5302104548540388E-2</v>
      </c>
      <c r="ANF9" s="4">
        <v>4.0017885088307621E-2</v>
      </c>
      <c r="ANG9" s="4">
        <v>2.5933378046054101E-2</v>
      </c>
      <c r="ANH9" s="4">
        <v>3.8541666666666669E-2</v>
      </c>
      <c r="ANI9" s="4">
        <v>3.229166666666667E-2</v>
      </c>
      <c r="ANJ9" s="4">
        <v>4.583333333333333E-2</v>
      </c>
      <c r="ANK9" s="4">
        <v>4.8958333333333333E-2</v>
      </c>
      <c r="ANL9" s="4">
        <v>0.1096319498825372</v>
      </c>
      <c r="ANM9" s="4">
        <v>5.6382145653876267E-2</v>
      </c>
      <c r="ANN9" s="4">
        <v>4.1902604756511891E-2</v>
      </c>
      <c r="ANO9" s="4">
        <v>3.3975084937712341E-2</v>
      </c>
      <c r="ANP9" s="4">
        <v>2.564102564102564E-2</v>
      </c>
      <c r="ANQ9" s="4">
        <v>2.913752913752914E-2</v>
      </c>
      <c r="ANR9" s="4">
        <v>7.5422885572139303E-2</v>
      </c>
      <c r="ANS9" s="4">
        <v>3.2039800995024882E-2</v>
      </c>
      <c r="ANT9" s="4">
        <v>6.5967588179218301E-2</v>
      </c>
      <c r="ANU9" s="4">
        <v>2.8979980934223069E-2</v>
      </c>
      <c r="ANV9" s="4">
        <v>9.3835242771412988E-2</v>
      </c>
      <c r="ANW9" s="4">
        <v>3.2733224222585927E-2</v>
      </c>
      <c r="ANX9" s="4">
        <v>3.1559963931469787E-2</v>
      </c>
      <c r="ANY9" s="4">
        <v>1.9837691614066729E-2</v>
      </c>
      <c r="ANZ9" s="4">
        <v>4.2436345481777327E-2</v>
      </c>
      <c r="AOA9" s="4">
        <v>2.795806290564154E-2</v>
      </c>
      <c r="AOB9" s="4">
        <v>4.5098653304102718E-2</v>
      </c>
      <c r="AOC9" s="4">
        <v>4.1340432195427497E-2</v>
      </c>
      <c r="AOD9" s="4">
        <v>1.082920792079208E-2</v>
      </c>
      <c r="AOE9" s="4">
        <v>1.268564356435644E-2</v>
      </c>
      <c r="AOF9" s="4">
        <v>6.5114815979867888E-2</v>
      </c>
      <c r="AOG9" s="4">
        <v>3.9005976722239703E-2</v>
      </c>
      <c r="AOH9" s="4">
        <v>6.8139390168014929E-2</v>
      </c>
      <c r="AOI9" s="4">
        <v>2.6446795270690729E-2</v>
      </c>
      <c r="AOJ9" s="4">
        <v>4.5405405405405407E-2</v>
      </c>
      <c r="AOK9" s="4">
        <v>2.414414414414414E-2</v>
      </c>
      <c r="AOL9" s="4">
        <v>7.0819672131147537E-2</v>
      </c>
      <c r="AOM9" s="4">
        <v>2.5245901639344259E-2</v>
      </c>
      <c r="AON9" s="4">
        <v>4.4531960012117539E-2</v>
      </c>
      <c r="AOO9" s="4">
        <v>2.6355649803089971E-2</v>
      </c>
      <c r="AOP9" s="4">
        <v>9.5411507647487251E-2</v>
      </c>
      <c r="AOQ9" s="4">
        <v>4.0543821315853372E-2</v>
      </c>
      <c r="AOR9" s="4">
        <v>5.9785673998871969E-2</v>
      </c>
      <c r="AOS9" s="4">
        <v>2.538071065989848E-2</v>
      </c>
      <c r="AOT9" s="4">
        <v>5.0540257929592193E-2</v>
      </c>
      <c r="AOU9" s="4">
        <v>3.3809689787382358E-2</v>
      </c>
      <c r="AOV9" s="4">
        <v>5.8019525801952583E-2</v>
      </c>
      <c r="AOW9" s="4">
        <v>2.4546722454672241E-2</v>
      </c>
      <c r="AOX9" s="4">
        <v>2.949061662198391E-2</v>
      </c>
      <c r="AOY9" s="4">
        <v>1.8431635388739941E-2</v>
      </c>
      <c r="AOZ9" s="4">
        <v>1.848049281314168E-2</v>
      </c>
      <c r="APA9" s="4">
        <v>1.58404224112643E-2</v>
      </c>
      <c r="APB9" s="4">
        <v>2.3752254960914009E-2</v>
      </c>
      <c r="APC9" s="4">
        <v>1.8941671677690921E-2</v>
      </c>
      <c r="APD9" s="4">
        <v>9.7442985487214931E-2</v>
      </c>
      <c r="APE9" s="4">
        <v>3.1789910158949553E-2</v>
      </c>
      <c r="APF9" s="4">
        <v>6.0523446019629223E-2</v>
      </c>
      <c r="APG9" s="4">
        <v>3.271537622682661E-2</v>
      </c>
      <c r="APH9" s="4">
        <v>7.6315789473684212E-2</v>
      </c>
      <c r="API9" s="4">
        <v>4.0526315789473681E-2</v>
      </c>
      <c r="APJ9" s="4">
        <v>2.88559235927657E-2</v>
      </c>
      <c r="APK9" s="4">
        <v>1.8695387116439751E-2</v>
      </c>
      <c r="APL9" s="4">
        <v>4.8474409448818888E-2</v>
      </c>
      <c r="APM9" s="4">
        <v>3.0511811023622049E-2</v>
      </c>
      <c r="APN9" s="4">
        <v>6.3469270534175767E-2</v>
      </c>
      <c r="APO9" s="4">
        <v>2.5847214244686958E-2</v>
      </c>
      <c r="APP9" s="4">
        <v>1.9553072625698321E-2</v>
      </c>
      <c r="APQ9" s="4">
        <v>3.0726256983240219E-2</v>
      </c>
      <c r="APR9" s="4">
        <v>6.13107822410148E-2</v>
      </c>
      <c r="APS9" s="4">
        <v>5.9196617336152217E-2</v>
      </c>
      <c r="APT9" s="4">
        <v>6.0331825037707391E-2</v>
      </c>
      <c r="APU9" s="4">
        <v>4.6757164404223228E-2</v>
      </c>
      <c r="APV9" s="4">
        <v>0.12609457092819609</v>
      </c>
      <c r="APW9" s="4">
        <v>0.11908931698774081</v>
      </c>
      <c r="APX9" s="4">
        <v>0</v>
      </c>
      <c r="APY9" s="4">
        <v>2.2770398481973431E-2</v>
      </c>
      <c r="APZ9" s="4">
        <v>6.7594433399602388E-2</v>
      </c>
      <c r="AQA9" s="4">
        <v>4.7713717693836977E-2</v>
      </c>
      <c r="AQB9" s="4">
        <v>5.439056356487549E-2</v>
      </c>
      <c r="AQC9" s="4">
        <v>3.9973787680209698E-2</v>
      </c>
      <c r="AQD9" s="4">
        <v>0.12189616252821669</v>
      </c>
      <c r="AQE9" s="4">
        <v>8.427389014296463E-2</v>
      </c>
      <c r="AQF9" s="4">
        <v>5.2596089008766007E-2</v>
      </c>
      <c r="AQG9" s="4">
        <v>4.315576534052596E-2</v>
      </c>
      <c r="AQH9" s="4">
        <v>5.8277027027027029E-2</v>
      </c>
      <c r="AQI9" s="4">
        <v>3.9695945945945943E-2</v>
      </c>
      <c r="AQJ9" s="4">
        <v>0</v>
      </c>
      <c r="AQK9" s="4">
        <v>2.02020202020202E-2</v>
      </c>
      <c r="AQL9" s="4">
        <v>5.4997355896351137E-2</v>
      </c>
      <c r="AQM9" s="4">
        <v>2.8556319407720781E-2</v>
      </c>
      <c r="AQN9" s="4">
        <v>0.04</v>
      </c>
      <c r="AQO9" s="4">
        <v>2.4864864864864861E-2</v>
      </c>
      <c r="AQP9" s="4">
        <v>7.3684210526315783E-2</v>
      </c>
      <c r="AQQ9" s="4">
        <v>3.0959752321981421E-2</v>
      </c>
      <c r="AQR9" s="4">
        <v>5.6872037914691941E-2</v>
      </c>
      <c r="AQS9" s="4">
        <v>3.4755134281200632E-2</v>
      </c>
      <c r="AQT9" s="4">
        <v>3.6802760207015527E-2</v>
      </c>
      <c r="AQU9" s="4">
        <v>2.242668200115009E-2</v>
      </c>
      <c r="AQV9" s="4">
        <v>4.4421487603305783E-2</v>
      </c>
      <c r="AQW9" s="4">
        <v>2.3760330578512401E-2</v>
      </c>
      <c r="AQX9" s="4">
        <v>5.7078903189703413E-2</v>
      </c>
      <c r="AQY9" s="4">
        <v>3.5814213766088419E-2</v>
      </c>
      <c r="AQZ9" s="4">
        <v>3.8110574342458403E-2</v>
      </c>
      <c r="ARA9" s="4">
        <v>1.9860440150295221E-2</v>
      </c>
      <c r="ARB9" s="4">
        <v>5.6227327690447401E-2</v>
      </c>
      <c r="ARC9" s="4">
        <v>2.7811366384522369E-2</v>
      </c>
      <c r="ARD9" s="4">
        <v>6.3263041065482792E-2</v>
      </c>
      <c r="ARE9" s="4">
        <v>3.1631520532741403E-2</v>
      </c>
      <c r="ARF9" s="4">
        <v>9.1747572815533987E-2</v>
      </c>
      <c r="ARG9" s="4">
        <v>5.1941747572815528E-2</v>
      </c>
      <c r="ARH9" s="4">
        <v>9.0289608177172062E-2</v>
      </c>
      <c r="ARI9" s="4">
        <v>4.2589437819420782E-2</v>
      </c>
      <c r="ARJ9" s="4">
        <v>0.1113989637305699</v>
      </c>
      <c r="ARK9" s="4">
        <v>0.116580310880829</v>
      </c>
      <c r="ARL9" s="4">
        <v>0.1587901701323251</v>
      </c>
      <c r="ARM9" s="4">
        <v>0.10396975425330809</v>
      </c>
      <c r="ARN9" s="4">
        <v>7.5250836120401343E-2</v>
      </c>
      <c r="ARO9" s="4">
        <v>7.1906354515050161E-2</v>
      </c>
      <c r="ARP9" s="4">
        <v>5.7441253263707567E-2</v>
      </c>
      <c r="ARQ9" s="4">
        <v>7.0496083550913843E-2</v>
      </c>
      <c r="ARR9" s="4">
        <v>6.6225165562913907E-3</v>
      </c>
      <c r="ARS9" s="4">
        <v>9.9337748344370865E-3</v>
      </c>
      <c r="ART9" s="4">
        <v>9.2495636998254804E-2</v>
      </c>
      <c r="ARU9" s="4">
        <v>7.6788830715532289E-2</v>
      </c>
      <c r="ARV9" s="4">
        <v>0.11840000000000001</v>
      </c>
      <c r="ARW9" s="4">
        <v>0.1104</v>
      </c>
      <c r="ARX9" s="4">
        <v>2.031602708803612E-2</v>
      </c>
      <c r="ARY9" s="4">
        <v>1.8058690744920992E-2</v>
      </c>
      <c r="ARZ9" s="4">
        <v>6.9591527987897125E-2</v>
      </c>
      <c r="ASA9" s="4">
        <v>9.9848714069591532E-2</v>
      </c>
      <c r="ASB9" s="4">
        <v>0</v>
      </c>
      <c r="ASC9" s="4">
        <v>2.1739130434782612E-2</v>
      </c>
      <c r="ASD9" s="4">
        <v>6.066244882768887E-2</v>
      </c>
      <c r="ASE9" s="4">
        <v>3.4238928172683293E-2</v>
      </c>
      <c r="ASF9" s="4">
        <v>7.8892152748636174E-2</v>
      </c>
      <c r="ASG9" s="4">
        <v>3.1892572387746537E-2</v>
      </c>
      <c r="ASH9" s="4">
        <v>7.0038910505836577E-2</v>
      </c>
      <c r="ASI9" s="4">
        <v>3.069606571552097E-2</v>
      </c>
      <c r="ASJ9" s="4">
        <v>3.3941605839416057E-2</v>
      </c>
      <c r="ASK9" s="4">
        <v>1.824817518248175E-2</v>
      </c>
      <c r="ASL9" s="4">
        <v>5.9157212317666123E-2</v>
      </c>
      <c r="ASM9" s="4">
        <v>3.20097244732577E-2</v>
      </c>
      <c r="ASN9" s="4">
        <v>3.833736884584342E-2</v>
      </c>
      <c r="ASO9" s="4">
        <v>2.905569007263923E-2</v>
      </c>
      <c r="ASP9" s="4">
        <v>4.6543154089471309E-2</v>
      </c>
      <c r="ASQ9" s="4">
        <v>2.1238138273836419E-2</v>
      </c>
      <c r="ASR9" s="4">
        <v>1.99188491331612E-2</v>
      </c>
      <c r="ASS9" s="4">
        <v>1.3648100331980819E-2</v>
      </c>
      <c r="AST9" s="4">
        <v>6.6077738515901055E-2</v>
      </c>
      <c r="ASU9" s="4">
        <v>3.5689045936395762E-2</v>
      </c>
      <c r="ASV9" s="4">
        <v>5.2694610778443111E-2</v>
      </c>
      <c r="ASW9" s="4">
        <v>3.7125748502994008E-2</v>
      </c>
      <c r="ASX9" s="4">
        <v>5.2532833020637902E-2</v>
      </c>
      <c r="ASY9" s="4">
        <v>3.6397748592870538E-2</v>
      </c>
      <c r="ASZ9" s="4">
        <v>6.1838204150783567E-2</v>
      </c>
      <c r="ATA9" s="4">
        <v>4.0660736975857689E-2</v>
      </c>
      <c r="ATB9" s="4">
        <v>6.9458987783595119E-2</v>
      </c>
      <c r="ATC9" s="4">
        <v>4.4328097731239087E-2</v>
      </c>
      <c r="ATD9" s="4">
        <v>4.8814025438294953E-2</v>
      </c>
      <c r="ATE9" s="4">
        <v>3.1625988312134763E-2</v>
      </c>
      <c r="ATF9" s="4">
        <v>1.754385964912281E-2</v>
      </c>
      <c r="ATG9" s="4">
        <v>1.5677491601343789E-2</v>
      </c>
      <c r="ATH9" s="4">
        <v>0.1128241065171689</v>
      </c>
      <c r="ATI9" s="4">
        <v>6.4470918009810793E-2</v>
      </c>
      <c r="ATJ9" s="4">
        <v>3.9083557951482481E-2</v>
      </c>
      <c r="ATK9" s="4">
        <v>2.358490566037736E-2</v>
      </c>
      <c r="ATL9" s="4">
        <v>9.2297015961138096E-2</v>
      </c>
      <c r="ATM9" s="4">
        <v>5.898681471200555E-2</v>
      </c>
      <c r="ATN9" s="4">
        <v>3.2863849765258218E-2</v>
      </c>
      <c r="ATO9" s="4">
        <v>3.9906103286384977E-2</v>
      </c>
      <c r="ATP9" s="4">
        <v>5.8365758754863807E-2</v>
      </c>
      <c r="ATQ9" s="4">
        <v>4.9610894941634238E-2</v>
      </c>
      <c r="ATR9" s="4">
        <v>0.17202268431001891</v>
      </c>
      <c r="ATS9" s="4">
        <v>0.1172022684310019</v>
      </c>
      <c r="ATT9" s="4">
        <v>8.8654680719156845E-2</v>
      </c>
      <c r="ATU9" s="4">
        <v>5.8896466212027279E-2</v>
      </c>
      <c r="ATV9" s="4">
        <v>5.2516411378555797E-2</v>
      </c>
      <c r="ATW9" s="4">
        <v>4.3763676148796497E-2</v>
      </c>
      <c r="ATX9" s="4">
        <v>0.1049424509140149</v>
      </c>
      <c r="ATY9" s="4">
        <v>6.3642518618821933E-2</v>
      </c>
      <c r="ATZ9" s="4">
        <v>6.0515873015873023E-2</v>
      </c>
      <c r="AUA9" s="4">
        <v>2.5793650793650789E-2</v>
      </c>
      <c r="AUB9" s="4">
        <v>5.8056265984654729E-2</v>
      </c>
      <c r="AUC9" s="4">
        <v>2.9923273657289001E-2</v>
      </c>
      <c r="AUD9" s="4">
        <v>7.564191533657183E-2</v>
      </c>
      <c r="AUE9" s="4">
        <v>6.1762664816099933E-2</v>
      </c>
      <c r="AUF9" s="4">
        <v>2.815315315315315E-2</v>
      </c>
      <c r="AUG9" s="4">
        <v>2.3273273273273269E-2</v>
      </c>
      <c r="AUH9" s="4">
        <v>5.9087989723827873E-2</v>
      </c>
      <c r="AUI9" s="4">
        <v>5.4592164418754023E-2</v>
      </c>
      <c r="AUJ9" s="4">
        <v>3.9032184432777901E-2</v>
      </c>
      <c r="AUK9" s="4">
        <v>2.0086738187628399E-2</v>
      </c>
      <c r="AUL9" s="4">
        <v>2.4005486968449931E-2</v>
      </c>
      <c r="AUM9" s="4">
        <v>1.920438957475995E-2</v>
      </c>
      <c r="AUN9" s="4">
        <v>2.6990553306342781E-2</v>
      </c>
      <c r="AUO9" s="4">
        <v>2.1142600089968509E-2</v>
      </c>
      <c r="AUP9" s="4">
        <v>1.5829941203075529E-2</v>
      </c>
      <c r="AUQ9" s="4">
        <v>1.8995929443690641E-2</v>
      </c>
      <c r="AUR9" s="4">
        <v>5.0326188257222737E-2</v>
      </c>
      <c r="AUS9" s="4">
        <v>3.9608574091332713E-2</v>
      </c>
      <c r="AUT9" s="4">
        <v>6.9930069930069935E-2</v>
      </c>
      <c r="AUU9" s="4">
        <v>3.6363636363636362E-2</v>
      </c>
      <c r="AUV9" s="4">
        <v>5.635103926096998E-2</v>
      </c>
      <c r="AUW9" s="4">
        <v>2.6789838337182448E-2</v>
      </c>
      <c r="AUX9" s="4">
        <v>1.457017969888295E-3</v>
      </c>
      <c r="AUY9" s="4">
        <v>2.91403593977659E-3</v>
      </c>
      <c r="AUZ9" s="4">
        <v>2.9381443298969068E-2</v>
      </c>
      <c r="AVA9" s="4">
        <v>2.2164948453608248E-2</v>
      </c>
      <c r="AVB9" s="4">
        <v>4.3165467625899283E-2</v>
      </c>
      <c r="AVC9" s="4">
        <v>3.237410071942446E-2</v>
      </c>
      <c r="AVD9" s="4">
        <v>6.4883822884699696E-2</v>
      </c>
      <c r="AVE9" s="4">
        <v>3.6825953529153882E-2</v>
      </c>
      <c r="AVF9" s="4">
        <v>6.0228969636635141E-2</v>
      </c>
      <c r="AVG9" s="4">
        <v>3.0861124937779989E-2</v>
      </c>
      <c r="AVH9" s="4">
        <v>1.4388489208633091E-2</v>
      </c>
      <c r="AVI9" s="4">
        <v>1.151079136690648E-2</v>
      </c>
      <c r="AVJ9" s="4">
        <v>0.1011813045711351</v>
      </c>
      <c r="AVK9" s="4">
        <v>3.9034411915767848E-2</v>
      </c>
      <c r="AVL9" s="4">
        <v>2.6278069756330621E-2</v>
      </c>
      <c r="AVM9" s="4">
        <v>1.8155757286192072E-2</v>
      </c>
      <c r="AVN9" s="4">
        <v>3.1946955997588913E-2</v>
      </c>
      <c r="AVO9" s="4">
        <v>2.0092425155716291E-2</v>
      </c>
      <c r="AVP9" s="4">
        <v>2.3170993349066721E-2</v>
      </c>
      <c r="AVQ9" s="4">
        <v>1.3516412786955589E-2</v>
      </c>
      <c r="AVR9" s="4">
        <v>5.2157598499061923E-2</v>
      </c>
      <c r="AVS9" s="4">
        <v>2.7016885553470919E-2</v>
      </c>
      <c r="AVT9" s="4">
        <v>4.4921875E-2</v>
      </c>
      <c r="AVU9" s="4">
        <v>2.0616319444444441E-2</v>
      </c>
      <c r="AVV9" s="4">
        <v>1.8851147074515379E-2</v>
      </c>
      <c r="AVW9" s="4">
        <v>1.1559665658900939E-2</v>
      </c>
      <c r="AVX9" s="4">
        <v>4.6714419184054813E-2</v>
      </c>
      <c r="AVY9" s="4">
        <v>3.0208657739022111E-2</v>
      </c>
      <c r="AVZ9" s="4">
        <v>1.9263632126767131E-2</v>
      </c>
      <c r="AWA9" s="4">
        <v>1.0253223551343791E-2</v>
      </c>
      <c r="AWB9" s="4">
        <v>4.3605181536216023E-2</v>
      </c>
      <c r="AWC9" s="4">
        <v>1.532567049808429E-2</v>
      </c>
      <c r="AWD9" s="4">
        <v>4.3186582809224321E-2</v>
      </c>
      <c r="AWE9" s="4">
        <v>2.3480083857442349E-2</v>
      </c>
      <c r="AWF9" s="4">
        <v>5.6014540647719761E-2</v>
      </c>
      <c r="AWG9" s="4">
        <v>2.1315267680105748E-2</v>
      </c>
      <c r="AWH9" s="4">
        <v>7.6607947562474396E-2</v>
      </c>
      <c r="AWI9" s="4">
        <v>2.6013928717738631E-2</v>
      </c>
      <c r="AWJ9" s="4">
        <v>1.6514170943985721E-2</v>
      </c>
      <c r="AWK9" s="4">
        <v>1.1604552555233211E-2</v>
      </c>
      <c r="AWL9" s="4">
        <v>3.0731055544951331E-2</v>
      </c>
      <c r="AWM9" s="4">
        <v>2.3859515174651649E-2</v>
      </c>
      <c r="AWN9" s="4">
        <v>7.1992653810835625E-2</v>
      </c>
      <c r="AWO9" s="4">
        <v>3.3792470156106522E-2</v>
      </c>
      <c r="AWP9" s="4">
        <v>4.5016077170418008E-2</v>
      </c>
      <c r="AWQ9" s="4">
        <v>2.2048690858980251E-2</v>
      </c>
      <c r="AWR9" s="4">
        <v>9.4546381243628949E-2</v>
      </c>
      <c r="AWS9" s="4">
        <v>4.0774719673802237E-2</v>
      </c>
      <c r="AWT9" s="4">
        <v>4.2780748663101602E-2</v>
      </c>
      <c r="AWU9" s="4">
        <v>1.90136660724896E-2</v>
      </c>
      <c r="AWV9" s="4">
        <v>2.5655430711610489E-2</v>
      </c>
      <c r="AWW9" s="4">
        <v>1.367041198501873E-2</v>
      </c>
      <c r="AWX9" s="4">
        <v>2.306232666763976E-2</v>
      </c>
      <c r="AWY9" s="4">
        <v>1.634797839731426E-2</v>
      </c>
      <c r="AWZ9" s="4">
        <v>5.84741043252274E-2</v>
      </c>
      <c r="AXA9" s="4">
        <v>2.9144236124002229E-2</v>
      </c>
      <c r="AXB9" s="4">
        <v>4.7393364928909949E-2</v>
      </c>
      <c r="AXC9" s="4">
        <v>3.3965244865718801E-2</v>
      </c>
      <c r="AXD9" s="4">
        <v>1.0387157695939569E-2</v>
      </c>
      <c r="AXE9" s="4">
        <v>1.5108593012275731E-2</v>
      </c>
      <c r="AXF9" s="4">
        <v>4.3767840152235969E-2</v>
      </c>
      <c r="AXG9" s="4">
        <v>3.9010466222645097E-2</v>
      </c>
      <c r="AXH9" s="4">
        <v>6.5354330708661423E-2</v>
      </c>
      <c r="AXI9" s="4">
        <v>5.905511811023622E-2</v>
      </c>
      <c r="AXJ9" s="4">
        <v>4.9074818986323411E-2</v>
      </c>
      <c r="AXK9" s="4">
        <v>2.4939662107803701E-2</v>
      </c>
      <c r="AXL9" s="4">
        <v>5.1897753679318363E-2</v>
      </c>
      <c r="AXM9" s="4">
        <v>4.8799380325329197E-2</v>
      </c>
      <c r="AXN9" s="4">
        <v>4.716981132075472E-2</v>
      </c>
      <c r="AXO9" s="4">
        <v>4.1778975741239892E-2</v>
      </c>
      <c r="AXP9" s="4">
        <v>0.1019736842105263</v>
      </c>
      <c r="AXQ9" s="4">
        <v>8.3881578947368418E-2</v>
      </c>
      <c r="AXR9" s="4">
        <v>5.5555555555555552E-2</v>
      </c>
      <c r="AXS9" s="4">
        <v>4.954954954954955E-2</v>
      </c>
      <c r="AXT9" s="4">
        <v>5.6872037914691941E-2</v>
      </c>
      <c r="AXU9" s="4">
        <v>6.4770932069510262E-2</v>
      </c>
      <c r="AXV9" s="4">
        <v>7.1574642126789365E-2</v>
      </c>
      <c r="AXW9" s="4">
        <v>0.10838445807770961</v>
      </c>
      <c r="AXX9" s="4">
        <v>1.9855595667870041E-2</v>
      </c>
      <c r="AXY9" s="4">
        <v>3.0685920577617331E-2</v>
      </c>
      <c r="AXZ9" s="4">
        <v>5.2790346907993967E-2</v>
      </c>
      <c r="AYA9" s="4">
        <v>8.1447963800904979E-2</v>
      </c>
      <c r="AYB9" s="4">
        <v>1.865136298421808E-2</v>
      </c>
      <c r="AYC9" s="4">
        <v>3.1563845050215207E-2</v>
      </c>
      <c r="AYD9" s="4">
        <v>4.7385620915032678E-2</v>
      </c>
      <c r="AYE9" s="4">
        <v>3.7581699346405227E-2</v>
      </c>
      <c r="AYF9" s="4">
        <v>5.2805280528052813E-2</v>
      </c>
      <c r="AYG9" s="4">
        <v>3.4653465346534663E-2</v>
      </c>
      <c r="AYH9" s="4">
        <v>0.11073369565217391</v>
      </c>
      <c r="AYI9" s="4">
        <v>4.1440217391304338E-2</v>
      </c>
      <c r="AYJ9" s="4">
        <v>5.7534246575342472E-2</v>
      </c>
      <c r="AYK9" s="4">
        <v>2.7397260273972601E-2</v>
      </c>
      <c r="AYL9" s="4">
        <v>7.4911868390129255E-2</v>
      </c>
      <c r="AYM9" s="4">
        <v>4.0246768507638073E-2</v>
      </c>
      <c r="AYN9" s="4">
        <v>4.2044134727061547E-2</v>
      </c>
      <c r="AYO9" s="4">
        <v>1.9047619047619049E-2</v>
      </c>
      <c r="AYP9" s="4">
        <v>7.5630252100840331E-2</v>
      </c>
      <c r="AYQ9" s="4">
        <v>3.5247432306255842E-2</v>
      </c>
      <c r="AYR9" s="4">
        <v>4.7956771361026683E-2</v>
      </c>
      <c r="AYS9" s="4">
        <v>3.1746031746031737E-2</v>
      </c>
      <c r="AYT9" s="4">
        <v>8.5704831237590998E-2</v>
      </c>
      <c r="AYU9" s="4">
        <v>3.9377895433487763E-2</v>
      </c>
      <c r="AYV9" s="4">
        <v>1.83668404070489E-2</v>
      </c>
      <c r="AYW9" s="4">
        <v>1.2161826756018859E-2</v>
      </c>
      <c r="AYX9" s="4">
        <v>2.833125778331258E-2</v>
      </c>
      <c r="AYY9" s="4">
        <v>1.9925280199252798E-2</v>
      </c>
      <c r="AYZ9" s="4">
        <v>5.9256779377301637E-2</v>
      </c>
      <c r="AZA9" s="4">
        <v>3.1804486106461333E-2</v>
      </c>
      <c r="AZB9" s="4">
        <v>4.5512412476129853E-2</v>
      </c>
      <c r="AZC9" s="4">
        <v>2.3551877784850409E-2</v>
      </c>
      <c r="AZD9" s="4">
        <v>2.8075800550828301E-2</v>
      </c>
      <c r="AZE9" s="4">
        <v>7.0703333744399216E-3</v>
      </c>
      <c r="AZF9" s="4">
        <v>2.1949204296439991E-2</v>
      </c>
      <c r="AZG9" s="4">
        <v>6.6099076768329924E-3</v>
      </c>
      <c r="AZH9" s="4">
        <v>2.380861097266419E-2</v>
      </c>
      <c r="AZI9" s="4">
        <v>7.5911513246175672E-3</v>
      </c>
      <c r="AZJ9" s="4">
        <v>3.2897183622409301E-2</v>
      </c>
      <c r="AZK9" s="4">
        <v>8.7568042735909658E-3</v>
      </c>
      <c r="AZL9" s="4">
        <v>5.4885496183206109E-2</v>
      </c>
      <c r="AZM9" s="4">
        <v>1.206106870229008E-2</v>
      </c>
      <c r="AZN9" s="4">
        <v>7.2164541470924951E-2</v>
      </c>
      <c r="AZO9" s="4">
        <v>1.452765386285579E-2</v>
      </c>
      <c r="AZP9" s="4">
        <v>6.4392530317684701E-2</v>
      </c>
      <c r="AZQ9" s="4">
        <v>9.485901346625995E-3</v>
      </c>
      <c r="AZR9" s="4">
        <v>5.8929137184496778E-2</v>
      </c>
      <c r="AZS9" s="4">
        <v>8.448621818565847E-3</v>
      </c>
      <c r="AZT9" s="4">
        <v>5.8292340126493321E-2</v>
      </c>
      <c r="AZU9" s="4">
        <v>9.1004919184820808E-3</v>
      </c>
      <c r="AZV9" s="4">
        <v>4.9723944043626997E-2</v>
      </c>
      <c r="AZW9" s="4">
        <v>9.7212342919080034E-3</v>
      </c>
      <c r="AZX9" s="4">
        <v>6.1883067577828403E-2</v>
      </c>
      <c r="AZY9" s="4">
        <v>1.1085801063022019E-2</v>
      </c>
      <c r="AZZ9" s="4">
        <v>6.0879368658399102E-2</v>
      </c>
      <c r="BAA9" s="4">
        <v>1.046867450475117E-2</v>
      </c>
      <c r="BAB9" s="4">
        <v>6.2465773429228579E-2</v>
      </c>
      <c r="BAC9" s="4">
        <v>1.007630243510642E-2</v>
      </c>
      <c r="BAD9" s="4">
        <v>6.1691542288557208E-2</v>
      </c>
      <c r="BAE9" s="4">
        <v>3.6815920398009953E-2</v>
      </c>
      <c r="BAF9" s="4">
        <v>8.869179600886918E-3</v>
      </c>
      <c r="BAG9" s="4">
        <v>1.441241685144124E-2</v>
      </c>
      <c r="BAH9" s="4">
        <v>4.9694856146469048E-2</v>
      </c>
      <c r="BAI9" s="4">
        <v>2.964254577157803E-2</v>
      </c>
      <c r="BAJ9" s="4">
        <v>7.3875802997858675E-2</v>
      </c>
      <c r="BAK9" s="4">
        <v>9.2077087794432549E-2</v>
      </c>
      <c r="BAL9" s="4">
        <v>5.3053053053053051E-2</v>
      </c>
      <c r="BAM9" s="4">
        <v>3.3033033033033031E-2</v>
      </c>
      <c r="BAN9" s="4">
        <v>3.5902851108764518E-2</v>
      </c>
      <c r="BAO9" s="4">
        <v>2.9567053854276659E-2</v>
      </c>
      <c r="BAP9" s="4">
        <v>5.9684684684684693E-2</v>
      </c>
      <c r="BAQ9" s="4">
        <v>3.7162162162162157E-2</v>
      </c>
      <c r="BAR9" s="4">
        <v>5.2496798975672207E-2</v>
      </c>
      <c r="BAS9" s="4">
        <v>3.4571062740076833E-2</v>
      </c>
      <c r="BAT9" s="4">
        <v>0</v>
      </c>
      <c r="BAU9" s="4">
        <v>1.690140845070422E-2</v>
      </c>
      <c r="BAV9" s="4">
        <v>6.8421052631578952E-2</v>
      </c>
      <c r="BAW9" s="4">
        <v>5.131578947368421E-2</v>
      </c>
      <c r="BAX9" s="4">
        <v>4.5307443365695803E-2</v>
      </c>
      <c r="BAY9" s="4">
        <v>5.3398058252427182E-2</v>
      </c>
      <c r="BAZ9" s="4">
        <v>2.1252796420581661E-2</v>
      </c>
      <c r="BBA9" s="4">
        <v>1.901565995525727E-2</v>
      </c>
      <c r="BBB9" s="4">
        <v>4.0561622464898597E-2</v>
      </c>
      <c r="BBC9" s="4">
        <v>4.0561622464898597E-2</v>
      </c>
      <c r="BBD9" s="4">
        <v>1.6331658291457291E-2</v>
      </c>
      <c r="BBE9" s="4">
        <v>2.0100502512562811E-2</v>
      </c>
      <c r="BBF9" s="4">
        <v>9.4861660079051377E-2</v>
      </c>
      <c r="BBG9" s="4">
        <v>7.2463768115942032E-2</v>
      </c>
      <c r="BBH9" s="4">
        <v>6.3397129186602869E-2</v>
      </c>
      <c r="BBI9" s="4">
        <v>3.3094098883572558E-2</v>
      </c>
      <c r="BBJ9" s="4">
        <v>5.3695288208562543E-2</v>
      </c>
      <c r="BBK9" s="4">
        <v>1.6861994738100929E-2</v>
      </c>
      <c r="BBL9" s="4">
        <v>4.8968170689052119E-2</v>
      </c>
      <c r="BBM9" s="4">
        <v>2.9380902413431269E-2</v>
      </c>
      <c r="BBN9" s="4">
        <v>4.5261845386533668E-2</v>
      </c>
      <c r="BBO9" s="4">
        <v>1.521197007481297E-2</v>
      </c>
      <c r="BBP9" s="4">
        <v>5.1805602429969629E-2</v>
      </c>
      <c r="BBQ9" s="4">
        <v>1.7887276409044889E-2</v>
      </c>
      <c r="BBR9" s="4">
        <v>6.5206753119647659E-2</v>
      </c>
      <c r="BBS9" s="4">
        <v>2.0919990212870079E-2</v>
      </c>
      <c r="BBT9" s="4">
        <v>5.0794237162910968E-2</v>
      </c>
      <c r="BBU9" s="4">
        <v>2.3272995936461031E-2</v>
      </c>
      <c r="BBV9" s="4">
        <v>8.3832335329341312E-2</v>
      </c>
      <c r="BBW9" s="4">
        <v>2.6946107784431138E-2</v>
      </c>
      <c r="BBX9" s="4">
        <v>6.9186752210854865E-2</v>
      </c>
      <c r="BBY9" s="4">
        <v>2.1501647303624069E-2</v>
      </c>
      <c r="BBZ9" s="4">
        <v>4.1824409590769787E-2</v>
      </c>
      <c r="BCA9" s="4">
        <v>1.4422210203713721E-2</v>
      </c>
      <c r="BCB9" s="4">
        <v>6.4493597206053549E-2</v>
      </c>
      <c r="BCC9" s="4">
        <v>1.6530849825378349E-2</v>
      </c>
      <c r="BCD9" s="4">
        <v>6.3634509483989396E-2</v>
      </c>
      <c r="BCE9" s="4">
        <v>2.223128696716296E-2</v>
      </c>
      <c r="BCF9" s="4">
        <v>4.1184041184041183E-2</v>
      </c>
      <c r="BCG9" s="4">
        <v>1.4892443463872029E-2</v>
      </c>
      <c r="BCH9" s="4">
        <v>4.5706636068081848E-2</v>
      </c>
      <c r="BCI9" s="4">
        <v>1.7594186268885061E-2</v>
      </c>
      <c r="BCJ9" s="4">
        <v>4.5795906346635253E-2</v>
      </c>
      <c r="BCK9" s="4">
        <v>1.8848475924017082E-2</v>
      </c>
      <c r="BCL9" s="4">
        <v>4.4891926842785888E-2</v>
      </c>
      <c r="BCM9" s="4">
        <v>2.5309440236467761E-2</v>
      </c>
      <c r="BCN9" s="4">
        <v>2.8965726417955719E-2</v>
      </c>
      <c r="BCO9" s="4">
        <v>1.364877161055505E-2</v>
      </c>
      <c r="BCP9" s="4">
        <v>2.685751045352203E-2</v>
      </c>
      <c r="BCQ9" s="4">
        <v>1.4313284014152459E-2</v>
      </c>
      <c r="BCR9" s="4">
        <v>4.6169989506820573E-2</v>
      </c>
      <c r="BCS9" s="4">
        <v>1.7663518712836661E-2</v>
      </c>
      <c r="BCT9" s="4">
        <v>1.5809485691414851E-2</v>
      </c>
      <c r="BCU9" s="4">
        <v>1.4008405043025821E-2</v>
      </c>
      <c r="BCV9" s="4">
        <v>2.4323264025107889E-2</v>
      </c>
      <c r="BCW9" s="4">
        <v>1.490780698313064E-2</v>
      </c>
      <c r="BCX9" s="4">
        <v>4.6986327748892741E-2</v>
      </c>
      <c r="BCY9" s="4">
        <v>2.7537069131523199E-2</v>
      </c>
      <c r="BCZ9" s="4">
        <v>4.3122270742358082E-2</v>
      </c>
      <c r="BDA9" s="4">
        <v>1.219068413391558E-2</v>
      </c>
      <c r="BDB9" s="4">
        <v>5.7628370890284449E-2</v>
      </c>
      <c r="BDC9" s="4">
        <v>3.3247137052087178E-2</v>
      </c>
      <c r="BDD9" s="4">
        <v>4.7747400847131298E-2</v>
      </c>
      <c r="BDE9" s="4">
        <v>3.3500192529842127E-2</v>
      </c>
      <c r="BDF9" s="4">
        <v>7.2811059907834097E-2</v>
      </c>
      <c r="BDG9" s="4">
        <v>3.8248847926267281E-2</v>
      </c>
      <c r="BDH9" s="4">
        <v>2.0833333333333329E-2</v>
      </c>
      <c r="BDI9" s="4">
        <v>1.9396551724137932E-2</v>
      </c>
      <c r="BDJ9" s="4">
        <v>3.7686567164179112E-2</v>
      </c>
      <c r="BDK9" s="4">
        <v>3.2835820895522387E-2</v>
      </c>
      <c r="BDL9" s="4">
        <v>6.51890482398957E-2</v>
      </c>
      <c r="BDM9" s="4">
        <v>3.259452411994785E-2</v>
      </c>
      <c r="BDN9" s="4">
        <v>7.1577847439916409E-2</v>
      </c>
      <c r="BDO9" s="4">
        <v>3.9707419017763847E-2</v>
      </c>
      <c r="BDP9" s="4">
        <v>1.429889298892989E-2</v>
      </c>
      <c r="BDQ9" s="4">
        <v>1.983394833948339E-2</v>
      </c>
      <c r="BDR9" s="4">
        <v>5.1618958235570153E-2</v>
      </c>
      <c r="BDS9" s="4">
        <v>3.4256217738151101E-2</v>
      </c>
      <c r="BDT9" s="4">
        <v>0</v>
      </c>
      <c r="BDU9" s="4">
        <v>3.8834951456310683E-2</v>
      </c>
      <c r="BDV9" s="4">
        <v>0</v>
      </c>
      <c r="BDW9" s="4">
        <v>3.5294117647058823E-2</v>
      </c>
      <c r="BDX9" s="4">
        <v>0</v>
      </c>
      <c r="BDY9" s="4">
        <v>3.7854889589905363E-2</v>
      </c>
      <c r="BDZ9" s="4">
        <v>0</v>
      </c>
      <c r="BEA9" s="4">
        <v>4.6511627906976737E-2</v>
      </c>
      <c r="BEB9" s="4">
        <v>3.39943342776204E-2</v>
      </c>
      <c r="BEC9" s="4">
        <v>5.9490084985835703E-2</v>
      </c>
      <c r="BED9" s="4">
        <v>3.3333333333333333E-2</v>
      </c>
      <c r="BEE9" s="4">
        <v>6.2962962962962957E-2</v>
      </c>
      <c r="BEF9" s="4">
        <v>0.14224137931034481</v>
      </c>
      <c r="BEG9" s="4">
        <v>0.1788793103448276</v>
      </c>
      <c r="BEH9" s="4">
        <v>0</v>
      </c>
      <c r="BEI9" s="4">
        <v>3.9087947882736153E-2</v>
      </c>
      <c r="BEJ9" s="4">
        <v>0.13090909090909089</v>
      </c>
      <c r="BEK9" s="4">
        <v>0.18909090909090909</v>
      </c>
      <c r="BEL9" s="4">
        <v>0</v>
      </c>
      <c r="BEM9" s="4">
        <v>4.0540540540540543E-2</v>
      </c>
      <c r="BEN9" s="4">
        <v>0.1090269636576788</v>
      </c>
      <c r="BEO9" s="4">
        <v>5.2754982415005862E-2</v>
      </c>
      <c r="BEP9" s="4">
        <v>6.5955766192733023E-2</v>
      </c>
      <c r="BEQ9" s="4">
        <v>3.2780410742496047E-2</v>
      </c>
      <c r="BER9" s="4">
        <v>8.3755356447214643E-2</v>
      </c>
      <c r="BES9" s="4">
        <v>4.1682898324892872E-2</v>
      </c>
      <c r="BET9" s="4">
        <v>6.1790668348045398E-2</v>
      </c>
      <c r="BEU9" s="4">
        <v>4.6027742749054218E-2</v>
      </c>
      <c r="BEV9" s="4">
        <v>0.1205128205128205</v>
      </c>
      <c r="BEW9" s="4">
        <v>7.5641025641025636E-2</v>
      </c>
      <c r="BEX9" s="4">
        <v>9.8630136986301367E-2</v>
      </c>
      <c r="BEY9" s="4">
        <v>8.3105022831050229E-2</v>
      </c>
      <c r="BEZ9" s="4">
        <v>1.2557077625570781E-2</v>
      </c>
      <c r="BFA9" s="4">
        <v>2.1689497716894979E-2</v>
      </c>
      <c r="BFB9" s="4">
        <v>6.4814814814814811E-2</v>
      </c>
      <c r="BFC9" s="4">
        <v>4.4238683127572023E-2</v>
      </c>
      <c r="BFD9" s="4">
        <v>8.0286168521462642E-2</v>
      </c>
      <c r="BFE9" s="4">
        <v>6.0413354531001592E-2</v>
      </c>
      <c r="BFF9" s="4">
        <v>6.3245823389021474E-2</v>
      </c>
      <c r="BFG9" s="4">
        <v>3.3412887828162291E-2</v>
      </c>
      <c r="BFH9" s="4">
        <v>1.061007957559682E-2</v>
      </c>
      <c r="BFI9" s="4">
        <v>1.5915119363395229E-2</v>
      </c>
      <c r="BFJ9" s="4">
        <v>0</v>
      </c>
      <c r="BFK9" s="4">
        <v>3.0848329048843191E-2</v>
      </c>
      <c r="BFL9" s="4">
        <v>0.1228813559322034</v>
      </c>
      <c r="BFM9" s="4">
        <v>0.1165254237288136</v>
      </c>
      <c r="BFN9" s="4">
        <v>7.956600361663653E-2</v>
      </c>
      <c r="BFO9" s="4">
        <v>7.956600361663653E-2</v>
      </c>
      <c r="BFP9" s="4">
        <v>1.428571428571429E-2</v>
      </c>
      <c r="BFQ9" s="4">
        <v>0.02</v>
      </c>
      <c r="BFR9" s="4">
        <v>0.15631691648822271</v>
      </c>
      <c r="BFS9" s="4">
        <v>9.9928622412562451E-2</v>
      </c>
      <c r="BFT9" s="4">
        <v>4.6918767507002801E-2</v>
      </c>
      <c r="BFU9" s="4">
        <v>4.2717086834733888E-2</v>
      </c>
      <c r="BFV9" s="4">
        <v>4.712041884816754E-2</v>
      </c>
      <c r="BFW9" s="4">
        <v>3.8145100972326103E-2</v>
      </c>
      <c r="BFX9" s="4">
        <v>3.8461538461538457E-2</v>
      </c>
      <c r="BFY9" s="4">
        <v>5.0480769230769232E-2</v>
      </c>
      <c r="BFZ9" s="4">
        <v>3.7066246056782333E-2</v>
      </c>
      <c r="BGA9" s="4">
        <v>2.8391167192429019E-2</v>
      </c>
      <c r="BGB9" s="4">
        <v>5.9291395516992043E-2</v>
      </c>
      <c r="BGC9" s="4">
        <v>4.844540853217643E-2</v>
      </c>
      <c r="BGD9" s="4">
        <v>0.1016225448334757</v>
      </c>
      <c r="BGE9" s="4">
        <v>5.7216054654141757E-2</v>
      </c>
      <c r="BGF9" s="4">
        <v>4.1795665634674919E-2</v>
      </c>
      <c r="BGG9" s="4">
        <v>3.2507739938080503E-2</v>
      </c>
      <c r="BGH9" s="4">
        <v>3.8235294117647062E-2</v>
      </c>
      <c r="BGI9" s="4">
        <v>3.7499999999999999E-2</v>
      </c>
      <c r="BGJ9" s="4">
        <v>3.2085561497326207E-2</v>
      </c>
      <c r="BGK9" s="4">
        <v>1.9385026737967919E-2</v>
      </c>
      <c r="BGL9" s="4">
        <v>1.7040358744394621E-2</v>
      </c>
      <c r="BGM9" s="4">
        <v>2.780269058295964E-2</v>
      </c>
      <c r="BGN9" s="4">
        <v>6.4332247557003258E-2</v>
      </c>
      <c r="BGO9" s="4">
        <v>4.5602605863192182E-2</v>
      </c>
      <c r="BGP9" s="4">
        <v>5.3240740740740741E-2</v>
      </c>
      <c r="BGQ9" s="4">
        <v>2.6080246913580251E-2</v>
      </c>
      <c r="BGR9" s="4">
        <v>4.0559638213680048E-2</v>
      </c>
      <c r="BGS9" s="4">
        <v>1.9219898247597511E-2</v>
      </c>
      <c r="BGT9" s="4">
        <v>6.2848592028295472E-2</v>
      </c>
      <c r="BGU9" s="4">
        <v>2.1221602503060811E-2</v>
      </c>
      <c r="BGV9" s="4">
        <v>4.3983402489626559E-2</v>
      </c>
      <c r="BGW9" s="4">
        <v>1.9917012448132779E-2</v>
      </c>
      <c r="BGX9" s="4">
        <v>9.1465904450796248E-2</v>
      </c>
      <c r="BGY9" s="4">
        <v>3.9608003266639442E-2</v>
      </c>
      <c r="BGZ9" s="4">
        <v>3.9267015706806283E-2</v>
      </c>
      <c r="BHA9" s="4">
        <v>1.972076788830715E-2</v>
      </c>
      <c r="BHB9" s="4">
        <v>5.0842020850040102E-2</v>
      </c>
      <c r="BHC9" s="4">
        <v>2.1491579791499599E-2</v>
      </c>
      <c r="BHD9" s="4">
        <v>5.2913923433308953E-2</v>
      </c>
      <c r="BHE9" s="4">
        <v>3.340648622287247E-2</v>
      </c>
      <c r="BHF9" s="4">
        <v>7.2046843177189415E-2</v>
      </c>
      <c r="BHG9" s="4">
        <v>3.6150712830957228E-2</v>
      </c>
      <c r="BHH9" s="4">
        <v>3.8329238329238333E-2</v>
      </c>
      <c r="BHI9" s="4">
        <v>2.800982800982801E-2</v>
      </c>
      <c r="BHJ9" s="4">
        <v>4.3756670224119533E-2</v>
      </c>
      <c r="BHK9" s="4">
        <v>3.7353255069370331E-2</v>
      </c>
      <c r="BHL9" s="4">
        <v>6.25E-2</v>
      </c>
      <c r="BHM9" s="4">
        <v>4.4642857142857137E-2</v>
      </c>
      <c r="BHN9" s="4">
        <v>8.8202866593164272E-2</v>
      </c>
      <c r="BHO9" s="4">
        <v>6.9459757442116868E-2</v>
      </c>
      <c r="BHP9" s="4">
        <v>4.540763673890609E-2</v>
      </c>
      <c r="BHQ9" s="4">
        <v>3.8183694530443762E-2</v>
      </c>
      <c r="BHR9" s="4">
        <v>2.4319066147859919E-2</v>
      </c>
      <c r="BHS9" s="4">
        <v>2.5291828793774319E-2</v>
      </c>
      <c r="BHT9" s="4">
        <v>3.8372093023255817E-2</v>
      </c>
      <c r="BHU9" s="4">
        <v>3.7209302325581388E-2</v>
      </c>
      <c r="BHV9" s="4">
        <v>0.1499312242090784</v>
      </c>
      <c r="BHW9" s="4">
        <v>0.13342503438789549</v>
      </c>
      <c r="BHX9" s="4">
        <v>0.10559396605908231</v>
      </c>
      <c r="BHY9" s="4">
        <v>5.3425518541797612E-2</v>
      </c>
      <c r="BHZ9" s="4">
        <v>5.4443053817271589E-2</v>
      </c>
      <c r="BIA9" s="4">
        <v>2.565707133917397E-2</v>
      </c>
      <c r="BIB9" s="4">
        <v>6.6257668711656448E-2</v>
      </c>
      <c r="BIC9" s="4">
        <v>3.2515337423312883E-2</v>
      </c>
      <c r="BID9" s="4">
        <v>4.5899632802937573E-2</v>
      </c>
      <c r="BIE9" s="4">
        <v>2.2643818849449208E-2</v>
      </c>
      <c r="BIF9" s="4">
        <v>2.4044389642416768E-2</v>
      </c>
      <c r="BIG9" s="4">
        <v>1.356350184956843E-2</v>
      </c>
      <c r="BIH9" s="4">
        <v>5.8956916099773243E-2</v>
      </c>
      <c r="BII9" s="4">
        <v>3.7414965986394558E-2</v>
      </c>
      <c r="BIJ9" s="4">
        <v>4.8109965635738827E-2</v>
      </c>
      <c r="BIK9" s="4">
        <v>3.2073310423825878E-2</v>
      </c>
      <c r="BIL9" s="4">
        <v>8.9285714285714288E-2</v>
      </c>
      <c r="BIM9" s="4">
        <v>4.7193877551020412E-2</v>
      </c>
      <c r="BIN9" s="4">
        <v>4.7479912344777213E-2</v>
      </c>
      <c r="BIO9" s="4">
        <v>4.1636230825420013E-2</v>
      </c>
      <c r="BIP9" s="4">
        <v>7.4102964118564749E-2</v>
      </c>
      <c r="BIQ9" s="4">
        <v>3.3541341653666137E-2</v>
      </c>
      <c r="BIR9" s="4">
        <v>4.3318649045521289E-2</v>
      </c>
      <c r="BIS9" s="4">
        <v>3.9647577092511023E-2</v>
      </c>
      <c r="BIT9" s="4">
        <v>1.4623955431754871E-2</v>
      </c>
      <c r="BIU9" s="4">
        <v>1.3927576601671311E-2</v>
      </c>
      <c r="BIV9" s="4">
        <v>9.3790426908150065E-2</v>
      </c>
      <c r="BIW9" s="4">
        <v>4.3337645536869342E-2</v>
      </c>
      <c r="BIX9" s="4">
        <v>5.4431263084438242E-2</v>
      </c>
      <c r="BIY9" s="4">
        <v>3.2100488485694349E-2</v>
      </c>
      <c r="BIZ9" s="4">
        <v>3.2960199004975127E-2</v>
      </c>
      <c r="BJA9" s="4">
        <v>2.549751243781094E-2</v>
      </c>
      <c r="BJB9" s="4">
        <v>7.5307748008689362E-2</v>
      </c>
      <c r="BJC9" s="4">
        <v>4.7067342505430848E-2</v>
      </c>
      <c r="BJD9" s="4">
        <v>2.6548672566371681E-2</v>
      </c>
      <c r="BJE9" s="4">
        <v>1.519452329270329E-2</v>
      </c>
      <c r="BJF9" s="4">
        <v>2.3637374860956621E-2</v>
      </c>
      <c r="BJG9" s="4">
        <v>1.557285873192436E-2</v>
      </c>
      <c r="BJH9" s="4">
        <v>0</v>
      </c>
      <c r="BJI9" s="4">
        <v>3.3480176211453739E-3</v>
      </c>
      <c r="BJJ9" s="4">
        <v>9.885825675299359E-3</v>
      </c>
      <c r="BJK9" s="4">
        <v>8.3542188805346695E-3</v>
      </c>
      <c r="BJL9" s="4">
        <v>3.1171144426302509E-3</v>
      </c>
      <c r="BJM9" s="4">
        <v>3.2655484637078821E-3</v>
      </c>
      <c r="BJN9" s="4">
        <v>1.2493007644974829E-2</v>
      </c>
      <c r="BJO9" s="4">
        <v>7.085586425508111E-3</v>
      </c>
      <c r="BJP9" s="4">
        <v>9.0090090090090089E-3</v>
      </c>
      <c r="BJQ9" s="4">
        <v>8.6690464048954623E-3</v>
      </c>
      <c r="BJR9" s="4">
        <v>7.1352664338849249E-3</v>
      </c>
      <c r="BJS9" s="4">
        <v>6.0725671777744038E-3</v>
      </c>
      <c r="BJT9" s="4">
        <v>1.41676505312869E-2</v>
      </c>
      <c r="BJU9" s="4">
        <v>6.9362455726092089E-3</v>
      </c>
      <c r="BJV9" s="4">
        <v>2.616944717042852E-2</v>
      </c>
      <c r="BJW9" s="4">
        <v>1.9627085377821391E-2</v>
      </c>
      <c r="BJX9" s="4">
        <v>3.4542861670099817E-2</v>
      </c>
      <c r="BJY9" s="4">
        <v>1.8539058786246239E-2</v>
      </c>
      <c r="BJZ9" s="4">
        <v>2.261993537161322E-2</v>
      </c>
      <c r="BKA9" s="4">
        <v>1.441710166542381E-2</v>
      </c>
      <c r="BKB9" s="4">
        <v>2.606766500277316E-2</v>
      </c>
      <c r="BKC9" s="4">
        <v>2.4403771491957851E-2</v>
      </c>
      <c r="BKD9" s="4">
        <v>4.9474335188620907E-3</v>
      </c>
      <c r="BKE9" s="4">
        <v>8.658008658008658E-3</v>
      </c>
      <c r="BKF9" s="4">
        <v>6.0644081974069418E-2</v>
      </c>
      <c r="BKG9" s="4">
        <v>4.6424090338770388E-2</v>
      </c>
      <c r="BKH9" s="4">
        <v>0.11002785515320331</v>
      </c>
      <c r="BKI9" s="4">
        <v>6.0817084493964717E-2</v>
      </c>
      <c r="BKJ9" s="4">
        <v>1.4766958929395479E-2</v>
      </c>
      <c r="BKK9" s="4">
        <v>1.6612828795569912E-2</v>
      </c>
      <c r="BKL9" s="4">
        <v>4.2594385285575992E-2</v>
      </c>
      <c r="BKM9" s="4">
        <v>3.0493707647628269E-2</v>
      </c>
      <c r="BKN9" s="4">
        <v>2.5410269984118581E-2</v>
      </c>
      <c r="BKO9" s="4">
        <v>2.0116463737427211E-2</v>
      </c>
      <c r="BKP9" s="4">
        <v>0</v>
      </c>
      <c r="BKQ9" s="4">
        <v>1.0216346153846151E-2</v>
      </c>
      <c r="BKR9" s="4">
        <v>3.3594624860022397E-2</v>
      </c>
      <c r="BKS9" s="4">
        <v>1.6237402015677489E-2</v>
      </c>
      <c r="BKT9" s="4">
        <v>4.4457274826789843E-2</v>
      </c>
      <c r="BKU9" s="4">
        <v>2.5981524249422631E-2</v>
      </c>
      <c r="BKV9" s="4">
        <v>1.787954830614806E-2</v>
      </c>
      <c r="BKW9" s="4">
        <v>1.7252195734002509E-2</v>
      </c>
      <c r="BKX9" s="4">
        <v>2.4813895781637719E-2</v>
      </c>
      <c r="BKY9" s="4">
        <v>2.1712158808932999E-2</v>
      </c>
      <c r="BKZ9" s="4">
        <v>4.7883064516129031E-2</v>
      </c>
      <c r="BLA9" s="4">
        <v>4.6875E-2</v>
      </c>
      <c r="BLB9" s="4">
        <v>1.130399677028664E-2</v>
      </c>
      <c r="BLC9" s="4">
        <v>1.2918853451756159E-2</v>
      </c>
      <c r="BLD9" s="4">
        <v>2.9447115384615381E-2</v>
      </c>
      <c r="BLE9" s="4">
        <v>3.1850961538461543E-2</v>
      </c>
      <c r="BLF9" s="4">
        <v>1.65719696969697E-2</v>
      </c>
      <c r="BLG9" s="4">
        <v>1.8465909090909088E-2</v>
      </c>
      <c r="BLH9" s="4">
        <v>4.0257648953301133E-2</v>
      </c>
      <c r="BLI9" s="4">
        <v>2.9522275899087489E-2</v>
      </c>
      <c r="BLJ9" s="4">
        <v>5.4335260115606937E-2</v>
      </c>
      <c r="BLK9" s="4">
        <v>3.9306358381502891E-2</v>
      </c>
      <c r="BLL9" s="4">
        <v>5.885122410546139E-2</v>
      </c>
      <c r="BLM9" s="4">
        <v>4.6610169491525417E-2</v>
      </c>
      <c r="BLN9" s="4">
        <v>4.2062415196743558E-2</v>
      </c>
      <c r="BLO9" s="4">
        <v>3.6635006784260522E-2</v>
      </c>
      <c r="BLP9" s="4">
        <v>9.7826086956521743E-2</v>
      </c>
      <c r="BLQ9" s="4">
        <v>5.1487414187643021E-2</v>
      </c>
      <c r="BLR9" s="4">
        <v>2.107969151670951E-2</v>
      </c>
      <c r="BLS9" s="4">
        <v>1.439588688946015E-2</v>
      </c>
      <c r="BLT9" s="4">
        <v>6.441149212233549E-2</v>
      </c>
      <c r="BLU9" s="4">
        <v>5.5607043558850787E-2</v>
      </c>
      <c r="BLV9" s="4">
        <v>4.0899795501022497E-2</v>
      </c>
      <c r="BLW9" s="4">
        <v>1.9938650306748469E-2</v>
      </c>
      <c r="BLX9" s="4">
        <v>8.0508474576271184E-3</v>
      </c>
      <c r="BLY9" s="4">
        <v>1.271186440677966E-2</v>
      </c>
    </row>
    <row r="10" spans="1:1689" x14ac:dyDescent="0.3">
      <c r="A10" s="3" t="s">
        <v>854</v>
      </c>
      <c r="B10" s="4">
        <v>3.8501026694045183E-2</v>
      </c>
      <c r="C10" s="4">
        <v>2.2073921971252571E-2</v>
      </c>
      <c r="D10" s="4">
        <v>5.0011470520761638E-2</v>
      </c>
      <c r="E10" s="4">
        <v>2.4317504014682269E-2</v>
      </c>
      <c r="F10" s="4">
        <v>6.6145833333333334E-2</v>
      </c>
      <c r="G10" s="4">
        <v>3.619791666666667E-2</v>
      </c>
      <c r="H10" s="4">
        <v>5.1334702258726897E-2</v>
      </c>
      <c r="I10" s="4">
        <v>2.4053974772660601E-2</v>
      </c>
      <c r="J10" s="4">
        <v>3.077314343845371E-2</v>
      </c>
      <c r="K10" s="4">
        <v>1.7802644964394709E-2</v>
      </c>
      <c r="L10" s="4">
        <v>7.4344417410110844E-2</v>
      </c>
      <c r="M10" s="4">
        <v>2.2708840227088401E-2</v>
      </c>
      <c r="N10" s="4">
        <v>6.0944925915571713E-2</v>
      </c>
      <c r="O10" s="4">
        <v>2.7956388034665922E-2</v>
      </c>
      <c r="P10" s="4">
        <v>3.2906764168190127E-2</v>
      </c>
      <c r="Q10" s="4">
        <v>1.6975711674066331E-2</v>
      </c>
      <c r="R10" s="4">
        <v>1.886792452830189E-2</v>
      </c>
      <c r="S10" s="4">
        <v>1.1098779134295231E-2</v>
      </c>
      <c r="T10" s="4">
        <v>8.2723691615081599E-2</v>
      </c>
      <c r="U10" s="4">
        <v>5.0084411930219473E-2</v>
      </c>
      <c r="V10" s="4">
        <v>3.483309143686502E-2</v>
      </c>
      <c r="W10" s="4">
        <v>2.9027576197387519E-2</v>
      </c>
      <c r="X10" s="4">
        <v>4.6087888531618437E-2</v>
      </c>
      <c r="Y10" s="4">
        <v>4.4480171489817789E-2</v>
      </c>
      <c r="Z10" s="4">
        <v>3.5362578334825423E-2</v>
      </c>
      <c r="AA10" s="4">
        <v>2.282900626678603E-2</v>
      </c>
      <c r="AB10" s="4">
        <v>7.4507716870675894E-2</v>
      </c>
      <c r="AC10" s="4">
        <v>4.3108036189462483E-2</v>
      </c>
      <c r="AD10" s="4">
        <v>9.9810486418193303E-2</v>
      </c>
      <c r="AE10" s="4">
        <v>8.2122552116234995E-2</v>
      </c>
      <c r="AF10" s="4">
        <v>8.6190476190476192E-2</v>
      </c>
      <c r="AG10" s="4">
        <v>5.3809523809523807E-2</v>
      </c>
      <c r="AH10" s="4">
        <v>0.1080766995932597</v>
      </c>
      <c r="AI10" s="4">
        <v>5.05520046484602E-2</v>
      </c>
      <c r="AJ10" s="4">
        <v>6.0822898032200361E-2</v>
      </c>
      <c r="AK10" s="4">
        <v>3.3989266547406083E-2</v>
      </c>
      <c r="AL10" s="4">
        <v>3.6059806508355323E-2</v>
      </c>
      <c r="AM10" s="4">
        <v>3.1662269129287601E-2</v>
      </c>
      <c r="AN10" s="4">
        <v>6.4700285442435779E-2</v>
      </c>
      <c r="AO10" s="4">
        <v>4.6622264509990477E-2</v>
      </c>
      <c r="AP10" s="4">
        <v>1.9383259911894268E-2</v>
      </c>
      <c r="AQ10" s="4">
        <v>2.2907488986784141E-2</v>
      </c>
      <c r="AR10" s="4">
        <v>7.3693230505569834E-2</v>
      </c>
      <c r="AS10" s="4">
        <v>5.3127677806341048E-2</v>
      </c>
      <c r="AT10" s="4">
        <v>2.8596187175043329E-2</v>
      </c>
      <c r="AU10" s="4">
        <v>2.253032928942808E-2</v>
      </c>
      <c r="AV10" s="4">
        <v>6.0927152317880803E-2</v>
      </c>
      <c r="AW10" s="4">
        <v>5.9602649006622523E-2</v>
      </c>
      <c r="AX10" s="4">
        <v>9.2327698309492848E-2</v>
      </c>
      <c r="AY10" s="4">
        <v>6.5019505851755532E-2</v>
      </c>
      <c r="AZ10" s="4">
        <v>6.6246056782334389E-2</v>
      </c>
      <c r="BA10" s="4">
        <v>5.8885383806519448E-2</v>
      </c>
      <c r="BB10" s="4">
        <v>8.1725312145289442E-2</v>
      </c>
      <c r="BC10" s="4">
        <v>5.5618615209988648E-2</v>
      </c>
      <c r="BD10" s="4">
        <v>1.7010935601458079E-2</v>
      </c>
      <c r="BE10" s="4">
        <v>2.430133657351154E-2</v>
      </c>
      <c r="BF10" s="4">
        <v>1.9580419580419579E-2</v>
      </c>
      <c r="BG10" s="4">
        <v>3.0769230769230771E-2</v>
      </c>
      <c r="BH10" s="4">
        <v>7.5557390586292322E-2</v>
      </c>
      <c r="BI10" s="4">
        <v>2.2502064409578859E-2</v>
      </c>
      <c r="BJ10" s="4">
        <v>4.4644644644644647E-2</v>
      </c>
      <c r="BK10" s="4">
        <v>1.9619619619619621E-2</v>
      </c>
      <c r="BL10" s="4">
        <v>2.7462316745818709E-2</v>
      </c>
      <c r="BM10" s="4">
        <v>1.6105719595292171E-2</v>
      </c>
      <c r="BN10" s="4">
        <v>5.3786459727053787E-2</v>
      </c>
      <c r="BO10" s="4">
        <v>1.8062617072518061E-2</v>
      </c>
      <c r="BP10" s="4">
        <v>4.4010889292196008E-2</v>
      </c>
      <c r="BQ10" s="4">
        <v>2.0871143375680579E-2</v>
      </c>
      <c r="BR10" s="4">
        <v>5.4491609081934837E-2</v>
      </c>
      <c r="BS10" s="4">
        <v>2.0138203356367231E-2</v>
      </c>
      <c r="BT10" s="4">
        <v>5.4887382462278589E-2</v>
      </c>
      <c r="BU10" s="4">
        <v>1.946205991690356E-2</v>
      </c>
      <c r="BV10" s="4">
        <v>5.8403361344537823E-2</v>
      </c>
      <c r="BW10" s="4">
        <v>1.680672268907563E-2</v>
      </c>
      <c r="BX10" s="4">
        <v>3.8845726970033287E-2</v>
      </c>
      <c r="BY10" s="4">
        <v>1.509433962264151E-2</v>
      </c>
      <c r="BZ10" s="4">
        <v>4.8919449901768171E-2</v>
      </c>
      <c r="CA10" s="4">
        <v>2.0825147347740668E-2</v>
      </c>
      <c r="CB10" s="4">
        <v>7.570770243581304E-2</v>
      </c>
      <c r="CC10" s="4">
        <v>2.732060566161949E-2</v>
      </c>
      <c r="CD10" s="4">
        <v>1.2500000000000001E-2</v>
      </c>
      <c r="CE10" s="4">
        <v>9.2465753424657536E-3</v>
      </c>
      <c r="CF10" s="4">
        <v>3.3758964491866363E-2</v>
      </c>
      <c r="CG10" s="4">
        <v>1.3818436242784679E-2</v>
      </c>
      <c r="CH10" s="4">
        <v>8.6627262652382714E-2</v>
      </c>
      <c r="CI10" s="4">
        <v>3.4540081270779462E-2</v>
      </c>
      <c r="CJ10" s="4">
        <v>5.7766367137355577E-2</v>
      </c>
      <c r="CK10" s="4">
        <v>2.6407482119933979E-2</v>
      </c>
      <c r="CL10" s="4">
        <v>5.2553296975706487E-2</v>
      </c>
      <c r="CM10" s="4">
        <v>2.0492480581722029E-2</v>
      </c>
      <c r="CN10" s="4">
        <v>6.4173018968268034E-2</v>
      </c>
      <c r="CO10" s="4">
        <v>2.5527388760858E-2</v>
      </c>
      <c r="CP10" s="4">
        <v>7.9988105857865005E-2</v>
      </c>
      <c r="CQ10" s="4">
        <v>2.9438001784121318E-2</v>
      </c>
      <c r="CR10" s="4">
        <v>5.0063775510204078E-2</v>
      </c>
      <c r="CS10" s="4">
        <v>2.551020408163265E-2</v>
      </c>
      <c r="CT10" s="4">
        <v>4.4780927835051547E-2</v>
      </c>
      <c r="CU10" s="4">
        <v>2.480670103092783E-2</v>
      </c>
      <c r="CV10" s="4">
        <v>3.7249283667621778E-2</v>
      </c>
      <c r="CW10" s="4">
        <v>2.0343839541547282E-2</v>
      </c>
      <c r="CX10" s="4">
        <v>5.2597612132946107E-2</v>
      </c>
      <c r="CY10" s="4">
        <v>2.1297192642787999E-2</v>
      </c>
      <c r="CZ10" s="4">
        <v>4.6928327645051192E-2</v>
      </c>
      <c r="DA10" s="4">
        <v>4.3515358361774753E-2</v>
      </c>
      <c r="DB10" s="4">
        <v>2.0095693779904309E-2</v>
      </c>
      <c r="DC10" s="4">
        <v>1.7224880382775119E-2</v>
      </c>
      <c r="DD10" s="4">
        <v>3.7278657968313138E-2</v>
      </c>
      <c r="DE10" s="4">
        <v>3.8210624417520968E-2</v>
      </c>
      <c r="DF10" s="4">
        <v>4.1548630783758263E-2</v>
      </c>
      <c r="DG10" s="4">
        <v>3.2105760151085933E-2</v>
      </c>
      <c r="DH10" s="4">
        <v>5.5311676909569799E-2</v>
      </c>
      <c r="DI10" s="4">
        <v>4.3020193151887619E-2</v>
      </c>
      <c r="DJ10" s="4">
        <v>5.2465233881163087E-2</v>
      </c>
      <c r="DK10" s="4">
        <v>2.4652338811630849E-2</v>
      </c>
      <c r="DL10" s="4">
        <v>5.5459272097053723E-2</v>
      </c>
      <c r="DM10" s="4">
        <v>3.1195840554592721E-2</v>
      </c>
      <c r="DN10" s="4">
        <v>5.5872291904218933E-2</v>
      </c>
      <c r="DO10" s="4">
        <v>3.3067274800456098E-2</v>
      </c>
      <c r="DP10" s="4">
        <v>8.1107814045499507E-2</v>
      </c>
      <c r="DQ10" s="4">
        <v>4.7477744807121663E-2</v>
      </c>
      <c r="DR10" s="4">
        <v>2.1999999999999999E-2</v>
      </c>
      <c r="DS10" s="4">
        <v>2.5333333333333329E-2</v>
      </c>
      <c r="DT10" s="4">
        <v>7.4642126789366048E-2</v>
      </c>
      <c r="DU10" s="4">
        <v>3.4764826175869117E-2</v>
      </c>
      <c r="DV10" s="4">
        <v>4.2857142857142858E-2</v>
      </c>
      <c r="DW10" s="4">
        <v>3.7362637362637362E-2</v>
      </c>
      <c r="DX10" s="4">
        <v>6.2226117440841368E-2</v>
      </c>
      <c r="DY10" s="4">
        <v>4.7326906222611743E-2</v>
      </c>
      <c r="DZ10" s="4">
        <v>7.2415699281370927E-2</v>
      </c>
      <c r="EA10" s="4">
        <v>4.3670536207849643E-2</v>
      </c>
      <c r="EB10" s="4">
        <v>6.4206420642064208E-2</v>
      </c>
      <c r="EC10" s="4">
        <v>3.6903690369036901E-2</v>
      </c>
      <c r="ED10" s="4">
        <v>7.0652173913043473E-2</v>
      </c>
      <c r="EE10" s="4">
        <v>3.007246376811594E-2</v>
      </c>
      <c r="EF10" s="4">
        <v>3.2991672005124921E-2</v>
      </c>
      <c r="EG10" s="4">
        <v>2.1780909673286351E-2</v>
      </c>
      <c r="EH10" s="4">
        <v>6.8479685452162514E-2</v>
      </c>
      <c r="EI10" s="4">
        <v>2.7195281782437741E-2</v>
      </c>
      <c r="EJ10" s="4">
        <v>3.3476963871395433E-2</v>
      </c>
      <c r="EK10" s="4">
        <v>1.8230029830957901E-2</v>
      </c>
      <c r="EL10" s="4">
        <v>6.9906790945406125E-2</v>
      </c>
      <c r="EM10" s="4">
        <v>2.529960053262317E-2</v>
      </c>
      <c r="EN10" s="4">
        <v>6.7921990585070618E-2</v>
      </c>
      <c r="EO10" s="4">
        <v>4.001344989912576E-2</v>
      </c>
      <c r="EP10" s="4">
        <v>7.9302141157811257E-2</v>
      </c>
      <c r="EQ10" s="4">
        <v>4.004758128469469E-2</v>
      </c>
      <c r="ER10" s="4">
        <v>9.8945070934885415E-2</v>
      </c>
      <c r="ES10" s="4">
        <v>3.9650782102582757E-2</v>
      </c>
      <c r="ET10" s="4">
        <v>1.987996999249813E-2</v>
      </c>
      <c r="EU10" s="4">
        <v>1.5753938484621151E-2</v>
      </c>
      <c r="EV10" s="4">
        <v>3.5788597586350397E-2</v>
      </c>
      <c r="EW10" s="4">
        <v>2.288805659592176E-2</v>
      </c>
      <c r="EX10" s="4">
        <v>6.8442622950819668E-2</v>
      </c>
      <c r="EY10" s="4">
        <v>2.8688524590163939E-2</v>
      </c>
      <c r="EZ10" s="4">
        <v>4.5454545454545463E-2</v>
      </c>
      <c r="FA10" s="4">
        <v>2.57985257985258E-2</v>
      </c>
      <c r="FB10" s="4">
        <v>2.8045207199665131E-2</v>
      </c>
      <c r="FC10" s="4">
        <v>2.3022185014650479E-2</v>
      </c>
      <c r="FD10" s="4">
        <v>0.16294458229942099</v>
      </c>
      <c r="FE10" s="4">
        <v>9.8428453267162944E-2</v>
      </c>
      <c r="FF10" s="4">
        <v>3.8567493112947659E-2</v>
      </c>
      <c r="FG10" s="4">
        <v>4.5913682277318638E-2</v>
      </c>
      <c r="FH10" s="4">
        <v>2.7531956735496559E-2</v>
      </c>
      <c r="FI10" s="4">
        <v>3.0481809242871191E-2</v>
      </c>
      <c r="FJ10" s="4">
        <v>6.2761506276150625E-2</v>
      </c>
      <c r="FK10" s="4">
        <v>4.6025104602510462E-2</v>
      </c>
      <c r="FL10" s="4">
        <v>5.1485148514851482E-2</v>
      </c>
      <c r="FM10" s="4">
        <v>5.9405940594059403E-2</v>
      </c>
      <c r="FN10" s="4">
        <v>3.5943517329910142E-2</v>
      </c>
      <c r="FO10" s="4">
        <v>3.8510911424903732E-2</v>
      </c>
      <c r="FP10" s="4">
        <v>3.1589849818746761E-2</v>
      </c>
      <c r="FQ10" s="4">
        <v>2.0196789228379079E-2</v>
      </c>
      <c r="FR10" s="4">
        <v>6.3929071395240317E-2</v>
      </c>
      <c r="FS10" s="4">
        <v>3.7797480167988798E-2</v>
      </c>
      <c r="FT10" s="4">
        <v>9.0909090909090912E-2</v>
      </c>
      <c r="FU10" s="4">
        <v>4.5923149015932523E-2</v>
      </c>
      <c r="FV10" s="4">
        <v>5.2038161318300087E-2</v>
      </c>
      <c r="FW10" s="4">
        <v>3.5559410234171723E-2</v>
      </c>
      <c r="FX10" s="4">
        <v>5.1698670605612999E-2</v>
      </c>
      <c r="FY10" s="4">
        <v>7.3855243722304287E-2</v>
      </c>
      <c r="FZ10" s="4">
        <v>7.51694393099199E-2</v>
      </c>
      <c r="GA10" s="4">
        <v>4.3746149106592733E-2</v>
      </c>
      <c r="GB10" s="4">
        <v>6.0142711518858312E-2</v>
      </c>
      <c r="GC10" s="4">
        <v>4.0774719673802237E-2</v>
      </c>
      <c r="GD10" s="4">
        <v>5.3090909090909091E-2</v>
      </c>
      <c r="GE10" s="4">
        <v>3.272727272727273E-2</v>
      </c>
      <c r="GF10" s="4">
        <v>5.6537102473498232E-2</v>
      </c>
      <c r="GG10" s="4">
        <v>4.9469964664310952E-2</v>
      </c>
      <c r="GH10" s="4">
        <v>2.4390243902439029E-2</v>
      </c>
      <c r="GI10" s="4">
        <v>2.787456445993031E-2</v>
      </c>
      <c r="GJ10" s="4">
        <v>0</v>
      </c>
      <c r="GK10" s="4">
        <v>2.166064981949458E-2</v>
      </c>
      <c r="GL10" s="4">
        <v>5.0599201065246339E-2</v>
      </c>
      <c r="GM10" s="4">
        <v>3.462050599201065E-2</v>
      </c>
      <c r="GN10" s="4">
        <v>3.4369885433715219E-2</v>
      </c>
      <c r="GO10" s="4">
        <v>4.2553191489361701E-2</v>
      </c>
      <c r="GP10" s="4">
        <v>0.1038251366120219</v>
      </c>
      <c r="GQ10" s="4">
        <v>8.7431693989071038E-2</v>
      </c>
      <c r="GR10" s="4">
        <v>8.8047445255474449E-2</v>
      </c>
      <c r="GS10" s="4">
        <v>5.4288321167883208E-2</v>
      </c>
      <c r="GT10" s="4">
        <v>3.518029903254178E-2</v>
      </c>
      <c r="GU10" s="4">
        <v>2.2867194371152151E-2</v>
      </c>
      <c r="GV10" s="4">
        <v>3.5530621785881247E-2</v>
      </c>
      <c r="GW10" s="4">
        <v>1.729780271154745E-2</v>
      </c>
      <c r="GX10" s="4">
        <v>7.4301675977653636E-2</v>
      </c>
      <c r="GY10" s="4">
        <v>5.8100558659217878E-2</v>
      </c>
      <c r="GZ10" s="4">
        <v>6.8203650336215171E-2</v>
      </c>
      <c r="HA10" s="4">
        <v>3.218059558117195E-2</v>
      </c>
      <c r="HB10" s="4">
        <v>6.2215477996965099E-2</v>
      </c>
      <c r="HC10" s="4">
        <v>3.5407182599898827E-2</v>
      </c>
      <c r="HD10" s="4">
        <v>0.1108343711083437</v>
      </c>
      <c r="HE10" s="4">
        <v>6.1643835616438353E-2</v>
      </c>
      <c r="HF10" s="4">
        <v>5.4447852760736187E-2</v>
      </c>
      <c r="HG10" s="4">
        <v>4.0644171779141113E-2</v>
      </c>
      <c r="HH10" s="4">
        <v>2.2455089820359281E-2</v>
      </c>
      <c r="HI10" s="4">
        <v>3.1437125748502992E-2</v>
      </c>
      <c r="HJ10" s="4">
        <v>1.9691780821917811E-2</v>
      </c>
      <c r="HK10" s="4">
        <v>3.3390410958904111E-2</v>
      </c>
      <c r="HL10" s="4">
        <v>0</v>
      </c>
      <c r="HM10" s="4">
        <v>1.198801198801199E-2</v>
      </c>
      <c r="HN10" s="4">
        <v>8.1436077057793349E-2</v>
      </c>
      <c r="HO10" s="4">
        <v>5.9544658493870403E-2</v>
      </c>
      <c r="HP10" s="4">
        <v>5.8997050147492618E-2</v>
      </c>
      <c r="HQ10" s="4">
        <v>5.8997050147492618E-2</v>
      </c>
      <c r="HR10" s="4">
        <v>0</v>
      </c>
      <c r="HS10" s="4">
        <v>1.2725344644750799E-2</v>
      </c>
      <c r="HT10" s="4">
        <v>0.10972222222222219</v>
      </c>
      <c r="HU10" s="4">
        <v>9.7222222222222224E-2</v>
      </c>
      <c r="HV10" s="4">
        <v>8.3166332665330661E-2</v>
      </c>
      <c r="HW10" s="4">
        <v>8.3166332665330661E-2</v>
      </c>
      <c r="HX10" s="4">
        <v>4.4273339749759381E-2</v>
      </c>
      <c r="HY10" s="4">
        <v>3.8498556304138593E-2</v>
      </c>
      <c r="HZ10" s="4">
        <v>6.9295101553166066E-2</v>
      </c>
      <c r="IA10" s="4">
        <v>6.9295101553166066E-2</v>
      </c>
      <c r="IB10" s="4">
        <v>6.9444444444444448E-2</v>
      </c>
      <c r="IC10" s="4">
        <v>7.8431372549019607E-2</v>
      </c>
      <c r="ID10" s="4">
        <v>3.3639143730886847E-2</v>
      </c>
      <c r="IE10" s="4">
        <v>4.0774719673802237E-2</v>
      </c>
      <c r="IF10" s="4">
        <v>8.2568807339449546E-3</v>
      </c>
      <c r="IG10" s="4">
        <v>1.559633027522936E-2</v>
      </c>
      <c r="IH10" s="4">
        <v>2.3486901535682021E-2</v>
      </c>
      <c r="II10" s="4">
        <v>2.4390243902439029E-2</v>
      </c>
      <c r="IJ10" s="4">
        <v>6.8114511352418555E-2</v>
      </c>
      <c r="IK10" s="4">
        <v>4.9358341559723587E-2</v>
      </c>
      <c r="IL10" s="4">
        <v>0.13319672131147539</v>
      </c>
      <c r="IM10" s="4">
        <v>7.0696721311475405E-2</v>
      </c>
      <c r="IN10" s="4">
        <v>7.2793448589626927E-2</v>
      </c>
      <c r="IO10" s="4">
        <v>4.7315741583257513E-2</v>
      </c>
      <c r="IP10" s="4">
        <v>6.9306930693069313E-2</v>
      </c>
      <c r="IQ10" s="4">
        <v>6.3531353135313537E-2</v>
      </c>
      <c r="IR10" s="4">
        <v>5.1948051948051951E-2</v>
      </c>
      <c r="IS10" s="4">
        <v>4.9350649350649353E-2</v>
      </c>
      <c r="IT10" s="4">
        <v>5.7591623036649213E-2</v>
      </c>
      <c r="IU10" s="4">
        <v>4.113687359760658E-2</v>
      </c>
      <c r="IV10" s="4">
        <v>4.807692307692308E-3</v>
      </c>
      <c r="IW10" s="4">
        <v>7.2115384615384619E-3</v>
      </c>
      <c r="IX10" s="4">
        <v>3.9473684210526307E-2</v>
      </c>
      <c r="IY10" s="4">
        <v>3.7280701754385963E-2</v>
      </c>
      <c r="IZ10" s="4">
        <v>4.4247787610619468E-2</v>
      </c>
      <c r="JA10" s="4">
        <v>3.5398230088495568E-2</v>
      </c>
      <c r="JB10" s="4">
        <v>7.0921985815602842E-2</v>
      </c>
      <c r="JC10" s="4">
        <v>5.6737588652482268E-2</v>
      </c>
      <c r="JD10" s="4">
        <v>7.5376884422110546E-2</v>
      </c>
      <c r="JE10" s="4">
        <v>6.5326633165829151E-2</v>
      </c>
      <c r="JF10" s="4">
        <v>4.595588235294118E-2</v>
      </c>
      <c r="JG10" s="4">
        <v>3.6764705882352942E-2</v>
      </c>
      <c r="JH10" s="4">
        <v>2.5345622119815669E-2</v>
      </c>
      <c r="JI10" s="4">
        <v>2.5345622119815669E-2</v>
      </c>
      <c r="JJ10" s="4">
        <v>0.1111111111111111</v>
      </c>
      <c r="JK10" s="4">
        <v>0.08</v>
      </c>
      <c r="JL10" s="4">
        <v>9.7345132743362831E-2</v>
      </c>
      <c r="JM10" s="4">
        <v>8.628318584070796E-2</v>
      </c>
      <c r="JN10" s="4">
        <v>6.2639821029082776E-2</v>
      </c>
      <c r="JO10" s="4">
        <v>6.4876957494407153E-2</v>
      </c>
      <c r="JP10" s="4">
        <v>9.0180360721442893E-2</v>
      </c>
      <c r="JQ10" s="4">
        <v>6.6132264529058113E-2</v>
      </c>
      <c r="JR10" s="4">
        <v>2.3746701846965701E-2</v>
      </c>
      <c r="JS10" s="4">
        <v>2.1108179419525069E-2</v>
      </c>
      <c r="JT10" s="4">
        <v>9.2165898617511524E-2</v>
      </c>
      <c r="JU10" s="4">
        <v>4.7004608294930868E-2</v>
      </c>
      <c r="JV10" s="4">
        <v>5.2523594583504307E-2</v>
      </c>
      <c r="JW10" s="4">
        <v>3.077554370127206E-2</v>
      </c>
      <c r="JX10" s="4">
        <v>5.8057312988462971E-2</v>
      </c>
      <c r="JY10" s="4">
        <v>2.7540007443245251E-2</v>
      </c>
      <c r="JZ10" s="4">
        <v>5.3688823959094231E-2</v>
      </c>
      <c r="KA10" s="4">
        <v>4.5288531775018258E-2</v>
      </c>
      <c r="KB10" s="4">
        <v>7.2631231429514692E-2</v>
      </c>
      <c r="KC10" s="4">
        <v>2.674149884450314E-2</v>
      </c>
      <c r="KD10" s="4">
        <v>6.6467513069454823E-2</v>
      </c>
      <c r="KE10" s="4">
        <v>3.0246452576549659E-2</v>
      </c>
      <c r="KF10" s="4">
        <v>3.3741193919169438E-2</v>
      </c>
      <c r="KG10" s="4">
        <v>2.1134593993325922E-2</v>
      </c>
      <c r="KH10" s="4">
        <v>5.4041570438799078E-2</v>
      </c>
      <c r="KI10" s="4">
        <v>2.3556581986143191E-2</v>
      </c>
      <c r="KJ10" s="4">
        <v>4.5200486026731469E-2</v>
      </c>
      <c r="KK10" s="4">
        <v>2.697448359659781E-2</v>
      </c>
      <c r="KL10" s="4">
        <v>6.5383485160152813E-2</v>
      </c>
      <c r="KM10" s="4">
        <v>2.3949456362033501E-2</v>
      </c>
      <c r="KN10" s="4">
        <v>7.2130332048252699E-2</v>
      </c>
      <c r="KO10" s="4">
        <v>2.698669319736351E-2</v>
      </c>
      <c r="KP10" s="4">
        <v>5.5088088351301613E-2</v>
      </c>
      <c r="KQ10" s="4">
        <v>1.8406521167499339E-2</v>
      </c>
      <c r="KR10" s="4">
        <v>2.1528897075754089E-2</v>
      </c>
      <c r="KS10" s="4">
        <v>1.23186737278379E-2</v>
      </c>
      <c r="KT10" s="4">
        <v>4.6504559270516707E-2</v>
      </c>
      <c r="KU10" s="4">
        <v>2.0364741641337381E-2</v>
      </c>
      <c r="KV10" s="4">
        <v>3.7212696096315223E-2</v>
      </c>
      <c r="KW10" s="4">
        <v>1.9092788520004862E-2</v>
      </c>
      <c r="KX10" s="4">
        <v>4.3819343270200609E-2</v>
      </c>
      <c r="KY10" s="4">
        <v>1.3224251933206321E-2</v>
      </c>
      <c r="KZ10" s="4">
        <v>6.5920567763068108E-2</v>
      </c>
      <c r="LA10" s="4">
        <v>2.0199262999863521E-2</v>
      </c>
      <c r="LB10" s="4">
        <v>4.466408107093707E-2</v>
      </c>
      <c r="LC10" s="4">
        <v>1.9892405855123231E-2</v>
      </c>
      <c r="LD10" s="4">
        <v>4.7575239847548953E-2</v>
      </c>
      <c r="LE10" s="4">
        <v>2.1027730319358659E-2</v>
      </c>
      <c r="LF10" s="4">
        <v>4.505692031156381E-2</v>
      </c>
      <c r="LG10" s="4">
        <v>1.4260035949670459E-2</v>
      </c>
      <c r="LH10" s="4">
        <v>2.3339526242452391E-2</v>
      </c>
      <c r="LI10" s="4">
        <v>1.254064096609382E-2</v>
      </c>
      <c r="LJ10" s="4">
        <v>7.1684094661530001E-2</v>
      </c>
      <c r="LK10" s="4">
        <v>2.627958172812328E-2</v>
      </c>
      <c r="LL10" s="4">
        <v>6.8034223275950934E-2</v>
      </c>
      <c r="LM10" s="4">
        <v>2.2678074425316979E-2</v>
      </c>
      <c r="LN10" s="4">
        <v>4.4513715710723191E-2</v>
      </c>
      <c r="LO10" s="4">
        <v>1.4463840399002489E-2</v>
      </c>
      <c r="LP10" s="4">
        <v>5.4917491749174922E-2</v>
      </c>
      <c r="LQ10" s="4">
        <v>1.993399339933993E-2</v>
      </c>
      <c r="LR10" s="4">
        <v>4.1519111002564418E-2</v>
      </c>
      <c r="LS10" s="4">
        <v>1.294419343021126E-2</v>
      </c>
      <c r="LT10" s="4">
        <v>6.2580054894784992E-2</v>
      </c>
      <c r="LU10" s="4">
        <v>2.0677035681610251E-2</v>
      </c>
      <c r="LV10" s="4">
        <v>2.6181818181818181E-2</v>
      </c>
      <c r="LW10" s="4">
        <v>1.263636363636364E-2</v>
      </c>
      <c r="LX10" s="4">
        <v>4.3600374481744017E-2</v>
      </c>
      <c r="LY10" s="4">
        <v>1.471178280058847E-2</v>
      </c>
      <c r="LZ10" s="4">
        <v>6.6650769047335162E-2</v>
      </c>
      <c r="MA10" s="4">
        <v>2.0865625372600449E-2</v>
      </c>
      <c r="MB10" s="4">
        <v>3.7776412776412777E-2</v>
      </c>
      <c r="MC10" s="4">
        <v>1.423013923013923E-2</v>
      </c>
      <c r="MD10" s="4">
        <v>1.9989267507378589E-2</v>
      </c>
      <c r="ME10" s="4">
        <v>1.126911725248189E-2</v>
      </c>
      <c r="MF10" s="4">
        <v>4.7654663959824768E-2</v>
      </c>
      <c r="MG10" s="4">
        <v>1.6347900416711188E-2</v>
      </c>
      <c r="MH10" s="4">
        <v>5.9157712733111031E-2</v>
      </c>
      <c r="MI10" s="4">
        <v>2.1242435469927129E-2</v>
      </c>
      <c r="MJ10" s="4">
        <v>4.6377201236725368E-2</v>
      </c>
      <c r="MK10" s="4">
        <v>1.613120043016535E-2</v>
      </c>
      <c r="ML10" s="4">
        <v>4.4336237826755512E-2</v>
      </c>
      <c r="MM10" s="4">
        <v>1.460789338800615E-2</v>
      </c>
      <c r="MN10" s="4">
        <v>6.8207926479035036E-2</v>
      </c>
      <c r="MO10" s="4">
        <v>2.0821367030442271E-2</v>
      </c>
      <c r="MP10" s="4">
        <v>6.1663186340744379E-2</v>
      </c>
      <c r="MQ10" s="4">
        <v>2.5304016705564428E-2</v>
      </c>
      <c r="MR10" s="4">
        <v>7.0857669843221643E-2</v>
      </c>
      <c r="MS10" s="4">
        <v>2.1979711035966801E-2</v>
      </c>
      <c r="MT10" s="4">
        <v>3.0412164865946379E-2</v>
      </c>
      <c r="MU10" s="4">
        <v>1.16046418567427E-2</v>
      </c>
      <c r="MV10" s="4">
        <v>4.9285316502691662E-2</v>
      </c>
      <c r="MW10" s="4">
        <v>1.5778726563950251E-2</v>
      </c>
      <c r="MX10" s="4">
        <v>3.3917977817900437E-2</v>
      </c>
      <c r="MY10" s="4">
        <v>2.3084859427392319E-2</v>
      </c>
      <c r="MZ10" s="4">
        <v>2.6216251467327509E-2</v>
      </c>
      <c r="NA10" s="4">
        <v>1.460806051910787E-2</v>
      </c>
      <c r="NB10" s="4">
        <v>2.6284875183553599E-2</v>
      </c>
      <c r="NC10" s="4">
        <v>1.2334801762114539E-2</v>
      </c>
      <c r="ND10" s="4">
        <v>2.6970954356846471E-2</v>
      </c>
      <c r="NE10" s="4">
        <v>3.1120331950207469E-2</v>
      </c>
      <c r="NF10" s="4">
        <v>7.2642967542503864E-2</v>
      </c>
      <c r="NG10" s="4">
        <v>7.7279752704791344E-2</v>
      </c>
      <c r="NH10" s="4">
        <v>6.0077519379844957E-2</v>
      </c>
      <c r="NI10" s="4">
        <v>5.0387596899224812E-2</v>
      </c>
      <c r="NJ10" s="4">
        <v>8.7048832271762203E-2</v>
      </c>
      <c r="NK10" s="4">
        <v>6.3694267515923567E-2</v>
      </c>
      <c r="NL10" s="4">
        <v>8.5778781038374718E-2</v>
      </c>
      <c r="NM10" s="4">
        <v>8.1264108352144468E-2</v>
      </c>
      <c r="NN10" s="4">
        <v>4.3835616438356158E-2</v>
      </c>
      <c r="NO10" s="4">
        <v>4.3835616438356158E-2</v>
      </c>
      <c r="NP10" s="4">
        <v>3.5123966942148761E-2</v>
      </c>
      <c r="NQ10" s="4">
        <v>2.8925619834710741E-2</v>
      </c>
      <c r="NR10" s="4">
        <v>7.7071290944123313E-3</v>
      </c>
      <c r="NS10" s="4">
        <v>1.15606936416185E-2</v>
      </c>
      <c r="NT10" s="4">
        <v>7.407407407407407E-2</v>
      </c>
      <c r="NU10" s="4">
        <v>4.2884990253411297E-2</v>
      </c>
      <c r="NV10" s="4">
        <v>6.1662198391420911E-2</v>
      </c>
      <c r="NW10" s="4">
        <v>5.6300268096514748E-2</v>
      </c>
      <c r="NX10" s="4">
        <v>4.8710601719197708E-2</v>
      </c>
      <c r="NY10" s="4">
        <v>3.4383954154727787E-2</v>
      </c>
      <c r="NZ10" s="4">
        <v>4.0444091990483752E-2</v>
      </c>
      <c r="OA10" s="4">
        <v>3.8065027755749402E-2</v>
      </c>
      <c r="OB10" s="4">
        <v>3.2883642495784147E-2</v>
      </c>
      <c r="OC10" s="4">
        <v>2.3608768971332211E-2</v>
      </c>
      <c r="OD10" s="4">
        <v>0.15610217596972559</v>
      </c>
      <c r="OE10" s="4">
        <v>8.4200567644276247E-2</v>
      </c>
      <c r="OF10" s="4">
        <v>1.8450184501845018E-2</v>
      </c>
      <c r="OG10" s="4">
        <v>2.4907749077490771E-2</v>
      </c>
      <c r="OH10" s="4">
        <v>0.10947368421052631</v>
      </c>
      <c r="OI10" s="4">
        <v>9.8947368421052631E-2</v>
      </c>
      <c r="OJ10" s="4">
        <v>4.9104180491041802E-2</v>
      </c>
      <c r="OK10" s="4">
        <v>2.9197080291970798E-2</v>
      </c>
      <c r="OL10" s="4">
        <v>2.8340080971659919E-2</v>
      </c>
      <c r="OM10" s="4">
        <v>2.564102564102564E-2</v>
      </c>
      <c r="ON10" s="4">
        <v>3.7383177570093462E-2</v>
      </c>
      <c r="OO10" s="4">
        <v>2.0560747663551399E-2</v>
      </c>
      <c r="OP10" s="4">
        <v>4.7811447811447812E-2</v>
      </c>
      <c r="OQ10" s="4">
        <v>3.7037037037037028E-2</v>
      </c>
      <c r="OR10" s="4">
        <v>7.9809410363311489E-2</v>
      </c>
      <c r="OS10" s="4">
        <v>5.2412150089338902E-2</v>
      </c>
      <c r="OT10" s="4">
        <v>5.935251798561151E-2</v>
      </c>
      <c r="OU10" s="4">
        <v>4.0167865707434053E-2</v>
      </c>
      <c r="OV10" s="4">
        <v>0.13012048192771081</v>
      </c>
      <c r="OW10" s="4">
        <v>8.3132530120481926E-2</v>
      </c>
      <c r="OX10" s="4">
        <v>8.7148372862658571E-2</v>
      </c>
      <c r="OY10" s="4">
        <v>5.2950910093767227E-2</v>
      </c>
      <c r="OZ10" s="4">
        <v>3.0085022890778291E-2</v>
      </c>
      <c r="PA10" s="4">
        <v>2.354480052321779E-2</v>
      </c>
      <c r="PB10" s="4">
        <v>1.7945544554455441E-2</v>
      </c>
      <c r="PC10" s="4">
        <v>1.6707920792079209E-2</v>
      </c>
      <c r="PD10" s="4">
        <v>3.9650537634408602E-2</v>
      </c>
      <c r="PE10" s="4">
        <v>3.0241935483870969E-2</v>
      </c>
      <c r="PF10" s="4">
        <v>4.6218487394957992E-2</v>
      </c>
      <c r="PG10" s="4">
        <v>3.3013205282112837E-2</v>
      </c>
      <c r="PH10" s="4">
        <v>2.3255813953488368E-2</v>
      </c>
      <c r="PI10" s="4">
        <v>1.788908765652952E-2</v>
      </c>
      <c r="PJ10" s="4">
        <v>4.4096728307254633E-2</v>
      </c>
      <c r="PK10" s="4">
        <v>3.2005689900426737E-2</v>
      </c>
      <c r="PL10" s="4">
        <v>4.9335863377609111E-2</v>
      </c>
      <c r="PM10" s="4">
        <v>4.3010752688172053E-2</v>
      </c>
      <c r="PN10" s="4">
        <v>2.5377229080932789E-2</v>
      </c>
      <c r="PO10" s="4">
        <v>2.0576131687242798E-2</v>
      </c>
      <c r="PP10" s="4">
        <v>0.112869924294563</v>
      </c>
      <c r="PQ10" s="4">
        <v>7.1576049552649693E-2</v>
      </c>
      <c r="PR10" s="4">
        <v>6.2649164677804292E-2</v>
      </c>
      <c r="PS10" s="4">
        <v>4.9522673031026247E-2</v>
      </c>
      <c r="PT10" s="4">
        <v>4.601648351648352E-2</v>
      </c>
      <c r="PU10" s="4">
        <v>4.1208791208791208E-2</v>
      </c>
      <c r="PV10" s="4">
        <v>2.638522427440633E-2</v>
      </c>
      <c r="PW10" s="4">
        <v>2.9683377308707119E-2</v>
      </c>
      <c r="PX10" s="4">
        <v>4.9230769230769231E-2</v>
      </c>
      <c r="PY10" s="4">
        <v>4.0769230769230773E-2</v>
      </c>
      <c r="PZ10" s="4">
        <v>4.2579837194740143E-2</v>
      </c>
      <c r="QA10" s="4">
        <v>5.1346274264245463E-2</v>
      </c>
      <c r="QB10" s="4">
        <v>4.3076923076923082E-2</v>
      </c>
      <c r="QC10" s="4">
        <v>3.8153846153846163E-2</v>
      </c>
      <c r="QD10" s="4">
        <v>3.2689450222882617E-2</v>
      </c>
      <c r="QE10" s="4">
        <v>2.228826151560178E-2</v>
      </c>
      <c r="QF10" s="4">
        <v>5.8181818181818182E-2</v>
      </c>
      <c r="QG10" s="4">
        <v>2.3838383838383839E-2</v>
      </c>
      <c r="QH10" s="4">
        <v>3.1465093411996069E-2</v>
      </c>
      <c r="QI10" s="4">
        <v>1.6060308095706331E-2</v>
      </c>
      <c r="QJ10" s="4">
        <v>4.0044493882091213E-2</v>
      </c>
      <c r="QK10" s="4">
        <v>1.631442343344457E-2</v>
      </c>
      <c r="QL10" s="4">
        <v>2.9126213592233011E-2</v>
      </c>
      <c r="QM10" s="4">
        <v>2.3898431665421958E-2</v>
      </c>
      <c r="QN10" s="4">
        <v>8.2608695652173908E-2</v>
      </c>
      <c r="QO10" s="4">
        <v>3.7681159420289857E-2</v>
      </c>
      <c r="QP10" s="4">
        <v>2.8520499108734401E-2</v>
      </c>
      <c r="QQ10" s="4">
        <v>2.31729055258467E-2</v>
      </c>
      <c r="QR10" s="4">
        <v>4.7244094488188983E-2</v>
      </c>
      <c r="QS10" s="4">
        <v>4.1338582677165357E-2</v>
      </c>
      <c r="QT10" s="4">
        <v>3.0420711974110028E-2</v>
      </c>
      <c r="QU10" s="4">
        <v>2.200647249190938E-2</v>
      </c>
      <c r="QV10" s="4">
        <v>9.4003241491085895E-2</v>
      </c>
      <c r="QW10" s="4">
        <v>6.40194489465154E-2</v>
      </c>
      <c r="QX10" s="4">
        <v>0.16509988249118679</v>
      </c>
      <c r="QY10" s="4">
        <v>6.6980023501762631E-2</v>
      </c>
      <c r="QZ10" s="4">
        <v>8.3449235048678724E-2</v>
      </c>
      <c r="RA10" s="4">
        <v>5.3546592489568848E-2</v>
      </c>
      <c r="RB10" s="4">
        <v>4.5098941555453291E-2</v>
      </c>
      <c r="RC10" s="4">
        <v>2.531063046479521E-2</v>
      </c>
      <c r="RD10" s="4">
        <v>3.5827664399092969E-2</v>
      </c>
      <c r="RE10" s="4">
        <v>2.9478458049886622E-2</v>
      </c>
      <c r="RF10" s="4">
        <v>4.9129989764585463E-2</v>
      </c>
      <c r="RG10" s="4">
        <v>2.2517911975435009E-2</v>
      </c>
      <c r="RH10" s="4">
        <v>4.7784967645594832E-2</v>
      </c>
      <c r="RI10" s="4">
        <v>2.9865604778496761E-2</v>
      </c>
      <c r="RJ10" s="4">
        <v>5.293631100082713E-2</v>
      </c>
      <c r="RK10" s="4">
        <v>3.3912324234904881E-2</v>
      </c>
      <c r="RL10" s="4">
        <v>8.1700907787864305E-2</v>
      </c>
      <c r="RM10" s="4">
        <v>4.2522694696607737E-2</v>
      </c>
      <c r="RN10" s="4">
        <v>2.7276930189551549E-2</v>
      </c>
      <c r="RO10" s="4">
        <v>2.2191400832177528E-2</v>
      </c>
      <c r="RP10" s="4">
        <v>5.7936507936507939E-2</v>
      </c>
      <c r="RQ10" s="4">
        <v>2.5793650793650789E-2</v>
      </c>
      <c r="RR10" s="4">
        <v>1.60427807486631E-2</v>
      </c>
      <c r="RS10" s="4">
        <v>1.5631427396133279E-2</v>
      </c>
      <c r="RT10" s="4">
        <v>5.9865092748735242E-2</v>
      </c>
      <c r="RU10" s="4">
        <v>6.2394603709949412E-2</v>
      </c>
      <c r="RV10" s="4">
        <v>8.7499999999999994E-2</v>
      </c>
      <c r="RW10" s="4">
        <v>0.10972222222222219</v>
      </c>
      <c r="RX10" s="4">
        <v>8.8888888888888892E-2</v>
      </c>
      <c r="RY10" s="4">
        <v>8.3333333333333329E-2</v>
      </c>
      <c r="RZ10" s="4">
        <v>8.0736543909348438E-2</v>
      </c>
      <c r="SA10" s="4">
        <v>6.9405099150141647E-2</v>
      </c>
      <c r="SB10" s="4">
        <v>3.717472118959108E-2</v>
      </c>
      <c r="SC10" s="4">
        <v>2.6022304832713759E-2</v>
      </c>
      <c r="SD10" s="4">
        <v>6.8923821039903271E-2</v>
      </c>
      <c r="SE10" s="4">
        <v>4.5949214026602167E-2</v>
      </c>
      <c r="SF10" s="4">
        <v>6.2005277044854881E-2</v>
      </c>
      <c r="SG10" s="4">
        <v>3.9577836411609502E-2</v>
      </c>
      <c r="SH10" s="4">
        <v>0.1003717472118959</v>
      </c>
      <c r="SI10" s="4">
        <v>9.6654275092936809E-2</v>
      </c>
      <c r="SJ10" s="4">
        <v>7.4673304293714996E-3</v>
      </c>
      <c r="SK10" s="4">
        <v>1.2445550715619169E-2</v>
      </c>
      <c r="SL10" s="4">
        <v>6.3648293963254596E-2</v>
      </c>
      <c r="SM10" s="4">
        <v>4.3963254593175863E-2</v>
      </c>
      <c r="SN10" s="4">
        <v>6.4471879286694095E-2</v>
      </c>
      <c r="SO10" s="4">
        <v>6.1728395061728392E-2</v>
      </c>
      <c r="SP10" s="4">
        <v>0</v>
      </c>
      <c r="SQ10" s="4">
        <v>1.9900497512437811E-2</v>
      </c>
      <c r="SR10" s="4">
        <v>0.1062052505966587</v>
      </c>
      <c r="SS10" s="4">
        <v>8.9498806682577564E-2</v>
      </c>
      <c r="ST10" s="4">
        <v>0.17096774193548389</v>
      </c>
      <c r="SU10" s="4">
        <v>9.4623655913978491E-2</v>
      </c>
      <c r="SV10" s="4">
        <v>4.1490857946554147E-2</v>
      </c>
      <c r="SW10" s="4">
        <v>1.687763713080169E-2</v>
      </c>
      <c r="SX10" s="4">
        <v>8.6713286713286708E-2</v>
      </c>
      <c r="SY10" s="4">
        <v>5.3146853146853149E-2</v>
      </c>
      <c r="SZ10" s="4">
        <v>7.5801749271137031E-2</v>
      </c>
      <c r="TA10" s="4">
        <v>5.6851311953352773E-2</v>
      </c>
      <c r="TB10" s="4">
        <v>9.663064208518754E-2</v>
      </c>
      <c r="TC10" s="4">
        <v>4.0050858232676408E-2</v>
      </c>
      <c r="TD10" s="4">
        <v>0.1128472222222222</v>
      </c>
      <c r="TE10" s="4">
        <v>3.5300925925925923E-2</v>
      </c>
      <c r="TF10" s="4">
        <v>6.5140845070422532E-2</v>
      </c>
      <c r="TG10" s="4">
        <v>4.2253521126760563E-2</v>
      </c>
      <c r="TH10" s="4">
        <v>8.7336244541484712E-2</v>
      </c>
      <c r="TI10" s="4">
        <v>4.6163443543356213E-2</v>
      </c>
      <c r="TJ10" s="4">
        <v>5.8662280701754388E-2</v>
      </c>
      <c r="TK10" s="4">
        <v>5.3728070175438597E-2</v>
      </c>
      <c r="TL10" s="4">
        <v>4.195402298850575E-2</v>
      </c>
      <c r="TM10" s="4">
        <v>2.8735632183908049E-2</v>
      </c>
      <c r="TN10" s="4">
        <v>4.8582995951416998E-2</v>
      </c>
      <c r="TO10" s="4">
        <v>4.9932523616734142E-2</v>
      </c>
      <c r="TP10" s="4">
        <v>4.3883708173340648E-2</v>
      </c>
      <c r="TQ10" s="4">
        <v>2.5233132199670869E-2</v>
      </c>
      <c r="TR10" s="4">
        <v>6.0395510422234101E-2</v>
      </c>
      <c r="TS10" s="4">
        <v>3.2068412613575632E-2</v>
      </c>
      <c r="TT10" s="4">
        <v>4.1111111111111112E-2</v>
      </c>
      <c r="TU10" s="4">
        <v>2.7222222222222221E-2</v>
      </c>
      <c r="TV10" s="4">
        <v>4.4845360824742268E-2</v>
      </c>
      <c r="TW10" s="4">
        <v>2.7319587628865979E-2</v>
      </c>
      <c r="TX10" s="4">
        <v>4.0682414698162729E-2</v>
      </c>
      <c r="TY10" s="4">
        <v>2.4278215223097109E-2</v>
      </c>
      <c r="TZ10" s="4">
        <v>6.9078947368421059E-2</v>
      </c>
      <c r="UA10" s="4">
        <v>4.0570175438596492E-2</v>
      </c>
      <c r="UB10" s="4">
        <v>4.9761778718898891E-2</v>
      </c>
      <c r="UC10" s="4">
        <v>2.302805717310746E-2</v>
      </c>
      <c r="UD10" s="4">
        <v>7.826288899210404E-2</v>
      </c>
      <c r="UE10" s="4">
        <v>3.5996284254528561E-2</v>
      </c>
      <c r="UF10" s="4">
        <v>4.8488305761551623E-2</v>
      </c>
      <c r="UG10" s="4">
        <v>2.4529378208784942E-2</v>
      </c>
      <c r="UH10" s="4">
        <v>5.9665226781857449E-2</v>
      </c>
      <c r="UI10" s="4">
        <v>3.3477321814254862E-2</v>
      </c>
      <c r="UJ10" s="4">
        <v>5.494778717056191E-2</v>
      </c>
      <c r="UK10" s="4">
        <v>2.3620089507707609E-2</v>
      </c>
      <c r="UL10" s="4">
        <v>6.0767861683193487E-2</v>
      </c>
      <c r="UM10" s="4">
        <v>1.9577930333079079E-2</v>
      </c>
      <c r="UN10" s="4">
        <v>6.5830721003134793E-2</v>
      </c>
      <c r="UO10" s="4">
        <v>2.6284060766819391E-2</v>
      </c>
      <c r="UP10" s="4">
        <v>6.2103929024081107E-2</v>
      </c>
      <c r="UQ10" s="4">
        <v>2.7883396704689482E-2</v>
      </c>
      <c r="UR10" s="4">
        <v>5.3743961352657008E-2</v>
      </c>
      <c r="US10" s="4">
        <v>2.1739130434782612E-2</v>
      </c>
      <c r="UT10" s="4">
        <v>5.1702395964691047E-2</v>
      </c>
      <c r="UU10" s="4">
        <v>2.900378310214376E-2</v>
      </c>
      <c r="UV10" s="4">
        <v>7.0855614973262038E-2</v>
      </c>
      <c r="UW10" s="4">
        <v>6.2834224598930483E-2</v>
      </c>
      <c r="UX10" s="4">
        <v>9.1291291291291293E-2</v>
      </c>
      <c r="UY10" s="4">
        <v>6.006006006006006E-2</v>
      </c>
      <c r="UZ10" s="4">
        <v>6.7398119122257058E-2</v>
      </c>
      <c r="VA10" s="4">
        <v>4.3887147335423198E-2</v>
      </c>
      <c r="VB10" s="4">
        <v>5.9823677581863979E-2</v>
      </c>
      <c r="VC10" s="4">
        <v>3.9042821158690177E-2</v>
      </c>
      <c r="VD10" s="4">
        <v>4.8235294117647057E-2</v>
      </c>
      <c r="VE10" s="4">
        <v>2.5882352941176471E-2</v>
      </c>
      <c r="VF10" s="4">
        <v>6.9306930693069313E-2</v>
      </c>
      <c r="VG10" s="4">
        <v>6.6006600660066E-2</v>
      </c>
      <c r="VH10" s="4">
        <v>3.637295081967213E-2</v>
      </c>
      <c r="VI10" s="4">
        <v>2.9200819672131149E-2</v>
      </c>
      <c r="VJ10" s="4">
        <v>5.3735255570117962E-2</v>
      </c>
      <c r="VK10" s="4">
        <v>3.6041939711664479E-2</v>
      </c>
      <c r="VL10" s="4">
        <v>9.2266666666666663E-2</v>
      </c>
      <c r="VM10" s="4">
        <v>5.9200000000000003E-2</v>
      </c>
      <c r="VN10" s="4">
        <v>4.7097480832420588E-2</v>
      </c>
      <c r="VO10" s="4">
        <v>3.8335158817086518E-2</v>
      </c>
      <c r="VP10" s="4">
        <v>8.3674663545933295E-2</v>
      </c>
      <c r="VQ10" s="4">
        <v>4.388531304856641E-2</v>
      </c>
      <c r="VR10" s="4">
        <v>3.6124794745484398E-2</v>
      </c>
      <c r="VS10" s="4">
        <v>3.6124794745484398E-2</v>
      </c>
      <c r="VT10" s="4">
        <v>7.4643249176728863E-2</v>
      </c>
      <c r="VU10" s="4">
        <v>6.0373216245883647E-2</v>
      </c>
      <c r="VV10" s="4">
        <v>3.9721254355400699E-2</v>
      </c>
      <c r="VW10" s="4">
        <v>3.4146341463414637E-2</v>
      </c>
      <c r="VX10" s="4">
        <v>5.0553683196918629E-2</v>
      </c>
      <c r="VY10" s="4">
        <v>1.2930738014994151E-2</v>
      </c>
      <c r="VZ10" s="4">
        <v>4.7411444141689373E-2</v>
      </c>
      <c r="WA10" s="4">
        <v>1.5667574931880111E-2</v>
      </c>
      <c r="WB10" s="4">
        <v>5.3026079415226413E-2</v>
      </c>
      <c r="WC10" s="4">
        <v>1.4743232360775569E-2</v>
      </c>
      <c r="WD10" s="4">
        <v>7.7274323849666315E-2</v>
      </c>
      <c r="WE10" s="4">
        <v>1.3979627678257819E-2</v>
      </c>
      <c r="WF10" s="4">
        <v>6.9734138596600465E-2</v>
      </c>
      <c r="WG10" s="4">
        <v>2.085797895523317E-2</v>
      </c>
      <c r="WH10" s="4">
        <v>4.6282106295592471E-2</v>
      </c>
      <c r="WI10" s="4">
        <v>1.048243731992889E-2</v>
      </c>
      <c r="WJ10" s="4">
        <v>4.2526391554702503E-2</v>
      </c>
      <c r="WK10" s="4">
        <v>1.4395393474088291E-2</v>
      </c>
      <c r="WL10" s="4">
        <v>5.6963721129628643E-2</v>
      </c>
      <c r="WM10" s="4">
        <v>1.3396924066234391E-2</v>
      </c>
      <c r="WN10" s="4">
        <v>4.0426601150259638E-2</v>
      </c>
      <c r="WO10" s="4">
        <v>1.250767770394774E-2</v>
      </c>
      <c r="WP10" s="4">
        <v>4.9107142857142863E-2</v>
      </c>
      <c r="WQ10" s="4">
        <v>5.1339285714285712E-2</v>
      </c>
      <c r="WR10" s="4">
        <v>7.371794871794872E-2</v>
      </c>
      <c r="WS10" s="4">
        <v>8.3333333333333329E-2</v>
      </c>
      <c r="WT10" s="4">
        <v>1.515151515151515E-2</v>
      </c>
      <c r="WU10" s="4">
        <v>2.4242424242424239E-2</v>
      </c>
      <c r="WV10" s="4">
        <v>0.12592592592592591</v>
      </c>
      <c r="WW10" s="4">
        <v>0.1074074074074074</v>
      </c>
      <c r="WX10" s="4">
        <v>3.8659793814432991E-2</v>
      </c>
      <c r="WY10" s="4">
        <v>4.6391752577319589E-2</v>
      </c>
      <c r="WZ10" s="4">
        <v>1.6393442622950821E-2</v>
      </c>
      <c r="XA10" s="4">
        <v>2.049180327868852E-2</v>
      </c>
      <c r="XB10" s="4">
        <v>2.3715415019762841E-2</v>
      </c>
      <c r="XC10" s="4">
        <v>3.5573122529644272E-2</v>
      </c>
      <c r="XD10" s="4">
        <v>2.3505154639175262E-2</v>
      </c>
      <c r="XE10" s="4">
        <v>2.3092783505154639E-2</v>
      </c>
      <c r="XF10" s="4">
        <v>9.6171802054155001E-2</v>
      </c>
      <c r="XG10" s="4">
        <v>6.6293183940242764E-2</v>
      </c>
      <c r="XH10" s="4">
        <v>0.15686274509803921</v>
      </c>
      <c r="XI10" s="4">
        <v>0.11029411764705881</v>
      </c>
      <c r="XJ10" s="4">
        <v>5.3719008264462811E-2</v>
      </c>
      <c r="XK10" s="4">
        <v>3.71900826446281E-2</v>
      </c>
      <c r="XL10" s="4">
        <v>6.9858329262335123E-2</v>
      </c>
      <c r="XM10" s="4">
        <v>2.6868588177821201E-2</v>
      </c>
      <c r="XN10" s="4">
        <v>6.8702290076335881E-2</v>
      </c>
      <c r="XO10" s="4">
        <v>6.5648854961832065E-2</v>
      </c>
      <c r="XP10" s="4">
        <v>7.7844311377245512E-2</v>
      </c>
      <c r="XQ10" s="4">
        <v>4.6193327630453383E-2</v>
      </c>
      <c r="XR10" s="4">
        <v>2.0569620253164559E-2</v>
      </c>
      <c r="XS10" s="4">
        <v>2.5316455696202531E-2</v>
      </c>
      <c r="XT10" s="4">
        <v>5.7324840764331211E-2</v>
      </c>
      <c r="XU10" s="4">
        <v>5.5505004549590543E-2</v>
      </c>
      <c r="XV10" s="4">
        <v>1.9002375296912111E-2</v>
      </c>
      <c r="XW10" s="4">
        <v>2.969121140142518E-2</v>
      </c>
      <c r="XX10" s="4">
        <v>4.6644844517184952E-2</v>
      </c>
      <c r="XY10" s="4">
        <v>3.3551554828150573E-2</v>
      </c>
      <c r="XZ10" s="4">
        <v>4.2553191489361701E-2</v>
      </c>
      <c r="YA10" s="4">
        <v>2.5709219858156031E-2</v>
      </c>
      <c r="YB10" s="4">
        <v>7.2131147540983612E-2</v>
      </c>
      <c r="YC10" s="4">
        <v>5.1366120218579232E-2</v>
      </c>
      <c r="YD10" s="4">
        <v>4.852320675105485E-2</v>
      </c>
      <c r="YE10" s="4">
        <v>3.2700421940928273E-2</v>
      </c>
      <c r="YF10" s="4">
        <v>8.8636363636363638E-2</v>
      </c>
      <c r="YG10" s="4">
        <v>6.5909090909090903E-2</v>
      </c>
      <c r="YH10" s="4">
        <v>3.5933391761612622E-2</v>
      </c>
      <c r="YI10" s="4">
        <v>3.4180543382997371E-2</v>
      </c>
      <c r="YJ10" s="4">
        <v>1.800847457627119E-2</v>
      </c>
      <c r="YK10" s="4">
        <v>2.966101694915254E-2</v>
      </c>
      <c r="YL10" s="4">
        <v>8.2514734774066803E-2</v>
      </c>
      <c r="YM10" s="4">
        <v>7.1709233791748525E-2</v>
      </c>
      <c r="YN10" s="4">
        <v>5.7990743261638993E-2</v>
      </c>
      <c r="YO10" s="4">
        <v>3.3487612306016878E-2</v>
      </c>
      <c r="YP10" s="4">
        <v>3.6420992256954401E-2</v>
      </c>
      <c r="YQ10" s="4">
        <v>2.20820189274448E-2</v>
      </c>
      <c r="YR10" s="4">
        <v>7.2643413087345052E-2</v>
      </c>
      <c r="YS10" s="4">
        <v>3.574517151916979E-2</v>
      </c>
      <c r="YT10" s="4">
        <v>7.1093015972439708E-2</v>
      </c>
      <c r="YU10" s="4">
        <v>3.4137175070466652E-2</v>
      </c>
      <c r="YV10" s="4">
        <v>4.0655961735565432E-2</v>
      </c>
      <c r="YW10" s="4">
        <v>2.0498804236419539E-2</v>
      </c>
      <c r="YX10" s="4">
        <v>5.2899936265137032E-2</v>
      </c>
      <c r="YY10" s="4">
        <v>2.708731676226896E-2</v>
      </c>
      <c r="YZ10" s="4">
        <v>5.4802955665024633E-2</v>
      </c>
      <c r="ZA10" s="4">
        <v>2.185960591133005E-2</v>
      </c>
      <c r="ZB10" s="4">
        <v>1.8494055482166451E-2</v>
      </c>
      <c r="ZC10" s="4">
        <v>2.1136063408190221E-2</v>
      </c>
      <c r="ZD10" s="4">
        <v>9.137709137709138E-2</v>
      </c>
      <c r="ZE10" s="4">
        <v>9.7812097812097806E-2</v>
      </c>
      <c r="ZF10" s="4">
        <v>6.1643835616438353E-2</v>
      </c>
      <c r="ZG10" s="4">
        <v>6.9863013698630141E-2</v>
      </c>
      <c r="ZH10" s="4">
        <v>4.619565217391304E-2</v>
      </c>
      <c r="ZI10" s="4">
        <v>4.0760869565217392E-2</v>
      </c>
      <c r="ZJ10" s="4">
        <v>3.7102473498233222E-2</v>
      </c>
      <c r="ZK10" s="4">
        <v>3.7102473498233222E-2</v>
      </c>
      <c r="ZL10" s="4">
        <v>0.1295081967213115</v>
      </c>
      <c r="ZM10" s="4">
        <v>8.6885245901639346E-2</v>
      </c>
      <c r="ZN10" s="4">
        <v>0.14340101522842641</v>
      </c>
      <c r="ZO10" s="4">
        <v>9.3908629441624369E-2</v>
      </c>
      <c r="ZP10" s="4">
        <v>1.688781664656212E-2</v>
      </c>
      <c r="ZQ10" s="4">
        <v>1.9300361881785279E-2</v>
      </c>
      <c r="ZR10" s="4">
        <v>6.4801178203240065E-2</v>
      </c>
      <c r="ZS10" s="4">
        <v>5.3019145802650963E-2</v>
      </c>
      <c r="ZT10" s="4">
        <v>7.7574047954866013E-2</v>
      </c>
      <c r="ZU10" s="4">
        <v>8.4626234132581094E-2</v>
      </c>
      <c r="ZV10" s="4">
        <v>1.436969301110385E-2</v>
      </c>
      <c r="ZW10" s="4">
        <v>1.2410189418680599E-2</v>
      </c>
      <c r="ZX10" s="4">
        <v>7.6869322152341019E-3</v>
      </c>
      <c r="ZY10" s="4">
        <v>1.187980433263452E-2</v>
      </c>
      <c r="ZZ10" s="4">
        <v>7.9640718562874246E-2</v>
      </c>
      <c r="AAA10" s="4">
        <v>4.3712574850299397E-2</v>
      </c>
      <c r="AAB10" s="4">
        <v>8.1693500298151464E-2</v>
      </c>
      <c r="AAC10" s="4">
        <v>5.128205128205128E-2</v>
      </c>
      <c r="AAD10" s="4">
        <v>0.10578279266572641</v>
      </c>
      <c r="AAE10" s="4">
        <v>6.9111424541607902E-2</v>
      </c>
      <c r="AAF10" s="4">
        <v>0.10913872452333991</v>
      </c>
      <c r="AAG10" s="4">
        <v>7.758053911900066E-2</v>
      </c>
      <c r="AAH10" s="4">
        <v>6.4251537935748462E-2</v>
      </c>
      <c r="AAI10" s="4">
        <v>3.4176349965823652E-2</v>
      </c>
      <c r="AAJ10" s="4">
        <v>9.8214285714285712E-2</v>
      </c>
      <c r="AAK10" s="4">
        <v>3.8149350649350648E-2</v>
      </c>
      <c r="AAL10" s="4">
        <v>6.1397058823529409E-2</v>
      </c>
      <c r="AAM10" s="4">
        <v>2.6102941176470589E-2</v>
      </c>
      <c r="AAN10" s="4">
        <v>3.146473779385172E-2</v>
      </c>
      <c r="AAO10" s="4">
        <v>2.0253164556962029E-2</v>
      </c>
      <c r="AAP10" s="4">
        <v>5.7768052516411379E-2</v>
      </c>
      <c r="AAQ10" s="4">
        <v>3.2822757111597371E-2</v>
      </c>
      <c r="AAR10" s="4">
        <v>7.5316455696202531E-2</v>
      </c>
      <c r="AAS10" s="4">
        <v>4.0506329113924051E-2</v>
      </c>
      <c r="AAT10" s="4">
        <v>4.8192771084337352E-2</v>
      </c>
      <c r="AAU10" s="4">
        <v>3.614457831325301E-2</v>
      </c>
      <c r="AAV10" s="4">
        <v>2.9304029304029301E-2</v>
      </c>
      <c r="AAW10" s="4">
        <v>2.490842490842491E-2</v>
      </c>
      <c r="AAX10" s="4">
        <v>1.2003000750187551E-2</v>
      </c>
      <c r="AAY10" s="4">
        <v>2.0255063765941481E-2</v>
      </c>
      <c r="AAZ10" s="4">
        <v>1.4999999999999999E-2</v>
      </c>
      <c r="ABA10" s="4">
        <v>2.5999999999999999E-2</v>
      </c>
      <c r="ABB10" s="4">
        <v>8.2568807339449546E-2</v>
      </c>
      <c r="ABC10" s="4">
        <v>6.0050041701417853E-2</v>
      </c>
      <c r="ABD10" s="4">
        <v>8.1978798586572435E-2</v>
      </c>
      <c r="ABE10" s="4">
        <v>5.2296819787985872E-2</v>
      </c>
      <c r="ABF10" s="4">
        <v>8.7349397590361449E-2</v>
      </c>
      <c r="ABG10" s="4">
        <v>4.8192771084337352E-2</v>
      </c>
      <c r="ABH10" s="4">
        <v>7.9601990049751242E-2</v>
      </c>
      <c r="ABI10" s="4">
        <v>9.950248756218906E-2</v>
      </c>
      <c r="ABJ10" s="4">
        <v>0.05</v>
      </c>
      <c r="ABK10" s="4">
        <v>4.7727272727272729E-2</v>
      </c>
      <c r="ABL10" s="4">
        <v>4.4210526315789471E-2</v>
      </c>
      <c r="ABM10" s="4">
        <v>2.9473684210526319E-2</v>
      </c>
      <c r="ABN10" s="4">
        <v>4.9411764705882349E-2</v>
      </c>
      <c r="ABO10" s="4">
        <v>6.3529411764705876E-2</v>
      </c>
      <c r="ABP10" s="4">
        <v>2.8776978417266189E-2</v>
      </c>
      <c r="ABQ10" s="4">
        <v>4.6762589928057548E-2</v>
      </c>
      <c r="ABR10" s="4">
        <v>6.725146198830409E-2</v>
      </c>
      <c r="ABS10" s="4">
        <v>5.8479532163742687E-2</v>
      </c>
      <c r="ABT10" s="4">
        <v>0</v>
      </c>
      <c r="ABU10" s="4">
        <v>2.3255813953488368E-2</v>
      </c>
      <c r="ABV10" s="4">
        <v>8.2278481012658222E-2</v>
      </c>
      <c r="ABW10" s="4">
        <v>4.2194092827004218E-2</v>
      </c>
      <c r="ABX10" s="4">
        <v>3.732809430255403E-2</v>
      </c>
      <c r="ABY10" s="4">
        <v>3.6345776031434178E-2</v>
      </c>
      <c r="ABZ10" s="4">
        <v>4.4091710758377423E-2</v>
      </c>
      <c r="ACA10" s="4">
        <v>3.968253968253968E-2</v>
      </c>
      <c r="ACB10" s="4">
        <v>4.4879171461449943E-2</v>
      </c>
      <c r="ACC10" s="4">
        <v>3.3371691599539698E-2</v>
      </c>
      <c r="ACD10" s="4">
        <v>5.1764705882352942E-2</v>
      </c>
      <c r="ACE10" s="4">
        <v>0.04</v>
      </c>
      <c r="ACF10" s="4">
        <v>4.5077105575326223E-2</v>
      </c>
      <c r="ACG10" s="4">
        <v>2.846975088967971E-2</v>
      </c>
      <c r="ACH10" s="4">
        <v>8.1743869209809257E-3</v>
      </c>
      <c r="ACI10" s="4">
        <v>8.1743869209809257E-3</v>
      </c>
      <c r="ACJ10" s="4">
        <v>2.3529411764705879E-2</v>
      </c>
      <c r="ACK10" s="4">
        <v>2.3529411764705879E-2</v>
      </c>
      <c r="ACL10" s="4">
        <v>0.1092964824120603</v>
      </c>
      <c r="ACM10" s="4">
        <v>8.5427135678391955E-2</v>
      </c>
      <c r="ACN10" s="4">
        <v>5.9233449477351922E-2</v>
      </c>
      <c r="ACO10" s="4">
        <v>5.1103368176538912E-2</v>
      </c>
      <c r="ACP10" s="4">
        <v>0.1093167701863354</v>
      </c>
      <c r="ACQ10" s="4">
        <v>8.9440993788819881E-2</v>
      </c>
      <c r="ACR10" s="4">
        <v>4.4444444444444453E-2</v>
      </c>
      <c r="ACS10" s="4">
        <v>4.3055555555555562E-2</v>
      </c>
      <c r="ACT10" s="4">
        <v>4.8295454545454537E-2</v>
      </c>
      <c r="ACU10" s="4">
        <v>3.551136363636364E-2</v>
      </c>
      <c r="ACV10" s="4">
        <v>5.7471264367816091E-2</v>
      </c>
      <c r="ACW10" s="4">
        <v>3.1724137931034492E-2</v>
      </c>
      <c r="ACX10" s="4">
        <v>6.1647296614451737E-2</v>
      </c>
      <c r="ACY10" s="4">
        <v>3.9413845376452747E-2</v>
      </c>
      <c r="ACZ10" s="4">
        <v>5.6810631229235881E-2</v>
      </c>
      <c r="ADA10" s="4">
        <v>2.8903654485049831E-2</v>
      </c>
      <c r="ADB10" s="4">
        <v>6.0494476591267762E-2</v>
      </c>
      <c r="ADC10" s="4">
        <v>3.7348763808521833E-2</v>
      </c>
      <c r="ADD10" s="4">
        <v>2.9058116232464931E-2</v>
      </c>
      <c r="ADE10" s="4">
        <v>1.9038076152304611E-2</v>
      </c>
      <c r="ADF10" s="4">
        <v>2.206809583858764E-2</v>
      </c>
      <c r="ADG10" s="4">
        <v>2.4590163934426229E-2</v>
      </c>
      <c r="ADH10" s="4">
        <v>4.9651972157772617E-2</v>
      </c>
      <c r="ADI10" s="4">
        <v>2.3201856148491878E-2</v>
      </c>
      <c r="ADJ10" s="4">
        <v>0.1059498956158664</v>
      </c>
      <c r="ADK10" s="4">
        <v>4.2797494780793317E-2</v>
      </c>
      <c r="ADL10" s="4">
        <v>7.97514241325738E-2</v>
      </c>
      <c r="ADM10" s="4">
        <v>5.4375970999482132E-2</v>
      </c>
      <c r="ADN10" s="4">
        <v>0.1102990033222591</v>
      </c>
      <c r="ADO10" s="4">
        <v>6.5116279069767441E-2</v>
      </c>
      <c r="ADP10" s="4">
        <v>4.8418334409296319E-2</v>
      </c>
      <c r="ADQ10" s="4">
        <v>3.4861200774693353E-2</v>
      </c>
      <c r="ADR10" s="4">
        <v>0.12888198757763969</v>
      </c>
      <c r="ADS10" s="4">
        <v>0.10559006211180121</v>
      </c>
      <c r="ADT10" s="4">
        <v>6.9735951252538925E-2</v>
      </c>
      <c r="ADU10" s="4">
        <v>4.6716316858496948E-2</v>
      </c>
      <c r="ADV10" s="4">
        <v>4.0414507772020727E-2</v>
      </c>
      <c r="ADW10" s="4">
        <v>3.2124352331606217E-2</v>
      </c>
      <c r="ADX10" s="4">
        <v>3.9436619718309862E-2</v>
      </c>
      <c r="ADY10" s="4">
        <v>3.6619718309859148E-2</v>
      </c>
      <c r="ADZ10" s="4">
        <v>5.2083333333333343E-2</v>
      </c>
      <c r="AEA10" s="4">
        <v>4.5138888888888888E-2</v>
      </c>
      <c r="AEB10" s="4">
        <v>4.0091638029782363E-2</v>
      </c>
      <c r="AEC10" s="4">
        <v>2.5200458190148909E-2</v>
      </c>
      <c r="AED10" s="4">
        <v>6.0874403078492283E-2</v>
      </c>
      <c r="AEE10" s="4">
        <v>1.117344336779637E-2</v>
      </c>
      <c r="AEF10" s="4">
        <v>6.6897249873460435E-2</v>
      </c>
      <c r="AEG10" s="4">
        <v>9.3639277880884098E-3</v>
      </c>
      <c r="AEH10" s="4">
        <v>4.9409237379162189E-2</v>
      </c>
      <c r="AEI10" s="4">
        <v>1.1441647597254001E-2</v>
      </c>
      <c r="AEJ10" s="4">
        <v>4.7980027235587842E-2</v>
      </c>
      <c r="AEK10" s="4">
        <v>1.12119836586473E-2</v>
      </c>
      <c r="AEL10" s="4">
        <v>2.2517069391312771E-2</v>
      </c>
      <c r="AEM10" s="4">
        <v>7.8930802382451218E-3</v>
      </c>
      <c r="AEN10" s="4">
        <v>3.5938903863432167E-2</v>
      </c>
      <c r="AEO10" s="4">
        <v>8.1311769991015276E-3</v>
      </c>
      <c r="AEP10" s="4">
        <v>4.4515832950894903E-2</v>
      </c>
      <c r="AEQ10" s="4">
        <v>1.106521849982153E-2</v>
      </c>
      <c r="AER10" s="4">
        <v>5.3240004242231423E-2</v>
      </c>
      <c r="AES10" s="4">
        <v>8.4314349347756924E-3</v>
      </c>
      <c r="AET10" s="4">
        <v>5.4765085080434407E-2</v>
      </c>
      <c r="AEU10" s="4">
        <v>1.178930251466403E-2</v>
      </c>
      <c r="AEV10" s="4">
        <v>0.1388888888888889</v>
      </c>
      <c r="AEW10" s="4">
        <v>0.27777777777777779</v>
      </c>
      <c r="AEX10" s="4">
        <v>3.3868092691622102E-2</v>
      </c>
      <c r="AEY10" s="4">
        <v>2.31729055258467E-2</v>
      </c>
      <c r="AEZ10" s="4">
        <v>4.9571020019065777E-2</v>
      </c>
      <c r="AFA10" s="4">
        <v>3.1458531935176358E-2</v>
      </c>
      <c r="AFB10" s="4">
        <v>3.2185628742514967E-2</v>
      </c>
      <c r="AFC10" s="4">
        <v>2.320359281437126E-2</v>
      </c>
      <c r="AFD10" s="4">
        <v>4.9684542586750792E-2</v>
      </c>
      <c r="AFE10" s="4">
        <v>3.7066246056782333E-2</v>
      </c>
      <c r="AFF10" s="4">
        <v>9.2963202065848932E-2</v>
      </c>
      <c r="AFG10" s="4">
        <v>4.5190445448676557E-2</v>
      </c>
      <c r="AFH10" s="4">
        <v>5.0129645635263613E-2</v>
      </c>
      <c r="AFI10" s="4">
        <v>3.8029386343993082E-2</v>
      </c>
      <c r="AFJ10" s="4">
        <v>2.9197080291970798E-2</v>
      </c>
      <c r="AFK10" s="4">
        <v>3.6496350364963501E-2</v>
      </c>
      <c r="AFL10" s="4">
        <v>6.9694596711041501E-2</v>
      </c>
      <c r="AFM10" s="4">
        <v>4.541895066562255E-2</v>
      </c>
      <c r="AFN10" s="4">
        <v>6.2980030721966201E-2</v>
      </c>
      <c r="AFO10" s="4">
        <v>4.0706605222734248E-2</v>
      </c>
      <c r="AFP10" s="4">
        <v>8.3636363636363634E-2</v>
      </c>
      <c r="AFQ10" s="4">
        <v>4.1454545454545452E-2</v>
      </c>
      <c r="AFR10" s="4">
        <v>5.4695562435500507E-2</v>
      </c>
      <c r="AFS10" s="4">
        <v>2.7863777089783281E-2</v>
      </c>
      <c r="AFT10" s="4">
        <v>6.0267857142857137E-2</v>
      </c>
      <c r="AFU10" s="4">
        <v>4.4642857142857137E-2</v>
      </c>
      <c r="AFV10" s="4">
        <v>8.5790884718498661E-2</v>
      </c>
      <c r="AFW10" s="4">
        <v>4.9597855227882043E-2</v>
      </c>
      <c r="AFX10" s="4">
        <v>2.03862660944206E-2</v>
      </c>
      <c r="AFY10" s="4">
        <v>1.9313304721030041E-2</v>
      </c>
      <c r="AFZ10" s="4">
        <v>2.9050279329608939E-2</v>
      </c>
      <c r="AGA10" s="4">
        <v>3.128491620111732E-2</v>
      </c>
      <c r="AGB10" s="4">
        <v>8.2007343941248464E-2</v>
      </c>
      <c r="AGC10" s="4">
        <v>5.2631578947368418E-2</v>
      </c>
      <c r="AGD10" s="4">
        <v>0.1221864951768489</v>
      </c>
      <c r="AGE10" s="4">
        <v>7.0739549839228297E-2</v>
      </c>
      <c r="AGF10" s="4">
        <v>3.8461538461538457E-2</v>
      </c>
      <c r="AGG10" s="4">
        <v>4.2619542619542622E-2</v>
      </c>
      <c r="AGH10" s="4">
        <v>9.8153547133138966E-2</v>
      </c>
      <c r="AGI10" s="4">
        <v>9.6209912536443148E-2</v>
      </c>
      <c r="AGJ10" s="4">
        <v>3.7914691943127958E-2</v>
      </c>
      <c r="AGK10" s="4">
        <v>3.4360189573459723E-2</v>
      </c>
      <c r="AGL10" s="4">
        <v>6.8387096774193551E-2</v>
      </c>
      <c r="AGM10" s="4">
        <v>7.7419354838709681E-2</v>
      </c>
      <c r="AGN10" s="4">
        <v>2.1709633649932159E-2</v>
      </c>
      <c r="AGO10" s="4">
        <v>1.7639077340569881E-2</v>
      </c>
      <c r="AGP10" s="4">
        <v>8.6134453781512604E-2</v>
      </c>
      <c r="AGQ10" s="4">
        <v>4.4117647058823532E-2</v>
      </c>
      <c r="AGR10" s="4">
        <v>3.1413612565445018E-2</v>
      </c>
      <c r="AGS10" s="4">
        <v>4.8429319371727751E-2</v>
      </c>
      <c r="AGT10" s="4">
        <v>0.1270440251572327</v>
      </c>
      <c r="AGU10" s="4">
        <v>6.9182389937106917E-2</v>
      </c>
      <c r="AGV10" s="4">
        <v>4.2689434364994658E-2</v>
      </c>
      <c r="AGW10" s="4">
        <v>4.2689434364994658E-2</v>
      </c>
      <c r="AGX10" s="4">
        <v>5.4162487462387159E-2</v>
      </c>
      <c r="AGY10" s="4">
        <v>3.7111334002006023E-2</v>
      </c>
      <c r="AGZ10" s="4">
        <v>3.4693877551020408E-2</v>
      </c>
      <c r="AHA10" s="4">
        <v>3.2653061224489799E-2</v>
      </c>
      <c r="AHB10" s="4">
        <v>5.4279749478079342E-2</v>
      </c>
      <c r="AHC10" s="4">
        <v>6.2630480167014613E-2</v>
      </c>
      <c r="AHD10" s="4">
        <v>3.619047619047619E-2</v>
      </c>
      <c r="AHE10" s="4">
        <v>2.8571428571428571E-2</v>
      </c>
      <c r="AHF10" s="4">
        <v>0.1224489795918367</v>
      </c>
      <c r="AHG10" s="4">
        <v>0.1201814058956916</v>
      </c>
      <c r="AHH10" s="4">
        <v>0.12945590994371481</v>
      </c>
      <c r="AHI10" s="4">
        <v>0.1013133208255159</v>
      </c>
      <c r="AHJ10" s="4">
        <v>1.0736196319018411E-2</v>
      </c>
      <c r="AHK10" s="4">
        <v>1.9938650306748469E-2</v>
      </c>
      <c r="AHL10" s="4">
        <v>0.13122171945701361</v>
      </c>
      <c r="AHM10" s="4">
        <v>0.167420814479638</v>
      </c>
      <c r="AHN10" s="4">
        <v>0</v>
      </c>
      <c r="AHO10" s="4">
        <v>2.3952095808383232E-2</v>
      </c>
      <c r="AHP10" s="4">
        <v>7.3469387755102047E-2</v>
      </c>
      <c r="AHQ10" s="4">
        <v>0.1122448979591837</v>
      </c>
      <c r="AHR10" s="4">
        <v>6.2645011600928072E-2</v>
      </c>
      <c r="AHS10" s="4">
        <v>7.6566125290023199E-2</v>
      </c>
      <c r="AHT10" s="4">
        <v>5.1510989010989008E-2</v>
      </c>
      <c r="AHU10" s="4">
        <v>3.4340659340659337E-2</v>
      </c>
      <c r="AHV10" s="4">
        <v>6.4969859343603484E-2</v>
      </c>
      <c r="AHW10" s="4">
        <v>3.0810448760884131E-2</v>
      </c>
      <c r="AHX10" s="4">
        <v>5.4455445544554462E-2</v>
      </c>
      <c r="AHY10" s="4">
        <v>3.025302530253025E-2</v>
      </c>
      <c r="AHZ10" s="4">
        <v>0.10005497526113249</v>
      </c>
      <c r="AIA10" s="4">
        <v>5.6624518966465087E-2</v>
      </c>
      <c r="AIB10" s="4">
        <v>5.9701492537313432E-2</v>
      </c>
      <c r="AIC10" s="4">
        <v>4.5328911000552793E-2</v>
      </c>
      <c r="AID10" s="4">
        <v>2.867602196461257E-2</v>
      </c>
      <c r="AIE10" s="4">
        <v>1.464307504575961E-2</v>
      </c>
      <c r="AIF10" s="4">
        <v>5.5239179954441907E-2</v>
      </c>
      <c r="AIG10" s="4">
        <v>4.1002277904328019E-2</v>
      </c>
      <c r="AIH10" s="4">
        <v>0.1166097838452787</v>
      </c>
      <c r="AII10" s="4">
        <v>7.2810011376564274E-2</v>
      </c>
      <c r="AIJ10" s="4">
        <v>3.6129358261748359E-2</v>
      </c>
      <c r="AIK10" s="4">
        <v>2.0464881253158158E-2</v>
      </c>
      <c r="AIL10" s="4">
        <v>5.6119722073757351E-2</v>
      </c>
      <c r="AIM10" s="4">
        <v>3.340459647247461E-2</v>
      </c>
      <c r="AIN10" s="4">
        <v>4.3674698795180718E-2</v>
      </c>
      <c r="AIO10" s="4">
        <v>3.8654618473895577E-2</v>
      </c>
      <c r="AIP10" s="4">
        <v>7.0967741935483872E-2</v>
      </c>
      <c r="AIQ10" s="4">
        <v>3.519061583577713E-2</v>
      </c>
      <c r="AIR10" s="4">
        <v>6.4551907719609586E-2</v>
      </c>
      <c r="AIS10" s="4">
        <v>2.2848269742679679E-2</v>
      </c>
      <c r="AIT10" s="4">
        <v>4.446690247599798E-2</v>
      </c>
      <c r="AIU10" s="4">
        <v>3.5371399696816568E-2</v>
      </c>
      <c r="AIV10" s="4">
        <v>5.0269299820466788E-2</v>
      </c>
      <c r="AIW10" s="4">
        <v>3.5906642728904849E-2</v>
      </c>
      <c r="AIX10" s="4">
        <v>7.6121212121212117E-2</v>
      </c>
      <c r="AIY10" s="4">
        <v>2.812121212121212E-2</v>
      </c>
      <c r="AIZ10" s="4">
        <v>4.9819657348963028E-2</v>
      </c>
      <c r="AJA10" s="4">
        <v>2.569882777276826E-2</v>
      </c>
      <c r="AJB10" s="4">
        <v>8.0657023780338316E-2</v>
      </c>
      <c r="AJC10" s="4">
        <v>2.25545476832557E-2</v>
      </c>
      <c r="AJD10" s="4">
        <v>2.6443474041727321E-2</v>
      </c>
      <c r="AJE10" s="4">
        <v>1.673944687045124E-2</v>
      </c>
      <c r="AJF10" s="4">
        <v>5.1459673428995538E-2</v>
      </c>
      <c r="AJG10" s="4">
        <v>2.7461652647204359E-2</v>
      </c>
      <c r="AJH10" s="4">
        <v>6.2922868741542626E-2</v>
      </c>
      <c r="AJI10" s="4">
        <v>3.3152909336941823E-2</v>
      </c>
      <c r="AJJ10" s="4">
        <v>0.1108052305574673</v>
      </c>
      <c r="AJK10" s="4">
        <v>4.7487955953200267E-2</v>
      </c>
      <c r="AJL10" s="4">
        <v>4.7619047619047623E-2</v>
      </c>
      <c r="AJM10" s="4">
        <v>4.0616246498599441E-2</v>
      </c>
      <c r="AJN10" s="4">
        <v>5.6924384027187767E-2</v>
      </c>
      <c r="AJO10" s="4">
        <v>4.8428207306711983E-2</v>
      </c>
      <c r="AJP10" s="4">
        <v>7.7238550922761454E-2</v>
      </c>
      <c r="AJQ10" s="4">
        <v>3.3492822966507178E-2</v>
      </c>
      <c r="AJR10" s="4">
        <v>7.057256990679095E-2</v>
      </c>
      <c r="AJS10" s="4">
        <v>5.659121171770972E-2</v>
      </c>
      <c r="AJT10" s="4">
        <v>7.758053911900066E-2</v>
      </c>
      <c r="AJU10" s="4">
        <v>3.2873109796186718E-2</v>
      </c>
      <c r="AJV10" s="4">
        <v>3.3370411568409343E-2</v>
      </c>
      <c r="AJW10" s="4">
        <v>2.5583982202447161E-2</v>
      </c>
      <c r="AJX10" s="4">
        <v>3.2057911065149949E-2</v>
      </c>
      <c r="AJY10" s="4">
        <v>2.1716649431230611E-2</v>
      </c>
      <c r="AJZ10" s="4">
        <v>9.6074380165289255E-2</v>
      </c>
      <c r="AKA10" s="4">
        <v>6.1983471074380167E-2</v>
      </c>
      <c r="AKB10" s="4">
        <v>9.217877094972067E-2</v>
      </c>
      <c r="AKC10" s="4">
        <v>6.2383612662942269E-2</v>
      </c>
      <c r="AKD10" s="4">
        <v>6.7403314917127075E-2</v>
      </c>
      <c r="AKE10" s="4">
        <v>4.5303867403314907E-2</v>
      </c>
      <c r="AKF10" s="4">
        <v>9.768009768009768E-3</v>
      </c>
      <c r="AKG10" s="4">
        <v>1.465201465201465E-2</v>
      </c>
      <c r="AKH10" s="4">
        <v>9.8152424942263283E-2</v>
      </c>
      <c r="AKI10" s="4">
        <v>9.237875288683603E-2</v>
      </c>
      <c r="AKJ10" s="4">
        <v>5.416116248348745E-2</v>
      </c>
      <c r="AKK10" s="4">
        <v>5.416116248348745E-2</v>
      </c>
      <c r="AKL10" s="4">
        <v>0.19711538461538461</v>
      </c>
      <c r="AKM10" s="4">
        <v>0.1086538461538462</v>
      </c>
      <c r="AKN10" s="4">
        <v>0.112</v>
      </c>
      <c r="AKO10" s="4">
        <v>7.7714285714285708E-2</v>
      </c>
      <c r="AKP10" s="4">
        <v>6.1879297173414817E-2</v>
      </c>
      <c r="AKQ10" s="4">
        <v>3.2849503437738729E-2</v>
      </c>
      <c r="AKR10" s="4">
        <v>4.7608453837597327E-2</v>
      </c>
      <c r="AKS10" s="4">
        <v>1.7352614015572861E-2</v>
      </c>
      <c r="AKT10" s="4">
        <v>5.6232091690544411E-2</v>
      </c>
      <c r="AKU10" s="4">
        <v>2.5787965616045849E-2</v>
      </c>
      <c r="AKV10" s="4">
        <v>2.0208333333333332E-2</v>
      </c>
      <c r="AKW10" s="4">
        <v>1.458333333333333E-2</v>
      </c>
      <c r="AKX10" s="4">
        <v>6.7765567765567761E-2</v>
      </c>
      <c r="AKY10" s="4">
        <v>2.9075091575091579E-2</v>
      </c>
      <c r="AKZ10" s="4">
        <v>8.3188908145580595E-2</v>
      </c>
      <c r="ALA10" s="4">
        <v>4.3327556325823233E-2</v>
      </c>
      <c r="ALB10" s="4">
        <v>2.9607250755287012E-2</v>
      </c>
      <c r="ALC10" s="4">
        <v>1.419939577039275E-2</v>
      </c>
      <c r="ALD10" s="4">
        <v>4.4083526682134569E-2</v>
      </c>
      <c r="ALE10" s="4">
        <v>2.2870401060656281E-2</v>
      </c>
      <c r="ALF10" s="4">
        <v>3.0775716694772349E-2</v>
      </c>
      <c r="ALG10" s="4">
        <v>1.4966273187183811E-2</v>
      </c>
      <c r="ALH10" s="4">
        <v>6.8972533062054933E-2</v>
      </c>
      <c r="ALI10" s="4">
        <v>3.3163784333672432E-2</v>
      </c>
      <c r="ALJ10" s="4">
        <v>8.2082551594746714E-2</v>
      </c>
      <c r="ALK10" s="4">
        <v>4.1275797373358347E-2</v>
      </c>
      <c r="ALL10" s="4">
        <v>4.4072278536800347E-2</v>
      </c>
      <c r="ALM10" s="4">
        <v>2.335830762450419E-2</v>
      </c>
      <c r="ALN10" s="4">
        <v>4.0016006402561033E-2</v>
      </c>
      <c r="ALO10" s="4">
        <v>3.0012004801920771E-2</v>
      </c>
      <c r="ALP10" s="4">
        <v>0.1028517999064984</v>
      </c>
      <c r="ALQ10" s="4">
        <v>5.7035998129967277E-2</v>
      </c>
      <c r="ALR10" s="4">
        <v>3.4864643150123047E-2</v>
      </c>
      <c r="ALS10" s="4">
        <v>2.050861361771944E-2</v>
      </c>
      <c r="ALT10" s="4">
        <v>2.848297213622291E-2</v>
      </c>
      <c r="ALU10" s="4">
        <v>1.919504643962848E-2</v>
      </c>
      <c r="ALV10" s="4">
        <v>3.9941902687000728E-2</v>
      </c>
      <c r="ALW10" s="4">
        <v>3.4132171387073348E-2</v>
      </c>
      <c r="ALX10" s="4">
        <v>6.9865319865319866E-2</v>
      </c>
      <c r="ALY10" s="4">
        <v>4.7138047138047139E-2</v>
      </c>
      <c r="ALZ10" s="4">
        <v>3.5685320356853213E-2</v>
      </c>
      <c r="AMA10" s="4">
        <v>2.3519870235198699E-2</v>
      </c>
      <c r="AMB10" s="4">
        <v>5.6089743589743592E-2</v>
      </c>
      <c r="AMC10" s="4">
        <v>3.685897435897436E-2</v>
      </c>
      <c r="AMD10" s="4">
        <v>6.5789473684210523E-2</v>
      </c>
      <c r="AME10" s="4">
        <v>4.2105263157894743E-2</v>
      </c>
      <c r="AMF10" s="4">
        <v>4.5605306799336651E-2</v>
      </c>
      <c r="AMG10" s="4">
        <v>3.2338308457711441E-2</v>
      </c>
      <c r="AMH10" s="4">
        <v>0.15793413173652701</v>
      </c>
      <c r="AMI10" s="4">
        <v>8.1586826347305394E-2</v>
      </c>
      <c r="AMJ10" s="4">
        <v>0</v>
      </c>
      <c r="AMK10" s="4">
        <v>7.4953154278575894E-3</v>
      </c>
      <c r="AML10" s="4">
        <v>0.1054475947754062</v>
      </c>
      <c r="AMM10" s="4">
        <v>4.8423064670277148E-2</v>
      </c>
      <c r="AMN10" s="4">
        <v>7.0426924275475228E-2</v>
      </c>
      <c r="AMO10" s="4">
        <v>2.804612028669367E-2</v>
      </c>
      <c r="AMP10" s="4">
        <v>9.6350364963503646E-2</v>
      </c>
      <c r="AMQ10" s="4">
        <v>4.0510948905109492E-2</v>
      </c>
      <c r="AMR10" s="4">
        <v>4.7445255474452552E-2</v>
      </c>
      <c r="AMS10" s="4">
        <v>3.5888077858880783E-2</v>
      </c>
      <c r="AMT10" s="4">
        <v>1.7106842737094841E-2</v>
      </c>
      <c r="AMU10" s="4">
        <v>1.440576230492197E-2</v>
      </c>
      <c r="AMV10" s="4">
        <v>2.969121140142518E-2</v>
      </c>
      <c r="AMW10" s="4">
        <v>1.543942992874109E-2</v>
      </c>
      <c r="AMX10" s="4">
        <v>7.6372315035799526E-2</v>
      </c>
      <c r="AMY10" s="4">
        <v>4.8528241845664281E-2</v>
      </c>
      <c r="AMZ10" s="4">
        <v>4.5362903225806453E-2</v>
      </c>
      <c r="ANA10" s="4">
        <v>2.7889784946236559E-2</v>
      </c>
      <c r="ANB10" s="4">
        <v>4.9574546799852022E-2</v>
      </c>
      <c r="ANC10" s="4">
        <v>2.5897151313355529E-2</v>
      </c>
      <c r="AND10" s="4">
        <v>7.1622539035980995E-2</v>
      </c>
      <c r="ANE10" s="4">
        <v>3.360488798370672E-2</v>
      </c>
      <c r="ANF10" s="4">
        <v>6.3715627095908792E-2</v>
      </c>
      <c r="ANG10" s="4">
        <v>3.8676503465235858E-2</v>
      </c>
      <c r="ANH10" s="4">
        <v>6.145833333333333E-2</v>
      </c>
      <c r="ANI10" s="4">
        <v>4.4791666666666667E-2</v>
      </c>
      <c r="ANJ10" s="4">
        <v>4.2708333333333327E-2</v>
      </c>
      <c r="ANK10" s="4">
        <v>3.3333333333333333E-2</v>
      </c>
      <c r="ANL10" s="4">
        <v>4.9334377447141739E-2</v>
      </c>
      <c r="ANM10" s="4">
        <v>2.7407987470634301E-2</v>
      </c>
      <c r="ANN10" s="4">
        <v>7.3612684031710077E-2</v>
      </c>
      <c r="ANO10" s="4">
        <v>6.4552661381653456E-2</v>
      </c>
      <c r="ANP10" s="4">
        <v>4.4289044289044288E-2</v>
      </c>
      <c r="ANQ10" s="4">
        <v>3.37995337995338E-2</v>
      </c>
      <c r="ANR10" s="4">
        <v>5.5124378109452733E-2</v>
      </c>
      <c r="ANS10" s="4">
        <v>2.2885572139303478E-2</v>
      </c>
      <c r="ANT10" s="4">
        <v>8.4652049571020016E-2</v>
      </c>
      <c r="ANU10" s="4">
        <v>3.8703527168732127E-2</v>
      </c>
      <c r="ANV10" s="4">
        <v>8.8925259138025098E-2</v>
      </c>
      <c r="ANW10" s="4">
        <v>3.0369158028732499E-2</v>
      </c>
      <c r="ANX10" s="4">
        <v>4.8692515779981967E-2</v>
      </c>
      <c r="ANY10" s="4">
        <v>4.1027953110910731E-2</v>
      </c>
      <c r="ANZ10" s="4">
        <v>3.8691962056914629E-2</v>
      </c>
      <c r="AOA10" s="4">
        <v>2.3714428357463801E-2</v>
      </c>
      <c r="AOB10" s="4">
        <v>3.1631694331349818E-2</v>
      </c>
      <c r="AOC10" s="4">
        <v>1.9104290635765742E-2</v>
      </c>
      <c r="AOD10" s="4">
        <v>1.9801980198019799E-2</v>
      </c>
      <c r="AOE10" s="4">
        <v>2.5680693069306929E-2</v>
      </c>
      <c r="AOF10" s="4">
        <v>4.4039005976722237E-2</v>
      </c>
      <c r="AOG10" s="4">
        <v>2.8939918213274619E-2</v>
      </c>
      <c r="AOH10" s="4">
        <v>6.5650280024891108E-2</v>
      </c>
      <c r="AOI10" s="4">
        <v>3.1736154324828868E-2</v>
      </c>
      <c r="AOJ10" s="4">
        <v>4.1801801801801812E-2</v>
      </c>
      <c r="AOK10" s="4">
        <v>2.5225225225225221E-2</v>
      </c>
      <c r="AOL10" s="4">
        <v>3.6393442622950821E-2</v>
      </c>
      <c r="AOM10" s="4">
        <v>1.934426229508197E-2</v>
      </c>
      <c r="AON10" s="4">
        <v>6.7555286276885798E-2</v>
      </c>
      <c r="AOO10" s="4">
        <v>3.5140866404119973E-2</v>
      </c>
      <c r="AOP10" s="4">
        <v>7.1133770332604998E-2</v>
      </c>
      <c r="AOQ10" s="4">
        <v>3.5445496479728091E-2</v>
      </c>
      <c r="AOR10" s="4">
        <v>6.3733784545967287E-2</v>
      </c>
      <c r="AOS10" s="4">
        <v>2.6508742244782859E-2</v>
      </c>
      <c r="AOT10" s="4">
        <v>6.5528058556988497E-2</v>
      </c>
      <c r="AOU10" s="4">
        <v>3.4855350296270481E-2</v>
      </c>
      <c r="AOV10" s="4">
        <v>8.2566248256624827E-2</v>
      </c>
      <c r="AOW10" s="4">
        <v>3.2914923291492329E-2</v>
      </c>
      <c r="AOX10" s="4">
        <v>9.048257372654156E-2</v>
      </c>
      <c r="AOY10" s="4">
        <v>3.8203753351206432E-2</v>
      </c>
      <c r="AOZ10" s="4">
        <v>7.4508653564095043E-2</v>
      </c>
      <c r="APA10" s="4">
        <v>3.7841009093575829E-2</v>
      </c>
      <c r="APB10" s="4">
        <v>9.0198436560432957E-3</v>
      </c>
      <c r="APC10" s="4">
        <v>1.022248947684907E-2</v>
      </c>
      <c r="APD10" s="4">
        <v>5.4941257774706292E-2</v>
      </c>
      <c r="APE10" s="4">
        <v>3.1098825155494121E-2</v>
      </c>
      <c r="APF10" s="4">
        <v>5.7524536532170122E-2</v>
      </c>
      <c r="APG10" s="4">
        <v>3.5169029443838602E-2</v>
      </c>
      <c r="APH10" s="4">
        <v>4.5526315789473693E-2</v>
      </c>
      <c r="API10" s="4">
        <v>2.9473684210526319E-2</v>
      </c>
      <c r="APJ10" s="4">
        <v>1.361511887827677E-2</v>
      </c>
      <c r="APK10" s="4">
        <v>1.259906523064418E-2</v>
      </c>
      <c r="APL10" s="4">
        <v>4.281496062992126E-2</v>
      </c>
      <c r="APM10" s="4">
        <v>2.4114173228346459E-2</v>
      </c>
      <c r="APN10" s="4">
        <v>5.4279149913842618E-2</v>
      </c>
      <c r="APO10" s="4">
        <v>2.4698449167145319E-2</v>
      </c>
      <c r="APP10" s="4">
        <v>0.1173184357541899</v>
      </c>
      <c r="APQ10" s="4">
        <v>8.9385474860335198E-2</v>
      </c>
      <c r="APR10" s="4">
        <v>1.05708245243129E-2</v>
      </c>
      <c r="APS10" s="4">
        <v>1.6913319238900631E-2</v>
      </c>
      <c r="APT10" s="4">
        <v>0</v>
      </c>
      <c r="APU10" s="4">
        <v>1.8099547511312219E-2</v>
      </c>
      <c r="APV10" s="4">
        <v>3.6777583187390543E-2</v>
      </c>
      <c r="APW10" s="4">
        <v>4.0280210157618207E-2</v>
      </c>
      <c r="APX10" s="4">
        <v>3.6053130929791267E-2</v>
      </c>
      <c r="APY10" s="4">
        <v>5.1233396584440233E-2</v>
      </c>
      <c r="APZ10" s="4">
        <v>7.0907886017229957E-2</v>
      </c>
      <c r="AQA10" s="4">
        <v>5.036447978793903E-2</v>
      </c>
      <c r="AQB10" s="4">
        <v>4.0629095674967232E-2</v>
      </c>
      <c r="AQC10" s="4">
        <v>2.883355176933159E-2</v>
      </c>
      <c r="AQD10" s="4">
        <v>4.0632054176072227E-2</v>
      </c>
      <c r="AQE10" s="4">
        <v>3.160270880361174E-2</v>
      </c>
      <c r="AQF10" s="4">
        <v>4.3830074173971681E-2</v>
      </c>
      <c r="AQG10" s="4">
        <v>3.7761294672960223E-2</v>
      </c>
      <c r="AQH10" s="4">
        <v>0.1148648648648649</v>
      </c>
      <c r="AQI10" s="4">
        <v>5.5743243243243243E-2</v>
      </c>
      <c r="AQJ10" s="4">
        <v>5.0505050505050497E-2</v>
      </c>
      <c r="AQK10" s="4">
        <v>5.2188552188552187E-2</v>
      </c>
      <c r="AQL10" s="4">
        <v>6.0814383923849823E-2</v>
      </c>
      <c r="AQM10" s="4">
        <v>2.6969857218402959E-2</v>
      </c>
      <c r="AQN10" s="4">
        <v>6.918918918918919E-2</v>
      </c>
      <c r="AQO10" s="4">
        <v>3.7297297297297298E-2</v>
      </c>
      <c r="AQP10" s="4">
        <v>0.10092879256965941</v>
      </c>
      <c r="AQQ10" s="4">
        <v>7.1826625386996898E-2</v>
      </c>
      <c r="AQR10" s="4">
        <v>3.001579778830964E-2</v>
      </c>
      <c r="AQS10" s="4">
        <v>2.0537124802527649E-2</v>
      </c>
      <c r="AQT10" s="4">
        <v>8.5106382978723402E-2</v>
      </c>
      <c r="AQU10" s="4">
        <v>4.082806210465785E-2</v>
      </c>
      <c r="AQV10" s="4">
        <v>7.0764462809917356E-2</v>
      </c>
      <c r="AQW10" s="4">
        <v>2.427685950413223E-2</v>
      </c>
      <c r="AQX10" s="4">
        <v>6.2115277000559597E-2</v>
      </c>
      <c r="AQY10" s="4">
        <v>3.8052602126468937E-2</v>
      </c>
      <c r="AQZ10" s="4">
        <v>0.12560386473429949</v>
      </c>
      <c r="ARA10" s="4">
        <v>6.3875469672571128E-2</v>
      </c>
      <c r="ARB10" s="4">
        <v>7.8597339782345829E-2</v>
      </c>
      <c r="ARC10" s="4">
        <v>2.6602176541717051E-2</v>
      </c>
      <c r="ARD10" s="4">
        <v>6.8257491675915646E-2</v>
      </c>
      <c r="ARE10" s="4">
        <v>3.9400665926748048E-2</v>
      </c>
      <c r="ARF10" s="4">
        <v>3.8834951456310683E-2</v>
      </c>
      <c r="ARG10" s="4">
        <v>2.9126213592233011E-2</v>
      </c>
      <c r="ARH10" s="4">
        <v>8.8018171493469619E-2</v>
      </c>
      <c r="ARI10" s="4">
        <v>4.6564452015900058E-2</v>
      </c>
      <c r="ARJ10" s="4">
        <v>2.8497409326424871E-2</v>
      </c>
      <c r="ARK10" s="4">
        <v>4.4041450777202069E-2</v>
      </c>
      <c r="ARL10" s="4">
        <v>8.5066162570888462E-2</v>
      </c>
      <c r="ARM10" s="4">
        <v>9.8298676748582225E-2</v>
      </c>
      <c r="ARN10" s="4">
        <v>4.8494983277591983E-2</v>
      </c>
      <c r="ARO10" s="4">
        <v>5.5183946488294312E-2</v>
      </c>
      <c r="ARP10" s="4">
        <v>4.4386422976501312E-2</v>
      </c>
      <c r="ARQ10" s="4">
        <v>4.6997389033942558E-2</v>
      </c>
      <c r="ARR10" s="4">
        <v>4.8013245033112592E-2</v>
      </c>
      <c r="ARS10" s="4">
        <v>4.3046357615894038E-2</v>
      </c>
      <c r="ART10" s="4">
        <v>6.9808027923211169E-2</v>
      </c>
      <c r="ARU10" s="4">
        <v>4.8865619546247817E-2</v>
      </c>
      <c r="ARV10" s="4">
        <v>9.7600000000000006E-2</v>
      </c>
      <c r="ARW10" s="4">
        <v>6.7199999999999996E-2</v>
      </c>
      <c r="ARX10" s="4">
        <v>0.13544018058690749</v>
      </c>
      <c r="ARY10" s="4">
        <v>9.9322799097065456E-2</v>
      </c>
      <c r="ARZ10" s="4">
        <v>6.8078668683812404E-2</v>
      </c>
      <c r="ASA10" s="4">
        <v>5.7488653555219357E-2</v>
      </c>
      <c r="ASB10" s="4">
        <v>7.789855072463768E-2</v>
      </c>
      <c r="ASC10" s="4">
        <v>9.7826086956521743E-2</v>
      </c>
      <c r="ASD10" s="4">
        <v>6.4011909192407887E-2</v>
      </c>
      <c r="ASE10" s="4">
        <v>3.3122441384443618E-2</v>
      </c>
      <c r="ASF10" s="4">
        <v>0.10952580780528751</v>
      </c>
      <c r="ASG10" s="4">
        <v>4.6579941250524552E-2</v>
      </c>
      <c r="ASH10" s="4">
        <v>9.3817552961521833E-2</v>
      </c>
      <c r="ASI10" s="4">
        <v>3.6316472114137487E-2</v>
      </c>
      <c r="ASJ10" s="4">
        <v>9.4890510948905105E-2</v>
      </c>
      <c r="ASK10" s="4">
        <v>4.2700729927007297E-2</v>
      </c>
      <c r="ASL10" s="4">
        <v>4.578606158833063E-2</v>
      </c>
      <c r="ASM10" s="4">
        <v>2.6337115072933549E-2</v>
      </c>
      <c r="ASN10" s="4">
        <v>3.1476997578692503E-2</v>
      </c>
      <c r="ASO10" s="4">
        <v>2.663438256658596E-2</v>
      </c>
      <c r="ASP10" s="4">
        <v>6.1455038409398997E-2</v>
      </c>
      <c r="ASQ10" s="4">
        <v>2.620876638047899E-2</v>
      </c>
      <c r="ASR10" s="4">
        <v>5.6805606787163412E-2</v>
      </c>
      <c r="ASS10" s="4">
        <v>4.1682036149022501E-2</v>
      </c>
      <c r="AST10" s="4">
        <v>7.9151943462897528E-2</v>
      </c>
      <c r="ASU10" s="4">
        <v>3.4982332155477032E-2</v>
      </c>
      <c r="ASV10" s="4">
        <v>0.1137724550898204</v>
      </c>
      <c r="ASW10" s="4">
        <v>6.9061876247504997E-2</v>
      </c>
      <c r="ASX10" s="4">
        <v>6.3039399624765485E-2</v>
      </c>
      <c r="ASY10" s="4">
        <v>3.0769230769230771E-2</v>
      </c>
      <c r="ASZ10" s="4">
        <v>6.5226598898771707E-2</v>
      </c>
      <c r="ATA10" s="4">
        <v>3.727234222786955E-2</v>
      </c>
      <c r="ATB10" s="4">
        <v>7.6439790575916225E-2</v>
      </c>
      <c r="ATC10" s="4">
        <v>3.6649214659685861E-2</v>
      </c>
      <c r="ATD10" s="4">
        <v>0.1058783086971468</v>
      </c>
      <c r="ATE10" s="4">
        <v>6.7377105534547954E-2</v>
      </c>
      <c r="ATF10" s="4">
        <v>7.2788353863381852E-2</v>
      </c>
      <c r="ATG10" s="4">
        <v>7.764091078760732E-2</v>
      </c>
      <c r="ATH10" s="4">
        <v>4.1345480028030832E-2</v>
      </c>
      <c r="ATI10" s="4">
        <v>3.3637000700770851E-2</v>
      </c>
      <c r="ATJ10" s="4">
        <v>5.5256064690026953E-2</v>
      </c>
      <c r="ATK10" s="4">
        <v>2.762803234501348E-2</v>
      </c>
      <c r="ATL10" s="4">
        <v>3.2616238723108953E-2</v>
      </c>
      <c r="ATM10" s="4">
        <v>3.5392088827203329E-2</v>
      </c>
      <c r="ATN10" s="4">
        <v>5.1643192488262907E-2</v>
      </c>
      <c r="ATO10" s="4">
        <v>3.912363067292645E-2</v>
      </c>
      <c r="ATP10" s="4">
        <v>2.2373540856031129E-2</v>
      </c>
      <c r="ATQ10" s="4">
        <v>3.1128404669260701E-2</v>
      </c>
      <c r="ATR10" s="4">
        <v>2.5519848771266541E-2</v>
      </c>
      <c r="ATS10" s="4">
        <v>2.457466918714556E-2</v>
      </c>
      <c r="ATT10" s="4">
        <v>0.10105393676379421</v>
      </c>
      <c r="ATU10" s="4">
        <v>6.9435833849969E-2</v>
      </c>
      <c r="ATV10" s="4">
        <v>9.7738876732312185E-2</v>
      </c>
      <c r="ATW10" s="4">
        <v>6.4916119620714807E-2</v>
      </c>
      <c r="ATX10" s="4">
        <v>4.8747461069735952E-2</v>
      </c>
      <c r="ATY10" s="4">
        <v>3.5206499661475973E-2</v>
      </c>
      <c r="ATZ10" s="4">
        <v>6.0019841269841272E-2</v>
      </c>
      <c r="AUA10" s="4">
        <v>2.8769841269841272E-2</v>
      </c>
      <c r="AUB10" s="4">
        <v>8.8491048593350385E-2</v>
      </c>
      <c r="AUC10" s="4">
        <v>3.9130434782608699E-2</v>
      </c>
      <c r="AUD10" s="4">
        <v>1.7349063150589868E-2</v>
      </c>
      <c r="AUE10" s="4">
        <v>2.7064538514920199E-2</v>
      </c>
      <c r="AUF10" s="4">
        <v>4.0165165165165162E-2</v>
      </c>
      <c r="AUG10" s="4">
        <v>3.1156156156156151E-2</v>
      </c>
      <c r="AUH10" s="4">
        <v>6.2299293513166348E-2</v>
      </c>
      <c r="AUI10" s="4">
        <v>4.046242774566474E-2</v>
      </c>
      <c r="AUJ10" s="4">
        <v>6.5281899109792291E-2</v>
      </c>
      <c r="AUK10" s="4">
        <v>2.784752339648482E-2</v>
      </c>
      <c r="AUL10" s="4">
        <v>2.0576131687242798E-2</v>
      </c>
      <c r="AUM10" s="4">
        <v>1.7489711934156379E-2</v>
      </c>
      <c r="AUN10" s="4">
        <v>6.4777327935222673E-2</v>
      </c>
      <c r="AUO10" s="4">
        <v>2.923976608187134E-2</v>
      </c>
      <c r="AUP10" s="4">
        <v>4.4776119402985072E-2</v>
      </c>
      <c r="AUQ10" s="4">
        <v>4.1610131162369973E-2</v>
      </c>
      <c r="AUR10" s="4">
        <v>5.1258154706430567E-2</v>
      </c>
      <c r="AUS10" s="4">
        <v>4.7996272134203169E-2</v>
      </c>
      <c r="AUT10" s="4">
        <v>4.5687645687645689E-2</v>
      </c>
      <c r="AUU10" s="4">
        <v>2.8438228438228439E-2</v>
      </c>
      <c r="AUV10" s="4">
        <v>7.9907621247113161E-2</v>
      </c>
      <c r="AUW10" s="4">
        <v>3.8799076212471133E-2</v>
      </c>
      <c r="AUX10" s="4">
        <v>5.7795046138902378E-2</v>
      </c>
      <c r="AUY10" s="4">
        <v>3.1083050024283632E-2</v>
      </c>
      <c r="AUZ10" s="4">
        <v>3.9690721649484527E-2</v>
      </c>
      <c r="AVA10" s="4">
        <v>3.1443298969072157E-2</v>
      </c>
      <c r="AVB10" s="4">
        <v>3.3173461231015187E-2</v>
      </c>
      <c r="AVC10" s="4">
        <v>3.6770583533173459E-2</v>
      </c>
      <c r="AVD10" s="4">
        <v>5.1731696624287588E-2</v>
      </c>
      <c r="AVE10" s="4">
        <v>2.9373081981587019E-2</v>
      </c>
      <c r="AVF10" s="4">
        <v>6.0726729716276753E-2</v>
      </c>
      <c r="AVG10" s="4">
        <v>4.479840716774515E-2</v>
      </c>
      <c r="AVH10" s="4">
        <v>6.1390887290167867E-2</v>
      </c>
      <c r="AVI10" s="4">
        <v>3.4532374100719417E-2</v>
      </c>
      <c r="AVJ10" s="4">
        <v>6.5742167437082694E-2</v>
      </c>
      <c r="AVK10" s="4">
        <v>3.4411915767847967E-2</v>
      </c>
      <c r="AVL10" s="4">
        <v>4.5389393215480182E-2</v>
      </c>
      <c r="AVM10" s="4">
        <v>2.7472527472527469E-2</v>
      </c>
      <c r="AVN10" s="4">
        <v>1.185453084187261E-2</v>
      </c>
      <c r="AVO10" s="4">
        <v>1.225637934498694E-2</v>
      </c>
      <c r="AVP10" s="4">
        <v>2.7032825573911179E-2</v>
      </c>
      <c r="AVQ10" s="4">
        <v>1.6305513838232141E-2</v>
      </c>
      <c r="AVR10" s="4">
        <v>3.9024390243902439E-2</v>
      </c>
      <c r="AVS10" s="4">
        <v>2.1200750469043149E-2</v>
      </c>
      <c r="AVT10" s="4">
        <v>2.9513888888888892E-2</v>
      </c>
      <c r="AVU10" s="4">
        <v>1.497395833333333E-2</v>
      </c>
      <c r="AVV10" s="4">
        <v>4.8194913747110081E-2</v>
      </c>
      <c r="AVW10" s="4">
        <v>2.4008536368486572E-2</v>
      </c>
      <c r="AVX10" s="4">
        <v>2.7250077857365312E-2</v>
      </c>
      <c r="AVY10" s="4">
        <v>1.681719090625973E-2</v>
      </c>
      <c r="AVZ10" s="4">
        <v>2.4700947646419141E-2</v>
      </c>
      <c r="AWA10" s="4">
        <v>1.0874631039304019E-2</v>
      </c>
      <c r="AWB10" s="4">
        <v>2.499543878854224E-2</v>
      </c>
      <c r="AWC10" s="4">
        <v>1.6055464331326399E-2</v>
      </c>
      <c r="AWD10" s="4">
        <v>4.0880503144654093E-2</v>
      </c>
      <c r="AWE10" s="4">
        <v>2.1174004192872121E-2</v>
      </c>
      <c r="AWF10" s="4">
        <v>5.485789821546596E-2</v>
      </c>
      <c r="AWG10" s="4">
        <v>2.6768010575016519E-2</v>
      </c>
      <c r="AWH10" s="4">
        <v>6.9233920524375256E-2</v>
      </c>
      <c r="AWI10" s="4">
        <v>3.052027857435477E-2</v>
      </c>
      <c r="AWJ10" s="4">
        <v>5.4228966748493639E-2</v>
      </c>
      <c r="AWK10" s="4">
        <v>4.3070743137692477E-2</v>
      </c>
      <c r="AWL10" s="4">
        <v>2.4432143538843289E-2</v>
      </c>
      <c r="AWM10" s="4">
        <v>2.0041992746707388E-2</v>
      </c>
      <c r="AWN10" s="4">
        <v>3.7465564738292011E-2</v>
      </c>
      <c r="AWO10" s="4">
        <v>1.8181818181818181E-2</v>
      </c>
      <c r="AWP10" s="4">
        <v>4.6087888531618437E-2</v>
      </c>
      <c r="AWQ10" s="4">
        <v>2.1436227224008571E-2</v>
      </c>
      <c r="AWR10" s="4">
        <v>6.1162079510703363E-2</v>
      </c>
      <c r="AWS10" s="4">
        <v>3.4913353720693173E-2</v>
      </c>
      <c r="AWT10" s="4">
        <v>3.9017627252921371E-2</v>
      </c>
      <c r="AWU10" s="4">
        <v>2.1588433353139241E-2</v>
      </c>
      <c r="AWV10" s="4">
        <v>4.5880149812734083E-2</v>
      </c>
      <c r="AWW10" s="4">
        <v>2.1722846441947569E-2</v>
      </c>
      <c r="AWX10" s="4">
        <v>4.2037658735950958E-2</v>
      </c>
      <c r="AWY10" s="4">
        <v>2.4376003503138229E-2</v>
      </c>
      <c r="AWZ10" s="4">
        <v>9.5786151847039175E-2</v>
      </c>
      <c r="AXA10" s="4">
        <v>4.7150547614627808E-2</v>
      </c>
      <c r="AXB10" s="4">
        <v>8.5308056872037921E-2</v>
      </c>
      <c r="AXC10" s="4">
        <v>4.7393364928909949E-2</v>
      </c>
      <c r="AXD10" s="4">
        <v>6.7044381491973559E-2</v>
      </c>
      <c r="AXE10" s="4">
        <v>4.5325779036827198E-2</v>
      </c>
      <c r="AXF10" s="4">
        <v>6.7554709800190293E-2</v>
      </c>
      <c r="AXG10" s="4">
        <v>3.8058991436726933E-2</v>
      </c>
      <c r="AXH10" s="4">
        <v>5.4330708661417322E-2</v>
      </c>
      <c r="AXI10" s="4">
        <v>4.1732283464566929E-2</v>
      </c>
      <c r="AXJ10" s="4">
        <v>8.6082059533386962E-2</v>
      </c>
      <c r="AXK10" s="4">
        <v>4.9074818986323411E-2</v>
      </c>
      <c r="AXL10" s="4">
        <v>4.3377226955848183E-2</v>
      </c>
      <c r="AXM10" s="4">
        <v>3.5631293570875293E-2</v>
      </c>
      <c r="AXN10" s="4">
        <v>5.3908355795148251E-2</v>
      </c>
      <c r="AXO10" s="4">
        <v>5.8625336927223722E-2</v>
      </c>
      <c r="AXP10" s="4">
        <v>6.5789473684210523E-3</v>
      </c>
      <c r="AXQ10" s="4">
        <v>9.8684210526315784E-3</v>
      </c>
      <c r="AXR10" s="4">
        <v>4.3543543543543541E-2</v>
      </c>
      <c r="AXS10" s="4">
        <v>3.4534534534534533E-2</v>
      </c>
      <c r="AXT10" s="4">
        <v>4.7393364928909949E-2</v>
      </c>
      <c r="AXU10" s="4">
        <v>5.845181674565561E-2</v>
      </c>
      <c r="AXV10" s="4">
        <v>0.114519427402863</v>
      </c>
      <c r="AXW10" s="4">
        <v>0.1104294478527607</v>
      </c>
      <c r="AXX10" s="4">
        <v>2.5270758122743681E-2</v>
      </c>
      <c r="AXY10" s="4">
        <v>3.9711191335740068E-2</v>
      </c>
      <c r="AXZ10" s="4">
        <v>3.4690799396681751E-2</v>
      </c>
      <c r="AYA10" s="4">
        <v>4.3740573152337862E-2</v>
      </c>
      <c r="AYB10" s="4">
        <v>3.1563845050215207E-2</v>
      </c>
      <c r="AYC10" s="4">
        <v>4.878048780487805E-2</v>
      </c>
      <c r="AYD10" s="4">
        <v>7.0261437908496732E-2</v>
      </c>
      <c r="AYE10" s="4">
        <v>5.7189542483660129E-2</v>
      </c>
      <c r="AYF10" s="4">
        <v>6.6006600660066E-2</v>
      </c>
      <c r="AYG10" s="4">
        <v>5.1155115511551157E-2</v>
      </c>
      <c r="AYH10" s="4">
        <v>2.8532608695652169E-2</v>
      </c>
      <c r="AYI10" s="4">
        <v>1.970108695652174E-2</v>
      </c>
      <c r="AYJ10" s="4">
        <v>6.3013698630136991E-2</v>
      </c>
      <c r="AYK10" s="4">
        <v>2.9452054794520548E-2</v>
      </c>
      <c r="AYL10" s="4">
        <v>9.6944770857814333E-2</v>
      </c>
      <c r="AYM10" s="4">
        <v>4.6122209165687433E-2</v>
      </c>
      <c r="AYN10" s="4">
        <v>4.3902439024390241E-2</v>
      </c>
      <c r="AYO10" s="4">
        <v>2.4854819976771199E-2</v>
      </c>
      <c r="AYP10" s="4">
        <v>9.1736694677871142E-2</v>
      </c>
      <c r="AYQ10" s="4">
        <v>3.3380018674136321E-2</v>
      </c>
      <c r="AYR10" s="4">
        <v>7.29483282674772E-2</v>
      </c>
      <c r="AYS10" s="4">
        <v>4.2215467747382641E-2</v>
      </c>
      <c r="AYT10" s="4">
        <v>3.4414295168762411E-2</v>
      </c>
      <c r="AYU10" s="4">
        <v>2.3163467902051621E-2</v>
      </c>
      <c r="AYV10" s="4">
        <v>4.964010920824026E-2</v>
      </c>
      <c r="AYW10" s="4">
        <v>3.0776867709108958E-2</v>
      </c>
      <c r="AYX10" s="4">
        <v>4.9190535491905357E-2</v>
      </c>
      <c r="AYY10" s="4">
        <v>3.2378580323785801E-2</v>
      </c>
      <c r="AYZ10" s="4">
        <v>6.0595915634415798E-2</v>
      </c>
      <c r="AZA10" s="4">
        <v>3.6826247070639438E-2</v>
      </c>
      <c r="AZB10" s="4">
        <v>7.5429662635264169E-2</v>
      </c>
      <c r="AZC10" s="4">
        <v>3.9147040101845963E-2</v>
      </c>
      <c r="AZD10" s="4">
        <v>3.5680519587289843E-2</v>
      </c>
      <c r="AZE10" s="4">
        <v>8.5090640029596744E-3</v>
      </c>
      <c r="AZF10" s="4">
        <v>1.6991773538815251E-2</v>
      </c>
      <c r="AZG10" s="4">
        <v>5.388511693070374E-3</v>
      </c>
      <c r="AZH10" s="4">
        <v>3.7265651957213507E-2</v>
      </c>
      <c r="AZI10" s="4">
        <v>9.009699804470344E-3</v>
      </c>
      <c r="AZJ10" s="4">
        <v>2.5932312269669001E-2</v>
      </c>
      <c r="AZK10" s="4">
        <v>8.8920444940325249E-3</v>
      </c>
      <c r="AZL10" s="4">
        <v>6.5381679389312983E-2</v>
      </c>
      <c r="AZM10" s="4">
        <v>1.5916030534351141E-2</v>
      </c>
      <c r="AZN10" s="4">
        <v>7.1493427026173464E-2</v>
      </c>
      <c r="AZO10" s="4">
        <v>1.519876830760728E-2</v>
      </c>
      <c r="AZP10" s="4">
        <v>5.5278625102298938E-2</v>
      </c>
      <c r="AZQ10" s="4">
        <v>9.7090990253701354E-3</v>
      </c>
      <c r="AZR10" s="4">
        <v>4.699545886577252E-2</v>
      </c>
      <c r="AZS10" s="4">
        <v>8.9062555004048305E-3</v>
      </c>
      <c r="AZT10" s="4">
        <v>5.260014054813774E-2</v>
      </c>
      <c r="AZU10" s="4">
        <v>9.1356289529163741E-3</v>
      </c>
      <c r="AZV10" s="4">
        <v>4.7793245943840393E-2</v>
      </c>
      <c r="AZW10" s="4">
        <v>9.7889780848829724E-3</v>
      </c>
      <c r="AZX10" s="4">
        <v>7.5930144267274111E-2</v>
      </c>
      <c r="AZY10" s="4">
        <v>1.575550493545938E-2</v>
      </c>
      <c r="AZZ10" s="4">
        <v>8.0246416492188763E-2</v>
      </c>
      <c r="BAA10" s="4">
        <v>1.421323884683524E-2</v>
      </c>
      <c r="BAB10" s="4">
        <v>6.7576941331094154E-2</v>
      </c>
      <c r="BAC10" s="4">
        <v>1.4530320178160709E-2</v>
      </c>
      <c r="BAD10" s="4">
        <v>4.0796019900497513E-2</v>
      </c>
      <c r="BAE10" s="4">
        <v>3.7810945273631838E-2</v>
      </c>
      <c r="BAF10" s="4">
        <v>0.1075388026607539</v>
      </c>
      <c r="BAG10" s="4">
        <v>7.8713968957871402E-2</v>
      </c>
      <c r="BAH10" s="4">
        <v>9.2414995640802092E-2</v>
      </c>
      <c r="BAI10" s="4">
        <v>6.7131647776809064E-2</v>
      </c>
      <c r="BAJ10" s="4">
        <v>1.7130620985010711E-2</v>
      </c>
      <c r="BAK10" s="4">
        <v>2.676659528907923E-2</v>
      </c>
      <c r="BAL10" s="4">
        <v>8.9089089089089094E-2</v>
      </c>
      <c r="BAM10" s="4">
        <v>5.5055055055055063E-2</v>
      </c>
      <c r="BAN10" s="4">
        <v>7.4973600844772961E-2</v>
      </c>
      <c r="BAO10" s="4">
        <v>4.6462513199577622E-2</v>
      </c>
      <c r="BAP10" s="4">
        <v>6.0810810810810807E-2</v>
      </c>
      <c r="BAQ10" s="4">
        <v>4.1666666666666657E-2</v>
      </c>
      <c r="BAR10" s="4">
        <v>3.0729833546734951E-2</v>
      </c>
      <c r="BAS10" s="4">
        <v>1.9206145966709349E-2</v>
      </c>
      <c r="BAT10" s="4">
        <v>8.3098591549295775E-2</v>
      </c>
      <c r="BAU10" s="4">
        <v>6.1971830985915487E-2</v>
      </c>
      <c r="BAV10" s="4">
        <v>5.6578947368421062E-2</v>
      </c>
      <c r="BAW10" s="4">
        <v>6.1842105263157893E-2</v>
      </c>
      <c r="BAX10" s="4">
        <v>6.4724919093851127E-2</v>
      </c>
      <c r="BAY10" s="4">
        <v>6.9579288025889974E-2</v>
      </c>
      <c r="BAZ10" s="4">
        <v>6.9351230425055935E-2</v>
      </c>
      <c r="BBA10" s="4">
        <v>5.0335570469798648E-2</v>
      </c>
      <c r="BBB10" s="4">
        <v>5.6162246489859603E-2</v>
      </c>
      <c r="BBC10" s="4">
        <v>3.9001560062402497E-2</v>
      </c>
      <c r="BBD10" s="4">
        <v>7.160804020100503E-2</v>
      </c>
      <c r="BBE10" s="4">
        <v>7.0351758793969849E-2</v>
      </c>
      <c r="BBF10" s="4">
        <v>3.4255599472990783E-2</v>
      </c>
      <c r="BBG10" s="4">
        <v>3.03030303030303E-2</v>
      </c>
      <c r="BBH10" s="4">
        <v>6.1403508771929821E-2</v>
      </c>
      <c r="BBI10" s="4">
        <v>2.950558213716108E-2</v>
      </c>
      <c r="BBJ10" s="4">
        <v>4.8433389141353742E-2</v>
      </c>
      <c r="BBK10" s="4">
        <v>1.4470222434824201E-2</v>
      </c>
      <c r="BBL10" s="4">
        <v>8.4644980762504374E-2</v>
      </c>
      <c r="BBM10" s="4">
        <v>4.1273172437915347E-2</v>
      </c>
      <c r="BBN10" s="4">
        <v>4.7630922693266832E-2</v>
      </c>
      <c r="BBO10" s="4">
        <v>1.5710723192019951E-2</v>
      </c>
      <c r="BBP10" s="4">
        <v>7.5767802902463724E-2</v>
      </c>
      <c r="BBQ10" s="4">
        <v>2.6155923050961861E-2</v>
      </c>
      <c r="BBR10" s="4">
        <v>4.5999510643503792E-2</v>
      </c>
      <c r="BBS10" s="4">
        <v>1.737215561536579E-2</v>
      </c>
      <c r="BBT10" s="4">
        <v>2.8998891762098269E-2</v>
      </c>
      <c r="BBU10" s="4">
        <v>1.1636497968230511E-2</v>
      </c>
      <c r="BBV10" s="4">
        <v>5.7073353293413183E-2</v>
      </c>
      <c r="BBW10" s="4">
        <v>2.114520958083832E-2</v>
      </c>
      <c r="BBX10" s="4">
        <v>5.1846714062770943E-2</v>
      </c>
      <c r="BBY10" s="4">
        <v>1.6299635859198889E-2</v>
      </c>
      <c r="BBZ10" s="4">
        <v>6.8866053722733009E-2</v>
      </c>
      <c r="BCA10" s="4">
        <v>2.758247701460249E-2</v>
      </c>
      <c r="BCB10" s="4">
        <v>8.4982537834691507E-2</v>
      </c>
      <c r="BCC10" s="4">
        <v>2.1071012805587892E-2</v>
      </c>
      <c r="BCD10" s="4">
        <v>5.7719763410157048E-2</v>
      </c>
      <c r="BCE10" s="4">
        <v>1.8764022027330209E-2</v>
      </c>
      <c r="BCF10" s="4">
        <v>5.3502482073910652E-2</v>
      </c>
      <c r="BCG10" s="4">
        <v>1.360544217687075E-2</v>
      </c>
      <c r="BCH10" s="4">
        <v>3.8630713329508508E-2</v>
      </c>
      <c r="BCI10" s="4">
        <v>1.4534327787339841E-2</v>
      </c>
      <c r="BCJ10" s="4">
        <v>4.6826682373729937E-2</v>
      </c>
      <c r="BCK10" s="4">
        <v>2.1793550287144751E-2</v>
      </c>
      <c r="BCL10" s="4">
        <v>7.9068908184001474E-2</v>
      </c>
      <c r="BCM10" s="4">
        <v>3.3622760022168852E-2</v>
      </c>
      <c r="BCN10" s="4">
        <v>3.4728541097967851E-2</v>
      </c>
      <c r="BCO10" s="4">
        <v>1.4710342735820441E-2</v>
      </c>
      <c r="BCP10" s="4">
        <v>3.2164683177870697E-2</v>
      </c>
      <c r="BCQ10" s="4">
        <v>1.6725635252492758E-2</v>
      </c>
      <c r="BCR10" s="4">
        <v>6.2084644980762507E-2</v>
      </c>
      <c r="BCS10" s="4">
        <v>2.221056313396292E-2</v>
      </c>
      <c r="BCT10" s="4">
        <v>3.2619571743045833E-2</v>
      </c>
      <c r="BCU10" s="4">
        <v>2.061236742045227E-2</v>
      </c>
      <c r="BCV10" s="4">
        <v>4.707728520988623E-2</v>
      </c>
      <c r="BCW10" s="4">
        <v>3.0992546096508439E-2</v>
      </c>
      <c r="BCX10" s="4">
        <v>3.7165414981706141E-2</v>
      </c>
      <c r="BCY10" s="4">
        <v>1.6945888696321972E-2</v>
      </c>
      <c r="BCZ10" s="4">
        <v>3.7117903930131008E-2</v>
      </c>
      <c r="BDA10" s="4">
        <v>1.51018922852984E-2</v>
      </c>
      <c r="BDB10" s="4">
        <v>8.5703731067602512E-2</v>
      </c>
      <c r="BDC10" s="4">
        <v>4.8393055042482452E-2</v>
      </c>
      <c r="BDD10" s="4">
        <v>6.3534847901424718E-2</v>
      </c>
      <c r="BDE10" s="4">
        <v>4.3896804004620718E-2</v>
      </c>
      <c r="BDF10" s="4">
        <v>6.0829493087557612E-2</v>
      </c>
      <c r="BDG10" s="4">
        <v>2.488479262672811E-2</v>
      </c>
      <c r="BDH10" s="4">
        <v>4.0948275862068957E-2</v>
      </c>
      <c r="BDI10" s="4">
        <v>3.5201149425287348E-2</v>
      </c>
      <c r="BDJ10" s="4">
        <v>6.5298507462686561E-2</v>
      </c>
      <c r="BDK10" s="4">
        <v>4.7761194029850747E-2</v>
      </c>
      <c r="BDL10" s="4">
        <v>7.735767057800956E-2</v>
      </c>
      <c r="BDM10" s="4">
        <v>4.476314645806171E-2</v>
      </c>
      <c r="BDN10" s="4">
        <v>2.925809822361547E-2</v>
      </c>
      <c r="BDO10" s="4">
        <v>1.619644723092999E-2</v>
      </c>
      <c r="BDP10" s="4">
        <v>4.6586715867158672E-2</v>
      </c>
      <c r="BDQ10" s="4">
        <v>2.7214022140221401E-2</v>
      </c>
      <c r="BDR10" s="4">
        <v>1.9709056780854061E-2</v>
      </c>
      <c r="BDS10" s="4">
        <v>2.205537306428907E-2</v>
      </c>
      <c r="BDT10" s="4">
        <v>6.1488673139158567E-2</v>
      </c>
      <c r="BDU10" s="4">
        <v>8.0906148867313912E-2</v>
      </c>
      <c r="BDV10" s="4">
        <v>0</v>
      </c>
      <c r="BDW10" s="4">
        <v>3.5294117647058823E-2</v>
      </c>
      <c r="BDX10" s="4">
        <v>0.16719242902208201</v>
      </c>
      <c r="BDY10" s="4">
        <v>0.21766561514195579</v>
      </c>
      <c r="BDZ10" s="4">
        <v>1.1627906976744189E-2</v>
      </c>
      <c r="BEA10" s="4">
        <v>2.3255813953488368E-2</v>
      </c>
      <c r="BEB10" s="4">
        <v>0</v>
      </c>
      <c r="BEC10" s="4">
        <v>3.39943342776204E-2</v>
      </c>
      <c r="BED10" s="4">
        <v>0</v>
      </c>
      <c r="BEE10" s="4">
        <v>4.4444444444444453E-2</v>
      </c>
      <c r="BEF10" s="4">
        <v>4.7413793103448273E-2</v>
      </c>
      <c r="BEG10" s="4">
        <v>7.3275862068965511E-2</v>
      </c>
      <c r="BEH10" s="4">
        <v>0.18566775244299669</v>
      </c>
      <c r="BEI10" s="4">
        <v>0.28990228013029318</v>
      </c>
      <c r="BEJ10" s="4">
        <v>3.272727272727273E-2</v>
      </c>
      <c r="BEK10" s="4">
        <v>0.04</v>
      </c>
      <c r="BEL10" s="4">
        <v>0</v>
      </c>
      <c r="BEM10" s="4">
        <v>4.0540540540540543E-2</v>
      </c>
      <c r="BEN10" s="4">
        <v>4.4157874169597502E-2</v>
      </c>
      <c r="BEO10" s="4">
        <v>2.344665885111372E-2</v>
      </c>
      <c r="BEP10" s="4">
        <v>3.7519747235387049E-2</v>
      </c>
      <c r="BEQ10" s="4">
        <v>2.2511848341232231E-2</v>
      </c>
      <c r="BER10" s="4">
        <v>6.505648617062719E-2</v>
      </c>
      <c r="BES10" s="4">
        <v>4.4409816906895209E-2</v>
      </c>
      <c r="BET10" s="4">
        <v>7.6923076923076927E-2</v>
      </c>
      <c r="BEU10" s="4">
        <v>3.0895334174022699E-2</v>
      </c>
      <c r="BEV10" s="4">
        <v>1.666666666666667E-2</v>
      </c>
      <c r="BEW10" s="4">
        <v>1.282051282051282E-2</v>
      </c>
      <c r="BEX10" s="4">
        <v>5.1141552511415528E-2</v>
      </c>
      <c r="BEY10" s="4">
        <v>3.5616438356164383E-2</v>
      </c>
      <c r="BEZ10" s="4">
        <v>8.4474885844748854E-2</v>
      </c>
      <c r="BFA10" s="4">
        <v>7.5342465753424653E-2</v>
      </c>
      <c r="BFB10" s="4">
        <v>5.3497942386831282E-2</v>
      </c>
      <c r="BFC10" s="4">
        <v>4.9382716049382713E-2</v>
      </c>
      <c r="BFD10" s="4">
        <v>3.7360890302066782E-2</v>
      </c>
      <c r="BFE10" s="4">
        <v>3.5771065182829888E-2</v>
      </c>
      <c r="BFF10" s="4">
        <v>9.1885441527446307E-2</v>
      </c>
      <c r="BFG10" s="4">
        <v>4.6539379474940343E-2</v>
      </c>
      <c r="BFH10" s="4">
        <v>5.3050397877984087E-2</v>
      </c>
      <c r="BFI10" s="4">
        <v>4.7745358090185673E-2</v>
      </c>
      <c r="BFJ10" s="4">
        <v>0.17223650385604111</v>
      </c>
      <c r="BFK10" s="4">
        <v>0.1799485861182519</v>
      </c>
      <c r="BFL10" s="4">
        <v>7.2033898305084748E-2</v>
      </c>
      <c r="BFM10" s="4">
        <v>5.9322033898305093E-2</v>
      </c>
      <c r="BFN10" s="4">
        <v>0.11754068716094029</v>
      </c>
      <c r="BFO10" s="4">
        <v>9.7649186256781192E-2</v>
      </c>
      <c r="BFP10" s="4">
        <v>5.7142857142857141E-2</v>
      </c>
      <c r="BFQ10" s="4">
        <v>6.5714285714285711E-2</v>
      </c>
      <c r="BFR10" s="4">
        <v>9.7787294789436111E-2</v>
      </c>
      <c r="BFS10" s="4">
        <v>5.9957173447537468E-2</v>
      </c>
      <c r="BFT10" s="4">
        <v>6.7927170868347334E-2</v>
      </c>
      <c r="BFU10" s="4">
        <v>5.0420168067226892E-2</v>
      </c>
      <c r="BFV10" s="4">
        <v>7.4046372475691846E-2</v>
      </c>
      <c r="BFW10" s="4">
        <v>5.7591623036649213E-2</v>
      </c>
      <c r="BFX10" s="4">
        <v>2.003205128205128E-2</v>
      </c>
      <c r="BFY10" s="4">
        <v>2.1634615384615381E-2</v>
      </c>
      <c r="BFZ10" s="4">
        <v>7.9652996845425872E-2</v>
      </c>
      <c r="BGA10" s="4">
        <v>2.8391167192429019E-2</v>
      </c>
      <c r="BGB10" s="4">
        <v>9.2552422270426607E-2</v>
      </c>
      <c r="BGC10" s="4">
        <v>4.6276211135213297E-2</v>
      </c>
      <c r="BGD10" s="4">
        <v>6.9171648163962429E-2</v>
      </c>
      <c r="BGE10" s="4">
        <v>6.0631938514090523E-2</v>
      </c>
      <c r="BGF10" s="4">
        <v>2.9411764705882349E-2</v>
      </c>
      <c r="BGG10" s="4">
        <v>2.4767801857585141E-2</v>
      </c>
      <c r="BGH10" s="4">
        <v>0.1029411764705882</v>
      </c>
      <c r="BGI10" s="4">
        <v>4.5588235294117638E-2</v>
      </c>
      <c r="BGJ10" s="4">
        <v>4.0106951871657748E-2</v>
      </c>
      <c r="BGK10" s="4">
        <v>2.606951871657754E-2</v>
      </c>
      <c r="BGL10" s="4">
        <v>8.0717488789237672E-3</v>
      </c>
      <c r="BGM10" s="4">
        <v>1.434977578475336E-2</v>
      </c>
      <c r="BGN10" s="4">
        <v>5.6188925081433222E-2</v>
      </c>
      <c r="BGO10" s="4">
        <v>3.9087947882736153E-2</v>
      </c>
      <c r="BGP10" s="4">
        <v>3.2253086419753087E-2</v>
      </c>
      <c r="BGQ10" s="4">
        <v>1.5277777777777781E-2</v>
      </c>
      <c r="BGR10" s="4">
        <v>8.8609383832673833E-2</v>
      </c>
      <c r="BGS10" s="4">
        <v>2.713397399660825E-2</v>
      </c>
      <c r="BGT10" s="4">
        <v>8.1757584002176573E-2</v>
      </c>
      <c r="BGU10" s="4">
        <v>2.217385389742892E-2</v>
      </c>
      <c r="BGV10" s="4">
        <v>6.0746887966804983E-2</v>
      </c>
      <c r="BGW10" s="4">
        <v>2.572614107883817E-2</v>
      </c>
      <c r="BGX10" s="4">
        <v>3.6749693752552062E-2</v>
      </c>
      <c r="BGY10" s="4">
        <v>2.1028991425071461E-2</v>
      </c>
      <c r="BGZ10" s="4">
        <v>4.4328097731239087E-2</v>
      </c>
      <c r="BHA10" s="4">
        <v>1.7102966841186739E-2</v>
      </c>
      <c r="BHB10" s="4">
        <v>5.6776263031275059E-2</v>
      </c>
      <c r="BHC10" s="4">
        <v>2.117080994386528E-2</v>
      </c>
      <c r="BHD10" s="4">
        <v>7.1445988783223599E-2</v>
      </c>
      <c r="BHE10" s="4">
        <v>3.0480370641307E-2</v>
      </c>
      <c r="BHF10" s="4">
        <v>7.5610997963340129E-2</v>
      </c>
      <c r="BHG10" s="4">
        <v>2.8513238289205701E-2</v>
      </c>
      <c r="BHH10" s="4">
        <v>4.6683046683046681E-2</v>
      </c>
      <c r="BHI10" s="4">
        <v>3.2432432432432427E-2</v>
      </c>
      <c r="BHJ10" s="4">
        <v>5.1227321237993603E-2</v>
      </c>
      <c r="BHK10" s="4">
        <v>4.2689434364994658E-2</v>
      </c>
      <c r="BHL10" s="4">
        <v>3.5714285714285712E-2</v>
      </c>
      <c r="BHM10" s="4">
        <v>4.7619047619047623E-2</v>
      </c>
      <c r="BHN10" s="4">
        <v>8.2690187431091508E-2</v>
      </c>
      <c r="BHO10" s="4">
        <v>5.7331863285556783E-2</v>
      </c>
      <c r="BHP10" s="4">
        <v>6.6047471620227033E-2</v>
      </c>
      <c r="BHQ10" s="4">
        <v>4.7471620227038193E-2</v>
      </c>
      <c r="BHR10" s="4">
        <v>8.7548638132295714E-2</v>
      </c>
      <c r="BHS10" s="4">
        <v>5.7392996108949407E-2</v>
      </c>
      <c r="BHT10" s="4">
        <v>8.2558139534883723E-2</v>
      </c>
      <c r="BHU10" s="4">
        <v>6.1627906976744189E-2</v>
      </c>
      <c r="BHV10" s="4">
        <v>5.7771664374140302E-2</v>
      </c>
      <c r="BHW10" s="4">
        <v>5.5020632737276483E-2</v>
      </c>
      <c r="BHX10" s="4">
        <v>9.4280326838466377E-2</v>
      </c>
      <c r="BHY10" s="4">
        <v>4.4626021370207422E-2</v>
      </c>
      <c r="BHZ10" s="4">
        <v>9.6370463078848556E-2</v>
      </c>
      <c r="BIA10" s="4">
        <v>3.9424280350438053E-2</v>
      </c>
      <c r="BIB10" s="4">
        <v>3.6196319018404907E-2</v>
      </c>
      <c r="BIC10" s="4">
        <v>2.392638036809816E-2</v>
      </c>
      <c r="BID10" s="4">
        <v>9.5471236230110154E-2</v>
      </c>
      <c r="BIE10" s="4">
        <v>4.5899632802937573E-2</v>
      </c>
      <c r="BIF10" s="4">
        <v>7.6448828606658442E-2</v>
      </c>
      <c r="BIG10" s="4">
        <v>4.2540073982737361E-2</v>
      </c>
      <c r="BIH10" s="4">
        <v>6.6893424036281179E-2</v>
      </c>
      <c r="BII10" s="4">
        <v>4.4217687074829932E-2</v>
      </c>
      <c r="BIJ10" s="4">
        <v>8.9347079037800689E-2</v>
      </c>
      <c r="BIK10" s="4">
        <v>4.7537227949599081E-2</v>
      </c>
      <c r="BIL10" s="4">
        <v>8.0994897959183673E-2</v>
      </c>
      <c r="BIM10" s="4">
        <v>4.4005102040816327E-2</v>
      </c>
      <c r="BIN10" s="4">
        <v>5.1132213294375457E-2</v>
      </c>
      <c r="BIO10" s="4">
        <v>4.2366691015339672E-2</v>
      </c>
      <c r="BIP10" s="4">
        <v>0.1170046801872075</v>
      </c>
      <c r="BIQ10" s="4">
        <v>5.4602184087363503E-2</v>
      </c>
      <c r="BIR10" s="4">
        <v>3.7444933920704852E-2</v>
      </c>
      <c r="BIS10" s="4">
        <v>4.2584434654919227E-2</v>
      </c>
      <c r="BIT10" s="4">
        <v>6.6852367688022288E-2</v>
      </c>
      <c r="BIU10" s="4">
        <v>5.2924791086350967E-2</v>
      </c>
      <c r="BIV10" s="4">
        <v>5.7567917205692112E-2</v>
      </c>
      <c r="BIW10" s="4">
        <v>3.1047865459249681E-2</v>
      </c>
      <c r="BIX10" s="4">
        <v>7.1877180739706906E-2</v>
      </c>
      <c r="BIY10" s="4">
        <v>3.8381018841591071E-2</v>
      </c>
      <c r="BIZ10" s="4">
        <v>0.1069651741293532</v>
      </c>
      <c r="BJA10" s="4">
        <v>6.2810945273631846E-2</v>
      </c>
      <c r="BJB10" s="4">
        <v>9.4134685010861696E-2</v>
      </c>
      <c r="BJC10" s="4">
        <v>6.7342505430847216E-2</v>
      </c>
      <c r="BJD10" s="4">
        <v>4.1409250292202368E-2</v>
      </c>
      <c r="BJE10" s="4">
        <v>1.9201870095174489E-2</v>
      </c>
      <c r="BJF10" s="4">
        <v>7.2302558398220241E-3</v>
      </c>
      <c r="BJG10" s="4">
        <v>6.1179087875417133E-3</v>
      </c>
      <c r="BJH10" s="4">
        <v>2.6079295154185021E-2</v>
      </c>
      <c r="BJI10" s="4">
        <v>2.5198237885462559E-2</v>
      </c>
      <c r="BJJ10" s="4">
        <v>1.058201058201058E-2</v>
      </c>
      <c r="BJK10" s="4">
        <v>9.7465886939571145E-3</v>
      </c>
      <c r="BJL10" s="4">
        <v>9.7966453911236453E-3</v>
      </c>
      <c r="BJM10" s="4">
        <v>7.124833011726288E-3</v>
      </c>
      <c r="BJN10" s="4">
        <v>2.610479209397725E-3</v>
      </c>
      <c r="BJO10" s="4">
        <v>2.9834048107402569E-3</v>
      </c>
      <c r="BJP10" s="4">
        <v>1.104878463369029E-2</v>
      </c>
      <c r="BJQ10" s="4">
        <v>5.7793642699303076E-3</v>
      </c>
      <c r="BJR10" s="4">
        <v>1.5181417944436009E-2</v>
      </c>
      <c r="BJS10" s="4">
        <v>8.0461515105510854E-3</v>
      </c>
      <c r="BJT10" s="4">
        <v>1.4020070838252661E-2</v>
      </c>
      <c r="BJU10" s="4">
        <v>9.0023612750885478E-3</v>
      </c>
      <c r="BJV10" s="4">
        <v>4.4978737324174033E-2</v>
      </c>
      <c r="BJW10" s="4">
        <v>2.0771998691527641E-2</v>
      </c>
      <c r="BJX10" s="4">
        <v>3.9930280462684202E-2</v>
      </c>
      <c r="BJY10" s="4">
        <v>2.2341942639835209E-2</v>
      </c>
      <c r="BJZ10" s="4">
        <v>1.441710166542381E-2</v>
      </c>
      <c r="BKA10" s="4">
        <v>1.205567984091474E-2</v>
      </c>
      <c r="BKB10" s="4">
        <v>2.8840820854132001E-2</v>
      </c>
      <c r="BKC10" s="4">
        <v>2.2185246810870769E-2</v>
      </c>
      <c r="BKD10" s="4">
        <v>8.0395794681508963E-3</v>
      </c>
      <c r="BKE10" s="4">
        <v>8.658008658008658E-3</v>
      </c>
      <c r="BKF10" s="4">
        <v>3.5968214136344628E-2</v>
      </c>
      <c r="BKG10" s="4">
        <v>3.9314094521120869E-2</v>
      </c>
      <c r="BKH10" s="4">
        <v>9.7493036211699167E-3</v>
      </c>
      <c r="BKI10" s="4">
        <v>1.5784586815227479E-2</v>
      </c>
      <c r="BKJ10" s="4">
        <v>3.2302722658052598E-2</v>
      </c>
      <c r="BKK10" s="4">
        <v>4.8915551453622523E-2</v>
      </c>
      <c r="BKL10" s="4">
        <v>1.5972894482091E-2</v>
      </c>
      <c r="BKM10" s="4">
        <v>1.9845111326234271E-2</v>
      </c>
      <c r="BKN10" s="4">
        <v>4.076230809952356E-2</v>
      </c>
      <c r="BKO10" s="4">
        <v>2.5410269984118581E-2</v>
      </c>
      <c r="BKP10" s="4">
        <v>1.622596153846154E-2</v>
      </c>
      <c r="BKQ10" s="4">
        <v>1.3221153846153849E-2</v>
      </c>
      <c r="BKR10" s="4">
        <v>4.2553191489361701E-2</v>
      </c>
      <c r="BKS10" s="4">
        <v>2.351623740201568E-2</v>
      </c>
      <c r="BKT10" s="4">
        <v>9.2378752886836026E-3</v>
      </c>
      <c r="BKU10" s="4">
        <v>1.096997690531178E-2</v>
      </c>
      <c r="BKV10" s="4">
        <v>2.0702634880803011E-2</v>
      </c>
      <c r="BKW10" s="4">
        <v>1.7565872020075281E-2</v>
      </c>
      <c r="BKX10" s="4">
        <v>5.4590570719602979E-2</v>
      </c>
      <c r="BKY10" s="4">
        <v>3.8461538461538457E-2</v>
      </c>
      <c r="BKZ10" s="4">
        <v>2.7217741935483871E-2</v>
      </c>
      <c r="BLA10" s="4">
        <v>2.8225806451612899E-2</v>
      </c>
      <c r="BLB10" s="4">
        <v>3.3104561970125151E-2</v>
      </c>
      <c r="BLC10" s="4">
        <v>3.2700847799757772E-2</v>
      </c>
      <c r="BLD10" s="4">
        <v>0.1135817307692308</v>
      </c>
      <c r="BLE10" s="4">
        <v>6.129807692307692E-2</v>
      </c>
      <c r="BLF10" s="4">
        <v>0</v>
      </c>
      <c r="BLG10" s="4">
        <v>8.049242424242424E-3</v>
      </c>
      <c r="BLH10" s="4">
        <v>5.4750402576489533E-2</v>
      </c>
      <c r="BLI10" s="4">
        <v>3.005904455179818E-2</v>
      </c>
      <c r="BLJ10" s="4">
        <v>6.7630057803468202E-2</v>
      </c>
      <c r="BLK10" s="4">
        <v>4.797687861271676E-2</v>
      </c>
      <c r="BLL10" s="4">
        <v>2.5894538606403009E-2</v>
      </c>
      <c r="BLM10" s="4">
        <v>3.8606403013182668E-2</v>
      </c>
      <c r="BLN10" s="4">
        <v>3.9348710990502037E-2</v>
      </c>
      <c r="BLO10" s="4">
        <v>3.120759837177748E-2</v>
      </c>
      <c r="BLP10" s="4">
        <v>8.0663615560640736E-2</v>
      </c>
      <c r="BLQ10" s="4">
        <v>4.9771167048054919E-2</v>
      </c>
      <c r="BLR10" s="4">
        <v>2.7763496143958871E-2</v>
      </c>
      <c r="BLS10" s="4">
        <v>3.2904884318766058E-2</v>
      </c>
      <c r="BLT10" s="4">
        <v>1.6218721037998141E-2</v>
      </c>
      <c r="BLU10" s="4">
        <v>1.5755329008341059E-2</v>
      </c>
      <c r="BLV10" s="4">
        <v>9.9693251533742325E-2</v>
      </c>
      <c r="BLW10" s="4">
        <v>4.7034764826175871E-2</v>
      </c>
      <c r="BLX10" s="4">
        <v>4.4491525423728813E-2</v>
      </c>
      <c r="BLY10" s="4">
        <v>2.7542372881355932E-2</v>
      </c>
    </row>
    <row r="11" spans="1:1689" x14ac:dyDescent="0.3">
      <c r="A11" s="3" t="s">
        <v>855</v>
      </c>
      <c r="B11" s="4">
        <v>4.7741273100616023E-2</v>
      </c>
      <c r="C11" s="4">
        <v>2.5154004106776179E-2</v>
      </c>
      <c r="D11" s="4">
        <v>3.7164487267721952E-2</v>
      </c>
      <c r="E11" s="4">
        <v>1.9958706125258088E-2</v>
      </c>
      <c r="F11" s="4">
        <v>2.6041666666666671E-2</v>
      </c>
      <c r="G11" s="4">
        <v>1.8749999999999999E-2</v>
      </c>
      <c r="H11" s="4">
        <v>5.7494866529774133E-2</v>
      </c>
      <c r="I11" s="4">
        <v>2.874743326488706E-2</v>
      </c>
      <c r="J11" s="4">
        <v>5.4679552390640887E-2</v>
      </c>
      <c r="K11" s="4">
        <v>2.8229908443540178E-2</v>
      </c>
      <c r="L11" s="4">
        <v>6.190862395241957E-2</v>
      </c>
      <c r="M11" s="4">
        <v>2.7575020275750199E-2</v>
      </c>
      <c r="N11" s="4">
        <v>4.7805423539278732E-2</v>
      </c>
      <c r="O11" s="4">
        <v>2.2924238188426059E-2</v>
      </c>
      <c r="P11" s="4">
        <v>3.1600940193261949E-2</v>
      </c>
      <c r="Q11" s="4">
        <v>1.436406372420998E-2</v>
      </c>
      <c r="R11" s="4">
        <v>4.8279689234184242E-2</v>
      </c>
      <c r="S11" s="4">
        <v>2.2752497225305219E-2</v>
      </c>
      <c r="T11" s="4">
        <v>6.3027574563871688E-2</v>
      </c>
      <c r="U11" s="4">
        <v>4.1080472706809229E-2</v>
      </c>
      <c r="V11" s="4">
        <v>0.1069182389937107</v>
      </c>
      <c r="W11" s="4">
        <v>5.7087566521528778E-2</v>
      </c>
      <c r="X11" s="4">
        <v>4.2336548767416937E-2</v>
      </c>
      <c r="Y11" s="4">
        <v>2.4115755627009641E-2</v>
      </c>
      <c r="Z11" s="4">
        <v>5.1477170993733223E-2</v>
      </c>
      <c r="AA11" s="4">
        <v>3.222918531781558E-2</v>
      </c>
      <c r="AB11" s="4">
        <v>4.6833422032996272E-2</v>
      </c>
      <c r="AC11" s="4">
        <v>4.3640234167110173E-2</v>
      </c>
      <c r="AD11" s="4">
        <v>0.1029690461149716</v>
      </c>
      <c r="AE11" s="4">
        <v>7.5173720783322809E-2</v>
      </c>
      <c r="AF11" s="4">
        <v>0.12857142857142859</v>
      </c>
      <c r="AG11" s="4">
        <v>6.2857142857142861E-2</v>
      </c>
      <c r="AH11" s="4">
        <v>3.2539221382916907E-2</v>
      </c>
      <c r="AI11" s="4">
        <v>2.3242300987797788E-2</v>
      </c>
      <c r="AJ11" s="4">
        <v>5.1878354203935599E-2</v>
      </c>
      <c r="AK11" s="4">
        <v>4.4722719141323787E-2</v>
      </c>
      <c r="AL11" s="4">
        <v>0.11697449428320141</v>
      </c>
      <c r="AM11" s="4">
        <v>6.9481090589270003E-2</v>
      </c>
      <c r="AN11" s="4">
        <v>4.8525214081826827E-2</v>
      </c>
      <c r="AO11" s="4">
        <v>3.9961941008563283E-2</v>
      </c>
      <c r="AP11" s="4">
        <v>3.3480176211453737E-2</v>
      </c>
      <c r="AQ11" s="4">
        <v>2.0264317180616741E-2</v>
      </c>
      <c r="AR11" s="4">
        <v>4.2844901456726647E-2</v>
      </c>
      <c r="AS11" s="4">
        <v>3.2562125107112247E-2</v>
      </c>
      <c r="AT11" s="4">
        <v>7.3656845753899483E-2</v>
      </c>
      <c r="AU11" s="4">
        <v>4.0727902946273833E-2</v>
      </c>
      <c r="AV11" s="4">
        <v>1.059602649006623E-2</v>
      </c>
      <c r="AW11" s="4">
        <v>2.3841059602649008E-2</v>
      </c>
      <c r="AX11" s="4">
        <v>8.192457737321196E-2</v>
      </c>
      <c r="AY11" s="4">
        <v>6.5019505851755532E-2</v>
      </c>
      <c r="AZ11" s="4">
        <v>7.9915878023133546E-2</v>
      </c>
      <c r="BA11" s="4">
        <v>5.993690851735016E-2</v>
      </c>
      <c r="BB11" s="4">
        <v>5.7888762769580021E-2</v>
      </c>
      <c r="BC11" s="4">
        <v>5.5618615209988648E-2</v>
      </c>
      <c r="BD11" s="4">
        <v>2.9161603888213851E-2</v>
      </c>
      <c r="BE11" s="4">
        <v>3.0376670716889431E-2</v>
      </c>
      <c r="BF11" s="4">
        <v>1.9580419580419579E-2</v>
      </c>
      <c r="BG11" s="4">
        <v>3.2167832167832172E-2</v>
      </c>
      <c r="BH11" s="4">
        <v>4.2320396366639139E-2</v>
      </c>
      <c r="BI11" s="4">
        <v>1.8166804293971921E-2</v>
      </c>
      <c r="BJ11" s="4">
        <v>3.4634634634634627E-2</v>
      </c>
      <c r="BK11" s="4">
        <v>1.7017017017017019E-2</v>
      </c>
      <c r="BL11" s="4">
        <v>8.6929589097666737E-2</v>
      </c>
      <c r="BM11" s="4">
        <v>3.5308692958909767E-2</v>
      </c>
      <c r="BN11" s="4">
        <v>8.2419052716082422E-2</v>
      </c>
      <c r="BO11" s="4">
        <v>2.582285255552582E-2</v>
      </c>
      <c r="BP11" s="4">
        <v>5.058983666061706E-2</v>
      </c>
      <c r="BQ11" s="4">
        <v>2.994555353901996E-2</v>
      </c>
      <c r="BR11" s="4">
        <v>3.3168805528134247E-2</v>
      </c>
      <c r="BS11" s="4">
        <v>1.7769002961500489E-2</v>
      </c>
      <c r="BT11" s="4">
        <v>3.0177126612726871E-2</v>
      </c>
      <c r="BU11" s="4">
        <v>1.158976601793134E-2</v>
      </c>
      <c r="BV11" s="4">
        <v>5.5672268907563029E-2</v>
      </c>
      <c r="BW11" s="4">
        <v>1.9747899159663861E-2</v>
      </c>
      <c r="BX11" s="4">
        <v>5.1942286348501662E-2</v>
      </c>
      <c r="BY11" s="4">
        <v>2.330743618201998E-2</v>
      </c>
      <c r="BZ11" s="4">
        <v>7.3673870333988214E-2</v>
      </c>
      <c r="CA11" s="4">
        <v>3.0451866404715131E-2</v>
      </c>
      <c r="CB11" s="4">
        <v>2.7156023699802499E-2</v>
      </c>
      <c r="CC11" s="4">
        <v>1.4154048716260701E-2</v>
      </c>
      <c r="CD11" s="4">
        <v>4.0924657534246567E-2</v>
      </c>
      <c r="CE11" s="4">
        <v>1.8321917808219179E-2</v>
      </c>
      <c r="CF11" s="4">
        <v>7.3465104075564114E-2</v>
      </c>
      <c r="CG11" s="4">
        <v>2.9735875459156898E-2</v>
      </c>
      <c r="CH11" s="4">
        <v>3.4909493904691537E-2</v>
      </c>
      <c r="CI11" s="4">
        <v>1.8840044329516071E-2</v>
      </c>
      <c r="CJ11" s="4">
        <v>6.4184852374839535E-2</v>
      </c>
      <c r="CK11" s="4">
        <v>2.365670273244086E-2</v>
      </c>
      <c r="CL11" s="4">
        <v>3.7349198479590152E-2</v>
      </c>
      <c r="CM11" s="4">
        <v>1.4873574615765991E-2</v>
      </c>
      <c r="CN11" s="4">
        <v>5.6904804112745969E-2</v>
      </c>
      <c r="CO11" s="4">
        <v>2.0386456302074099E-2</v>
      </c>
      <c r="CP11" s="4">
        <v>4.4603033006244422E-2</v>
      </c>
      <c r="CQ11" s="4">
        <v>3.3898305084745763E-2</v>
      </c>
      <c r="CR11" s="4">
        <v>9.438775510204081E-2</v>
      </c>
      <c r="CS11" s="4">
        <v>4.1772959183673471E-2</v>
      </c>
      <c r="CT11" s="4">
        <v>5.573453608247423E-2</v>
      </c>
      <c r="CU11" s="4">
        <v>2.931701030927835E-2</v>
      </c>
      <c r="CV11" s="4">
        <v>4.1547277936962751E-2</v>
      </c>
      <c r="CW11" s="4">
        <v>2.0916905444126079E-2</v>
      </c>
      <c r="CX11" s="4">
        <v>6.9377218457566961E-2</v>
      </c>
      <c r="CY11" s="4">
        <v>2.3555985801871571E-2</v>
      </c>
      <c r="CZ11" s="4">
        <v>1.6211604095563142E-2</v>
      </c>
      <c r="DA11" s="4">
        <v>1.877133105802048E-2</v>
      </c>
      <c r="DB11" s="4">
        <v>2.6794258373205738E-2</v>
      </c>
      <c r="DC11" s="4">
        <v>2.3923444976076551E-2</v>
      </c>
      <c r="DD11" s="4">
        <v>1.3979496738117429E-2</v>
      </c>
      <c r="DE11" s="4">
        <v>2.2367194780987889E-2</v>
      </c>
      <c r="DF11" s="4">
        <v>3.0217186024551469E-2</v>
      </c>
      <c r="DG11" s="4">
        <v>3.2105760151085933E-2</v>
      </c>
      <c r="DH11" s="4">
        <v>9.5697980684811237E-2</v>
      </c>
      <c r="DI11" s="4">
        <v>5.1799824407374892E-2</v>
      </c>
      <c r="DJ11" s="4">
        <v>2.528445006321112E-2</v>
      </c>
      <c r="DK11" s="4">
        <v>1.4538558786346399E-2</v>
      </c>
      <c r="DL11" s="4">
        <v>4.5927209705372618E-2</v>
      </c>
      <c r="DM11" s="4">
        <v>2.5129982668977469E-2</v>
      </c>
      <c r="DN11" s="4">
        <v>4.1049030786773091E-2</v>
      </c>
      <c r="DO11" s="4">
        <v>2.6225769669327249E-2</v>
      </c>
      <c r="DP11" s="4">
        <v>1.384767556874382E-2</v>
      </c>
      <c r="DQ11" s="4">
        <v>1.2858555885262119E-2</v>
      </c>
      <c r="DR11" s="4">
        <v>6.4000000000000001E-2</v>
      </c>
      <c r="DS11" s="4">
        <v>5.4666666666666669E-2</v>
      </c>
      <c r="DT11" s="4">
        <v>3.8854805725971372E-2</v>
      </c>
      <c r="DU11" s="4">
        <v>2.0449897750511249E-2</v>
      </c>
      <c r="DV11" s="4">
        <v>7.3626373626373628E-2</v>
      </c>
      <c r="DW11" s="4">
        <v>4.3956043956043959E-2</v>
      </c>
      <c r="DX11" s="4">
        <v>4.0315512708150737E-2</v>
      </c>
      <c r="DY11" s="4">
        <v>3.0674846625766871E-2</v>
      </c>
      <c r="DZ11" s="4">
        <v>2.9850746268656719E-2</v>
      </c>
      <c r="EA11" s="4">
        <v>2.3217247097844111E-2</v>
      </c>
      <c r="EB11" s="4">
        <v>2.8802880288028802E-2</v>
      </c>
      <c r="EC11" s="4">
        <v>1.74017401740174E-2</v>
      </c>
      <c r="ED11" s="4">
        <v>1.8840579710144929E-2</v>
      </c>
      <c r="EE11" s="4">
        <v>1.159420289855072E-2</v>
      </c>
      <c r="EF11" s="4">
        <v>5.2210121716848183E-2</v>
      </c>
      <c r="EG11" s="4">
        <v>2.2101217168481738E-2</v>
      </c>
      <c r="EH11" s="4">
        <v>5.7667103538663167E-2</v>
      </c>
      <c r="EI11" s="4">
        <v>2.1952817824377462E-2</v>
      </c>
      <c r="EJ11" s="4">
        <v>5.8667550546900891E-2</v>
      </c>
      <c r="EK11" s="4">
        <v>2.8836592641697051E-2</v>
      </c>
      <c r="EL11" s="4">
        <v>6.1251664447403459E-2</v>
      </c>
      <c r="EM11" s="4">
        <v>3.162450066577896E-2</v>
      </c>
      <c r="EN11" s="4">
        <v>8.4398117014122392E-2</v>
      </c>
      <c r="EO11" s="4">
        <v>3.429724277067922E-2</v>
      </c>
      <c r="EP11" s="4">
        <v>5.9476605868358443E-2</v>
      </c>
      <c r="EQ11" s="4">
        <v>3.2910388580491667E-2</v>
      </c>
      <c r="ER11" s="4">
        <v>6.5114587122590037E-2</v>
      </c>
      <c r="ES11" s="4">
        <v>3.8195707530010913E-2</v>
      </c>
      <c r="ET11" s="4">
        <v>5.2888222055513877E-2</v>
      </c>
      <c r="EU11" s="4">
        <v>2.738184546136534E-2</v>
      </c>
      <c r="EV11" s="4">
        <v>1.914273824386184E-2</v>
      </c>
      <c r="EW11" s="4">
        <v>1.123595505617977E-2</v>
      </c>
      <c r="EX11" s="4">
        <v>6.9672131147540978E-2</v>
      </c>
      <c r="EY11" s="4">
        <v>3.4426229508196723E-2</v>
      </c>
      <c r="EZ11" s="4">
        <v>4.5045045045045043E-2</v>
      </c>
      <c r="FA11" s="4">
        <v>2.334152334152334E-2</v>
      </c>
      <c r="FB11" s="4">
        <v>8.0786940142318964E-2</v>
      </c>
      <c r="FC11" s="4">
        <v>3.5998325659271663E-2</v>
      </c>
      <c r="FD11" s="4">
        <v>6.9478908188585611E-2</v>
      </c>
      <c r="FE11" s="4">
        <v>5.7899090157154671E-2</v>
      </c>
      <c r="FF11" s="4">
        <v>8.356290174471992E-2</v>
      </c>
      <c r="FG11" s="4">
        <v>5.876951331496786E-2</v>
      </c>
      <c r="FH11" s="4">
        <v>3.44149459193707E-2</v>
      </c>
      <c r="FI11" s="4">
        <v>4.5231071779744343E-2</v>
      </c>
      <c r="FJ11" s="4">
        <v>2.1966527196652721E-2</v>
      </c>
      <c r="FK11" s="4">
        <v>2.1966527196652721E-2</v>
      </c>
      <c r="FL11" s="4">
        <v>9.9009900990099011E-3</v>
      </c>
      <c r="FM11" s="4">
        <v>1.782178217821782E-2</v>
      </c>
      <c r="FN11" s="4">
        <v>4.6213093709884467E-2</v>
      </c>
      <c r="FO11" s="4">
        <v>4.878048780487805E-2</v>
      </c>
      <c r="FP11" s="4">
        <v>5.5929570170895913E-2</v>
      </c>
      <c r="FQ11" s="4">
        <v>2.7446918694976691E-2</v>
      </c>
      <c r="FR11" s="4">
        <v>2.6131591227251519E-2</v>
      </c>
      <c r="FS11" s="4">
        <v>1.7732151189920671E-2</v>
      </c>
      <c r="FT11" s="4">
        <v>5.9981255857544519E-2</v>
      </c>
      <c r="FU11" s="4">
        <v>4.2642924086223062E-2</v>
      </c>
      <c r="FV11" s="4">
        <v>4.2497831743278397E-2</v>
      </c>
      <c r="FW11" s="4">
        <v>3.0355594102341722E-2</v>
      </c>
      <c r="FX11" s="4">
        <v>4.7267355982274738E-2</v>
      </c>
      <c r="FY11" s="4">
        <v>4.4313146233382568E-2</v>
      </c>
      <c r="FZ11" s="4">
        <v>0.104128157732594</v>
      </c>
      <c r="GA11" s="4">
        <v>3.8200862600123231E-2</v>
      </c>
      <c r="GB11" s="4">
        <v>4.6890927624872583E-2</v>
      </c>
      <c r="GC11" s="4">
        <v>2.1916411824668709E-2</v>
      </c>
      <c r="GD11" s="4">
        <v>7.1999999999999995E-2</v>
      </c>
      <c r="GE11" s="4">
        <v>4.1454545454545452E-2</v>
      </c>
      <c r="GF11" s="4">
        <v>3.1802120141342753E-2</v>
      </c>
      <c r="GG11" s="4">
        <v>2.826855123674912E-2</v>
      </c>
      <c r="GH11" s="4">
        <v>5.2264808362369339E-2</v>
      </c>
      <c r="GI11" s="4">
        <v>5.7491289198606271E-2</v>
      </c>
      <c r="GJ11" s="4">
        <v>0</v>
      </c>
      <c r="GK11" s="4">
        <v>2.166064981949458E-2</v>
      </c>
      <c r="GL11" s="4">
        <v>3.7283621837549942E-2</v>
      </c>
      <c r="GM11" s="4">
        <v>2.3968042609853531E-2</v>
      </c>
      <c r="GN11" s="4">
        <v>9.3289689034369891E-2</v>
      </c>
      <c r="GO11" s="4">
        <v>6.8739770867430439E-2</v>
      </c>
      <c r="GP11" s="4">
        <v>0</v>
      </c>
      <c r="GQ11" s="4">
        <v>2.185792349726776E-2</v>
      </c>
      <c r="GR11" s="4">
        <v>4.6532846715328473E-2</v>
      </c>
      <c r="GS11" s="4">
        <v>3.8321167883211681E-2</v>
      </c>
      <c r="GT11" s="4">
        <v>5.6728232189973617E-2</v>
      </c>
      <c r="GU11" s="4">
        <v>3.7379067722075637E-2</v>
      </c>
      <c r="GV11" s="4">
        <v>5.3763440860215048E-2</v>
      </c>
      <c r="GW11" s="4">
        <v>3.4595605423094901E-2</v>
      </c>
      <c r="GX11" s="4">
        <v>9.9441340782122911E-2</v>
      </c>
      <c r="GY11" s="4">
        <v>5.5307262569832399E-2</v>
      </c>
      <c r="GZ11" s="4">
        <v>4.1786743515850142E-2</v>
      </c>
      <c r="HA11" s="4">
        <v>3.3621517771373677E-2</v>
      </c>
      <c r="HB11" s="4">
        <v>3.7936267071320182E-2</v>
      </c>
      <c r="HC11" s="4">
        <v>3.2372281234193223E-2</v>
      </c>
      <c r="HD11" s="4">
        <v>1.058530510585305E-2</v>
      </c>
      <c r="HE11" s="4">
        <v>1.86799501867995E-2</v>
      </c>
      <c r="HF11" s="4">
        <v>6.7484662576687116E-2</v>
      </c>
      <c r="HG11" s="4">
        <v>4.8312883435582821E-2</v>
      </c>
      <c r="HH11" s="4">
        <v>0.1122754491017964</v>
      </c>
      <c r="HI11" s="4">
        <v>0.1017964071856287</v>
      </c>
      <c r="HJ11" s="4">
        <v>7.1061643835616445E-2</v>
      </c>
      <c r="HK11" s="4">
        <v>6.763698630136987E-2</v>
      </c>
      <c r="HL11" s="4">
        <v>3.1968031968031968E-2</v>
      </c>
      <c r="HM11" s="4">
        <v>3.696303696303696E-2</v>
      </c>
      <c r="HN11" s="4">
        <v>5.7793345008756568E-2</v>
      </c>
      <c r="HO11" s="4">
        <v>4.9912434325744312E-2</v>
      </c>
      <c r="HP11" s="4">
        <v>2.5565388397246799E-2</v>
      </c>
      <c r="HQ11" s="4">
        <v>3.6381514257620449E-2</v>
      </c>
      <c r="HR11" s="4">
        <v>2.0148462354188761E-2</v>
      </c>
      <c r="HS11" s="4">
        <v>1.5906680805938489E-2</v>
      </c>
      <c r="HT11" s="4">
        <v>6.1111111111111109E-2</v>
      </c>
      <c r="HU11" s="4">
        <v>6.6666666666666666E-2</v>
      </c>
      <c r="HV11" s="4">
        <v>0.17735470941883771</v>
      </c>
      <c r="HW11" s="4">
        <v>0.1292585170340681</v>
      </c>
      <c r="HX11" s="4">
        <v>9.9133782483156879E-2</v>
      </c>
      <c r="HY11" s="4">
        <v>0.10875842155919151</v>
      </c>
      <c r="HZ11" s="4">
        <v>1.314217443249701E-2</v>
      </c>
      <c r="IA11" s="4">
        <v>2.150537634408602E-2</v>
      </c>
      <c r="IB11" s="4">
        <v>3.5130718954248373E-2</v>
      </c>
      <c r="IC11" s="4">
        <v>3.8398692810457519E-2</v>
      </c>
      <c r="ID11" s="4">
        <v>2.9561671763506631E-2</v>
      </c>
      <c r="IE11" s="4">
        <v>3.669724770642202E-2</v>
      </c>
      <c r="IF11" s="4">
        <v>3.3027522935779818E-2</v>
      </c>
      <c r="IG11" s="4">
        <v>3.577981651376147E-2</v>
      </c>
      <c r="IH11" s="4">
        <v>4.6973803071364048E-2</v>
      </c>
      <c r="II11" s="4">
        <v>4.4263775971093038E-2</v>
      </c>
      <c r="IJ11" s="4">
        <v>4.0473840078973353E-2</v>
      </c>
      <c r="IK11" s="4">
        <v>2.8627838104639688E-2</v>
      </c>
      <c r="IL11" s="4">
        <v>0.12704918032786891</v>
      </c>
      <c r="IM11" s="4">
        <v>6.8647540983606564E-2</v>
      </c>
      <c r="IN11" s="4">
        <v>4.3676069153776163E-2</v>
      </c>
      <c r="IO11" s="4">
        <v>3.9126478616924483E-2</v>
      </c>
      <c r="IP11" s="4">
        <v>3.7953795379537962E-2</v>
      </c>
      <c r="IQ11" s="4">
        <v>3.7128712871287127E-2</v>
      </c>
      <c r="IR11" s="4">
        <v>0.11818181818181819</v>
      </c>
      <c r="IS11" s="4">
        <v>0.1051948051948052</v>
      </c>
      <c r="IT11" s="4">
        <v>8.9753178758414359E-3</v>
      </c>
      <c r="IU11" s="4">
        <v>1.495886312640239E-2</v>
      </c>
      <c r="IV11" s="4">
        <v>4.807692307692308E-2</v>
      </c>
      <c r="IW11" s="4">
        <v>3.8461538461538457E-2</v>
      </c>
      <c r="IX11" s="4">
        <v>4.8245614035087717E-2</v>
      </c>
      <c r="IY11" s="4">
        <v>2.850877192982456E-2</v>
      </c>
      <c r="IZ11" s="4">
        <v>0.12168141592920351</v>
      </c>
      <c r="JA11" s="4">
        <v>8.628318584070796E-2</v>
      </c>
      <c r="JB11" s="4">
        <v>3.1914893617021267E-2</v>
      </c>
      <c r="JC11" s="4">
        <v>3.1914893617021267E-2</v>
      </c>
      <c r="JD11" s="4">
        <v>9.5477386934673364E-2</v>
      </c>
      <c r="JE11" s="4">
        <v>6.78391959798995E-2</v>
      </c>
      <c r="JF11" s="4">
        <v>4.2279411764705878E-2</v>
      </c>
      <c r="JG11" s="4">
        <v>3.3088235294117647E-2</v>
      </c>
      <c r="JH11" s="4">
        <v>0.108294930875576</v>
      </c>
      <c r="JI11" s="4">
        <v>6.9124423963133647E-2</v>
      </c>
      <c r="JJ11" s="4">
        <v>4.6666666666666669E-2</v>
      </c>
      <c r="JK11" s="4">
        <v>0.06</v>
      </c>
      <c r="JL11" s="4">
        <v>1.548672566371681E-2</v>
      </c>
      <c r="JM11" s="4">
        <v>1.9911504424778761E-2</v>
      </c>
      <c r="JN11" s="4">
        <v>4.9217002237136473E-2</v>
      </c>
      <c r="JO11" s="4">
        <v>4.4742729306487698E-2</v>
      </c>
      <c r="JP11" s="4">
        <v>7.4148296593186377E-2</v>
      </c>
      <c r="JQ11" s="4">
        <v>6.2124248496993988E-2</v>
      </c>
      <c r="JR11" s="4">
        <v>8.9709762532981532E-2</v>
      </c>
      <c r="JS11" s="4">
        <v>6.860158311345646E-2</v>
      </c>
      <c r="JT11" s="4">
        <v>0.1010752688172043</v>
      </c>
      <c r="JU11" s="4">
        <v>4.3625192012288788E-2</v>
      </c>
      <c r="JV11" s="4">
        <v>6.0730406237176862E-2</v>
      </c>
      <c r="JW11" s="4">
        <v>4.4316782929831759E-2</v>
      </c>
      <c r="JX11" s="4">
        <v>4.5403796055080013E-2</v>
      </c>
      <c r="JY11" s="4">
        <v>1.9352437662820989E-2</v>
      </c>
      <c r="JZ11" s="4">
        <v>6.9028487947406861E-2</v>
      </c>
      <c r="KA11" s="4">
        <v>3.5427319211102988E-2</v>
      </c>
      <c r="KB11" s="4">
        <v>5.1502145922746781E-2</v>
      </c>
      <c r="KC11" s="4">
        <v>2.3440079234070651E-2</v>
      </c>
      <c r="KD11" s="4">
        <v>7.0948469006721429E-2</v>
      </c>
      <c r="KE11" s="4">
        <v>3.2860343539955192E-2</v>
      </c>
      <c r="KF11" s="4">
        <v>5.5246570263255468E-2</v>
      </c>
      <c r="KG11" s="4">
        <v>2.9291805710048201E-2</v>
      </c>
      <c r="KH11" s="4">
        <v>7.9445727482678988E-2</v>
      </c>
      <c r="KI11" s="4">
        <v>3.6027713625866049E-2</v>
      </c>
      <c r="KJ11" s="4">
        <v>4.2041312272174967E-2</v>
      </c>
      <c r="KK11" s="4">
        <v>2.162818955042527E-2</v>
      </c>
      <c r="KL11" s="4">
        <v>5.392300910960917E-2</v>
      </c>
      <c r="KM11" s="4">
        <v>1.939465177784308E-2</v>
      </c>
      <c r="KN11" s="4">
        <v>5.5092650167889563E-2</v>
      </c>
      <c r="KO11" s="4">
        <v>2.1141649048625789E-2</v>
      </c>
      <c r="KP11" s="4">
        <v>4.851433079148041E-2</v>
      </c>
      <c r="KQ11" s="4">
        <v>1.932684722587431E-2</v>
      </c>
      <c r="KR11" s="4">
        <v>2.8551692378540178E-2</v>
      </c>
      <c r="KS11" s="4">
        <v>1.1052268017499421E-2</v>
      </c>
      <c r="KT11" s="4">
        <v>8.4042553191489358E-2</v>
      </c>
      <c r="KU11" s="4">
        <v>2.9787234042553189E-2</v>
      </c>
      <c r="KV11" s="4">
        <v>3.8307187157971552E-2</v>
      </c>
      <c r="KW11" s="4">
        <v>1.5809315335035871E-2</v>
      </c>
      <c r="KX11" s="4">
        <v>6.6681609324218308E-2</v>
      </c>
      <c r="KY11" s="4">
        <v>2.36467555754791E-2</v>
      </c>
      <c r="KZ11" s="4">
        <v>6.0051862972567219E-2</v>
      </c>
      <c r="LA11" s="4">
        <v>1.9516855466084341E-2</v>
      </c>
      <c r="LB11" s="4">
        <v>6.2804954335043156E-2</v>
      </c>
      <c r="LC11" s="4">
        <v>2.3770799449518331E-2</v>
      </c>
      <c r="LD11" s="4">
        <v>7.018004994085951E-2</v>
      </c>
      <c r="LE11" s="4">
        <v>2.7073202786174269E-2</v>
      </c>
      <c r="LF11" s="4">
        <v>5.1408028759736372E-2</v>
      </c>
      <c r="LG11" s="4">
        <v>1.6057519472738171E-2</v>
      </c>
      <c r="LH11" s="4">
        <v>5.5503947979563401E-2</v>
      </c>
      <c r="LI11" s="4">
        <v>2.0901068276823039E-2</v>
      </c>
      <c r="LJ11" s="4">
        <v>5.434782608695652E-2</v>
      </c>
      <c r="LK11" s="4">
        <v>1.7886626307099619E-2</v>
      </c>
      <c r="LL11" s="4">
        <v>4.2263684156272553E-2</v>
      </c>
      <c r="LM11" s="4">
        <v>1.123595505617977E-2</v>
      </c>
      <c r="LN11" s="4">
        <v>5.7231920199501247E-2</v>
      </c>
      <c r="LO11" s="4">
        <v>1.5835411471321691E-2</v>
      </c>
      <c r="LP11" s="4">
        <v>7.9471947194719478E-2</v>
      </c>
      <c r="LQ11" s="4">
        <v>2.8382838283828381E-2</v>
      </c>
      <c r="LR11" s="4">
        <v>4.8235437782391012E-2</v>
      </c>
      <c r="LS11" s="4">
        <v>1.2822078397850781E-2</v>
      </c>
      <c r="LT11" s="4">
        <v>3.5681610247026527E-2</v>
      </c>
      <c r="LU11" s="4">
        <v>1.701738334858189E-2</v>
      </c>
      <c r="LV11" s="4">
        <v>3.4000000000000002E-2</v>
      </c>
      <c r="LW11" s="4">
        <v>1.7636363636363641E-2</v>
      </c>
      <c r="LX11" s="4">
        <v>2.42075698809683E-2</v>
      </c>
      <c r="LY11" s="4">
        <v>9.6295305603851817E-3</v>
      </c>
      <c r="LZ11" s="4">
        <v>4.9242875879337067E-2</v>
      </c>
      <c r="MA11" s="4">
        <v>1.1565518063669971E-2</v>
      </c>
      <c r="MB11" s="4">
        <v>3.7776412776412777E-2</v>
      </c>
      <c r="MC11" s="4">
        <v>1.412776412776413E-2</v>
      </c>
      <c r="MD11" s="4">
        <v>2.4953045344781329E-2</v>
      </c>
      <c r="ME11" s="4">
        <v>1.2208210356855379E-2</v>
      </c>
      <c r="MF11" s="4">
        <v>2.286569077892937E-2</v>
      </c>
      <c r="MG11" s="4">
        <v>1.0471204188481679E-2</v>
      </c>
      <c r="MH11" s="4">
        <v>2.9270100037050759E-2</v>
      </c>
      <c r="MI11" s="4">
        <v>1.457329875262443E-2</v>
      </c>
      <c r="MJ11" s="4">
        <v>3.347224089259309E-2</v>
      </c>
      <c r="MK11" s="4">
        <v>1.6534480440919479E-2</v>
      </c>
      <c r="ML11" s="4">
        <v>4.9589953869810348E-2</v>
      </c>
      <c r="MM11" s="4">
        <v>1.512045105074321E-2</v>
      </c>
      <c r="MN11" s="4">
        <v>6.3182079264790345E-2</v>
      </c>
      <c r="MO11" s="4">
        <v>2.1395749569213099E-2</v>
      </c>
      <c r="MP11" s="4">
        <v>2.567252180321828E-2</v>
      </c>
      <c r="MQ11" s="4">
        <v>1.5600049134013021E-2</v>
      </c>
      <c r="MR11" s="4">
        <v>9.0224408238549034E-2</v>
      </c>
      <c r="MS11" s="4">
        <v>2.9511220411927452E-2</v>
      </c>
      <c r="MT11" s="4">
        <v>4.9019607843137247E-2</v>
      </c>
      <c r="MU11" s="4">
        <v>1.8407362945178071E-2</v>
      </c>
      <c r="MV11" s="4">
        <v>5.1884165583812883E-2</v>
      </c>
      <c r="MW11" s="4">
        <v>2.5338778540931872E-2</v>
      </c>
      <c r="MX11" s="4">
        <v>4.4880061903533663E-2</v>
      </c>
      <c r="MY11" s="4">
        <v>2.1408305390766061E-2</v>
      </c>
      <c r="MZ11" s="4">
        <v>1.7607930089996091E-2</v>
      </c>
      <c r="NA11" s="4">
        <v>1.1347332724664139E-2</v>
      </c>
      <c r="NB11" s="4">
        <v>1.7180616740088101E-2</v>
      </c>
      <c r="NC11" s="4">
        <v>7.7826725403817914E-3</v>
      </c>
      <c r="ND11" s="4">
        <v>7.0539419087136929E-2</v>
      </c>
      <c r="NE11" s="4">
        <v>7.2614107883817433E-2</v>
      </c>
      <c r="NF11" s="4">
        <v>4.6367851622874809E-2</v>
      </c>
      <c r="NG11" s="4">
        <v>3.8639876352395672E-2</v>
      </c>
      <c r="NH11" s="4">
        <v>1.937984496124031E-2</v>
      </c>
      <c r="NI11" s="4">
        <v>1.7441860465116279E-2</v>
      </c>
      <c r="NJ11" s="4">
        <v>2.3354564755838639E-2</v>
      </c>
      <c r="NK11" s="4">
        <v>2.3354564755838639E-2</v>
      </c>
      <c r="NL11" s="4">
        <v>4.740406320541761E-2</v>
      </c>
      <c r="NM11" s="4">
        <v>7.4492099322799099E-2</v>
      </c>
      <c r="NN11" s="4">
        <v>0</v>
      </c>
      <c r="NO11" s="4">
        <v>3.287671232876712E-2</v>
      </c>
      <c r="NP11" s="4">
        <v>7.6446280991735532E-2</v>
      </c>
      <c r="NQ11" s="4">
        <v>4.5454545454545463E-2</v>
      </c>
      <c r="NR11" s="4">
        <v>0</v>
      </c>
      <c r="NS11" s="4">
        <v>2.312138728323699E-2</v>
      </c>
      <c r="NT11" s="4">
        <v>5.2631578947368418E-2</v>
      </c>
      <c r="NU11" s="4">
        <v>5.2631578947368418E-2</v>
      </c>
      <c r="NV11" s="4">
        <v>4.736371760500447E-2</v>
      </c>
      <c r="NW11" s="4">
        <v>3.038427167113494E-2</v>
      </c>
      <c r="NX11" s="4">
        <v>1.6236867239732569E-2</v>
      </c>
      <c r="NY11" s="4">
        <v>1.2416427889207261E-2</v>
      </c>
      <c r="NZ11" s="4">
        <v>2.0618556701030931E-2</v>
      </c>
      <c r="OA11" s="4">
        <v>3.4892942109436963E-2</v>
      </c>
      <c r="OB11" s="4">
        <v>8.5160202360876902E-2</v>
      </c>
      <c r="OC11" s="4">
        <v>5.9865092748735242E-2</v>
      </c>
      <c r="OD11" s="4">
        <v>2.081362346263009E-2</v>
      </c>
      <c r="OE11" s="4">
        <v>2.743614001892148E-2</v>
      </c>
      <c r="OF11" s="4">
        <v>7.7490774907749083E-2</v>
      </c>
      <c r="OG11" s="4">
        <v>4.5202952029520287E-2</v>
      </c>
      <c r="OH11" s="4">
        <v>3.4736842105263163E-2</v>
      </c>
      <c r="OI11" s="4">
        <v>3.8947368421052633E-2</v>
      </c>
      <c r="OJ11" s="4">
        <v>3.5832780358327813E-2</v>
      </c>
      <c r="OK11" s="4">
        <v>2.98606502986065E-2</v>
      </c>
      <c r="OL11" s="4">
        <v>4.7233468286099867E-2</v>
      </c>
      <c r="OM11" s="4">
        <v>3.3063427800269912E-2</v>
      </c>
      <c r="ON11" s="4">
        <v>5.2336448598130837E-2</v>
      </c>
      <c r="OO11" s="4">
        <v>3.5514018691588788E-2</v>
      </c>
      <c r="OP11" s="4">
        <v>4.6464646464646472E-2</v>
      </c>
      <c r="OQ11" s="4">
        <v>4.5117845117845119E-2</v>
      </c>
      <c r="OR11" s="4">
        <v>4.6456223942823109E-2</v>
      </c>
      <c r="OS11" s="4">
        <v>3.7522334723049437E-2</v>
      </c>
      <c r="OT11" s="4">
        <v>3.1774580335731412E-2</v>
      </c>
      <c r="OU11" s="4">
        <v>2.517985611510791E-2</v>
      </c>
      <c r="OV11" s="4">
        <v>2.590361445783133E-2</v>
      </c>
      <c r="OW11" s="4">
        <v>2.289156626506024E-2</v>
      </c>
      <c r="OX11" s="4">
        <v>2.7027027027027029E-2</v>
      </c>
      <c r="OY11" s="4">
        <v>1.9305019305019301E-2</v>
      </c>
      <c r="OZ11" s="4">
        <v>6.540222367560497E-2</v>
      </c>
      <c r="PA11" s="4">
        <v>3.5971223021582732E-2</v>
      </c>
      <c r="PB11" s="4">
        <v>5.1980198019801978E-2</v>
      </c>
      <c r="PC11" s="4">
        <v>4.0841584158415843E-2</v>
      </c>
      <c r="PD11" s="4">
        <v>5.4435483870967742E-2</v>
      </c>
      <c r="PE11" s="4">
        <v>3.4946236559139782E-2</v>
      </c>
      <c r="PF11" s="4">
        <v>2.220888355342137E-2</v>
      </c>
      <c r="PG11" s="4">
        <v>1.800720288115246E-2</v>
      </c>
      <c r="PH11" s="4">
        <v>7.2748956469886703E-2</v>
      </c>
      <c r="PI11" s="4">
        <v>6.0822898032200361E-2</v>
      </c>
      <c r="PJ11" s="4">
        <v>3.8406827880512091E-2</v>
      </c>
      <c r="PK11" s="4">
        <v>3.627311522048364E-2</v>
      </c>
      <c r="PL11" s="4">
        <v>5.249841872232764E-2</v>
      </c>
      <c r="PM11" s="4">
        <v>4.0480708412397218E-2</v>
      </c>
      <c r="PN11" s="4">
        <v>5.6241426611796992E-2</v>
      </c>
      <c r="PO11" s="4">
        <v>3.4979423868312758E-2</v>
      </c>
      <c r="PP11" s="4">
        <v>3.8540949759119057E-2</v>
      </c>
      <c r="PQ11" s="4">
        <v>3.097040605643496E-2</v>
      </c>
      <c r="PR11" s="4">
        <v>2.804295942720764E-2</v>
      </c>
      <c r="PS11" s="4">
        <v>3.1026252983293551E-2</v>
      </c>
      <c r="PT11" s="4">
        <v>8.7912087912087919E-2</v>
      </c>
      <c r="PU11" s="4">
        <v>7.074175824175824E-2</v>
      </c>
      <c r="PV11" s="4">
        <v>5.2770448548812673E-2</v>
      </c>
      <c r="PW11" s="4">
        <v>4.2875989445910291E-2</v>
      </c>
      <c r="PX11" s="4">
        <v>4.6923076923076922E-2</v>
      </c>
      <c r="PY11" s="4">
        <v>4.0769230769230773E-2</v>
      </c>
      <c r="PZ11" s="4">
        <v>7.8271759549154662E-2</v>
      </c>
      <c r="QA11" s="4">
        <v>6.2617407639323733E-2</v>
      </c>
      <c r="QB11" s="4">
        <v>4.9846153846153853E-2</v>
      </c>
      <c r="QC11" s="4">
        <v>4.246153846153846E-2</v>
      </c>
      <c r="QD11" s="4">
        <v>9.9554234769687958E-2</v>
      </c>
      <c r="QE11" s="4">
        <v>6.8350668647845461E-2</v>
      </c>
      <c r="QF11" s="4">
        <v>1.090909090909091E-2</v>
      </c>
      <c r="QG11" s="4">
        <v>1.090909090909091E-2</v>
      </c>
      <c r="QH11" s="4">
        <v>2.523762700753851E-2</v>
      </c>
      <c r="QI11" s="4">
        <v>1.5732546705998031E-2</v>
      </c>
      <c r="QJ11" s="4">
        <v>2.9291805710048201E-2</v>
      </c>
      <c r="QK11" s="4">
        <v>1.260659992584353E-2</v>
      </c>
      <c r="QL11" s="4">
        <v>4.4809559372666168E-2</v>
      </c>
      <c r="QM11" s="4">
        <v>4.1075429424943993E-2</v>
      </c>
      <c r="QN11" s="4">
        <v>3.1884057971014491E-2</v>
      </c>
      <c r="QO11" s="4">
        <v>1.9565217391304349E-2</v>
      </c>
      <c r="QP11" s="4">
        <v>1.24777183600713E-2</v>
      </c>
      <c r="QQ11" s="4">
        <v>1.4260249554367201E-2</v>
      </c>
      <c r="QR11" s="4">
        <v>7.6115485564304461E-2</v>
      </c>
      <c r="QS11" s="4">
        <v>4.0682414698162729E-2</v>
      </c>
      <c r="QT11" s="4">
        <v>4.0129449838187697E-2</v>
      </c>
      <c r="QU11" s="4">
        <v>3.4951456310679613E-2</v>
      </c>
      <c r="QV11" s="4">
        <v>4.0518638573743923E-2</v>
      </c>
      <c r="QW11" s="4">
        <v>3.1604538087520263E-2</v>
      </c>
      <c r="QX11" s="4">
        <v>5.0528789659224443E-2</v>
      </c>
      <c r="QY11" s="4">
        <v>3.0552291421856639E-2</v>
      </c>
      <c r="QZ11" s="4">
        <v>8.2753824756606392E-2</v>
      </c>
      <c r="RA11" s="4">
        <v>5.8414464534075103E-2</v>
      </c>
      <c r="RB11" s="4">
        <v>7.455131155085136E-2</v>
      </c>
      <c r="RC11" s="4">
        <v>4.7860101242521859E-2</v>
      </c>
      <c r="RD11" s="4">
        <v>1.7687074829931971E-2</v>
      </c>
      <c r="RE11" s="4">
        <v>1.5873015873015869E-2</v>
      </c>
      <c r="RF11" s="4">
        <v>0.13101330603889461</v>
      </c>
      <c r="RG11" s="4">
        <v>6.3459570112589556E-2</v>
      </c>
      <c r="RH11" s="4">
        <v>3.7829766052762573E-2</v>
      </c>
      <c r="RI11" s="4">
        <v>2.1901443504230959E-2</v>
      </c>
      <c r="RJ11" s="4">
        <v>2.9776674937965261E-2</v>
      </c>
      <c r="RK11" s="4">
        <v>2.729528535980149E-2</v>
      </c>
      <c r="RL11" s="4">
        <v>0.10654562828475871</v>
      </c>
      <c r="RM11" s="4">
        <v>4.3478260869565223E-2</v>
      </c>
      <c r="RN11" s="4">
        <v>7.8594544613962095E-3</v>
      </c>
      <c r="RO11" s="4">
        <v>1.20203421174295E-2</v>
      </c>
      <c r="RP11" s="4">
        <v>4.0079365079365083E-2</v>
      </c>
      <c r="RQ11" s="4">
        <v>1.865079365079365E-2</v>
      </c>
      <c r="RR11" s="4">
        <v>2.961744138214726E-2</v>
      </c>
      <c r="RS11" s="4">
        <v>2.2624434389140271E-2</v>
      </c>
      <c r="RT11" s="4">
        <v>0.1045531197301855</v>
      </c>
      <c r="RU11" s="4">
        <v>7.0826306913996634E-2</v>
      </c>
      <c r="RV11" s="4">
        <v>1.805555555555555E-2</v>
      </c>
      <c r="RW11" s="4">
        <v>2.9166666666666671E-2</v>
      </c>
      <c r="RX11" s="4">
        <v>6.5277777777777782E-2</v>
      </c>
      <c r="RY11" s="4">
        <v>5.9722222222222232E-2</v>
      </c>
      <c r="RZ11" s="4">
        <v>8.2152974504249299E-2</v>
      </c>
      <c r="SA11" s="4">
        <v>7.3654390934844188E-2</v>
      </c>
      <c r="SB11" s="4">
        <v>7.434944237918216E-2</v>
      </c>
      <c r="SC11" s="4">
        <v>0.1016109045848823</v>
      </c>
      <c r="SD11" s="4">
        <v>8.5852478839177751E-2</v>
      </c>
      <c r="SE11" s="4">
        <v>5.3204353083434103E-2</v>
      </c>
      <c r="SF11" s="4">
        <v>5.5408970976253302E-2</v>
      </c>
      <c r="SG11" s="4">
        <v>3.2981530343007923E-2</v>
      </c>
      <c r="SH11" s="4">
        <v>4.4609665427509292E-2</v>
      </c>
      <c r="SI11" s="4">
        <v>5.0185873605947957E-2</v>
      </c>
      <c r="SJ11" s="4">
        <v>0.104542626011201</v>
      </c>
      <c r="SK11" s="4">
        <v>7.7784691972619793E-2</v>
      </c>
      <c r="SL11" s="4">
        <v>7.6115485564304461E-2</v>
      </c>
      <c r="SM11" s="4">
        <v>4.0026246719160108E-2</v>
      </c>
      <c r="SN11" s="4">
        <v>0</v>
      </c>
      <c r="SO11" s="4">
        <v>1.646090534979424E-2</v>
      </c>
      <c r="SP11" s="4">
        <v>2.8192371475953569E-2</v>
      </c>
      <c r="SQ11" s="4">
        <v>4.1459369817578771E-2</v>
      </c>
      <c r="SR11" s="4">
        <v>0</v>
      </c>
      <c r="SS11" s="4">
        <v>1.4319809069212409E-2</v>
      </c>
      <c r="ST11" s="4">
        <v>4.8387096774193547E-2</v>
      </c>
      <c r="SU11" s="4">
        <v>4.0860215053763443E-2</v>
      </c>
      <c r="SV11" s="4">
        <v>5.8368495077355843E-2</v>
      </c>
      <c r="SW11" s="4">
        <v>2.461322081575246E-2</v>
      </c>
      <c r="SX11" s="4">
        <v>5.7342657342657352E-2</v>
      </c>
      <c r="SY11" s="4">
        <v>4.6153846153846163E-2</v>
      </c>
      <c r="SZ11" s="4">
        <v>4.0816326530612242E-2</v>
      </c>
      <c r="TA11" s="4">
        <v>3.4985422740524783E-2</v>
      </c>
      <c r="TB11" s="4">
        <v>4.2593769866497141E-2</v>
      </c>
      <c r="TC11" s="4">
        <v>2.35219326128417E-2</v>
      </c>
      <c r="TD11" s="4">
        <v>5.4398148148148147E-2</v>
      </c>
      <c r="TE11" s="4">
        <v>2.314814814814815E-2</v>
      </c>
      <c r="TF11" s="4">
        <v>5.1643192488262907E-2</v>
      </c>
      <c r="TG11" s="4">
        <v>2.699530516431925E-2</v>
      </c>
      <c r="TH11" s="4">
        <v>4.3668122270742363E-2</v>
      </c>
      <c r="TI11" s="4">
        <v>2.2457891453524639E-2</v>
      </c>
      <c r="TJ11" s="4">
        <v>7.5657894736842105E-2</v>
      </c>
      <c r="TK11" s="4">
        <v>4.0570175438596492E-2</v>
      </c>
      <c r="TL11" s="4">
        <v>4.0229885057471257E-2</v>
      </c>
      <c r="TM11" s="4">
        <v>3.3333333333333333E-2</v>
      </c>
      <c r="TN11" s="4">
        <v>4.8582995951416998E-2</v>
      </c>
      <c r="TO11" s="4">
        <v>3.5087719298245612E-2</v>
      </c>
      <c r="TP11" s="4">
        <v>4.7723532638507947E-2</v>
      </c>
      <c r="TQ11" s="4">
        <v>2.3587493143170601E-2</v>
      </c>
      <c r="TR11" s="4">
        <v>6.9481560662747188E-2</v>
      </c>
      <c r="TS11" s="4">
        <v>4.168893639764832E-2</v>
      </c>
      <c r="TT11" s="4">
        <v>8.0555555555555561E-2</v>
      </c>
      <c r="TU11" s="4">
        <v>4.4999999999999998E-2</v>
      </c>
      <c r="TV11" s="4">
        <v>3.711340206185567E-2</v>
      </c>
      <c r="TW11" s="4">
        <v>2.4742268041237109E-2</v>
      </c>
      <c r="TX11" s="4">
        <v>3.937007874015748E-2</v>
      </c>
      <c r="TY11" s="4">
        <v>2.165354330708661E-2</v>
      </c>
      <c r="TZ11" s="4">
        <v>5.0438596491228067E-2</v>
      </c>
      <c r="UA11" s="4">
        <v>3.2346491228070179E-2</v>
      </c>
      <c r="UB11" s="4">
        <v>3.8115404976177873E-2</v>
      </c>
      <c r="UC11" s="4">
        <v>1.6940179989412388E-2</v>
      </c>
      <c r="UD11" s="4">
        <v>6.1542034370645607E-2</v>
      </c>
      <c r="UE11" s="4">
        <v>2.740362285183465E-2</v>
      </c>
      <c r="UF11" s="4">
        <v>5.0199657729606391E-2</v>
      </c>
      <c r="UG11" s="4">
        <v>2.0250998288648028E-2</v>
      </c>
      <c r="UH11" s="4">
        <v>9.8002159827213817E-2</v>
      </c>
      <c r="UI11" s="4">
        <v>3.8876889848812088E-2</v>
      </c>
      <c r="UJ11" s="4">
        <v>3.9283938339134759E-2</v>
      </c>
      <c r="UK11" s="4">
        <v>2.6106414719045248E-2</v>
      </c>
      <c r="UL11" s="4">
        <v>4.907195525044495E-2</v>
      </c>
      <c r="UM11" s="4">
        <v>1.983218916857361E-2</v>
      </c>
      <c r="UN11" s="4">
        <v>4.7745358090185673E-2</v>
      </c>
      <c r="UO11" s="4">
        <v>2.4837231733783459E-2</v>
      </c>
      <c r="UP11" s="4">
        <v>3.8022813688212927E-2</v>
      </c>
      <c r="UQ11" s="4">
        <v>1.9645120405576678E-2</v>
      </c>
      <c r="UR11" s="4">
        <v>3.6835748792270528E-2</v>
      </c>
      <c r="US11" s="4">
        <v>1.8115942028985511E-2</v>
      </c>
      <c r="UT11" s="4">
        <v>4.6658259773013869E-2</v>
      </c>
      <c r="UU11" s="4">
        <v>3.0264817150063052E-2</v>
      </c>
      <c r="UV11" s="4">
        <v>9.8930481283422467E-2</v>
      </c>
      <c r="UW11" s="4">
        <v>6.3502673796791448E-2</v>
      </c>
      <c r="UX11" s="4">
        <v>3.6636636636636639E-2</v>
      </c>
      <c r="UY11" s="4">
        <v>2.342342342342342E-2</v>
      </c>
      <c r="UZ11" s="4">
        <v>8.2027168234064779E-2</v>
      </c>
      <c r="VA11" s="4">
        <v>6.5830721003134793E-2</v>
      </c>
      <c r="VB11" s="4">
        <v>5.793450881612091E-2</v>
      </c>
      <c r="VC11" s="4">
        <v>5.1007556675062973E-2</v>
      </c>
      <c r="VD11" s="4">
        <v>3.5294117647058823E-2</v>
      </c>
      <c r="VE11" s="4">
        <v>2.764705882352941E-2</v>
      </c>
      <c r="VF11" s="4">
        <v>2.9231494578029229E-2</v>
      </c>
      <c r="VG11" s="4">
        <v>3.0174446016030171E-2</v>
      </c>
      <c r="VH11" s="4">
        <v>4.9692622950819672E-2</v>
      </c>
      <c r="VI11" s="4">
        <v>3.2786885245901641E-2</v>
      </c>
      <c r="VJ11" s="4">
        <v>0.1022280471821756</v>
      </c>
      <c r="VK11" s="4">
        <v>8.9777195281782435E-2</v>
      </c>
      <c r="VL11" s="4">
        <v>5.9733333333333333E-2</v>
      </c>
      <c r="VM11" s="4">
        <v>5.8133333333333342E-2</v>
      </c>
      <c r="VN11" s="4">
        <v>7.3932092004381167E-2</v>
      </c>
      <c r="VO11" s="4">
        <v>6.1883899233296832E-2</v>
      </c>
      <c r="VP11" s="4">
        <v>3.1012287887653599E-2</v>
      </c>
      <c r="VQ11" s="4">
        <v>2.340550029256875E-2</v>
      </c>
      <c r="VR11" s="4">
        <v>4.1598248494800219E-2</v>
      </c>
      <c r="VS11" s="4">
        <v>4.1598248494800219E-2</v>
      </c>
      <c r="VT11" s="4">
        <v>5.9824368825466517E-2</v>
      </c>
      <c r="VU11" s="4">
        <v>3.2930845225027441E-2</v>
      </c>
      <c r="VV11" s="4">
        <v>5.4355400696864113E-2</v>
      </c>
      <c r="VW11" s="4">
        <v>4.7386759581881543E-2</v>
      </c>
      <c r="VX11" s="4">
        <v>5.4818075521012449E-2</v>
      </c>
      <c r="VY11" s="4">
        <v>1.155512758786712E-2</v>
      </c>
      <c r="VZ11" s="4">
        <v>4.7752043596730243E-2</v>
      </c>
      <c r="WA11" s="4">
        <v>1.123978201634877E-2</v>
      </c>
      <c r="WB11" s="4">
        <v>4.2928823638728859E-2</v>
      </c>
      <c r="WC11" s="4">
        <v>1.381403704391997E-2</v>
      </c>
      <c r="WD11" s="4">
        <v>6.6174920969441511E-2</v>
      </c>
      <c r="WE11" s="4">
        <v>1.419037583421145E-2</v>
      </c>
      <c r="WF11" s="4">
        <v>6.394371458813275E-2</v>
      </c>
      <c r="WG11" s="4">
        <v>1.56901811842351E-2</v>
      </c>
      <c r="WH11" s="4">
        <v>4.2910562128363881E-2</v>
      </c>
      <c r="WI11" s="4">
        <v>1.1034144547293571E-2</v>
      </c>
      <c r="WJ11" s="4">
        <v>4.090690978886756E-2</v>
      </c>
      <c r="WK11" s="4">
        <v>1.235604606525912E-2</v>
      </c>
      <c r="WL11" s="4">
        <v>5.9428755157815767E-2</v>
      </c>
      <c r="WM11" s="4">
        <v>1.371845024382402E-2</v>
      </c>
      <c r="WN11" s="4">
        <v>3.6406276173990733E-2</v>
      </c>
      <c r="WO11" s="4">
        <v>1.0720866603383771E-2</v>
      </c>
      <c r="WP11" s="4">
        <v>4.2410714285714288E-2</v>
      </c>
      <c r="WQ11" s="4">
        <v>4.4642857142857137E-2</v>
      </c>
      <c r="WR11" s="4">
        <v>3.8461538461538457E-2</v>
      </c>
      <c r="WS11" s="4">
        <v>6.4102564102564097E-2</v>
      </c>
      <c r="WT11" s="4">
        <v>0.10606060606060611</v>
      </c>
      <c r="WU11" s="4">
        <v>0.1</v>
      </c>
      <c r="WV11" s="4">
        <v>2.5925925925925929E-2</v>
      </c>
      <c r="WW11" s="4">
        <v>4.4444444444444453E-2</v>
      </c>
      <c r="WX11" s="4">
        <v>0</v>
      </c>
      <c r="WY11" s="4">
        <v>3.0927835051546389E-2</v>
      </c>
      <c r="WZ11" s="4">
        <v>1.4344262295081969E-2</v>
      </c>
      <c r="XA11" s="4">
        <v>1.4344262295081969E-2</v>
      </c>
      <c r="XB11" s="4">
        <v>5.9288537549407111E-3</v>
      </c>
      <c r="XC11" s="4">
        <v>1.185770750988142E-2</v>
      </c>
      <c r="XD11" s="4">
        <v>5.9793814432989693E-2</v>
      </c>
      <c r="XE11" s="4">
        <v>4.7010309278350523E-2</v>
      </c>
      <c r="XF11" s="4">
        <v>4.2016806722689079E-2</v>
      </c>
      <c r="XG11" s="4">
        <v>4.1083099906629318E-2</v>
      </c>
      <c r="XH11" s="4">
        <v>5.8823529411764712E-2</v>
      </c>
      <c r="XI11" s="4">
        <v>4.6568627450980393E-2</v>
      </c>
      <c r="XJ11" s="4">
        <v>9.7107438016528921E-2</v>
      </c>
      <c r="XK11" s="4">
        <v>0.12396694214876031</v>
      </c>
      <c r="XL11" s="4">
        <v>6.3507572056668293E-2</v>
      </c>
      <c r="XM11" s="4">
        <v>3.1753786028334147E-2</v>
      </c>
      <c r="XN11" s="4">
        <v>7.786259541984733E-2</v>
      </c>
      <c r="XO11" s="4">
        <v>7.786259541984733E-2</v>
      </c>
      <c r="XP11" s="4">
        <v>5.4747647562018817E-2</v>
      </c>
      <c r="XQ11" s="4">
        <v>4.448246364414029E-2</v>
      </c>
      <c r="XR11" s="4">
        <v>6.4873417721518986E-2</v>
      </c>
      <c r="XS11" s="4">
        <v>6.3291139240506333E-2</v>
      </c>
      <c r="XT11" s="4">
        <v>0.10555050045495901</v>
      </c>
      <c r="XU11" s="4">
        <v>6.3694267515923567E-2</v>
      </c>
      <c r="XV11" s="4">
        <v>9.2636579572446559E-2</v>
      </c>
      <c r="XW11" s="4">
        <v>9.9762470308788598E-2</v>
      </c>
      <c r="XX11" s="4">
        <v>1.718494271685761E-2</v>
      </c>
      <c r="XY11" s="4">
        <v>1.8821603927986909E-2</v>
      </c>
      <c r="XZ11" s="4">
        <v>2.7482269503546101E-2</v>
      </c>
      <c r="YA11" s="4">
        <v>2.3936170212765961E-2</v>
      </c>
      <c r="YB11" s="4">
        <v>8.0874316939890709E-2</v>
      </c>
      <c r="YC11" s="4">
        <v>4.5901639344262293E-2</v>
      </c>
      <c r="YD11" s="4">
        <v>8.1223628691983116E-2</v>
      </c>
      <c r="YE11" s="4">
        <v>6.8565400843881852E-2</v>
      </c>
      <c r="YF11" s="4">
        <v>4.7727272727272729E-2</v>
      </c>
      <c r="YG11" s="4">
        <v>4.6590909090909093E-2</v>
      </c>
      <c r="YH11" s="4">
        <v>4.0315512708150737E-2</v>
      </c>
      <c r="YI11" s="4">
        <v>3.2427695004382119E-2</v>
      </c>
      <c r="YJ11" s="4">
        <v>0.12817796610169491</v>
      </c>
      <c r="YK11" s="4">
        <v>8.7923728813559324E-2</v>
      </c>
      <c r="YL11" s="4">
        <v>7.4656188605108059E-2</v>
      </c>
      <c r="YM11" s="4">
        <v>5.0098231827111983E-2</v>
      </c>
      <c r="YN11" s="4">
        <v>2.8586986114892458E-2</v>
      </c>
      <c r="YO11" s="4">
        <v>1.4974135583991291E-2</v>
      </c>
      <c r="YP11" s="4">
        <v>6.1084026383710917E-2</v>
      </c>
      <c r="YQ11" s="4">
        <v>2.8964726125609411E-2</v>
      </c>
      <c r="YR11" s="4">
        <v>6.1400980109541647E-2</v>
      </c>
      <c r="YS11" s="4">
        <v>3.7474776592678012E-2</v>
      </c>
      <c r="YT11" s="4">
        <v>7.7983088005010956E-2</v>
      </c>
      <c r="YU11" s="4">
        <v>3.1944879423739428E-2</v>
      </c>
      <c r="YV11" s="4">
        <v>8.9169798428425012E-2</v>
      </c>
      <c r="YW11" s="4">
        <v>3.7581141100102487E-2</v>
      </c>
      <c r="YX11" s="4">
        <v>2.740599107711918E-2</v>
      </c>
      <c r="YY11" s="4">
        <v>1.529636711281071E-2</v>
      </c>
      <c r="YZ11" s="4">
        <v>7.4199507389162561E-2</v>
      </c>
      <c r="ZA11" s="4">
        <v>2.9864532019704439E-2</v>
      </c>
      <c r="ZB11" s="4">
        <v>6.7371202113606338E-2</v>
      </c>
      <c r="ZC11" s="4">
        <v>5.8124174372523117E-2</v>
      </c>
      <c r="ZD11" s="4">
        <v>2.4453024453024452E-2</v>
      </c>
      <c r="ZE11" s="4">
        <v>3.6036036036036043E-2</v>
      </c>
      <c r="ZF11" s="4">
        <v>1.506849315068493E-2</v>
      </c>
      <c r="ZG11" s="4">
        <v>2.4657534246575338E-2</v>
      </c>
      <c r="ZH11" s="4">
        <v>0.1290760869565217</v>
      </c>
      <c r="ZI11" s="4">
        <v>8.5597826086956527E-2</v>
      </c>
      <c r="ZJ11" s="4">
        <v>2.1201413427561839E-2</v>
      </c>
      <c r="ZK11" s="4">
        <v>2.4734982332155479E-2</v>
      </c>
      <c r="ZL11" s="4">
        <v>6.3934426229508193E-2</v>
      </c>
      <c r="ZM11" s="4">
        <v>6.0655737704918028E-2</v>
      </c>
      <c r="ZN11" s="4">
        <v>0.1053299492385787</v>
      </c>
      <c r="ZO11" s="4">
        <v>7.8680203045685279E-2</v>
      </c>
      <c r="ZP11" s="4">
        <v>4.2219541616405308E-2</v>
      </c>
      <c r="ZQ11" s="4">
        <v>3.2569360675512672E-2</v>
      </c>
      <c r="ZR11" s="4">
        <v>2.209131075110457E-2</v>
      </c>
      <c r="ZS11" s="4">
        <v>2.3564064801178199E-2</v>
      </c>
      <c r="ZT11" s="4">
        <v>2.256699576868829E-2</v>
      </c>
      <c r="ZU11" s="4">
        <v>2.256699576868829E-2</v>
      </c>
      <c r="ZV11" s="4">
        <v>8.2299150881776612E-2</v>
      </c>
      <c r="ZW11" s="4">
        <v>3.7883736120182893E-2</v>
      </c>
      <c r="ZX11" s="4">
        <v>3.3542976939203363E-2</v>
      </c>
      <c r="ZY11" s="4">
        <v>2.8651292802236199E-2</v>
      </c>
      <c r="ZZ11" s="4">
        <v>4.1916167664670663E-2</v>
      </c>
      <c r="AAA11" s="4">
        <v>2.514970059880239E-2</v>
      </c>
      <c r="AAB11" s="4">
        <v>2.742993440667859E-2</v>
      </c>
      <c r="AAC11" s="4">
        <v>3.1007751937984499E-2</v>
      </c>
      <c r="AAD11" s="4">
        <v>0</v>
      </c>
      <c r="AAE11" s="4">
        <v>8.4626234132581107E-3</v>
      </c>
      <c r="AAF11" s="4">
        <v>0</v>
      </c>
      <c r="AAG11" s="4">
        <v>7.889546351084813E-3</v>
      </c>
      <c r="AAH11" s="4">
        <v>0.1196172248803828</v>
      </c>
      <c r="AAI11" s="4">
        <v>5.3998632946001372E-2</v>
      </c>
      <c r="AAJ11" s="4">
        <v>4.8701298701298697E-2</v>
      </c>
      <c r="AAK11" s="4">
        <v>3.2467532467532458E-2</v>
      </c>
      <c r="AAL11" s="4">
        <v>4.5588235294117638E-2</v>
      </c>
      <c r="AAM11" s="4">
        <v>2.463235294117647E-2</v>
      </c>
      <c r="AAN11" s="4">
        <v>4.0867992766726938E-2</v>
      </c>
      <c r="AAO11" s="4">
        <v>2.6763110307414101E-2</v>
      </c>
      <c r="AAP11" s="4">
        <v>5.7768052516411379E-2</v>
      </c>
      <c r="AAQ11" s="4">
        <v>3.3698030634573307E-2</v>
      </c>
      <c r="AAR11" s="4">
        <v>3.8924050632911392E-2</v>
      </c>
      <c r="AAS11" s="4">
        <v>2.5949367088607591E-2</v>
      </c>
      <c r="AAT11" s="4">
        <v>9.7389558232931731E-2</v>
      </c>
      <c r="AAU11" s="4">
        <v>5.0200803212851412E-2</v>
      </c>
      <c r="AAV11" s="4">
        <v>7.2527472527472533E-2</v>
      </c>
      <c r="AAW11" s="4">
        <v>4.5421245421245419E-2</v>
      </c>
      <c r="AAX11" s="4">
        <v>2.475618904726181E-2</v>
      </c>
      <c r="AAY11" s="4">
        <v>2.8507126781695421E-2</v>
      </c>
      <c r="AAZ11" s="4">
        <v>6.6000000000000003E-2</v>
      </c>
      <c r="ABA11" s="4">
        <v>5.8000000000000003E-2</v>
      </c>
      <c r="ABB11" s="4">
        <v>6.5054211843202675E-2</v>
      </c>
      <c r="ABC11" s="4">
        <v>4.6705587989991658E-2</v>
      </c>
      <c r="ABD11" s="4">
        <v>7.4911660777385161E-2</v>
      </c>
      <c r="ABE11" s="4">
        <v>5.3710247349823319E-2</v>
      </c>
      <c r="ABF11" s="4">
        <v>2.2590361445783129E-2</v>
      </c>
      <c r="ABG11" s="4">
        <v>1.7319277108433739E-2</v>
      </c>
      <c r="ABH11" s="4">
        <v>4.4776119402985072E-2</v>
      </c>
      <c r="ABI11" s="4">
        <v>4.228855721393035E-2</v>
      </c>
      <c r="ABJ11" s="4">
        <v>6.363636363636363E-2</v>
      </c>
      <c r="ABK11" s="4">
        <v>4.5454545454545463E-2</v>
      </c>
      <c r="ABL11" s="4">
        <v>8.4210526315789472E-2</v>
      </c>
      <c r="ABM11" s="4">
        <v>4.4210526315789471E-2</v>
      </c>
      <c r="ABN11" s="4">
        <v>1.8823529411764701E-2</v>
      </c>
      <c r="ABO11" s="4">
        <v>3.2941176470588238E-2</v>
      </c>
      <c r="ABP11" s="4">
        <v>0</v>
      </c>
      <c r="ABQ11" s="4">
        <v>4.3165467625899283E-2</v>
      </c>
      <c r="ABR11" s="4">
        <v>2.923976608187134E-2</v>
      </c>
      <c r="ABS11" s="4">
        <v>4.3859649122807022E-2</v>
      </c>
      <c r="ABT11" s="4">
        <v>2.3255813953488368E-2</v>
      </c>
      <c r="ABU11" s="4">
        <v>3.1007751937984499E-2</v>
      </c>
      <c r="ABV11" s="4">
        <v>4.5358649789029537E-2</v>
      </c>
      <c r="ABW11" s="4">
        <v>2.953586497890295E-2</v>
      </c>
      <c r="ABX11" s="4">
        <v>0.11394891944990181</v>
      </c>
      <c r="ABY11" s="4">
        <v>7.072691552062868E-2</v>
      </c>
      <c r="ABZ11" s="4">
        <v>7.407407407407407E-2</v>
      </c>
      <c r="ACA11" s="4">
        <v>6.261022927689594E-2</v>
      </c>
      <c r="ACB11" s="4">
        <v>2.646720368239356E-2</v>
      </c>
      <c r="ACC11" s="4">
        <v>1.841196777905639E-2</v>
      </c>
      <c r="ACD11" s="4">
        <v>4.4705882352941179E-2</v>
      </c>
      <c r="ACE11" s="4">
        <v>3.411764705882353E-2</v>
      </c>
      <c r="ACF11" s="4">
        <v>4.8635824436536183E-2</v>
      </c>
      <c r="ACG11" s="4">
        <v>3.3214709371292998E-2</v>
      </c>
      <c r="ACH11" s="4">
        <v>9.264305177111716E-2</v>
      </c>
      <c r="ACI11" s="4">
        <v>5.267938237965486E-2</v>
      </c>
      <c r="ACJ11" s="4">
        <v>3.3823529411764697E-2</v>
      </c>
      <c r="ACK11" s="4">
        <v>2.6470588235294121E-2</v>
      </c>
      <c r="ACL11" s="4">
        <v>5.9045226130653272E-2</v>
      </c>
      <c r="ACM11" s="4">
        <v>3.2663316582914582E-2</v>
      </c>
      <c r="ACN11" s="4">
        <v>6.2717770034843204E-2</v>
      </c>
      <c r="ACO11" s="4">
        <v>5.6910569105691047E-2</v>
      </c>
      <c r="ACP11" s="4">
        <v>1.4906832298136651E-2</v>
      </c>
      <c r="ACQ11" s="4">
        <v>2.236024844720497E-2</v>
      </c>
      <c r="ACR11" s="4">
        <v>5.8333333333333327E-2</v>
      </c>
      <c r="ACS11" s="4">
        <v>5.6944444444444443E-2</v>
      </c>
      <c r="ACT11" s="4">
        <v>5.823863636363636E-2</v>
      </c>
      <c r="ACU11" s="4">
        <v>3.9772727272727272E-2</v>
      </c>
      <c r="ACV11" s="4">
        <v>9.0114942528735628E-2</v>
      </c>
      <c r="ACW11" s="4">
        <v>5.7471264367816091E-2</v>
      </c>
      <c r="ACX11" s="4">
        <v>4.4972208185952503E-2</v>
      </c>
      <c r="ACY11" s="4">
        <v>3.5371399696816568E-2</v>
      </c>
      <c r="ACZ11" s="4">
        <v>6.677740863787375E-2</v>
      </c>
      <c r="ADA11" s="4">
        <v>2.790697674418605E-2</v>
      </c>
      <c r="ADB11" s="4">
        <v>1.262493424513414E-2</v>
      </c>
      <c r="ADC11" s="4">
        <v>1.315097317201473E-2</v>
      </c>
      <c r="ADD11" s="4">
        <v>6.9639278557114229E-2</v>
      </c>
      <c r="ADE11" s="4">
        <v>4.6593186372745489E-2</v>
      </c>
      <c r="ADF11" s="4">
        <v>5.8007566204287507E-2</v>
      </c>
      <c r="ADG11" s="4">
        <v>4.7919293820933163E-2</v>
      </c>
      <c r="ADH11" s="4">
        <v>5.9860788863109048E-2</v>
      </c>
      <c r="ADI11" s="4">
        <v>4.3155452436194897E-2</v>
      </c>
      <c r="ADJ11" s="4">
        <v>6.9415448851774531E-2</v>
      </c>
      <c r="ADK11" s="4">
        <v>4.0187891440501042E-2</v>
      </c>
      <c r="ADL11" s="4">
        <v>6.369756602796478E-2</v>
      </c>
      <c r="ADM11" s="4">
        <v>3.5732780942516827E-2</v>
      </c>
      <c r="ADN11" s="4">
        <v>2.1262458471760799E-2</v>
      </c>
      <c r="ADO11" s="4">
        <v>2.0598006644518271E-2</v>
      </c>
      <c r="ADP11" s="4">
        <v>3.7443511943189157E-2</v>
      </c>
      <c r="ADQ11" s="4">
        <v>2.9696578437701741E-2</v>
      </c>
      <c r="ADR11" s="4">
        <v>0</v>
      </c>
      <c r="ADS11" s="4">
        <v>1.8633540372670811E-2</v>
      </c>
      <c r="ADT11" s="4">
        <v>5.145565335138795E-2</v>
      </c>
      <c r="ADU11" s="4">
        <v>3.5206499661475973E-2</v>
      </c>
      <c r="ADV11" s="4">
        <v>0.13886010362694301</v>
      </c>
      <c r="ADW11" s="4">
        <v>8.6010362694300513E-2</v>
      </c>
      <c r="ADX11" s="4">
        <v>4.647887323943662E-2</v>
      </c>
      <c r="ADY11" s="4">
        <v>5.2112676056338028E-2</v>
      </c>
      <c r="ADZ11" s="4">
        <v>8.8541666666666671E-2</v>
      </c>
      <c r="AEA11" s="4">
        <v>8.1597222222222224E-2</v>
      </c>
      <c r="AEB11" s="4">
        <v>5.1546391752577317E-2</v>
      </c>
      <c r="AEC11" s="4">
        <v>2.8636884306987399E-2</v>
      </c>
      <c r="AED11" s="4">
        <v>5.1880012981593962E-2</v>
      </c>
      <c r="AEE11" s="4">
        <v>9.9680096434697947E-3</v>
      </c>
      <c r="AEF11" s="4">
        <v>6.0064113379449967E-2</v>
      </c>
      <c r="AEG11" s="4">
        <v>1.189471908216636E-2</v>
      </c>
      <c r="AEH11" s="4">
        <v>4.9502638584037743E-2</v>
      </c>
      <c r="AEI11" s="4">
        <v>1.2609162658198289E-2</v>
      </c>
      <c r="AEJ11" s="4">
        <v>3.7993645029505217E-2</v>
      </c>
      <c r="AEK11" s="4">
        <v>9.8502042669087603E-3</v>
      </c>
      <c r="AEL11" s="4">
        <v>3.317030652268655E-2</v>
      </c>
      <c r="AEM11" s="4">
        <v>1.0411118105660739E-2</v>
      </c>
      <c r="AEN11" s="4">
        <v>3.4052111410601979E-2</v>
      </c>
      <c r="AEO11" s="4">
        <v>7.9065588499550761E-3</v>
      </c>
      <c r="AEP11" s="4">
        <v>4.064045688644128E-2</v>
      </c>
      <c r="AEQ11" s="4">
        <v>9.3824894192035078E-3</v>
      </c>
      <c r="AER11" s="4">
        <v>5.239155795948669E-2</v>
      </c>
      <c r="AES11" s="4">
        <v>1.012832750026514E-2</v>
      </c>
      <c r="AET11" s="4">
        <v>5.1570939078924453E-2</v>
      </c>
      <c r="AEU11" s="4">
        <v>1.213775480573785E-2</v>
      </c>
      <c r="AEV11" s="4">
        <v>0.22222222222222221</v>
      </c>
      <c r="AEW11" s="4">
        <v>0.27777777777777779</v>
      </c>
      <c r="AEX11" s="4">
        <v>4.4563279857397506E-3</v>
      </c>
      <c r="AEY11" s="4">
        <v>8.0213903743315516E-3</v>
      </c>
      <c r="AEZ11" s="4">
        <v>6.3870352716873219E-2</v>
      </c>
      <c r="AFA11" s="4">
        <v>4.0991420400381312E-2</v>
      </c>
      <c r="AFB11" s="4">
        <v>6.5119760479041916E-2</v>
      </c>
      <c r="AFC11" s="4">
        <v>3.2185628742514967E-2</v>
      </c>
      <c r="AFD11" s="4">
        <v>9.7791798107255523E-2</v>
      </c>
      <c r="AFE11" s="4">
        <v>5.8359621451104099E-2</v>
      </c>
      <c r="AFF11" s="4">
        <v>4.3899289864428662E-2</v>
      </c>
      <c r="AFG11" s="4">
        <v>2.130406714009038E-2</v>
      </c>
      <c r="AFH11" s="4">
        <v>2.9386343993085571E-2</v>
      </c>
      <c r="AFI11" s="4">
        <v>3.8029386343993082E-2</v>
      </c>
      <c r="AFJ11" s="4">
        <v>8.7591240875912413E-2</v>
      </c>
      <c r="AFK11" s="4">
        <v>7.785888077858881E-2</v>
      </c>
      <c r="AFL11" s="4">
        <v>7.6742364917776043E-2</v>
      </c>
      <c r="AFM11" s="4">
        <v>4.3852779953014877E-2</v>
      </c>
      <c r="AFN11" s="4">
        <v>1.3824884792626731E-2</v>
      </c>
      <c r="AFO11" s="4">
        <v>1.9201228878648231E-2</v>
      </c>
      <c r="AFP11" s="4">
        <v>0.1047272727272727</v>
      </c>
      <c r="AFQ11" s="4">
        <v>4.6545454545454543E-2</v>
      </c>
      <c r="AFR11" s="4">
        <v>5.0567595459236329E-2</v>
      </c>
      <c r="AFS11" s="4">
        <v>2.373581011351909E-2</v>
      </c>
      <c r="AFT11" s="4">
        <v>4.5758928571428568E-2</v>
      </c>
      <c r="AFU11" s="4">
        <v>2.901785714285714E-2</v>
      </c>
      <c r="AFV11" s="4">
        <v>3.0831099195710459E-2</v>
      </c>
      <c r="AFW11" s="4">
        <v>2.2788203753351211E-2</v>
      </c>
      <c r="AFX11" s="4">
        <v>8.2618025751072965E-2</v>
      </c>
      <c r="AFY11" s="4">
        <v>6.652360515021459E-2</v>
      </c>
      <c r="AFZ11" s="4">
        <v>1.7877094972067041E-2</v>
      </c>
      <c r="AGA11" s="4">
        <v>2.0111731843575419E-2</v>
      </c>
      <c r="AGB11" s="4">
        <v>4.2839657282741743E-2</v>
      </c>
      <c r="AGC11" s="4">
        <v>3.3047735618115047E-2</v>
      </c>
      <c r="AGD11" s="4">
        <v>8.5744908896034297E-2</v>
      </c>
      <c r="AGE11" s="4">
        <v>6.6452304394426578E-2</v>
      </c>
      <c r="AGF11" s="4">
        <v>4.677754677754678E-2</v>
      </c>
      <c r="AGG11" s="4">
        <v>3.9501039501039503E-2</v>
      </c>
      <c r="AGH11" s="4">
        <v>3.4985422740524783E-2</v>
      </c>
      <c r="AGI11" s="4">
        <v>3.2069970845481049E-2</v>
      </c>
      <c r="AGJ11" s="4">
        <v>0</v>
      </c>
      <c r="AGK11" s="4">
        <v>1.421800947867299E-2</v>
      </c>
      <c r="AGL11" s="4">
        <v>1.806451612903226E-2</v>
      </c>
      <c r="AGM11" s="4">
        <v>1.935483870967742E-2</v>
      </c>
      <c r="AGN11" s="4">
        <v>9.0909090909090912E-2</v>
      </c>
      <c r="AGO11" s="4">
        <v>5.9701492537313432E-2</v>
      </c>
      <c r="AGP11" s="4">
        <v>4.6218487394957992E-2</v>
      </c>
      <c r="AGQ11" s="4">
        <v>3.2563025210084043E-2</v>
      </c>
      <c r="AGR11" s="4">
        <v>9.8167539267015713E-2</v>
      </c>
      <c r="AGS11" s="4">
        <v>7.1989528795811525E-2</v>
      </c>
      <c r="AGT11" s="4">
        <v>4.0251572327044023E-2</v>
      </c>
      <c r="AGU11" s="4">
        <v>3.6477987421383647E-2</v>
      </c>
      <c r="AGV11" s="4">
        <v>0.10245464247598721</v>
      </c>
      <c r="AGW11" s="4">
        <v>5.869797225186766E-2</v>
      </c>
      <c r="AGX11" s="4">
        <v>2.7081243731193579E-2</v>
      </c>
      <c r="AGY11" s="4">
        <v>3.0090270812437311E-2</v>
      </c>
      <c r="AGZ11" s="4">
        <v>9.285714285714286E-2</v>
      </c>
      <c r="AHA11" s="4">
        <v>7.2448979591836729E-2</v>
      </c>
      <c r="AHB11" s="4">
        <v>7.9331941544885182E-2</v>
      </c>
      <c r="AHC11" s="4">
        <v>7.3068893528183715E-2</v>
      </c>
      <c r="AHD11" s="4">
        <v>2.2857142857142861E-2</v>
      </c>
      <c r="AHE11" s="4">
        <v>3.8095238095238099E-2</v>
      </c>
      <c r="AHF11" s="4">
        <v>5.8956916099773243E-2</v>
      </c>
      <c r="AHG11" s="4">
        <v>7.029478458049887E-2</v>
      </c>
      <c r="AHH11" s="4">
        <v>4.6904315196998121E-2</v>
      </c>
      <c r="AHI11" s="4">
        <v>6.3789868667917443E-2</v>
      </c>
      <c r="AHJ11" s="4">
        <v>2.9141104294478529E-2</v>
      </c>
      <c r="AHK11" s="4">
        <v>3.834355828220859E-2</v>
      </c>
      <c r="AHL11" s="4">
        <v>0.1131221719457014</v>
      </c>
      <c r="AHM11" s="4">
        <v>0.1010558069381599</v>
      </c>
      <c r="AHN11" s="4">
        <v>7.7844311377245512E-2</v>
      </c>
      <c r="AHO11" s="4">
        <v>7.9840319361277445E-2</v>
      </c>
      <c r="AHP11" s="4">
        <v>0.13469387755102041</v>
      </c>
      <c r="AHQ11" s="4">
        <v>0.14489795918367351</v>
      </c>
      <c r="AHR11" s="4">
        <v>3.248259860788863E-2</v>
      </c>
      <c r="AHS11" s="4">
        <v>5.5684454756380508E-2</v>
      </c>
      <c r="AHT11" s="4">
        <v>5.0824175824175817E-2</v>
      </c>
      <c r="AHU11" s="4">
        <v>4.2582417582417577E-2</v>
      </c>
      <c r="AHV11" s="4">
        <v>6.9658405894172812E-2</v>
      </c>
      <c r="AHW11" s="4">
        <v>2.813127930341594E-2</v>
      </c>
      <c r="AHX11" s="4">
        <v>4.2904290429042903E-2</v>
      </c>
      <c r="AHY11" s="4">
        <v>3.0803080308030799E-2</v>
      </c>
      <c r="AHZ11" s="4">
        <v>1.48433205057724E-2</v>
      </c>
      <c r="AIA11" s="4">
        <v>1.3743815283122591E-2</v>
      </c>
      <c r="AIB11" s="4">
        <v>2.5428413488114979E-2</v>
      </c>
      <c r="AIC11" s="4">
        <v>3.2614704256495299E-2</v>
      </c>
      <c r="AID11" s="4">
        <v>7.6266015863331302E-2</v>
      </c>
      <c r="AIE11" s="4">
        <v>5.2471018913971927E-2</v>
      </c>
      <c r="AIF11" s="4">
        <v>4.8405466970387237E-2</v>
      </c>
      <c r="AIG11" s="4">
        <v>4.1002277904328019E-2</v>
      </c>
      <c r="AIH11" s="4">
        <v>5.8589306029579069E-2</v>
      </c>
      <c r="AII11" s="4">
        <v>3.6973833902161538E-2</v>
      </c>
      <c r="AIJ11" s="4">
        <v>4.295098534613441E-2</v>
      </c>
      <c r="AIK11" s="4">
        <v>2.374936836786256E-2</v>
      </c>
      <c r="AIL11" s="4">
        <v>4.2223409941207907E-2</v>
      </c>
      <c r="AIM11" s="4">
        <v>3.2870122928915023E-2</v>
      </c>
      <c r="AIN11" s="4">
        <v>7.5301204819277115E-2</v>
      </c>
      <c r="AIO11" s="4">
        <v>3.3634538152610437E-2</v>
      </c>
      <c r="AIP11" s="4">
        <v>0.1313782991202346</v>
      </c>
      <c r="AIQ11" s="4">
        <v>8.0351906158357772E-2</v>
      </c>
      <c r="AIR11" s="4">
        <v>4.2147293700088732E-2</v>
      </c>
      <c r="AIS11" s="4">
        <v>2.262644188110027E-2</v>
      </c>
      <c r="AIT11" s="4">
        <v>6.568974229408793E-2</v>
      </c>
      <c r="AIU11" s="4">
        <v>5.5078322385042948E-2</v>
      </c>
      <c r="AIV11" s="4">
        <v>2.800718132854578E-2</v>
      </c>
      <c r="AIW11" s="4">
        <v>2.2262118491921001E-2</v>
      </c>
      <c r="AIX11" s="4">
        <v>6.3757575757575763E-2</v>
      </c>
      <c r="AIY11" s="4">
        <v>3.1272727272727271E-2</v>
      </c>
      <c r="AIZ11" s="4">
        <v>4.1478809738503153E-2</v>
      </c>
      <c r="AJA11" s="4">
        <v>2.0964833183047791E-2</v>
      </c>
      <c r="AJB11" s="4">
        <v>4.3392988477568027E-2</v>
      </c>
      <c r="AJC11" s="4">
        <v>2.0838440794312331E-2</v>
      </c>
      <c r="AJD11" s="4">
        <v>5.7496360989810771E-2</v>
      </c>
      <c r="AJE11" s="4">
        <v>2.2076661814653079E-2</v>
      </c>
      <c r="AJF11" s="4">
        <v>5.6902523503216229E-2</v>
      </c>
      <c r="AJG11" s="4">
        <v>2.8946066303809991E-2</v>
      </c>
      <c r="AJH11" s="4">
        <v>5.4127198917456022E-2</v>
      </c>
      <c r="AJI11" s="4">
        <v>2.4357239512855209E-2</v>
      </c>
      <c r="AJJ11" s="4">
        <v>2.7529249827942189E-2</v>
      </c>
      <c r="AJK11" s="4">
        <v>2.0646937370956641E-2</v>
      </c>
      <c r="AJL11" s="4">
        <v>6.4425770308123242E-2</v>
      </c>
      <c r="AJM11" s="4">
        <v>5.2521008403361352E-2</v>
      </c>
      <c r="AJN11" s="4">
        <v>5.7774001699235342E-2</v>
      </c>
      <c r="AJO11" s="4">
        <v>4.5879354290569253E-2</v>
      </c>
      <c r="AJP11" s="4">
        <v>5.673274094326726E-2</v>
      </c>
      <c r="AJQ11" s="4">
        <v>3.9644565960355427E-2</v>
      </c>
      <c r="AJR11" s="4">
        <v>4.1278295605858863E-2</v>
      </c>
      <c r="AJS11" s="4">
        <v>3.262316910785619E-2</v>
      </c>
      <c r="AJT11" s="4">
        <v>3.7475345167652857E-2</v>
      </c>
      <c r="AJU11" s="4">
        <v>1.6436554898093359E-2</v>
      </c>
      <c r="AJV11" s="4">
        <v>0.1012235817575083</v>
      </c>
      <c r="AJW11" s="4">
        <v>4.7830923248053388E-2</v>
      </c>
      <c r="AJX11" s="4">
        <v>6.5149948293691834E-2</v>
      </c>
      <c r="AJY11" s="4">
        <v>4.6535677352637021E-2</v>
      </c>
      <c r="AJZ11" s="4">
        <v>6.1983471074380167E-2</v>
      </c>
      <c r="AKA11" s="4">
        <v>6.6115702479338845E-2</v>
      </c>
      <c r="AKB11" s="4">
        <v>0.1173184357541899</v>
      </c>
      <c r="AKC11" s="4">
        <v>9.9627560521415276E-2</v>
      </c>
      <c r="AKD11" s="4">
        <v>6.7403314917127075E-2</v>
      </c>
      <c r="AKE11" s="4">
        <v>4.1988950276243088E-2</v>
      </c>
      <c r="AKF11" s="4">
        <v>5.4945054945054937E-2</v>
      </c>
      <c r="AKG11" s="4">
        <v>4.5177045177045183E-2</v>
      </c>
      <c r="AKH11" s="4">
        <v>7.8521939953810627E-2</v>
      </c>
      <c r="AKI11" s="4">
        <v>8.198614318706697E-2</v>
      </c>
      <c r="AKJ11" s="4">
        <v>2.5099075297225892E-2</v>
      </c>
      <c r="AKK11" s="4">
        <v>4.0951122853368563E-2</v>
      </c>
      <c r="AKL11" s="4">
        <v>4.4230769230769233E-2</v>
      </c>
      <c r="AKM11" s="4">
        <v>6.25E-2</v>
      </c>
      <c r="AKN11" s="4">
        <v>0.1177142857142857</v>
      </c>
      <c r="AKO11" s="4">
        <v>9.2571428571428568E-2</v>
      </c>
      <c r="AKP11" s="4">
        <v>4.7364400305576773E-2</v>
      </c>
      <c r="AKQ11" s="4">
        <v>2.3300229182582129E-2</v>
      </c>
      <c r="AKR11" s="4">
        <v>5.116796440489433E-2</v>
      </c>
      <c r="AKS11" s="4">
        <v>1.868743047830923E-2</v>
      </c>
      <c r="AKT11" s="4">
        <v>3.36676217765043E-2</v>
      </c>
      <c r="AKU11" s="4">
        <v>2.7578796561604581E-2</v>
      </c>
      <c r="AKV11" s="4">
        <v>4.3124999999999997E-2</v>
      </c>
      <c r="AKW11" s="4">
        <v>2.8958333333333329E-2</v>
      </c>
      <c r="AKX11" s="4">
        <v>2.8846153846153851E-2</v>
      </c>
      <c r="AKY11" s="4">
        <v>2.518315018315018E-2</v>
      </c>
      <c r="AKZ11" s="4">
        <v>3.7088388214904677E-2</v>
      </c>
      <c r="ALA11" s="4">
        <v>2.7729636048526862E-2</v>
      </c>
      <c r="ALB11" s="4">
        <v>4.0785498489425982E-2</v>
      </c>
      <c r="ALC11" s="4">
        <v>1.8429003021148041E-2</v>
      </c>
      <c r="ALD11" s="4">
        <v>3.7122969837587012E-2</v>
      </c>
      <c r="ALE11" s="4">
        <v>2.2538945972820679E-2</v>
      </c>
      <c r="ALF11" s="4">
        <v>5.9865092748735242E-2</v>
      </c>
      <c r="ALG11" s="4">
        <v>2.9510961214165261E-2</v>
      </c>
      <c r="ALH11" s="4">
        <v>6.5310274669379456E-2</v>
      </c>
      <c r="ALI11" s="4">
        <v>2.990844354018311E-2</v>
      </c>
      <c r="ALJ11" s="4">
        <v>7.5046904315197005E-2</v>
      </c>
      <c r="ALK11" s="4">
        <v>3.4240150093808631E-2</v>
      </c>
      <c r="ALL11" s="4">
        <v>2.1595416483032169E-2</v>
      </c>
      <c r="ALM11" s="4">
        <v>1.013662406346408E-2</v>
      </c>
      <c r="ALN11" s="4">
        <v>3.2012805122048821E-2</v>
      </c>
      <c r="ALO11" s="4">
        <v>2.240896358543417E-2</v>
      </c>
      <c r="ALP11" s="4">
        <v>4.1608228143992523E-2</v>
      </c>
      <c r="ALQ11" s="4">
        <v>2.6180458158017769E-2</v>
      </c>
      <c r="ALR11" s="4">
        <v>5.2502050861361782E-2</v>
      </c>
      <c r="ALS11" s="4">
        <v>2.6251025430680891E-2</v>
      </c>
      <c r="ALT11" s="4">
        <v>4.9535603715170282E-2</v>
      </c>
      <c r="ALU11" s="4">
        <v>2.9721362229102169E-2</v>
      </c>
      <c r="ALV11" s="4">
        <v>7.4800290486565002E-2</v>
      </c>
      <c r="ALW11" s="4">
        <v>4.4299201161946258E-2</v>
      </c>
      <c r="ALX11" s="4">
        <v>0.10606060606060611</v>
      </c>
      <c r="ALY11" s="4">
        <v>6.1447811447811453E-2</v>
      </c>
      <c r="ALZ11" s="4">
        <v>3.8929440389294398E-2</v>
      </c>
      <c r="AMA11" s="4">
        <v>2.3519870235198699E-2</v>
      </c>
      <c r="AMB11" s="4">
        <v>7.2916666666666671E-2</v>
      </c>
      <c r="AMC11" s="4">
        <v>5.6089743589743592E-2</v>
      </c>
      <c r="AMD11" s="4">
        <v>2.9605263157894739E-2</v>
      </c>
      <c r="AME11" s="4">
        <v>2.8289473684210531E-2</v>
      </c>
      <c r="AMF11" s="4">
        <v>4.809286898839138E-2</v>
      </c>
      <c r="AMG11" s="4">
        <v>4.5605306799336651E-2</v>
      </c>
      <c r="AMH11" s="4">
        <v>4.790419161676647E-2</v>
      </c>
      <c r="AMI11" s="4">
        <v>3.1437125748502992E-2</v>
      </c>
      <c r="AMJ11" s="4">
        <v>2.6233603997501562E-2</v>
      </c>
      <c r="AMK11" s="4">
        <v>1.936289818863211E-2</v>
      </c>
      <c r="AML11" s="4">
        <v>6.7537432303281297E-2</v>
      </c>
      <c r="AMM11" s="4">
        <v>3.0264415418923229E-2</v>
      </c>
      <c r="AMN11" s="4">
        <v>6.2636335306949203E-2</v>
      </c>
      <c r="AMO11" s="4">
        <v>3.085073231536304E-2</v>
      </c>
      <c r="AMP11" s="4">
        <v>6.6788321167883205E-2</v>
      </c>
      <c r="AMQ11" s="4">
        <v>3.6131386861313869E-2</v>
      </c>
      <c r="AMR11" s="4">
        <v>6.9038929440389293E-2</v>
      </c>
      <c r="AMS11" s="4">
        <v>3.3759124087591241E-2</v>
      </c>
      <c r="AMT11" s="4">
        <v>1.680672268907563E-2</v>
      </c>
      <c r="AMU11" s="4">
        <v>1.590636254501801E-2</v>
      </c>
      <c r="AMV11" s="4">
        <v>3.1769596199524942E-2</v>
      </c>
      <c r="AMW11" s="4">
        <v>2.1080760095011881E-2</v>
      </c>
      <c r="AMX11" s="4">
        <v>5.4494828957836118E-2</v>
      </c>
      <c r="AMY11" s="4">
        <v>2.983293556085919E-2</v>
      </c>
      <c r="AMZ11" s="4">
        <v>4.0658602150537633E-2</v>
      </c>
      <c r="ANA11" s="4">
        <v>2.3521505376344089E-2</v>
      </c>
      <c r="ANB11" s="4">
        <v>4.5135035146133928E-2</v>
      </c>
      <c r="ANC11" s="4">
        <v>2.6267110617832039E-2</v>
      </c>
      <c r="AND11" s="4">
        <v>4.3448744059742021E-2</v>
      </c>
      <c r="ANE11" s="4">
        <v>2.274270196877122E-2</v>
      </c>
      <c r="ANF11" s="4">
        <v>5.0748938072881743E-2</v>
      </c>
      <c r="ANG11" s="4">
        <v>2.2579923988374689E-2</v>
      </c>
      <c r="ANH11" s="4">
        <v>3.020833333333333E-2</v>
      </c>
      <c r="ANI11" s="4">
        <v>2.9166666666666671E-2</v>
      </c>
      <c r="ANJ11" s="4">
        <v>4.3749999999999997E-2</v>
      </c>
      <c r="ANK11" s="4">
        <v>3.5416666666666673E-2</v>
      </c>
      <c r="ANL11" s="4">
        <v>5.8731401722787777E-2</v>
      </c>
      <c r="ANM11" s="4">
        <v>3.6021926389976512E-2</v>
      </c>
      <c r="ANN11" s="4">
        <v>8.1540203850509627E-2</v>
      </c>
      <c r="ANO11" s="4">
        <v>5.6625141562853913E-2</v>
      </c>
      <c r="ANP11" s="4">
        <v>6.2937062937062943E-2</v>
      </c>
      <c r="ANQ11" s="4">
        <v>4.5454545454545463E-2</v>
      </c>
      <c r="ANR11" s="4">
        <v>8.3383084577114422E-2</v>
      </c>
      <c r="ANS11" s="4">
        <v>2.8656716417910452E-2</v>
      </c>
      <c r="ANT11" s="4">
        <v>3.1458531935176358E-2</v>
      </c>
      <c r="ANU11" s="4">
        <v>1.8875119161105819E-2</v>
      </c>
      <c r="ANV11" s="4">
        <v>7.7286779414438983E-2</v>
      </c>
      <c r="ANW11" s="4">
        <v>2.2004000727404979E-2</v>
      </c>
      <c r="ANX11" s="4">
        <v>5.3201082055906221E-2</v>
      </c>
      <c r="ANY11" s="4">
        <v>2.7051397655545539E-2</v>
      </c>
      <c r="ANZ11" s="4">
        <v>4.7928107838242633E-2</v>
      </c>
      <c r="AOA11" s="4">
        <v>2.9455816275586619E-2</v>
      </c>
      <c r="AOB11" s="4">
        <v>1.6911994989038521E-2</v>
      </c>
      <c r="AOC11" s="4">
        <v>1.5346069527090511E-2</v>
      </c>
      <c r="AOD11" s="4">
        <v>3.2487623762376239E-2</v>
      </c>
      <c r="AOE11" s="4">
        <v>2.196782178217822E-2</v>
      </c>
      <c r="AOF11" s="4">
        <v>5.3475935828876997E-2</v>
      </c>
      <c r="AOG11" s="4">
        <v>2.8310789556464301E-2</v>
      </c>
      <c r="AOH11" s="4">
        <v>7.1561916614810206E-2</v>
      </c>
      <c r="AOI11" s="4">
        <v>2.924704418170504E-2</v>
      </c>
      <c r="AOJ11" s="4">
        <v>0.04</v>
      </c>
      <c r="AOK11" s="4">
        <v>2.6666666666666668E-2</v>
      </c>
      <c r="AOL11" s="4">
        <v>4.5901639344262293E-2</v>
      </c>
      <c r="AOM11" s="4">
        <v>3.0491803278688522E-2</v>
      </c>
      <c r="AON11" s="4">
        <v>4.7258406543471673E-2</v>
      </c>
      <c r="AOO11" s="4">
        <v>4.8167222053923063E-2</v>
      </c>
      <c r="AOP11" s="4">
        <v>4.3942704539936879E-2</v>
      </c>
      <c r="AOQ11" s="4">
        <v>2.2335518329691668E-2</v>
      </c>
      <c r="AOR11" s="4">
        <v>4.7377326565143818E-2</v>
      </c>
      <c r="AOS11" s="4">
        <v>2.4534686971235189E-2</v>
      </c>
      <c r="AOT11" s="4">
        <v>7.2499128616242595E-2</v>
      </c>
      <c r="AOU11" s="4">
        <v>3.6598117811083998E-2</v>
      </c>
      <c r="AOV11" s="4">
        <v>9.4839609483960946E-2</v>
      </c>
      <c r="AOW11" s="4">
        <v>3.9330543933054393E-2</v>
      </c>
      <c r="AOX11" s="4">
        <v>5.2949061662198392E-2</v>
      </c>
      <c r="AOY11" s="4">
        <v>2.7144772117962471E-2</v>
      </c>
      <c r="AOZ11" s="4">
        <v>3.8427691405104138E-2</v>
      </c>
      <c r="APA11" s="4">
        <v>2.8160750953358751E-2</v>
      </c>
      <c r="APB11" s="4">
        <v>3.487672880336741E-2</v>
      </c>
      <c r="APC11" s="4">
        <v>2.164762477450391E-2</v>
      </c>
      <c r="APD11" s="4">
        <v>6.4616447823082235E-2</v>
      </c>
      <c r="APE11" s="4">
        <v>3.04077401520387E-2</v>
      </c>
      <c r="APF11" s="4">
        <v>4.3620501635768812E-2</v>
      </c>
      <c r="APG11" s="4">
        <v>3.1897491821155942E-2</v>
      </c>
      <c r="APH11" s="4">
        <v>2.2894736842105259E-2</v>
      </c>
      <c r="API11" s="4">
        <v>1.6578947368421051E-2</v>
      </c>
      <c r="APJ11" s="4">
        <v>4.633204633204633E-2</v>
      </c>
      <c r="APK11" s="4">
        <v>2.9871977240398289E-2</v>
      </c>
      <c r="APL11" s="4">
        <v>4.6013779527559057E-2</v>
      </c>
      <c r="APM11" s="4">
        <v>2.9281496062992129E-2</v>
      </c>
      <c r="APN11" s="4">
        <v>0.1022400919012062</v>
      </c>
      <c r="APO11" s="4">
        <v>3.1878230901780588E-2</v>
      </c>
      <c r="APP11" s="4">
        <v>0</v>
      </c>
      <c r="APQ11" s="4">
        <v>3.3519553072625698E-2</v>
      </c>
      <c r="APR11" s="4">
        <v>1.6913319238900631E-2</v>
      </c>
      <c r="APS11" s="4">
        <v>2.9598308668076109E-2</v>
      </c>
      <c r="APT11" s="4">
        <v>1.206636500754148E-2</v>
      </c>
      <c r="APU11" s="4">
        <v>2.1116138763197592E-2</v>
      </c>
      <c r="APV11" s="4">
        <v>3.5026269702276708E-2</v>
      </c>
      <c r="APW11" s="4">
        <v>4.9036777583187391E-2</v>
      </c>
      <c r="APX11" s="4">
        <v>8.9184060721062622E-2</v>
      </c>
      <c r="APY11" s="4">
        <v>7.7798861480075907E-2</v>
      </c>
      <c r="APZ11" s="4">
        <v>5.9642147117296221E-2</v>
      </c>
      <c r="AQA11" s="4">
        <v>5.2352551358515582E-2</v>
      </c>
      <c r="AQB11" s="4">
        <v>0.1022280471821756</v>
      </c>
      <c r="AQC11" s="4">
        <v>6.3564875491481002E-2</v>
      </c>
      <c r="AQD11" s="4">
        <v>0.1015801354401806</v>
      </c>
      <c r="AQE11" s="4">
        <v>6.1700526711813392E-2</v>
      </c>
      <c r="AQF11" s="4">
        <v>4.4504383007417388E-2</v>
      </c>
      <c r="AQG11" s="4">
        <v>2.8320971004720159E-2</v>
      </c>
      <c r="AQH11" s="4">
        <v>1.4358108108108111E-2</v>
      </c>
      <c r="AQI11" s="4">
        <v>1.7736486486486489E-2</v>
      </c>
      <c r="AQJ11" s="4">
        <v>6.5656565656565663E-2</v>
      </c>
      <c r="AQK11" s="4">
        <v>7.0707070707070704E-2</v>
      </c>
      <c r="AQL11" s="4">
        <v>5.7641459545214171E-2</v>
      </c>
      <c r="AQM11" s="4">
        <v>3.1729243786356429E-2</v>
      </c>
      <c r="AQN11" s="4">
        <v>6.9729729729729725E-2</v>
      </c>
      <c r="AQO11" s="4">
        <v>3.2432432432432427E-2</v>
      </c>
      <c r="AQP11" s="4">
        <v>4.9535603715170282E-2</v>
      </c>
      <c r="AQQ11" s="4">
        <v>2.1052631578947371E-2</v>
      </c>
      <c r="AQR11" s="4">
        <v>2.7909426013691421E-2</v>
      </c>
      <c r="AQS11" s="4">
        <v>2.3170089520800422E-2</v>
      </c>
      <c r="AQT11" s="4">
        <v>6.5554916618746406E-2</v>
      </c>
      <c r="AQU11" s="4">
        <v>4.0253018976423229E-2</v>
      </c>
      <c r="AQV11" s="4">
        <v>4.9070247933884301E-2</v>
      </c>
      <c r="AQW11" s="4">
        <v>2.3243801652892561E-2</v>
      </c>
      <c r="AQX11" s="4">
        <v>0.1080022383883604</v>
      </c>
      <c r="AQY11" s="4">
        <v>5.6519306099608292E-2</v>
      </c>
      <c r="AQZ11" s="4">
        <v>4.0257648953301133E-2</v>
      </c>
      <c r="ARA11" s="4">
        <v>2.0933977455716589E-2</v>
      </c>
      <c r="ARB11" s="4">
        <v>9.1898428053204348E-2</v>
      </c>
      <c r="ARC11" s="4">
        <v>3.5066505441354291E-2</v>
      </c>
      <c r="ARD11" s="4">
        <v>4.7724750277469481E-2</v>
      </c>
      <c r="ARE11" s="4">
        <v>3.0521642619311871E-2</v>
      </c>
      <c r="ARF11" s="4">
        <v>5.8737864077669913E-2</v>
      </c>
      <c r="ARG11" s="4">
        <v>4.7572815533980579E-2</v>
      </c>
      <c r="ARH11" s="4">
        <v>6.4735945485519586E-2</v>
      </c>
      <c r="ARI11" s="4">
        <v>2.612152186257808E-2</v>
      </c>
      <c r="ARJ11" s="4">
        <v>1.8134715025906731E-2</v>
      </c>
      <c r="ARK11" s="4">
        <v>3.10880829015544E-2</v>
      </c>
      <c r="ARL11" s="4">
        <v>1.890359168241966E-2</v>
      </c>
      <c r="ARM11" s="4">
        <v>3.2136105860113423E-2</v>
      </c>
      <c r="ARN11" s="4">
        <v>0</v>
      </c>
      <c r="ARO11" s="4">
        <v>2.006688963210702E-2</v>
      </c>
      <c r="ARP11" s="4">
        <v>0</v>
      </c>
      <c r="ARQ11" s="4">
        <v>3.1331592689295043E-2</v>
      </c>
      <c r="ARR11" s="4">
        <v>8.2781456953642391E-2</v>
      </c>
      <c r="ARS11" s="4">
        <v>5.9602649006622523E-2</v>
      </c>
      <c r="ART11" s="4">
        <v>2.7923211169284472E-2</v>
      </c>
      <c r="ARU11" s="4">
        <v>2.4432809773123908E-2</v>
      </c>
      <c r="ARV11" s="4">
        <v>2.8799999999999999E-2</v>
      </c>
      <c r="ARW11" s="4">
        <v>3.8399999999999997E-2</v>
      </c>
      <c r="ARX11" s="4">
        <v>2.4830699774266361E-2</v>
      </c>
      <c r="ARY11" s="4">
        <v>3.6117381489841983E-2</v>
      </c>
      <c r="ARZ11" s="4">
        <v>7.8668683812405452E-2</v>
      </c>
      <c r="ASA11" s="4">
        <v>8.0181543116490173E-2</v>
      </c>
      <c r="ASB11" s="4">
        <v>9.420289855072464E-2</v>
      </c>
      <c r="ASC11" s="4">
        <v>9.2391304347826081E-2</v>
      </c>
      <c r="ASD11" s="4">
        <v>6.1778935615928537E-2</v>
      </c>
      <c r="ASE11" s="4">
        <v>3.2750279121697062E-2</v>
      </c>
      <c r="ASF11" s="4">
        <v>3.6928241712127573E-2</v>
      </c>
      <c r="ASG11" s="4">
        <v>2.6437263953000421E-2</v>
      </c>
      <c r="ASH11" s="4">
        <v>4.3233895373973187E-2</v>
      </c>
      <c r="ASI11" s="4">
        <v>2.5075659316904451E-2</v>
      </c>
      <c r="ASJ11" s="4">
        <v>4.8540145985401462E-2</v>
      </c>
      <c r="ASK11" s="4">
        <v>3.8321167883211681E-2</v>
      </c>
      <c r="ASL11" s="4">
        <v>5.4700162074554297E-2</v>
      </c>
      <c r="ASM11" s="4">
        <v>2.9173419773095621E-2</v>
      </c>
      <c r="ASN11" s="4">
        <v>4.0758676351896693E-2</v>
      </c>
      <c r="ASO11" s="4">
        <v>2.9459241323648098E-2</v>
      </c>
      <c r="ASP11" s="4">
        <v>3.7957523723452333E-2</v>
      </c>
      <c r="ASQ11" s="4">
        <v>1.988251242657027E-2</v>
      </c>
      <c r="ASR11" s="4">
        <v>4.205090372556252E-2</v>
      </c>
      <c r="ASS11" s="4">
        <v>2.8771670970121729E-2</v>
      </c>
      <c r="AST11" s="4">
        <v>5.1236749116607777E-2</v>
      </c>
      <c r="ASU11" s="4">
        <v>2.4381625441696111E-2</v>
      </c>
      <c r="ASV11" s="4">
        <v>7.105788423153693E-2</v>
      </c>
      <c r="ASW11" s="4">
        <v>3.9520958083832339E-2</v>
      </c>
      <c r="ASX11" s="4">
        <v>1.8761726078799251E-2</v>
      </c>
      <c r="ASY11" s="4">
        <v>1.050656660412758E-2</v>
      </c>
      <c r="ASZ11" s="4">
        <v>5.5061414654807288E-2</v>
      </c>
      <c r="ATA11" s="4">
        <v>3.8966539601863623E-2</v>
      </c>
      <c r="ATB11" s="4">
        <v>3.0715532286212911E-2</v>
      </c>
      <c r="ATC11" s="4">
        <v>2.4781849912739969E-2</v>
      </c>
      <c r="ATD11" s="4">
        <v>4.7438982468202127E-2</v>
      </c>
      <c r="ATE11" s="4">
        <v>3.9532485390168452E-2</v>
      </c>
      <c r="ATF11" s="4">
        <v>6.7562523329600596E-2</v>
      </c>
      <c r="ATG11" s="4">
        <v>4.7032474804031353E-2</v>
      </c>
      <c r="ATH11" s="4">
        <v>9.1800981079187105E-2</v>
      </c>
      <c r="ATI11" s="4">
        <v>6.6573230553608975E-2</v>
      </c>
      <c r="ATJ11" s="4">
        <v>4.1105121293800541E-2</v>
      </c>
      <c r="ATK11" s="4">
        <v>2.762803234501348E-2</v>
      </c>
      <c r="ATL11" s="4">
        <v>1.7349063150589868E-2</v>
      </c>
      <c r="ATM11" s="4">
        <v>2.1512838306731431E-2</v>
      </c>
      <c r="ATN11" s="4">
        <v>6.3380281690140844E-2</v>
      </c>
      <c r="ATO11" s="4">
        <v>6.416275430359937E-2</v>
      </c>
      <c r="ATP11" s="4">
        <v>9.8249027237354083E-2</v>
      </c>
      <c r="ATQ11" s="4">
        <v>6.8093385214007776E-2</v>
      </c>
      <c r="ATR11" s="4">
        <v>4.0642722117202268E-2</v>
      </c>
      <c r="ATS11" s="4">
        <v>3.6862003780718328E-2</v>
      </c>
      <c r="ATT11" s="4">
        <v>2.1078735275883449E-2</v>
      </c>
      <c r="ATU11" s="4">
        <v>3.47179169249845E-2</v>
      </c>
      <c r="ATV11" s="4">
        <v>4.3763676148796497E-2</v>
      </c>
      <c r="ATW11" s="4">
        <v>3.2093362509117443E-2</v>
      </c>
      <c r="ATX11" s="4">
        <v>2.0311442112389982E-2</v>
      </c>
      <c r="ATY11" s="4">
        <v>1.8957345971563979E-2</v>
      </c>
      <c r="ATZ11" s="4">
        <v>4.6378968253968263E-2</v>
      </c>
      <c r="AUA11" s="4">
        <v>2.976190476190476E-2</v>
      </c>
      <c r="AUB11" s="4">
        <v>6.0613810741687979E-2</v>
      </c>
      <c r="AUC11" s="4">
        <v>2.966751918158568E-2</v>
      </c>
      <c r="AUD11" s="4">
        <v>2.9146426092990979E-2</v>
      </c>
      <c r="AUE11" s="4">
        <v>2.845246356696738E-2</v>
      </c>
      <c r="AUF11" s="4">
        <v>7.5075075075075066E-3</v>
      </c>
      <c r="AUG11" s="4">
        <v>8.2582582582582578E-3</v>
      </c>
      <c r="AUH11" s="4">
        <v>2.0552344251766219E-2</v>
      </c>
      <c r="AUI11" s="4">
        <v>2.3763648041104691E-2</v>
      </c>
      <c r="AUJ11" s="4">
        <v>1.2325952978771971E-2</v>
      </c>
      <c r="AUK11" s="4">
        <v>1.072814425930153E-2</v>
      </c>
      <c r="AUL11" s="4">
        <v>4.663923182441701E-2</v>
      </c>
      <c r="AUM11" s="4">
        <v>2.1604938271604941E-2</v>
      </c>
      <c r="AUN11" s="4">
        <v>2.7440395861448488E-2</v>
      </c>
      <c r="AUO11" s="4">
        <v>1.799370220422852E-2</v>
      </c>
      <c r="AUP11" s="4">
        <v>0</v>
      </c>
      <c r="AUQ11" s="4">
        <v>7.6888285843509721E-3</v>
      </c>
      <c r="AUR11" s="4">
        <v>3.7744641192917053E-2</v>
      </c>
      <c r="AUS11" s="4">
        <v>3.1686859273066172E-2</v>
      </c>
      <c r="AUT11" s="4">
        <v>1.025641025641026E-2</v>
      </c>
      <c r="AUU11" s="4">
        <v>7.9254079254079263E-3</v>
      </c>
      <c r="AUV11" s="4">
        <v>4.3879907621247112E-2</v>
      </c>
      <c r="AUW11" s="4">
        <v>2.7251732101616629E-2</v>
      </c>
      <c r="AUX11" s="4">
        <v>0.12967459932005829</v>
      </c>
      <c r="AUY11" s="4">
        <v>6.7022826614861586E-2</v>
      </c>
      <c r="AUZ11" s="4">
        <v>6.5463917525773199E-2</v>
      </c>
      <c r="AVA11" s="4">
        <v>4.2783505154639183E-2</v>
      </c>
      <c r="AVB11" s="4">
        <v>8.8329336530775376E-2</v>
      </c>
      <c r="AVC11" s="4">
        <v>4.8760991207034372E-2</v>
      </c>
      <c r="AVD11" s="4">
        <v>2.3235423060061381E-2</v>
      </c>
      <c r="AVE11" s="4">
        <v>1.6220955721174921E-2</v>
      </c>
      <c r="AVF11" s="4">
        <v>5.823792931806869E-2</v>
      </c>
      <c r="AVG11" s="4">
        <v>3.5340965654554503E-2</v>
      </c>
      <c r="AVH11" s="4">
        <v>2.5419664268585131E-2</v>
      </c>
      <c r="AVI11" s="4">
        <v>1.7745803357314151E-2</v>
      </c>
      <c r="AVJ11" s="4">
        <v>5.1361068310220852E-2</v>
      </c>
      <c r="AVK11" s="4">
        <v>3.4411915767847967E-2</v>
      </c>
      <c r="AVL11" s="4">
        <v>3.9417104634495943E-2</v>
      </c>
      <c r="AVM11" s="4">
        <v>2.556139512661252E-2</v>
      </c>
      <c r="AVN11" s="4">
        <v>3.013863773357444E-2</v>
      </c>
      <c r="AVO11" s="4">
        <v>2.4311834438416721E-2</v>
      </c>
      <c r="AVP11" s="4">
        <v>4.505470928985196E-2</v>
      </c>
      <c r="AVQ11" s="4">
        <v>2.8105556747479079E-2</v>
      </c>
      <c r="AVR11" s="4">
        <v>6.0412757973733577E-2</v>
      </c>
      <c r="AVS11" s="4">
        <v>3.3020637898686679E-2</v>
      </c>
      <c r="AVT11" s="4">
        <v>5.8376736111111112E-2</v>
      </c>
      <c r="AVU11" s="4">
        <v>2.2135416666666671E-2</v>
      </c>
      <c r="AVV11" s="4">
        <v>4.8194913747110081E-2</v>
      </c>
      <c r="AVW11" s="4">
        <v>2.187444424684332E-2</v>
      </c>
      <c r="AVX11" s="4">
        <v>1.962005605730302E-2</v>
      </c>
      <c r="AVY11" s="4">
        <v>1.4014325755216441E-2</v>
      </c>
      <c r="AVZ11" s="4">
        <v>4.6450209725027183E-2</v>
      </c>
      <c r="AWA11" s="4">
        <v>2.4700947646419141E-2</v>
      </c>
      <c r="AWB11" s="4">
        <v>2.262360883050538E-2</v>
      </c>
      <c r="AWC11" s="4">
        <v>1.20415982484948E-2</v>
      </c>
      <c r="AWD11" s="4">
        <v>1.9077568134171909E-2</v>
      </c>
      <c r="AWE11" s="4">
        <v>1.509433962264151E-2</v>
      </c>
      <c r="AWF11" s="4">
        <v>4.7918043621943157E-2</v>
      </c>
      <c r="AWG11" s="4">
        <v>1.5697290152015861E-2</v>
      </c>
      <c r="AWH11" s="4">
        <v>3.768947152806227E-2</v>
      </c>
      <c r="AWI11" s="4">
        <v>2.0278574354772639E-2</v>
      </c>
      <c r="AWJ11" s="4">
        <v>4.4186565498772597E-2</v>
      </c>
      <c r="AWK11" s="4">
        <v>2.0307966971658108E-2</v>
      </c>
      <c r="AWL11" s="4">
        <v>3.5312082458484453E-2</v>
      </c>
      <c r="AWM11" s="4">
        <v>1.8514983775529681E-2</v>
      </c>
      <c r="AWN11" s="4">
        <v>3.7465564738292011E-2</v>
      </c>
      <c r="AWO11" s="4">
        <v>1.8549127640036731E-2</v>
      </c>
      <c r="AWP11" s="4">
        <v>6.5533608941969065E-2</v>
      </c>
      <c r="AWQ11" s="4">
        <v>2.7101515847496559E-2</v>
      </c>
      <c r="AWR11" s="4">
        <v>4.8929663608562692E-2</v>
      </c>
      <c r="AWS11" s="4">
        <v>2.9051987767584098E-2</v>
      </c>
      <c r="AWT11" s="4">
        <v>5.3475935828876997E-2</v>
      </c>
      <c r="AWU11" s="4">
        <v>2.2974846504258271E-2</v>
      </c>
      <c r="AWV11" s="4">
        <v>4.4194756554307123E-2</v>
      </c>
      <c r="AWW11" s="4">
        <v>1.7790262172284639E-2</v>
      </c>
      <c r="AWX11" s="4">
        <v>1.153116333381988E-2</v>
      </c>
      <c r="AWY11" s="4">
        <v>1.021748649832141E-2</v>
      </c>
      <c r="AWZ11" s="4">
        <v>8.8917764989790232E-2</v>
      </c>
      <c r="AXA11" s="4">
        <v>4.3252273992945983E-2</v>
      </c>
      <c r="AXB11" s="4">
        <v>3.6334913112164302E-2</v>
      </c>
      <c r="AXC11" s="4">
        <v>2.3696682464454971E-2</v>
      </c>
      <c r="AXD11" s="4">
        <v>3.4938621340887627E-2</v>
      </c>
      <c r="AXE11" s="4">
        <v>2.54957507082153E-2</v>
      </c>
      <c r="AXF11" s="4">
        <v>8.2778306374881067E-2</v>
      </c>
      <c r="AXG11" s="4">
        <v>7.1360608943862994E-2</v>
      </c>
      <c r="AXH11" s="4">
        <v>2.7559055118110239E-2</v>
      </c>
      <c r="AXI11" s="4">
        <v>2.9133858267716538E-2</v>
      </c>
      <c r="AXJ11" s="4">
        <v>5.3901850362027347E-2</v>
      </c>
      <c r="AXK11" s="4">
        <v>3.2180209171359622E-2</v>
      </c>
      <c r="AXL11" s="4">
        <v>8.5205267234701787E-2</v>
      </c>
      <c r="AXM11" s="4">
        <v>6.6615027110766847E-2</v>
      </c>
      <c r="AXN11" s="4">
        <v>2.2237196765498651E-2</v>
      </c>
      <c r="AXO11" s="4">
        <v>3.3692722371967652E-2</v>
      </c>
      <c r="AXP11" s="4">
        <v>0.12828947368421051</v>
      </c>
      <c r="AXQ11" s="4">
        <v>9.375E-2</v>
      </c>
      <c r="AXR11" s="4">
        <v>0</v>
      </c>
      <c r="AXS11" s="4">
        <v>1.8018018018018021E-2</v>
      </c>
      <c r="AXT11" s="4">
        <v>0.1153238546603476</v>
      </c>
      <c r="AXU11" s="4">
        <v>8.0568720379146919E-2</v>
      </c>
      <c r="AXV11" s="4">
        <v>0</v>
      </c>
      <c r="AXW11" s="4">
        <v>2.4539877300613501E-2</v>
      </c>
      <c r="AXX11" s="4">
        <v>3.7906137184115521E-2</v>
      </c>
      <c r="AXY11" s="4">
        <v>5.4151624548736461E-2</v>
      </c>
      <c r="AXZ11" s="4">
        <v>3.1674208144796379E-2</v>
      </c>
      <c r="AYA11" s="4">
        <v>3.1674208144796379E-2</v>
      </c>
      <c r="AYB11" s="4">
        <v>7.8909612625538014E-2</v>
      </c>
      <c r="AYC11" s="4">
        <v>9.4691535150645628E-2</v>
      </c>
      <c r="AYD11" s="4">
        <v>1.9607843137254902E-2</v>
      </c>
      <c r="AYE11" s="4">
        <v>2.1241830065359481E-2</v>
      </c>
      <c r="AYF11" s="4">
        <v>7.7557755775577553E-2</v>
      </c>
      <c r="AYG11" s="4">
        <v>5.6105610561056098E-2</v>
      </c>
      <c r="AYH11" s="4">
        <v>4.755434782608696E-2</v>
      </c>
      <c r="AYI11" s="4">
        <v>3.0230978260869561E-2</v>
      </c>
      <c r="AYJ11" s="4">
        <v>7.3630136986301373E-2</v>
      </c>
      <c r="AYK11" s="4">
        <v>3.3561643835616439E-2</v>
      </c>
      <c r="AYL11" s="4">
        <v>4.700352526439483E-2</v>
      </c>
      <c r="AYM11" s="4">
        <v>3.4958871915393652E-2</v>
      </c>
      <c r="AYN11" s="4">
        <v>7.0150987224157954E-2</v>
      </c>
      <c r="AYO11" s="4">
        <v>2.9965156794425091E-2</v>
      </c>
      <c r="AYP11" s="4">
        <v>4.5751633986928102E-2</v>
      </c>
      <c r="AYQ11" s="4">
        <v>2.147525676937442E-2</v>
      </c>
      <c r="AYR11" s="4">
        <v>2.938196555217832E-2</v>
      </c>
      <c r="AYS11" s="4">
        <v>1.82370820668693E-2</v>
      </c>
      <c r="AYT11" s="4">
        <v>6.9159497021839836E-2</v>
      </c>
      <c r="AYU11" s="4">
        <v>3.4414295168762411E-2</v>
      </c>
      <c r="AYV11" s="4">
        <v>8.8607594936708861E-2</v>
      </c>
      <c r="AYW11" s="4">
        <v>3.4996276991809377E-2</v>
      </c>
      <c r="AYX11" s="4">
        <v>8.1569115815691165E-2</v>
      </c>
      <c r="AYY11" s="4">
        <v>4.4209215442092158E-2</v>
      </c>
      <c r="AYZ11" s="4">
        <v>5.691329092735186E-2</v>
      </c>
      <c r="AZA11" s="4">
        <v>3.3478406427854032E-2</v>
      </c>
      <c r="AZB11" s="4">
        <v>7.7021005728835135E-2</v>
      </c>
      <c r="AZC11" s="4">
        <v>3.0872056015276889E-2</v>
      </c>
      <c r="AZD11" s="4">
        <v>4.1805401405845363E-2</v>
      </c>
      <c r="AZE11" s="4">
        <v>9.5778353270029194E-3</v>
      </c>
      <c r="AZF11" s="4">
        <v>1.58422243776269E-2</v>
      </c>
      <c r="AZG11" s="4">
        <v>4.4545029996048424E-3</v>
      </c>
      <c r="AZH11" s="4">
        <v>2.902273511482575E-2</v>
      </c>
      <c r="AZI11" s="4">
        <v>7.5528121765134366E-3</v>
      </c>
      <c r="AZJ11" s="4">
        <v>2.7791865300740438E-2</v>
      </c>
      <c r="AZK11" s="4">
        <v>8.3848936673766774E-3</v>
      </c>
      <c r="AZL11" s="4">
        <v>6.0419847328244278E-2</v>
      </c>
      <c r="AZM11" s="4">
        <v>1.404580152671756E-2</v>
      </c>
      <c r="AZN11" s="4">
        <v>5.1715289566144247E-2</v>
      </c>
      <c r="AZO11" s="4">
        <v>1.239587856776282E-2</v>
      </c>
      <c r="AZP11" s="4">
        <v>5.0070679264935643E-2</v>
      </c>
      <c r="AZQ11" s="4">
        <v>1.052749051409865E-2</v>
      </c>
      <c r="AZR11" s="4">
        <v>4.4566480092934839E-2</v>
      </c>
      <c r="AZS11" s="4">
        <v>8.2022036821910085E-3</v>
      </c>
      <c r="AZT11" s="4">
        <v>4.8699929725931131E-2</v>
      </c>
      <c r="AZU11" s="4">
        <v>1.01194659170766E-2</v>
      </c>
      <c r="AZV11" s="4">
        <v>4.8911018527927383E-2</v>
      </c>
      <c r="AZW11" s="4">
        <v>9.5180029129830982E-3</v>
      </c>
      <c r="AZX11" s="4">
        <v>4.8671222475322698E-2</v>
      </c>
      <c r="AZY11" s="4">
        <v>8.6180713743356108E-3</v>
      </c>
      <c r="AZZ11" s="4">
        <v>6.4060235142535032E-2</v>
      </c>
      <c r="BAA11" s="4">
        <v>1.14752778225157E-2</v>
      </c>
      <c r="BAB11" s="4">
        <v>6.498484903800518E-2</v>
      </c>
      <c r="BAC11" s="4">
        <v>1.6282720601657481E-2</v>
      </c>
      <c r="BAD11" s="4">
        <v>3.9800995024875621E-2</v>
      </c>
      <c r="BAE11" s="4">
        <v>3.482587064676617E-2</v>
      </c>
      <c r="BAF11" s="4">
        <v>7.5388026607538808E-2</v>
      </c>
      <c r="BAG11" s="4">
        <v>5.7649667405764958E-2</v>
      </c>
      <c r="BAH11" s="4">
        <v>7.1490845684394067E-2</v>
      </c>
      <c r="BAI11" s="4">
        <v>6.1028770706190061E-2</v>
      </c>
      <c r="BAJ11" s="4">
        <v>7.8158458244111342E-2</v>
      </c>
      <c r="BAK11" s="4">
        <v>6.2098501070663809E-2</v>
      </c>
      <c r="BAL11" s="4">
        <v>7.0070070070070073E-2</v>
      </c>
      <c r="BAM11" s="4">
        <v>3.903903903903904E-2</v>
      </c>
      <c r="BAN11" s="4">
        <v>0.10137275607180569</v>
      </c>
      <c r="BAO11" s="4">
        <v>4.118268215417107E-2</v>
      </c>
      <c r="BAP11" s="4">
        <v>1.1261261261261261E-2</v>
      </c>
      <c r="BAQ11" s="4">
        <v>9.0090090090090089E-3</v>
      </c>
      <c r="BAR11" s="4">
        <v>7.6824583866837381E-2</v>
      </c>
      <c r="BAS11" s="4">
        <v>4.353393085787452E-2</v>
      </c>
      <c r="BAT11" s="4">
        <v>0.13098591549295771</v>
      </c>
      <c r="BAU11" s="4">
        <v>0.11126760563380279</v>
      </c>
      <c r="BAV11" s="4">
        <v>7.6315789473684212E-2</v>
      </c>
      <c r="BAW11" s="4">
        <v>7.3684210526315783E-2</v>
      </c>
      <c r="BAX11" s="4">
        <v>0.21844660194174759</v>
      </c>
      <c r="BAY11" s="4">
        <v>0.1618122977346278</v>
      </c>
      <c r="BAZ11" s="4">
        <v>3.5794183445190163E-2</v>
      </c>
      <c r="BBA11" s="4">
        <v>3.9149888143176742E-2</v>
      </c>
      <c r="BBB11" s="4">
        <v>5.4602184087363503E-2</v>
      </c>
      <c r="BBC11" s="4">
        <v>3.9001560062402497E-2</v>
      </c>
      <c r="BBD11" s="4">
        <v>6.030150753768844E-2</v>
      </c>
      <c r="BBE11" s="4">
        <v>3.8944723618090447E-2</v>
      </c>
      <c r="BBF11" s="4">
        <v>3.4255599472990783E-2</v>
      </c>
      <c r="BBG11" s="4">
        <v>2.503293807641634E-2</v>
      </c>
      <c r="BBH11" s="4">
        <v>3.4290271132376399E-2</v>
      </c>
      <c r="BBI11" s="4">
        <v>1.6746411483253589E-2</v>
      </c>
      <c r="BBJ11" s="4">
        <v>7.7134656780674479E-2</v>
      </c>
      <c r="BBK11" s="4">
        <v>2.2243482420473571E-2</v>
      </c>
      <c r="BBL11" s="4">
        <v>6.2959076600209857E-2</v>
      </c>
      <c r="BBM11" s="4">
        <v>3.1829310947883882E-2</v>
      </c>
      <c r="BBN11" s="4">
        <v>4.9875311720698257E-2</v>
      </c>
      <c r="BBO11" s="4">
        <v>1.7456359102244391E-2</v>
      </c>
      <c r="BBP11" s="4">
        <v>7.3067836652041848E-2</v>
      </c>
      <c r="BBQ11" s="4">
        <v>2.5649679379007761E-2</v>
      </c>
      <c r="BBR11" s="4">
        <v>8.8206508441399559E-2</v>
      </c>
      <c r="BBS11" s="4">
        <v>2.8994372400293619E-2</v>
      </c>
      <c r="BBT11" s="4">
        <v>4.5807166605097892E-2</v>
      </c>
      <c r="BBU11" s="4">
        <v>1.8285925378647951E-2</v>
      </c>
      <c r="BBV11" s="4">
        <v>5.1459580838323353E-2</v>
      </c>
      <c r="BBW11" s="4">
        <v>2.2080838323353291E-2</v>
      </c>
      <c r="BBX11" s="4">
        <v>7.2134558696029125E-2</v>
      </c>
      <c r="BBY11" s="4">
        <v>2.5143055314721691E-2</v>
      </c>
      <c r="BBZ11" s="4">
        <v>5.6607175049576353E-2</v>
      </c>
      <c r="BCA11" s="4">
        <v>2.8303587524788169E-2</v>
      </c>
      <c r="BCB11" s="4">
        <v>5.0756693830034921E-2</v>
      </c>
      <c r="BCC11" s="4">
        <v>1.0360884749708961E-2</v>
      </c>
      <c r="BCD11" s="4">
        <v>4.8133795635325313E-2</v>
      </c>
      <c r="BCE11" s="4">
        <v>1.7540281460330411E-2</v>
      </c>
      <c r="BCF11" s="4">
        <v>4.8170619599191028E-2</v>
      </c>
      <c r="BCG11" s="4">
        <v>1.7098731384445669E-2</v>
      </c>
      <c r="BCH11" s="4">
        <v>3.9969401415184548E-2</v>
      </c>
      <c r="BCI11" s="4">
        <v>2.1227768215720019E-2</v>
      </c>
      <c r="BCJ11" s="4">
        <v>4.2998085701663968E-2</v>
      </c>
      <c r="BCK11" s="4">
        <v>1.987925195111177E-2</v>
      </c>
      <c r="BCL11" s="4">
        <v>5.0988361352300018E-2</v>
      </c>
      <c r="BCM11" s="4">
        <v>2.34620358396453E-2</v>
      </c>
      <c r="BCN11" s="4">
        <v>1.3497118592659989E-2</v>
      </c>
      <c r="BCO11" s="4">
        <v>7.4309978768577504E-3</v>
      </c>
      <c r="BCP11" s="4">
        <v>4.277902862656803E-2</v>
      </c>
      <c r="BCQ11" s="4">
        <v>1.495657767770987E-2</v>
      </c>
      <c r="BCR11" s="4">
        <v>3.5676810073452248E-2</v>
      </c>
      <c r="BCS11" s="4">
        <v>1.5040223854494579E-2</v>
      </c>
      <c r="BCT11" s="4">
        <v>5.4632779667800682E-2</v>
      </c>
      <c r="BCU11" s="4">
        <v>2.78166900140084E-2</v>
      </c>
      <c r="BCV11" s="4">
        <v>6.0219693997646137E-2</v>
      </c>
      <c r="BCW11" s="4">
        <v>3.2954099646920358E-2</v>
      </c>
      <c r="BCX11" s="4">
        <v>3.0618139803581749E-2</v>
      </c>
      <c r="BCY11" s="4">
        <v>1.347968419025611E-2</v>
      </c>
      <c r="BCZ11" s="4">
        <v>6.0953420669577867E-2</v>
      </c>
      <c r="BDA11" s="4">
        <v>2.0560407569141199E-2</v>
      </c>
      <c r="BDB11" s="4">
        <v>6.7971924639822684E-2</v>
      </c>
      <c r="BDC11" s="4">
        <v>3.9157739194680463E-2</v>
      </c>
      <c r="BDD11" s="4">
        <v>9.4339622641509441E-2</v>
      </c>
      <c r="BDE11" s="4">
        <v>4.1201386214863307E-2</v>
      </c>
      <c r="BDF11" s="4">
        <v>5.3456221198156677E-2</v>
      </c>
      <c r="BDG11" s="4">
        <v>2.5806451612903229E-2</v>
      </c>
      <c r="BDH11" s="4">
        <v>2.6221264367816091E-2</v>
      </c>
      <c r="BDI11" s="4">
        <v>2.0474137931034479E-2</v>
      </c>
      <c r="BDJ11" s="4">
        <v>4.7014925373134328E-2</v>
      </c>
      <c r="BDK11" s="4">
        <v>3.134328358208955E-2</v>
      </c>
      <c r="BDL11" s="4">
        <v>5.9104737070838763E-2</v>
      </c>
      <c r="BDM11" s="4">
        <v>4.0851803563667972E-2</v>
      </c>
      <c r="BDN11" s="4">
        <v>4.0229885057471257E-2</v>
      </c>
      <c r="BDO11" s="4">
        <v>1.7241379310344831E-2</v>
      </c>
      <c r="BDP11" s="4">
        <v>3.5977859778597777E-2</v>
      </c>
      <c r="BDQ11" s="4">
        <v>2.3523985239852399E-2</v>
      </c>
      <c r="BDR11" s="4">
        <v>4.7864852182074147E-2</v>
      </c>
      <c r="BDS11" s="4">
        <v>3.2848427968090101E-2</v>
      </c>
      <c r="BDT11" s="4">
        <v>4.8543689320388349E-2</v>
      </c>
      <c r="BDU11" s="4">
        <v>7.7669902912621352E-2</v>
      </c>
      <c r="BDV11" s="4">
        <v>0</v>
      </c>
      <c r="BDW11" s="4">
        <v>3.5294117647058823E-2</v>
      </c>
      <c r="BDX11" s="4">
        <v>4.7318611987381701E-2</v>
      </c>
      <c r="BDY11" s="4">
        <v>7.8864353312302835E-2</v>
      </c>
      <c r="BDZ11" s="4">
        <v>0</v>
      </c>
      <c r="BEA11" s="4">
        <v>4.6511627906976737E-2</v>
      </c>
      <c r="BEB11" s="4">
        <v>0</v>
      </c>
      <c r="BEC11" s="4">
        <v>3.39943342776204E-2</v>
      </c>
      <c r="BED11" s="4">
        <v>0</v>
      </c>
      <c r="BEE11" s="4">
        <v>4.4444444444444453E-2</v>
      </c>
      <c r="BEF11" s="4">
        <v>8.4051724137931036E-2</v>
      </c>
      <c r="BEG11" s="4">
        <v>9.6982758620689655E-2</v>
      </c>
      <c r="BEH11" s="4">
        <v>0</v>
      </c>
      <c r="BEI11" s="4">
        <v>3.9087947882736153E-2</v>
      </c>
      <c r="BEJ11" s="4">
        <v>0</v>
      </c>
      <c r="BEK11" s="4">
        <v>4.363636363636364E-2</v>
      </c>
      <c r="BEL11" s="4">
        <v>0.13851351351351349</v>
      </c>
      <c r="BEM11" s="4">
        <v>0.2128378378378378</v>
      </c>
      <c r="BEN11" s="4">
        <v>5.6271981242672922E-2</v>
      </c>
      <c r="BEO11" s="4">
        <v>2.77452129738179E-2</v>
      </c>
      <c r="BEP11" s="4">
        <v>5.3712480252764608E-2</v>
      </c>
      <c r="BEQ11" s="4">
        <v>2.8041074249605051E-2</v>
      </c>
      <c r="BER11" s="4">
        <v>5.0253213868328789E-2</v>
      </c>
      <c r="BES11" s="4">
        <v>2.92169848071679E-2</v>
      </c>
      <c r="BET11" s="4">
        <v>4.8549810844892807E-2</v>
      </c>
      <c r="BEU11" s="4">
        <v>2.9634300126103401E-2</v>
      </c>
      <c r="BEV11" s="4">
        <v>5.2564102564102558E-2</v>
      </c>
      <c r="BEW11" s="4">
        <v>3.5897435897435888E-2</v>
      </c>
      <c r="BEX11" s="4">
        <v>9.4977168949771693E-2</v>
      </c>
      <c r="BEY11" s="4">
        <v>5.4794520547945202E-2</v>
      </c>
      <c r="BEZ11" s="4">
        <v>9.1324200913242004E-2</v>
      </c>
      <c r="BFA11" s="4">
        <v>6.5068493150684928E-2</v>
      </c>
      <c r="BFB11" s="4">
        <v>9.2592592592592587E-3</v>
      </c>
      <c r="BFC11" s="4">
        <v>1.54320987654321E-2</v>
      </c>
      <c r="BFD11" s="4">
        <v>9.1414944356120825E-2</v>
      </c>
      <c r="BFE11" s="4">
        <v>6.1208267090620029E-2</v>
      </c>
      <c r="BFF11" s="4">
        <v>5.0119331742243443E-2</v>
      </c>
      <c r="BFG11" s="4">
        <v>3.8186157517899763E-2</v>
      </c>
      <c r="BFH11" s="4">
        <v>9.5490716180371346E-2</v>
      </c>
      <c r="BFI11" s="4">
        <v>7.161803713527852E-2</v>
      </c>
      <c r="BFJ11" s="4">
        <v>2.313624678663239E-2</v>
      </c>
      <c r="BFK11" s="4">
        <v>3.3419023136246777E-2</v>
      </c>
      <c r="BFL11" s="4">
        <v>1.9067796610169489E-2</v>
      </c>
      <c r="BFM11" s="4">
        <v>2.966101694915254E-2</v>
      </c>
      <c r="BFN11" s="4">
        <v>2.3508137432188062E-2</v>
      </c>
      <c r="BFO11" s="4">
        <v>2.893309222423146E-2</v>
      </c>
      <c r="BFP11" s="4">
        <v>9.4285714285714292E-2</v>
      </c>
      <c r="BFQ11" s="4">
        <v>0.10571428571428571</v>
      </c>
      <c r="BFR11" s="4">
        <v>5.9243397573162028E-2</v>
      </c>
      <c r="BFS11" s="4">
        <v>5.4246966452533907E-2</v>
      </c>
      <c r="BFT11" s="4">
        <v>6.0924369747899158E-2</v>
      </c>
      <c r="BFU11" s="4">
        <v>3.6414565826330528E-2</v>
      </c>
      <c r="BFV11" s="4">
        <v>1.1967090501121909E-2</v>
      </c>
      <c r="BFW11" s="4">
        <v>1.5706806282722509E-2</v>
      </c>
      <c r="BFX11" s="4">
        <v>6.25E-2</v>
      </c>
      <c r="BFY11" s="4">
        <v>4.0064102564102567E-2</v>
      </c>
      <c r="BFZ11" s="4">
        <v>0.1080441640378549</v>
      </c>
      <c r="BGA11" s="4">
        <v>4.7318611987381701E-2</v>
      </c>
      <c r="BGB11" s="4">
        <v>7.7368040491684748E-2</v>
      </c>
      <c r="BGC11" s="4">
        <v>5.7122198120028923E-2</v>
      </c>
      <c r="BGD11" s="4">
        <v>8.3689154568744664E-2</v>
      </c>
      <c r="BGE11" s="4">
        <v>7.0025619128949612E-2</v>
      </c>
      <c r="BGF11" s="4">
        <v>4.4891640866873063E-2</v>
      </c>
      <c r="BGG11" s="4">
        <v>3.637770897832817E-2</v>
      </c>
      <c r="BGH11" s="4">
        <v>5.6617647058823529E-2</v>
      </c>
      <c r="BGI11" s="4">
        <v>4.2647058823529413E-2</v>
      </c>
      <c r="BGJ11" s="4">
        <v>3.8770053475935831E-2</v>
      </c>
      <c r="BGK11" s="4">
        <v>3.1417112299465241E-2</v>
      </c>
      <c r="BGL11" s="4">
        <v>0.15246636771300451</v>
      </c>
      <c r="BGM11" s="4">
        <v>8.1614349775784759E-2</v>
      </c>
      <c r="BGN11" s="4">
        <v>7.5732899022801309E-2</v>
      </c>
      <c r="BGO11" s="4">
        <v>6.5960912052117265E-2</v>
      </c>
      <c r="BGP11" s="4">
        <v>5.8179012345679022E-2</v>
      </c>
      <c r="BGQ11" s="4">
        <v>2.561728395061728E-2</v>
      </c>
      <c r="BGR11" s="4">
        <v>4.7343131712832109E-2</v>
      </c>
      <c r="BGS11" s="4">
        <v>1.964386659129452E-2</v>
      </c>
      <c r="BGT11" s="4">
        <v>5.8767514623860699E-2</v>
      </c>
      <c r="BGU11" s="4">
        <v>2.244592572439124E-2</v>
      </c>
      <c r="BGV11" s="4">
        <v>5.2448132780082993E-2</v>
      </c>
      <c r="BGW11" s="4">
        <v>2.589211618257261E-2</v>
      </c>
      <c r="BGX11" s="4">
        <v>4.0424663127807271E-2</v>
      </c>
      <c r="BGY11" s="4">
        <v>1.5924867292772558E-2</v>
      </c>
      <c r="BGZ11" s="4">
        <v>4.7469458987783597E-2</v>
      </c>
      <c r="BHA11" s="4">
        <v>1.7626527050610821E-2</v>
      </c>
      <c r="BHB11" s="4">
        <v>2.5982357658380108E-2</v>
      </c>
      <c r="BHC11" s="4">
        <v>1.1868484362469929E-2</v>
      </c>
      <c r="BHD11" s="4">
        <v>4.9743964886613021E-2</v>
      </c>
      <c r="BHE11" s="4">
        <v>2.682272616435016E-2</v>
      </c>
      <c r="BHF11" s="4">
        <v>7.4338085539714868E-2</v>
      </c>
      <c r="BHG11" s="4">
        <v>4.7097759674134418E-2</v>
      </c>
      <c r="BHH11" s="4">
        <v>1.867321867321867E-2</v>
      </c>
      <c r="BHI11" s="4">
        <v>1.867321867321867E-2</v>
      </c>
      <c r="BHJ11" s="4">
        <v>4.0554962646744928E-2</v>
      </c>
      <c r="BHK11" s="4">
        <v>3.0949839914621129E-2</v>
      </c>
      <c r="BHL11" s="4">
        <v>5.6547619047619048E-2</v>
      </c>
      <c r="BHM11" s="4">
        <v>5.9523809523809521E-2</v>
      </c>
      <c r="BHN11" s="4">
        <v>2.976846747519294E-2</v>
      </c>
      <c r="BHO11" s="4">
        <v>2.7563395810363839E-2</v>
      </c>
      <c r="BHP11" s="4">
        <v>8.5655314757481935E-2</v>
      </c>
      <c r="BHQ11" s="4">
        <v>4.6439628482972138E-2</v>
      </c>
      <c r="BHR11" s="4">
        <v>1.1673151750972759E-2</v>
      </c>
      <c r="BHS11" s="4">
        <v>1.9455252918287941E-2</v>
      </c>
      <c r="BHT11" s="4">
        <v>1.9767441860465119E-2</v>
      </c>
      <c r="BHU11" s="4">
        <v>2.3255813953488368E-2</v>
      </c>
      <c r="BHV11" s="4">
        <v>1.9257221458046769E-2</v>
      </c>
      <c r="BHW11" s="4">
        <v>2.6134800550206332E-2</v>
      </c>
      <c r="BHX11" s="4">
        <v>4.1483343808925197E-2</v>
      </c>
      <c r="BHY11" s="4">
        <v>2.765556253928347E-2</v>
      </c>
      <c r="BHZ11" s="4">
        <v>2.8160200250312888E-2</v>
      </c>
      <c r="BIA11" s="4">
        <v>2.9411764705882349E-2</v>
      </c>
      <c r="BIB11" s="4">
        <v>4.9079754601227002E-2</v>
      </c>
      <c r="BIC11" s="4">
        <v>3.006134969325153E-2</v>
      </c>
      <c r="BID11" s="4">
        <v>3.9167686658506728E-2</v>
      </c>
      <c r="BIE11" s="4">
        <v>1.713586291309669E-2</v>
      </c>
      <c r="BIF11" s="4">
        <v>3.6991368680641193E-2</v>
      </c>
      <c r="BIG11" s="4">
        <v>2.4660912453760789E-2</v>
      </c>
      <c r="BIH11" s="4">
        <v>3.5147392290249442E-2</v>
      </c>
      <c r="BII11" s="4">
        <v>5.4421768707482991E-2</v>
      </c>
      <c r="BIJ11" s="4">
        <v>8.3046964490263456E-2</v>
      </c>
      <c r="BIK11" s="4">
        <v>3.8373424971363118E-2</v>
      </c>
      <c r="BIL11" s="4">
        <v>5.3571428571428568E-2</v>
      </c>
      <c r="BIM11" s="4">
        <v>3.2525510204081627E-2</v>
      </c>
      <c r="BIN11" s="4">
        <v>5.1132213294375457E-2</v>
      </c>
      <c r="BIO11" s="4">
        <v>4.601899196493791E-2</v>
      </c>
      <c r="BIP11" s="4">
        <v>2.6521060842433698E-2</v>
      </c>
      <c r="BIQ11" s="4">
        <v>2.1840873634945399E-2</v>
      </c>
      <c r="BIR11" s="4">
        <v>6.9750367107195302E-2</v>
      </c>
      <c r="BIS11" s="4">
        <v>5.5066079295154183E-2</v>
      </c>
      <c r="BIT11" s="4">
        <v>5.2924791086350967E-2</v>
      </c>
      <c r="BIU11" s="4">
        <v>3.6908077994428967E-2</v>
      </c>
      <c r="BIV11" s="4">
        <v>4.3984476067270378E-2</v>
      </c>
      <c r="BIW11" s="4">
        <v>2.5873221216041398E-2</v>
      </c>
      <c r="BIX11" s="4">
        <v>0.1039776692254013</v>
      </c>
      <c r="BIY11" s="4">
        <v>5.6524773203070477E-2</v>
      </c>
      <c r="BIZ11" s="4">
        <v>3.9800995024875621E-2</v>
      </c>
      <c r="BJA11" s="4">
        <v>3.6069651741293528E-2</v>
      </c>
      <c r="BJB11" s="4">
        <v>6.8066618392469219E-2</v>
      </c>
      <c r="BJC11" s="4">
        <v>4.7791455467052858E-2</v>
      </c>
      <c r="BJD11" s="4">
        <v>2.5546835865753879E-2</v>
      </c>
      <c r="BJE11" s="4">
        <v>1.3190849891467691E-2</v>
      </c>
      <c r="BJF11" s="4">
        <v>2.1412680756395991E-2</v>
      </c>
      <c r="BJG11" s="4">
        <v>1.7936596218020021E-2</v>
      </c>
      <c r="BJH11" s="4">
        <v>3.7533039647577093E-2</v>
      </c>
      <c r="BJI11" s="4">
        <v>3.1894273127753302E-2</v>
      </c>
      <c r="BJJ11" s="4">
        <v>5.5694792536897797E-3</v>
      </c>
      <c r="BJK11" s="4">
        <v>5.7087162350320242E-3</v>
      </c>
      <c r="BJL11" s="4">
        <v>2.1819801098411761E-2</v>
      </c>
      <c r="BJM11" s="4">
        <v>9.648211370046015E-3</v>
      </c>
      <c r="BJN11" s="4">
        <v>3.35633041208279E-3</v>
      </c>
      <c r="BJO11" s="4">
        <v>3.35633041208279E-3</v>
      </c>
      <c r="BJP11" s="4">
        <v>1.35985041645419E-2</v>
      </c>
      <c r="BJQ11" s="4">
        <v>6.9692333843277242E-3</v>
      </c>
      <c r="BJR11" s="4">
        <v>2.763018065887354E-2</v>
      </c>
      <c r="BJS11" s="4">
        <v>1.1537877637771371E-2</v>
      </c>
      <c r="BJT11" s="4">
        <v>2.671192443919717E-2</v>
      </c>
      <c r="BJU11" s="4">
        <v>1.298701298701299E-2</v>
      </c>
      <c r="BJV11" s="4">
        <v>4.4978737324174033E-2</v>
      </c>
      <c r="BJW11" s="4">
        <v>2.1099116781158E-2</v>
      </c>
      <c r="BJX11" s="4">
        <v>4.151481540167961E-2</v>
      </c>
      <c r="BJY11" s="4">
        <v>2.1708128664237051E-2</v>
      </c>
      <c r="BJZ11" s="4">
        <v>2.7591349739000751E-2</v>
      </c>
      <c r="BKA11" s="4">
        <v>1.416853094705444E-2</v>
      </c>
      <c r="BKB11" s="4">
        <v>1.6084303937881309E-2</v>
      </c>
      <c r="BKC11" s="4">
        <v>1.9412090959511921E-2</v>
      </c>
      <c r="BKD11" s="4">
        <v>2.659245516388373E-2</v>
      </c>
      <c r="BKE11" s="4">
        <v>2.3500309214594929E-2</v>
      </c>
      <c r="BKF11" s="4">
        <v>1.9238812212463409E-2</v>
      </c>
      <c r="BKG11" s="4">
        <v>2.091175240485153E-2</v>
      </c>
      <c r="BKH11" s="4">
        <v>5.2460538532961933E-2</v>
      </c>
      <c r="BKI11" s="4">
        <v>3.6675951717734447E-2</v>
      </c>
      <c r="BKJ11" s="4">
        <v>9.8292570373788649E-2</v>
      </c>
      <c r="BKK11" s="4">
        <v>5.5376095985233041E-2</v>
      </c>
      <c r="BKL11" s="4">
        <v>1.9361084220716359E-2</v>
      </c>
      <c r="BKM11" s="4">
        <v>2.1297192642787999E-2</v>
      </c>
      <c r="BKN11" s="4">
        <v>5.8761249338274223E-2</v>
      </c>
      <c r="BKO11" s="4">
        <v>5.1879301217575439E-2</v>
      </c>
      <c r="BKP11" s="4">
        <v>2.8245192307692311E-2</v>
      </c>
      <c r="BKQ11" s="4">
        <v>4.567307692307692E-2</v>
      </c>
      <c r="BKR11" s="4">
        <v>2.51959686450168E-2</v>
      </c>
      <c r="BKS11" s="4">
        <v>2.239641657334826E-2</v>
      </c>
      <c r="BKT11" s="4">
        <v>2.7136258660508079E-2</v>
      </c>
      <c r="BKU11" s="4">
        <v>2.0207852193995381E-2</v>
      </c>
      <c r="BKV11" s="4">
        <v>4.7678795483061483E-2</v>
      </c>
      <c r="BKW11" s="4">
        <v>3.35633626097867E-2</v>
      </c>
      <c r="BKX11" s="4">
        <v>9.9255583126550868E-3</v>
      </c>
      <c r="BKY11" s="4">
        <v>1.550868486352357E-2</v>
      </c>
      <c r="BKZ11" s="4">
        <v>2.5705645161290321E-2</v>
      </c>
      <c r="BLA11" s="4">
        <v>2.268145161290323E-2</v>
      </c>
      <c r="BLB11" s="4">
        <v>0</v>
      </c>
      <c r="BLC11" s="4">
        <v>6.8631408962454583E-3</v>
      </c>
      <c r="BLD11" s="4">
        <v>5.5288461538461543E-2</v>
      </c>
      <c r="BLE11" s="4">
        <v>5.9495192307692298E-2</v>
      </c>
      <c r="BLF11" s="4">
        <v>1.799242424242424E-2</v>
      </c>
      <c r="BLG11" s="4">
        <v>2.0359848484848481E-2</v>
      </c>
      <c r="BLH11" s="4">
        <v>0.1030595813204509</v>
      </c>
      <c r="BLI11" s="4">
        <v>5.743424584004294E-2</v>
      </c>
      <c r="BLJ11" s="4">
        <v>4.797687861271676E-2</v>
      </c>
      <c r="BLK11" s="4">
        <v>3.5260115606936419E-2</v>
      </c>
      <c r="BLL11" s="4">
        <v>0.102165725047081</v>
      </c>
      <c r="BLM11" s="4">
        <v>6.5913370998116755E-2</v>
      </c>
      <c r="BLN11" s="4">
        <v>5.3595658073270012E-2</v>
      </c>
      <c r="BLO11" s="4">
        <v>3.6635006784260522E-2</v>
      </c>
      <c r="BLP11" s="4">
        <v>6.6933638443935933E-2</v>
      </c>
      <c r="BLQ11" s="4">
        <v>4.9771167048054919E-2</v>
      </c>
      <c r="BLR11" s="4">
        <v>1.799485861182519E-2</v>
      </c>
      <c r="BLS11" s="4">
        <v>1.542416452442159E-2</v>
      </c>
      <c r="BLT11" s="4">
        <v>2.9193697868396661E-2</v>
      </c>
      <c r="BLU11" s="4">
        <v>2.363299351251158E-2</v>
      </c>
      <c r="BLV11" s="4">
        <v>9.202453987730061E-2</v>
      </c>
      <c r="BLW11" s="4">
        <v>4.8057259713701429E-2</v>
      </c>
      <c r="BLX11" s="4">
        <v>3.5169491525423729E-2</v>
      </c>
      <c r="BLY11" s="4">
        <v>2.288135593220339E-2</v>
      </c>
    </row>
    <row r="12" spans="1:1689" x14ac:dyDescent="0.3">
      <c r="A12" s="3" t="s">
        <v>856</v>
      </c>
      <c r="B12" s="4">
        <v>3.0030800821355241E-2</v>
      </c>
      <c r="C12" s="4">
        <v>1.668377823408624E-2</v>
      </c>
      <c r="D12" s="4">
        <v>5.2534985088323008E-2</v>
      </c>
      <c r="E12" s="4">
        <v>2.4776324845147971E-2</v>
      </c>
      <c r="F12" s="4">
        <v>6.0416666666666667E-2</v>
      </c>
      <c r="G12" s="4">
        <v>3.020833333333333E-2</v>
      </c>
      <c r="H12" s="4">
        <v>3.2267527134056909E-2</v>
      </c>
      <c r="I12" s="4">
        <v>1.8773833968905841E-2</v>
      </c>
      <c r="J12" s="4">
        <v>8.5198372329603256E-2</v>
      </c>
      <c r="K12" s="4">
        <v>3.5096642929806722E-2</v>
      </c>
      <c r="L12" s="4">
        <v>6.8396864017301967E-2</v>
      </c>
      <c r="M12" s="4">
        <v>2.784536361178697E-2</v>
      </c>
      <c r="N12" s="4">
        <v>6.2342745317305007E-2</v>
      </c>
      <c r="O12" s="4">
        <v>3.4386357282639092E-2</v>
      </c>
      <c r="P12" s="4">
        <v>5.1971794202141548E-2</v>
      </c>
      <c r="Q12" s="4">
        <v>2.3504831548707229E-2</v>
      </c>
      <c r="R12" s="4">
        <v>3.662597114317425E-2</v>
      </c>
      <c r="S12" s="4">
        <v>1.6648168701442839E-2</v>
      </c>
      <c r="T12" s="4">
        <v>9.2290377039954977E-2</v>
      </c>
      <c r="U12" s="4">
        <v>5.1772650534608888E-2</v>
      </c>
      <c r="V12" s="4">
        <v>4.6927914852443152E-2</v>
      </c>
      <c r="W12" s="4">
        <v>2.8543783260764389E-2</v>
      </c>
      <c r="X12" s="4">
        <v>3.2690246516613078E-2</v>
      </c>
      <c r="Y12" s="4">
        <v>2.0900321543408359E-2</v>
      </c>
      <c r="Z12" s="4">
        <v>7.5201432408236346E-2</v>
      </c>
      <c r="AA12" s="4">
        <v>4.7448522829006273E-2</v>
      </c>
      <c r="AB12" s="4">
        <v>5.4816391697711547E-2</v>
      </c>
      <c r="AC12" s="4">
        <v>4.5769026077700913E-2</v>
      </c>
      <c r="AD12" s="4">
        <v>7.2646873025900185E-2</v>
      </c>
      <c r="AE12" s="4">
        <v>6.7593177511054953E-2</v>
      </c>
      <c r="AF12" s="4">
        <v>0.12095238095238101</v>
      </c>
      <c r="AG12" s="4">
        <v>8.2857142857142851E-2</v>
      </c>
      <c r="AH12" s="4">
        <v>7.1470075537478209E-2</v>
      </c>
      <c r="AI12" s="4">
        <v>3.7187681580476473E-2</v>
      </c>
      <c r="AJ12" s="4">
        <v>9.0339892665474056E-2</v>
      </c>
      <c r="AK12" s="4">
        <v>5.0983899821109117E-2</v>
      </c>
      <c r="AL12" s="4">
        <v>5.9806508355321017E-2</v>
      </c>
      <c r="AM12" s="4">
        <v>4.6613896218117852E-2</v>
      </c>
      <c r="AN12" s="4">
        <v>6.0894386298763092E-2</v>
      </c>
      <c r="AO12" s="4">
        <v>5.5185537583254042E-2</v>
      </c>
      <c r="AP12" s="4">
        <v>7.048458149779736E-3</v>
      </c>
      <c r="AQ12" s="4">
        <v>1.145374449339207E-2</v>
      </c>
      <c r="AR12" s="4">
        <v>6.7694944301628104E-2</v>
      </c>
      <c r="AS12" s="4">
        <v>4.6272493573264781E-2</v>
      </c>
      <c r="AT12" s="4">
        <v>7.7123050259965339E-2</v>
      </c>
      <c r="AU12" s="4">
        <v>5.1993067590987867E-2</v>
      </c>
      <c r="AV12" s="4">
        <v>3.443708609271523E-2</v>
      </c>
      <c r="AW12" s="4">
        <v>3.1788079470198682E-2</v>
      </c>
      <c r="AX12" s="4">
        <v>1.6905071521456441E-2</v>
      </c>
      <c r="AY12" s="4">
        <v>2.7308192457737319E-2</v>
      </c>
      <c r="AZ12" s="4">
        <v>5.4679284963196642E-2</v>
      </c>
      <c r="BA12" s="4">
        <v>5.2576235541535232E-2</v>
      </c>
      <c r="BB12" s="4">
        <v>4.0862656072644721E-2</v>
      </c>
      <c r="BC12" s="4">
        <v>4.3132803632236087E-2</v>
      </c>
      <c r="BD12" s="4">
        <v>4.6172539489671927E-2</v>
      </c>
      <c r="BE12" s="4">
        <v>4.4957472660996353E-2</v>
      </c>
      <c r="BF12" s="4">
        <v>0.12867132867132869</v>
      </c>
      <c r="BG12" s="4">
        <v>9.37062937062937E-2</v>
      </c>
      <c r="BH12" s="4">
        <v>5.7597027250206441E-2</v>
      </c>
      <c r="BI12" s="4">
        <v>2.332782824112304E-2</v>
      </c>
      <c r="BJ12" s="4">
        <v>3.9839839839839838E-2</v>
      </c>
      <c r="BK12" s="4">
        <v>2.062062062062062E-2</v>
      </c>
      <c r="BL12" s="4">
        <v>3.4069791451579602E-2</v>
      </c>
      <c r="BM12" s="4">
        <v>1.672517034895726E-2</v>
      </c>
      <c r="BN12" s="4">
        <v>3.75970029435376E-2</v>
      </c>
      <c r="BO12" s="4">
        <v>1.6457051110516461E-2</v>
      </c>
      <c r="BP12" s="4">
        <v>3.0399274047186928E-2</v>
      </c>
      <c r="BQ12" s="4">
        <v>1.497277676950998E-2</v>
      </c>
      <c r="BR12" s="4">
        <v>5.7847976307996048E-2</v>
      </c>
      <c r="BS12" s="4">
        <v>3.0009871668311941E-2</v>
      </c>
      <c r="BT12" s="4">
        <v>4.2641591952766227E-2</v>
      </c>
      <c r="BU12" s="4">
        <v>1.7712661272687509E-2</v>
      </c>
      <c r="BV12" s="4">
        <v>3.2983193277310932E-2</v>
      </c>
      <c r="BW12" s="4">
        <v>1.449579831932773E-2</v>
      </c>
      <c r="BX12" s="4">
        <v>5.2386237513873467E-2</v>
      </c>
      <c r="BY12" s="4">
        <v>2.552719200887902E-2</v>
      </c>
      <c r="BZ12" s="4">
        <v>6.3064833005893911E-2</v>
      </c>
      <c r="CA12" s="4">
        <v>2.75049115913556E-2</v>
      </c>
      <c r="CB12" s="4">
        <v>5.283080974325214E-2</v>
      </c>
      <c r="CC12" s="4">
        <v>2.1724818959842001E-2</v>
      </c>
      <c r="CD12" s="4">
        <v>5.1541095890410962E-2</v>
      </c>
      <c r="CE12" s="4">
        <v>1.9520547945205479E-2</v>
      </c>
      <c r="CF12" s="4">
        <v>9.0082210949798847E-2</v>
      </c>
      <c r="CG12" s="4">
        <v>2.7112121742172469E-2</v>
      </c>
      <c r="CH12" s="4">
        <v>4.6915404506834131E-2</v>
      </c>
      <c r="CI12" s="4">
        <v>1.7547100110823791E-2</v>
      </c>
      <c r="CJ12" s="4">
        <v>5.7216211259856958E-2</v>
      </c>
      <c r="CK12" s="4">
        <v>2.4206858609939479E-2</v>
      </c>
      <c r="CL12" s="4">
        <v>4.379441414642208E-2</v>
      </c>
      <c r="CM12" s="4">
        <v>1.784828953891919E-2</v>
      </c>
      <c r="CN12" s="4">
        <v>5.6018436447438397E-2</v>
      </c>
      <c r="CO12" s="4">
        <v>1.7018259173905339E-2</v>
      </c>
      <c r="CP12" s="4">
        <v>6.7201903062741597E-2</v>
      </c>
      <c r="CQ12" s="4">
        <v>3.1816830211121021E-2</v>
      </c>
      <c r="CR12" s="4">
        <v>2.7423469387755101E-2</v>
      </c>
      <c r="CS12" s="4">
        <v>2.0408163265306121E-2</v>
      </c>
      <c r="CT12" s="4">
        <v>2.5451030927835051E-2</v>
      </c>
      <c r="CU12" s="4">
        <v>1.6430412371134021E-2</v>
      </c>
      <c r="CV12" s="4">
        <v>5.9885386819484243E-2</v>
      </c>
      <c r="CW12" s="4">
        <v>2.3209169054441259E-2</v>
      </c>
      <c r="CX12" s="4">
        <v>3.7108744756373033E-2</v>
      </c>
      <c r="CY12" s="4">
        <v>1.871571474669248E-2</v>
      </c>
      <c r="CZ12" s="4">
        <v>3.7542662116040959E-2</v>
      </c>
      <c r="DA12" s="4">
        <v>3.4129692832764513E-2</v>
      </c>
      <c r="DB12" s="4">
        <v>2.3923444976076551E-2</v>
      </c>
      <c r="DC12" s="4">
        <v>2.2966507177033489E-2</v>
      </c>
      <c r="DD12" s="4">
        <v>2.3299161230195709E-2</v>
      </c>
      <c r="DE12" s="4">
        <v>2.3299161230195709E-2</v>
      </c>
      <c r="DF12" s="4">
        <v>3.39943342776204E-2</v>
      </c>
      <c r="DG12" s="4">
        <v>3.6827195467422087E-2</v>
      </c>
      <c r="DH12" s="4">
        <v>4.4776119402985072E-2</v>
      </c>
      <c r="DI12" s="4">
        <v>3.6874451273046532E-2</v>
      </c>
      <c r="DJ12" s="4">
        <v>3.6030341340075857E-2</v>
      </c>
      <c r="DK12" s="4">
        <v>2.2123893805309731E-2</v>
      </c>
      <c r="DL12" s="4">
        <v>8.9254766031195837E-2</v>
      </c>
      <c r="DM12" s="4">
        <v>5.4592720970537259E-2</v>
      </c>
      <c r="DN12" s="4">
        <v>3.5347776510832381E-2</v>
      </c>
      <c r="DO12" s="4">
        <v>2.0524515393386549E-2</v>
      </c>
      <c r="DP12" s="4">
        <v>4.8466864490603362E-2</v>
      </c>
      <c r="DQ12" s="4">
        <v>2.967359050445104E-2</v>
      </c>
      <c r="DR12" s="4">
        <v>6.4000000000000001E-2</v>
      </c>
      <c r="DS12" s="4">
        <v>4.2666666666666672E-2</v>
      </c>
      <c r="DT12" s="4">
        <v>6.8507157464212681E-2</v>
      </c>
      <c r="DU12" s="4">
        <v>3.8854805725971372E-2</v>
      </c>
      <c r="DV12" s="4">
        <v>8.9010989010989014E-2</v>
      </c>
      <c r="DW12" s="4">
        <v>6.7032967032967031E-2</v>
      </c>
      <c r="DX12" s="4">
        <v>7.274320771253287E-2</v>
      </c>
      <c r="DY12" s="4">
        <v>5.7843996494303253E-2</v>
      </c>
      <c r="DZ12" s="4">
        <v>6.8546158098396898E-2</v>
      </c>
      <c r="EA12" s="4">
        <v>3.316749585406302E-2</v>
      </c>
      <c r="EB12" s="4">
        <v>4.6504650465046503E-2</v>
      </c>
      <c r="EC12" s="4">
        <v>3.2103210321032097E-2</v>
      </c>
      <c r="ED12" s="4">
        <v>4.2753623188405802E-2</v>
      </c>
      <c r="EE12" s="4">
        <v>2.028985507246377E-2</v>
      </c>
      <c r="EF12" s="4">
        <v>5.6694426649583601E-2</v>
      </c>
      <c r="EG12" s="4">
        <v>2.5944907110826389E-2</v>
      </c>
      <c r="EH12" s="4">
        <v>7.6998689384010485E-2</v>
      </c>
      <c r="EI12" s="4">
        <v>3.0144167758846659E-2</v>
      </c>
      <c r="EJ12" s="4">
        <v>7.2257209148160431E-2</v>
      </c>
      <c r="EK12" s="4">
        <v>3.1819688432217427E-2</v>
      </c>
      <c r="EL12" s="4">
        <v>3.0292942743009321E-2</v>
      </c>
      <c r="EM12" s="4">
        <v>1.697736351531292E-2</v>
      </c>
      <c r="EN12" s="4">
        <v>4.438466711499664E-2</v>
      </c>
      <c r="EO12" s="4">
        <v>2.387357094821789E-2</v>
      </c>
      <c r="EP12" s="4">
        <v>5.6701030927835051E-2</v>
      </c>
      <c r="EQ12" s="4">
        <v>3.7668517049960347E-2</v>
      </c>
      <c r="ER12" s="4">
        <v>3.2011640596580578E-2</v>
      </c>
      <c r="ES12" s="4">
        <v>2.1826118588577661E-2</v>
      </c>
      <c r="ET12" s="4">
        <v>2.8132033008252059E-2</v>
      </c>
      <c r="EU12" s="4">
        <v>2.363090772693173E-2</v>
      </c>
      <c r="EV12" s="4">
        <v>2.4552642530170619E-2</v>
      </c>
      <c r="EW12" s="4">
        <v>1.4981273408239701E-2</v>
      </c>
      <c r="EX12" s="4">
        <v>7.0491803278688522E-2</v>
      </c>
      <c r="EY12" s="4">
        <v>3.0327868852459021E-2</v>
      </c>
      <c r="EZ12" s="4">
        <v>6.5110565110565108E-2</v>
      </c>
      <c r="FA12" s="4">
        <v>3.3988533988533992E-2</v>
      </c>
      <c r="FB12" s="4">
        <v>2.0510673922143161E-2</v>
      </c>
      <c r="FC12" s="4">
        <v>1.6324822101297619E-2</v>
      </c>
      <c r="FD12" s="4">
        <v>6.0380479735318453E-2</v>
      </c>
      <c r="FE12" s="4">
        <v>5.293631100082713E-2</v>
      </c>
      <c r="FF12" s="4">
        <v>1.3774104683195589E-2</v>
      </c>
      <c r="FG12" s="4">
        <v>2.479338842975207E-2</v>
      </c>
      <c r="FH12" s="4">
        <v>0.11406096361848569</v>
      </c>
      <c r="FI12" s="4">
        <v>7.8662733529990161E-2</v>
      </c>
      <c r="FJ12" s="4">
        <v>3.5564853556485358E-2</v>
      </c>
      <c r="FK12" s="4">
        <v>4.6025104602510462E-2</v>
      </c>
      <c r="FL12" s="4">
        <v>7.7227722772277227E-2</v>
      </c>
      <c r="FM12" s="4">
        <v>5.6435643564356437E-2</v>
      </c>
      <c r="FN12" s="4">
        <v>7.0603337612323486E-2</v>
      </c>
      <c r="FO12" s="4">
        <v>6.8035943517329917E-2</v>
      </c>
      <c r="FP12" s="4">
        <v>6.0072501294665979E-2</v>
      </c>
      <c r="FQ12" s="4">
        <v>2.900051786639047E-2</v>
      </c>
      <c r="FR12" s="4">
        <v>4.7130191320578628E-2</v>
      </c>
      <c r="FS12" s="4">
        <v>3.1264582361175922E-2</v>
      </c>
      <c r="FT12" s="4">
        <v>5.2014995313964377E-2</v>
      </c>
      <c r="FU12" s="4">
        <v>4.2642924086223062E-2</v>
      </c>
      <c r="FV12" s="4">
        <v>8.7597571552471817E-2</v>
      </c>
      <c r="FW12" s="4">
        <v>4.5099739809193413E-2</v>
      </c>
      <c r="FX12" s="4">
        <v>2.5110782865583461E-2</v>
      </c>
      <c r="FY12" s="4">
        <v>2.9542097488921708E-2</v>
      </c>
      <c r="FZ12" s="4">
        <v>4.4362292051756007E-2</v>
      </c>
      <c r="GA12" s="4">
        <v>2.8342575477510779E-2</v>
      </c>
      <c r="GB12" s="4">
        <v>3.2619775739041797E-2</v>
      </c>
      <c r="GC12" s="4">
        <v>1.9367991845056061E-2</v>
      </c>
      <c r="GD12" s="4">
        <v>4.9454545454545452E-2</v>
      </c>
      <c r="GE12" s="4">
        <v>3.272727272727273E-2</v>
      </c>
      <c r="GF12" s="4">
        <v>0.1024734982332156</v>
      </c>
      <c r="GG12" s="4">
        <v>8.1272084805653705E-2</v>
      </c>
      <c r="GH12" s="4">
        <v>4.878048780487805E-2</v>
      </c>
      <c r="GI12" s="4">
        <v>4.7038327526132413E-2</v>
      </c>
      <c r="GJ12" s="4">
        <v>0.1245487364620939</v>
      </c>
      <c r="GK12" s="4">
        <v>9.0252707581227443E-2</v>
      </c>
      <c r="GL12" s="4">
        <v>6.2583222370173108E-2</v>
      </c>
      <c r="GM12" s="4">
        <v>4.3941411451398127E-2</v>
      </c>
      <c r="GN12" s="4">
        <v>1.9639934533551551E-2</v>
      </c>
      <c r="GO12" s="4">
        <v>3.2733224222585927E-2</v>
      </c>
      <c r="GP12" s="4">
        <v>1.8214936247723131E-2</v>
      </c>
      <c r="GQ12" s="4">
        <v>3.2786885245901641E-2</v>
      </c>
      <c r="GR12" s="4">
        <v>3.1478102189781032E-2</v>
      </c>
      <c r="GS12" s="4">
        <v>1.7791970802919711E-2</v>
      </c>
      <c r="GT12" s="4">
        <v>6.1125769569041338E-2</v>
      </c>
      <c r="GU12" s="4">
        <v>3.825857519788918E-2</v>
      </c>
      <c r="GV12" s="4">
        <v>7.760635811126694E-2</v>
      </c>
      <c r="GW12" s="4">
        <v>3.9738195418419817E-2</v>
      </c>
      <c r="GX12" s="4">
        <v>7.9329608938547486E-2</v>
      </c>
      <c r="GY12" s="4">
        <v>6.9273743016759773E-2</v>
      </c>
      <c r="GZ12" s="4">
        <v>6.0999039385206531E-2</v>
      </c>
      <c r="HA12" s="4">
        <v>4.0826128722382317E-2</v>
      </c>
      <c r="HB12" s="4">
        <v>6.2215477996965099E-2</v>
      </c>
      <c r="HC12" s="4">
        <v>5.665149215983814E-2</v>
      </c>
      <c r="HD12" s="4">
        <v>8.2191780821917804E-2</v>
      </c>
      <c r="HE12" s="4">
        <v>6.6002490660024907E-2</v>
      </c>
      <c r="HF12" s="4">
        <v>3.9110429447852757E-2</v>
      </c>
      <c r="HG12" s="4">
        <v>3.6042944785276067E-2</v>
      </c>
      <c r="HH12" s="4">
        <v>6.7365269461077848E-2</v>
      </c>
      <c r="HI12" s="4">
        <v>6.7365269461077848E-2</v>
      </c>
      <c r="HJ12" s="4">
        <v>2.6541095890410961E-2</v>
      </c>
      <c r="HK12" s="4">
        <v>3.1678082191780817E-2</v>
      </c>
      <c r="HL12" s="4">
        <v>4.295704295704296E-2</v>
      </c>
      <c r="HM12" s="4">
        <v>4.3956043956043959E-2</v>
      </c>
      <c r="HN12" s="4">
        <v>6.3922942206654995E-2</v>
      </c>
      <c r="HO12" s="4">
        <v>6.1295971978984239E-2</v>
      </c>
      <c r="HP12" s="4">
        <v>0.10324483775811211</v>
      </c>
      <c r="HQ12" s="4">
        <v>7.7679449360865294E-2</v>
      </c>
      <c r="HR12" s="4">
        <v>0.12089077412513249</v>
      </c>
      <c r="HS12" s="4">
        <v>6.2566277836691414E-2</v>
      </c>
      <c r="HT12" s="4">
        <v>3.3333333333333333E-2</v>
      </c>
      <c r="HU12" s="4">
        <v>3.4722222222222217E-2</v>
      </c>
      <c r="HV12" s="4">
        <v>6.4128256513026047E-2</v>
      </c>
      <c r="HW12" s="4">
        <v>5.6112224448897803E-2</v>
      </c>
      <c r="HX12" s="4">
        <v>7.6997112608277185E-2</v>
      </c>
      <c r="HY12" s="4">
        <v>5.2935514918190568E-2</v>
      </c>
      <c r="HZ12" s="4">
        <v>5.7347670250896057E-2</v>
      </c>
      <c r="IA12" s="4">
        <v>6.5710872162485071E-2</v>
      </c>
      <c r="IB12" s="4">
        <v>7.5163398692810454E-2</v>
      </c>
      <c r="IC12" s="4">
        <v>8.4967320261437912E-2</v>
      </c>
      <c r="ID12" s="4">
        <v>4.5871559633027532E-2</v>
      </c>
      <c r="IE12" s="4">
        <v>3.669724770642202E-2</v>
      </c>
      <c r="IF12" s="4">
        <v>1.100917431192661E-2</v>
      </c>
      <c r="IG12" s="4">
        <v>1.743119266055046E-2</v>
      </c>
      <c r="IH12" s="4">
        <v>9.1237579042457093E-2</v>
      </c>
      <c r="II12" s="4">
        <v>6.5943992773261059E-2</v>
      </c>
      <c r="IJ12" s="4">
        <v>2.5666337611056269E-2</v>
      </c>
      <c r="IK12" s="4">
        <v>3.1589338598223098E-2</v>
      </c>
      <c r="IL12" s="4">
        <v>1.4344262295081969E-2</v>
      </c>
      <c r="IM12" s="4">
        <v>1.8442622950819668E-2</v>
      </c>
      <c r="IN12" s="4">
        <v>1.364877161055505E-2</v>
      </c>
      <c r="IO12" s="4">
        <v>2.2747952684258419E-2</v>
      </c>
      <c r="IP12" s="4">
        <v>7.1782178217821777E-2</v>
      </c>
      <c r="IQ12" s="4">
        <v>3.7128712871287127E-2</v>
      </c>
      <c r="IR12" s="4">
        <v>9.0909090909090912E-2</v>
      </c>
      <c r="IS12" s="4">
        <v>9.8701298701298706E-2</v>
      </c>
      <c r="IT12" s="4">
        <v>1.1967090501121909E-2</v>
      </c>
      <c r="IU12" s="4">
        <v>1.944652206432311E-2</v>
      </c>
      <c r="IV12" s="4">
        <v>2.6442307692307689E-2</v>
      </c>
      <c r="IW12" s="4">
        <v>2.403846153846154E-2</v>
      </c>
      <c r="IX12" s="4">
        <v>3.5087719298245612E-2</v>
      </c>
      <c r="IY12" s="4">
        <v>2.850877192982456E-2</v>
      </c>
      <c r="IZ12" s="4">
        <v>9.9557522123893807E-2</v>
      </c>
      <c r="JA12" s="4">
        <v>6.1946902654867263E-2</v>
      </c>
      <c r="JB12" s="4">
        <v>0</v>
      </c>
      <c r="JC12" s="4">
        <v>2.1276595744680851E-2</v>
      </c>
      <c r="JD12" s="4">
        <v>1.2562814070351759E-2</v>
      </c>
      <c r="JE12" s="4">
        <v>1.7587939698492459E-2</v>
      </c>
      <c r="JF12" s="4">
        <v>2.0220588235294119E-2</v>
      </c>
      <c r="JG12" s="4">
        <v>2.7573529411764709E-2</v>
      </c>
      <c r="JH12" s="4">
        <v>5.7603686635944701E-2</v>
      </c>
      <c r="JI12" s="4">
        <v>8.294930875576037E-2</v>
      </c>
      <c r="JJ12" s="4">
        <v>2.8888888888888891E-2</v>
      </c>
      <c r="JK12" s="4">
        <v>5.1111111111111107E-2</v>
      </c>
      <c r="JL12" s="4">
        <v>4.8672566371681422E-2</v>
      </c>
      <c r="JM12" s="4">
        <v>4.4247787610619468E-2</v>
      </c>
      <c r="JN12" s="4">
        <v>5.3691275167785227E-2</v>
      </c>
      <c r="JO12" s="4">
        <v>7.6062639821029079E-2</v>
      </c>
      <c r="JP12" s="4">
        <v>0.1002004008016032</v>
      </c>
      <c r="JQ12" s="4">
        <v>0.1142284569138277</v>
      </c>
      <c r="JR12" s="4">
        <v>0.15303430079155669</v>
      </c>
      <c r="JS12" s="4">
        <v>7.1240105540897103E-2</v>
      </c>
      <c r="JT12" s="4">
        <v>3.840245775729647E-2</v>
      </c>
      <c r="JU12" s="4">
        <v>2.0583717357910911E-2</v>
      </c>
      <c r="JV12" s="4">
        <v>2.2979072630283131E-2</v>
      </c>
      <c r="JW12" s="4">
        <v>2.7492819039803041E-2</v>
      </c>
      <c r="JX12" s="4">
        <v>3.6471901749162643E-2</v>
      </c>
      <c r="JY12" s="4">
        <v>1.9352437662820989E-2</v>
      </c>
      <c r="JZ12" s="4">
        <v>4.3827611395178961E-2</v>
      </c>
      <c r="KA12" s="4">
        <v>2.921840759678598E-2</v>
      </c>
      <c r="KB12" s="4">
        <v>6.9659953780125447E-2</v>
      </c>
      <c r="KC12" s="4">
        <v>3.3674480026411359E-2</v>
      </c>
      <c r="KD12" s="4">
        <v>2.3898431665421958E-2</v>
      </c>
      <c r="KE12" s="4">
        <v>1.344286781179985E-2</v>
      </c>
      <c r="KF12" s="4">
        <v>7.1560993696700034E-2</v>
      </c>
      <c r="KG12" s="4">
        <v>3.2258064516129031E-2</v>
      </c>
      <c r="KH12" s="4">
        <v>0.1260969976905312</v>
      </c>
      <c r="KI12" s="4">
        <v>5.4965357967667439E-2</v>
      </c>
      <c r="KJ12" s="4">
        <v>7.168894289185905E-2</v>
      </c>
      <c r="KK12" s="4">
        <v>2.3329283110571079E-2</v>
      </c>
      <c r="KL12" s="4">
        <v>4.1434028798119298E-2</v>
      </c>
      <c r="KM12" s="4">
        <v>1.4986776373787831E-2</v>
      </c>
      <c r="KN12" s="4">
        <v>3.6438253948513868E-2</v>
      </c>
      <c r="KO12" s="4">
        <v>1.7659495087675659E-2</v>
      </c>
      <c r="KP12" s="4">
        <v>4.3255324743623452E-2</v>
      </c>
      <c r="KQ12" s="4">
        <v>1.3016039968445961E-2</v>
      </c>
      <c r="KR12" s="4">
        <v>4.0064471563435407E-2</v>
      </c>
      <c r="KS12" s="4">
        <v>1.49666129403638E-2</v>
      </c>
      <c r="KT12" s="4">
        <v>5.5927051671732522E-2</v>
      </c>
      <c r="KU12" s="4">
        <v>1.990881458966565E-2</v>
      </c>
      <c r="KV12" s="4">
        <v>3.2226681259880832E-2</v>
      </c>
      <c r="KW12" s="4">
        <v>1.6782196278730389E-2</v>
      </c>
      <c r="KX12" s="4">
        <v>4.7853860809144909E-2</v>
      </c>
      <c r="KY12" s="4">
        <v>1.3112182001568979E-2</v>
      </c>
      <c r="KZ12" s="4">
        <v>5.1453528046949637E-2</v>
      </c>
      <c r="LA12" s="4">
        <v>1.8970929439061011E-2</v>
      </c>
      <c r="LB12" s="4">
        <v>5.2671087201301141E-2</v>
      </c>
      <c r="LC12" s="4">
        <v>2.0142624796697109E-2</v>
      </c>
      <c r="LD12" s="4">
        <v>3.8507031147325538E-2</v>
      </c>
      <c r="LE12" s="4">
        <v>1.432514128006308E-2</v>
      </c>
      <c r="LF12" s="4">
        <v>6.842420611144398E-2</v>
      </c>
      <c r="LG12" s="4">
        <v>2.0730976632714199E-2</v>
      </c>
      <c r="LH12" s="4">
        <v>2.1365536460752441E-2</v>
      </c>
      <c r="LI12" s="4">
        <v>1.0798885276358571E-2</v>
      </c>
      <c r="LJ12" s="4">
        <v>6.2603192074848657E-2</v>
      </c>
      <c r="LK12" s="4">
        <v>2.0363236103467259E-2</v>
      </c>
      <c r="LL12" s="4">
        <v>5.2365735491186477E-2</v>
      </c>
      <c r="LM12" s="4">
        <v>1.535924131532832E-2</v>
      </c>
      <c r="LN12" s="4">
        <v>4.6633416458852869E-2</v>
      </c>
      <c r="LO12" s="4">
        <v>1.5710723192019951E-2</v>
      </c>
      <c r="LP12" s="4">
        <v>6.2706270627062702E-2</v>
      </c>
      <c r="LQ12" s="4">
        <v>2.0726072607260729E-2</v>
      </c>
      <c r="LR12" s="4">
        <v>4.3106606423250697E-2</v>
      </c>
      <c r="LS12" s="4">
        <v>1.4898033947979001E-2</v>
      </c>
      <c r="LT12" s="4">
        <v>5.6175663311985362E-2</v>
      </c>
      <c r="LU12" s="4">
        <v>2.52516010978957E-2</v>
      </c>
      <c r="LV12" s="4">
        <v>2.7090909090909089E-2</v>
      </c>
      <c r="LW12" s="4">
        <v>9.9090909090909091E-3</v>
      </c>
      <c r="LX12" s="4">
        <v>6.9011635682760461E-2</v>
      </c>
      <c r="LY12" s="4">
        <v>2.915607864116624E-2</v>
      </c>
      <c r="LZ12" s="4">
        <v>4.125432216525575E-2</v>
      </c>
      <c r="MA12" s="4">
        <v>1.2638607368546559E-2</v>
      </c>
      <c r="MB12" s="4">
        <v>4.3611793611793612E-2</v>
      </c>
      <c r="MC12" s="4">
        <v>1.668714168714169E-2</v>
      </c>
      <c r="MD12" s="4">
        <v>3.4746444861819159E-2</v>
      </c>
      <c r="ME12" s="4">
        <v>1.341561577676415E-2</v>
      </c>
      <c r="MF12" s="4">
        <v>4.5517683513195857E-2</v>
      </c>
      <c r="MG12" s="4">
        <v>1.666844748370552E-2</v>
      </c>
      <c r="MH12" s="4">
        <v>2.2106953192540451E-2</v>
      </c>
      <c r="MI12" s="4">
        <v>9.1391873533407438E-3</v>
      </c>
      <c r="MJ12" s="4">
        <v>6.2373974996639332E-2</v>
      </c>
      <c r="MK12" s="4">
        <v>1.6668907111170861E-2</v>
      </c>
      <c r="ML12" s="4">
        <v>4.0620194771911838E-2</v>
      </c>
      <c r="MM12" s="4">
        <v>1.383905689390056E-2</v>
      </c>
      <c r="MN12" s="4">
        <v>5.858701895462378E-2</v>
      </c>
      <c r="MO12" s="4">
        <v>1.8380241240666281E-2</v>
      </c>
      <c r="MP12" s="4">
        <v>9.3354624738975558E-2</v>
      </c>
      <c r="MQ12" s="4">
        <v>2.6409531998525981E-2</v>
      </c>
      <c r="MR12" s="4">
        <v>6.0405779280664013E-2</v>
      </c>
      <c r="MS12" s="4">
        <v>2.0135259760221329E-2</v>
      </c>
      <c r="MT12" s="4">
        <v>4.6718687474989987E-2</v>
      </c>
      <c r="MU12" s="4">
        <v>1.430572228891557E-2</v>
      </c>
      <c r="MV12" s="4">
        <v>6.2743642101355121E-2</v>
      </c>
      <c r="MW12" s="4">
        <v>1.9491368108409131E-2</v>
      </c>
      <c r="MX12" s="4">
        <v>3.7400051586278051E-2</v>
      </c>
      <c r="MY12" s="4">
        <v>2.1408305390766061E-2</v>
      </c>
      <c r="MZ12" s="4">
        <v>2.8433546367549242E-2</v>
      </c>
      <c r="NA12" s="4">
        <v>1.5260206077996609E-2</v>
      </c>
      <c r="NB12" s="4">
        <v>3.1864904552129217E-2</v>
      </c>
      <c r="NC12" s="4">
        <v>1.174743024963289E-2</v>
      </c>
      <c r="ND12" s="4">
        <v>6.2240663900414939E-2</v>
      </c>
      <c r="NE12" s="4">
        <v>4.9792531120331947E-2</v>
      </c>
      <c r="NF12" s="4">
        <v>8.5007727975270481E-2</v>
      </c>
      <c r="NG12" s="4">
        <v>6.8006182380216385E-2</v>
      </c>
      <c r="NH12" s="4">
        <v>4.4573643410852723E-2</v>
      </c>
      <c r="NI12" s="4">
        <v>5.232558139534884E-2</v>
      </c>
      <c r="NJ12" s="4">
        <v>9.5541401273885357E-2</v>
      </c>
      <c r="NK12" s="4">
        <v>5.5201698513800433E-2</v>
      </c>
      <c r="NL12" s="4">
        <v>0.1060948081264108</v>
      </c>
      <c r="NM12" s="4">
        <v>9.480812641083522E-2</v>
      </c>
      <c r="NN12" s="4">
        <v>4.3835616438356158E-2</v>
      </c>
      <c r="NO12" s="4">
        <v>6.8493150684931503E-2</v>
      </c>
      <c r="NP12" s="4">
        <v>7.2314049586776855E-2</v>
      </c>
      <c r="NQ12" s="4">
        <v>5.7851239669421489E-2</v>
      </c>
      <c r="NR12" s="4">
        <v>0</v>
      </c>
      <c r="NS12" s="4">
        <v>2.312138728323699E-2</v>
      </c>
      <c r="NT12" s="4">
        <v>9.7465886939571145E-3</v>
      </c>
      <c r="NU12" s="4">
        <v>1.559454191033138E-2</v>
      </c>
      <c r="NV12" s="4">
        <v>9.6514745308310987E-2</v>
      </c>
      <c r="NW12" s="4">
        <v>4.8257372654155493E-2</v>
      </c>
      <c r="NX12" s="4">
        <v>5.3486150907354348E-2</v>
      </c>
      <c r="NY12" s="4">
        <v>3.8204393505253113E-2</v>
      </c>
      <c r="NZ12" s="4">
        <v>8.8818398096748616E-2</v>
      </c>
      <c r="OA12" s="4">
        <v>8.7232355273592382E-2</v>
      </c>
      <c r="OB12" s="4">
        <v>6.2394603709949412E-2</v>
      </c>
      <c r="OC12" s="4">
        <v>4.2158516020236091E-2</v>
      </c>
      <c r="OD12" s="4">
        <v>1.324503311258278E-2</v>
      </c>
      <c r="OE12" s="4">
        <v>1.7029328287606438E-2</v>
      </c>
      <c r="OF12" s="4">
        <v>1.752767527675277E-2</v>
      </c>
      <c r="OG12" s="4">
        <v>1.9372693726937271E-2</v>
      </c>
      <c r="OH12" s="4">
        <v>9.6842105263157896E-2</v>
      </c>
      <c r="OI12" s="4">
        <v>8.8421052631578942E-2</v>
      </c>
      <c r="OJ12" s="4">
        <v>0.17584605175846049</v>
      </c>
      <c r="OK12" s="4">
        <v>8.8254810882548107E-2</v>
      </c>
      <c r="OL12" s="4">
        <v>4.1160593792172739E-2</v>
      </c>
      <c r="OM12" s="4">
        <v>3.3738191632928467E-2</v>
      </c>
      <c r="ON12" s="4">
        <v>2.0560747663551399E-2</v>
      </c>
      <c r="OO12" s="4">
        <v>1.5576323987538941E-2</v>
      </c>
      <c r="OP12" s="4">
        <v>8.1481481481481488E-2</v>
      </c>
      <c r="OQ12" s="4">
        <v>6.0606060606060608E-2</v>
      </c>
      <c r="OR12" s="4">
        <v>4.8838594401429417E-2</v>
      </c>
      <c r="OS12" s="4">
        <v>3.7522334723049437E-2</v>
      </c>
      <c r="OT12" s="4">
        <v>1.6786570743405279E-2</v>
      </c>
      <c r="OU12" s="4">
        <v>1.9784172661870499E-2</v>
      </c>
      <c r="OV12" s="4">
        <v>7.6506024096385544E-2</v>
      </c>
      <c r="OW12" s="4">
        <v>4.9397590361445781E-2</v>
      </c>
      <c r="OX12" s="4">
        <v>8.383894098179813E-2</v>
      </c>
      <c r="OY12" s="4">
        <v>4.1367898510755653E-2</v>
      </c>
      <c r="OZ12" s="4">
        <v>1.504251144538914E-2</v>
      </c>
      <c r="PA12" s="4">
        <v>1.373446697187704E-2</v>
      </c>
      <c r="PB12" s="4">
        <v>7.2400990099009896E-2</v>
      </c>
      <c r="PC12" s="4">
        <v>6.7450495049504955E-2</v>
      </c>
      <c r="PD12" s="4">
        <v>9.1397849462365593E-2</v>
      </c>
      <c r="PE12" s="4">
        <v>5.5779569892473117E-2</v>
      </c>
      <c r="PF12" s="4">
        <v>8.4033613445378148E-3</v>
      </c>
      <c r="PG12" s="4">
        <v>1.020408163265306E-2</v>
      </c>
      <c r="PH12" s="4">
        <v>7.3345259391771014E-2</v>
      </c>
      <c r="PI12" s="4">
        <v>3.5778175313059032E-2</v>
      </c>
      <c r="PJ12" s="4">
        <v>3.0583214793741108E-2</v>
      </c>
      <c r="PK12" s="4">
        <v>4.694167852062589E-2</v>
      </c>
      <c r="PL12" s="4">
        <v>0.10246679316888049</v>
      </c>
      <c r="PM12" s="4">
        <v>6.5781151170145477E-2</v>
      </c>
      <c r="PN12" s="4">
        <v>3.7722908093278461E-2</v>
      </c>
      <c r="PO12" s="4">
        <v>3.4979423868312758E-2</v>
      </c>
      <c r="PP12" s="4">
        <v>4.1982105987611838E-2</v>
      </c>
      <c r="PQ12" s="4">
        <v>3.2346868547832072E-2</v>
      </c>
      <c r="PR12" s="4">
        <v>4.5346062052505957E-2</v>
      </c>
      <c r="PS12" s="4">
        <v>4.4749403341288782E-2</v>
      </c>
      <c r="PT12" s="4">
        <v>0.1133241758241758</v>
      </c>
      <c r="PU12" s="4">
        <v>8.6538461538461536E-2</v>
      </c>
      <c r="PV12" s="4">
        <v>3.034300791556728E-2</v>
      </c>
      <c r="PW12" s="4">
        <v>3.2321899736147762E-2</v>
      </c>
      <c r="PX12" s="4">
        <v>4.7692307692307687E-2</v>
      </c>
      <c r="PY12" s="4">
        <v>4.0769230769230773E-2</v>
      </c>
      <c r="PZ12" s="4">
        <v>3.5065748278021287E-2</v>
      </c>
      <c r="QA12" s="4">
        <v>4.1953663118346897E-2</v>
      </c>
      <c r="QB12" s="4">
        <v>1.046153846153846E-2</v>
      </c>
      <c r="QC12" s="4">
        <v>1.2307692307692309E-2</v>
      </c>
      <c r="QD12" s="4">
        <v>2.3774145616641901E-2</v>
      </c>
      <c r="QE12" s="4">
        <v>1.8573551263001489E-2</v>
      </c>
      <c r="QF12" s="4">
        <v>2.5454545454545459E-2</v>
      </c>
      <c r="QG12" s="4">
        <v>1.6161616161616162E-2</v>
      </c>
      <c r="QH12" s="4">
        <v>4.883644706653556E-2</v>
      </c>
      <c r="QI12" s="4">
        <v>3.3103900360537529E-2</v>
      </c>
      <c r="QJ12" s="4">
        <v>3.9673711531331111E-2</v>
      </c>
      <c r="QK12" s="4">
        <v>1.7426770485724882E-2</v>
      </c>
      <c r="QL12" s="4">
        <v>3.2113517550410753E-2</v>
      </c>
      <c r="QM12" s="4">
        <v>2.3898431665421958E-2</v>
      </c>
      <c r="QN12" s="4">
        <v>8.0434782608695646E-2</v>
      </c>
      <c r="QO12" s="4">
        <v>4.1304347826086947E-2</v>
      </c>
      <c r="QP12" s="4">
        <v>7.130124777183601E-2</v>
      </c>
      <c r="QQ12" s="4">
        <v>4.4563279857397498E-2</v>
      </c>
      <c r="QR12" s="4">
        <v>4.9868766404199467E-2</v>
      </c>
      <c r="QS12" s="4">
        <v>3.3464566929133861E-2</v>
      </c>
      <c r="QT12" s="4">
        <v>4.7249190938511328E-2</v>
      </c>
      <c r="QU12" s="4">
        <v>4.4012944983818768E-2</v>
      </c>
      <c r="QV12" s="4">
        <v>8.2658022690437608E-2</v>
      </c>
      <c r="QW12" s="4">
        <v>6.0777957860615878E-2</v>
      </c>
      <c r="QX12" s="4">
        <v>6.5217391304347824E-2</v>
      </c>
      <c r="QY12" s="4">
        <v>5.8754406580493537E-2</v>
      </c>
      <c r="QZ12" s="4">
        <v>9.0403337969401948E-2</v>
      </c>
      <c r="RA12" s="4">
        <v>4.7983310152990268E-2</v>
      </c>
      <c r="RB12" s="4">
        <v>9.6640589047399909E-3</v>
      </c>
      <c r="RC12" s="4">
        <v>1.0584445467096181E-2</v>
      </c>
      <c r="RD12" s="4">
        <v>4.2630385487528337E-2</v>
      </c>
      <c r="RE12" s="4">
        <v>2.222222222222222E-2</v>
      </c>
      <c r="RF12" s="4">
        <v>4.1453428863868977E-2</v>
      </c>
      <c r="RG12" s="4">
        <v>2.6612077789150462E-2</v>
      </c>
      <c r="RH12" s="4">
        <v>3.9323046291687397E-2</v>
      </c>
      <c r="RI12" s="4">
        <v>2.0408163265306121E-2</v>
      </c>
      <c r="RJ12" s="4">
        <v>6.2034739454094302E-2</v>
      </c>
      <c r="RK12" s="4">
        <v>4.2183622828784122E-2</v>
      </c>
      <c r="RL12" s="4">
        <v>4.1089345437171527E-2</v>
      </c>
      <c r="RM12" s="4">
        <v>2.6278069756330621E-2</v>
      </c>
      <c r="RN12" s="4">
        <v>4.0221914008321778E-2</v>
      </c>
      <c r="RO12" s="4">
        <v>3.1900138696255201E-2</v>
      </c>
      <c r="RP12" s="4">
        <v>4.5634920634920632E-2</v>
      </c>
      <c r="RQ12" s="4">
        <v>2.5000000000000001E-2</v>
      </c>
      <c r="RR12" s="4">
        <v>4.1546688605512132E-2</v>
      </c>
      <c r="RS12" s="4">
        <v>3.455368161250514E-2</v>
      </c>
      <c r="RT12" s="4">
        <v>1.6863406408094431E-2</v>
      </c>
      <c r="RU12" s="4">
        <v>2.6981450252951091E-2</v>
      </c>
      <c r="RV12" s="4">
        <v>9.0277777777777776E-2</v>
      </c>
      <c r="RW12" s="4">
        <v>7.3611111111111113E-2</v>
      </c>
      <c r="RX12" s="4">
        <v>1.805555555555555E-2</v>
      </c>
      <c r="RY12" s="4">
        <v>3.0555555555555551E-2</v>
      </c>
      <c r="RZ12" s="4">
        <v>6.6572237960339939E-2</v>
      </c>
      <c r="SA12" s="4">
        <v>7.0821529745042494E-2</v>
      </c>
      <c r="SB12" s="4">
        <v>1.7348203221809171E-2</v>
      </c>
      <c r="SC12" s="4">
        <v>1.4869888475836431E-2</v>
      </c>
      <c r="SD12" s="4">
        <v>8.1015719467956465E-2</v>
      </c>
      <c r="SE12" s="4">
        <v>5.6831922611850057E-2</v>
      </c>
      <c r="SF12" s="4">
        <v>4.4854881266490773E-2</v>
      </c>
      <c r="SG12" s="4">
        <v>4.0897097625329823E-2</v>
      </c>
      <c r="SH12" s="4">
        <v>0.13754646840148699</v>
      </c>
      <c r="SI12" s="4">
        <v>0.12267657992565061</v>
      </c>
      <c r="SJ12" s="4">
        <v>6.3472308649657749E-2</v>
      </c>
      <c r="SK12" s="4">
        <v>4.3559427504667077E-2</v>
      </c>
      <c r="SL12" s="4">
        <v>3.4120734908136482E-2</v>
      </c>
      <c r="SM12" s="4">
        <v>4.2650918635170607E-2</v>
      </c>
      <c r="SN12" s="4">
        <v>0</v>
      </c>
      <c r="SO12" s="4">
        <v>1.646090534979424E-2</v>
      </c>
      <c r="SP12" s="4">
        <v>0.154228855721393</v>
      </c>
      <c r="SQ12" s="4">
        <v>0.18739635157545609</v>
      </c>
      <c r="SR12" s="4">
        <v>8.1145584725536998E-2</v>
      </c>
      <c r="SS12" s="4">
        <v>6.9212410501193311E-2</v>
      </c>
      <c r="ST12" s="4">
        <v>4.3010752688172053E-2</v>
      </c>
      <c r="SU12" s="4">
        <v>4.9462365591397849E-2</v>
      </c>
      <c r="SV12" s="4">
        <v>3.4458509142053437E-2</v>
      </c>
      <c r="SW12" s="4">
        <v>1.8284106891701828E-2</v>
      </c>
      <c r="SX12" s="4">
        <v>5.0349650349650353E-2</v>
      </c>
      <c r="SY12" s="4">
        <v>3.0769230769230771E-2</v>
      </c>
      <c r="SZ12" s="4">
        <v>5.1020408163265307E-2</v>
      </c>
      <c r="TA12" s="4">
        <v>4.5189504373177841E-2</v>
      </c>
      <c r="TB12" s="4">
        <v>2.4157660521296889E-2</v>
      </c>
      <c r="TC12" s="4">
        <v>2.225047679593134E-2</v>
      </c>
      <c r="TD12" s="4">
        <v>4.2824074074074077E-2</v>
      </c>
      <c r="TE12" s="4">
        <v>2.2569444444444441E-2</v>
      </c>
      <c r="TF12" s="4">
        <v>5.5751173708920188E-2</v>
      </c>
      <c r="TG12" s="4">
        <v>3.345070422535211E-2</v>
      </c>
      <c r="TH12" s="4">
        <v>1.809107922645041E-2</v>
      </c>
      <c r="TI12" s="4">
        <v>1.7467248908296939E-2</v>
      </c>
      <c r="TJ12" s="4">
        <v>9.2105263157894732E-2</v>
      </c>
      <c r="TK12" s="4">
        <v>5.3179824561403508E-2</v>
      </c>
      <c r="TL12" s="4">
        <v>6.2068965517241378E-2</v>
      </c>
      <c r="TM12" s="4">
        <v>3.2183908045977011E-2</v>
      </c>
      <c r="TN12" s="4">
        <v>3.4412955465587043E-2</v>
      </c>
      <c r="TO12" s="4">
        <v>3.3738191632928467E-2</v>
      </c>
      <c r="TP12" s="4">
        <v>4.2786615469007132E-2</v>
      </c>
      <c r="TQ12" s="4">
        <v>2.578167855183763E-2</v>
      </c>
      <c r="TR12" s="4">
        <v>3.9551042223409938E-2</v>
      </c>
      <c r="TS12" s="4">
        <v>2.458578300374132E-2</v>
      </c>
      <c r="TT12" s="4">
        <v>6.3333333333333339E-2</v>
      </c>
      <c r="TU12" s="4">
        <v>3.833333333333333E-2</v>
      </c>
      <c r="TV12" s="4">
        <v>3.711340206185567E-2</v>
      </c>
      <c r="TW12" s="4">
        <v>2.010309278350516E-2</v>
      </c>
      <c r="TX12" s="4">
        <v>6.8241469816272965E-2</v>
      </c>
      <c r="TY12" s="4">
        <v>3.6745406824146981E-2</v>
      </c>
      <c r="TZ12" s="4">
        <v>6.1951754385964911E-2</v>
      </c>
      <c r="UA12" s="4">
        <v>4.4407894736842098E-2</v>
      </c>
      <c r="UB12" s="4">
        <v>3.8115404976177873E-2</v>
      </c>
      <c r="UC12" s="4">
        <v>1.773425092641609E-2</v>
      </c>
      <c r="UD12" s="4">
        <v>2.9958197863446352E-2</v>
      </c>
      <c r="UE12" s="4">
        <v>1.6953088713423131E-2</v>
      </c>
      <c r="UF12" s="4">
        <v>8.6708499714774678E-2</v>
      </c>
      <c r="UG12" s="4">
        <v>3.8220193953223049E-2</v>
      </c>
      <c r="UH12" s="4">
        <v>7.586393088552916E-2</v>
      </c>
      <c r="UI12" s="4">
        <v>2.780777537796976E-2</v>
      </c>
      <c r="UJ12" s="4">
        <v>3.7294878170064653E-2</v>
      </c>
      <c r="UK12" s="4">
        <v>1.9890601690701139E-2</v>
      </c>
      <c r="UL12" s="4">
        <v>6.9158403254513098E-2</v>
      </c>
      <c r="UM12" s="4">
        <v>3.3307907449783881E-2</v>
      </c>
      <c r="UN12" s="4">
        <v>3.5929587653725593E-2</v>
      </c>
      <c r="UO12" s="4">
        <v>2.3149264528574871E-2</v>
      </c>
      <c r="UP12" s="4">
        <v>4.6894803548795938E-2</v>
      </c>
      <c r="UQ12" s="4">
        <v>2.2179974651457539E-2</v>
      </c>
      <c r="UR12" s="4">
        <v>8.1521739130434784E-2</v>
      </c>
      <c r="US12" s="4">
        <v>3.079710144927536E-2</v>
      </c>
      <c r="UT12" s="4">
        <v>5.2963430012610342E-2</v>
      </c>
      <c r="UU12" s="4">
        <v>4.3505674653215642E-2</v>
      </c>
      <c r="UV12" s="4">
        <v>7.2192513368983954E-2</v>
      </c>
      <c r="UW12" s="4">
        <v>6.4839572192513364E-2</v>
      </c>
      <c r="UX12" s="4">
        <v>5.3453453453453453E-2</v>
      </c>
      <c r="UY12" s="4">
        <v>5.3453453453453453E-2</v>
      </c>
      <c r="UZ12" s="4">
        <v>5.4336468129571568E-2</v>
      </c>
      <c r="VA12" s="4">
        <v>4.0229885057471257E-2</v>
      </c>
      <c r="VB12" s="4">
        <v>4.1561712846347597E-2</v>
      </c>
      <c r="VC12" s="4">
        <v>3.0856423173803531E-2</v>
      </c>
      <c r="VD12" s="4">
        <v>5.1176470588235302E-2</v>
      </c>
      <c r="VE12" s="4">
        <v>3.3529411764705877E-2</v>
      </c>
      <c r="VF12" s="4">
        <v>4.9033474776049031E-2</v>
      </c>
      <c r="VG12" s="4">
        <v>3.4889203206034891E-2</v>
      </c>
      <c r="VH12" s="4">
        <v>6.9159836065573771E-2</v>
      </c>
      <c r="VI12" s="4">
        <v>4.7643442622950817E-2</v>
      </c>
      <c r="VJ12" s="4">
        <v>8.9121887287024901E-2</v>
      </c>
      <c r="VK12" s="4">
        <v>5.242463958060288E-2</v>
      </c>
      <c r="VL12" s="4">
        <v>4.5333333333333337E-2</v>
      </c>
      <c r="VM12" s="4">
        <v>4.5333333333333337E-2</v>
      </c>
      <c r="VN12" s="4">
        <v>0.11281489594742609</v>
      </c>
      <c r="VO12" s="4">
        <v>6.6812705366922229E-2</v>
      </c>
      <c r="VP12" s="4">
        <v>2.6331187829139849E-2</v>
      </c>
      <c r="VQ12" s="4">
        <v>2.2235225277940321E-2</v>
      </c>
      <c r="VR12" s="4">
        <v>4.1598248494800219E-2</v>
      </c>
      <c r="VS12" s="4">
        <v>3.9408866995073892E-2</v>
      </c>
      <c r="VT12" s="4">
        <v>4.9945115257958278E-2</v>
      </c>
      <c r="VU12" s="4">
        <v>3.8968166849615807E-2</v>
      </c>
      <c r="VV12" s="4">
        <v>5.0871080139372818E-2</v>
      </c>
      <c r="VW12" s="4">
        <v>4.3205574912891988E-2</v>
      </c>
      <c r="VX12" s="4">
        <v>4.7733681821308209E-2</v>
      </c>
      <c r="VY12" s="4">
        <v>1.4650251048902951E-2</v>
      </c>
      <c r="VZ12" s="4">
        <v>4.1825613079019067E-2</v>
      </c>
      <c r="WA12" s="4">
        <v>1.3283378746594011E-2</v>
      </c>
      <c r="WB12" s="4">
        <v>3.9335935080220527E-2</v>
      </c>
      <c r="WC12" s="4">
        <v>1.207953911912284E-2</v>
      </c>
      <c r="WD12" s="4">
        <v>3.6389181594661049E-2</v>
      </c>
      <c r="WE12" s="4">
        <v>9.5539164032314716E-3</v>
      </c>
      <c r="WF12" s="4">
        <v>6.9547350725359572E-2</v>
      </c>
      <c r="WG12" s="4">
        <v>1.7744847767884941E-2</v>
      </c>
      <c r="WH12" s="4">
        <v>4.8059829583767547E-2</v>
      </c>
      <c r="WI12" s="4">
        <v>1.115674615337461E-2</v>
      </c>
      <c r="WJ12" s="4">
        <v>4.5225527831094049E-2</v>
      </c>
      <c r="WK12" s="4">
        <v>1.295585412667946E-2</v>
      </c>
      <c r="WL12" s="4">
        <v>5.6802958040833823E-2</v>
      </c>
      <c r="WM12" s="4">
        <v>1.2861047103585019E-2</v>
      </c>
      <c r="WN12" s="4">
        <v>3.087832933162097E-2</v>
      </c>
      <c r="WO12" s="4">
        <v>9.8274610531017929E-3</v>
      </c>
      <c r="WP12" s="4">
        <v>8.7053571428571425E-2</v>
      </c>
      <c r="WQ12" s="4">
        <v>6.9196428571428575E-2</v>
      </c>
      <c r="WR12" s="4">
        <v>4.1666666666666657E-2</v>
      </c>
      <c r="WS12" s="4">
        <v>4.807692307692308E-2</v>
      </c>
      <c r="WT12" s="4">
        <v>4.5454545454545463E-2</v>
      </c>
      <c r="WU12" s="4">
        <v>5.4545454545454543E-2</v>
      </c>
      <c r="WV12" s="4">
        <v>3.7037037037037028E-2</v>
      </c>
      <c r="WW12" s="4">
        <v>5.5555555555555552E-2</v>
      </c>
      <c r="WX12" s="4">
        <v>3.608247422680412E-2</v>
      </c>
      <c r="WY12" s="4">
        <v>5.6701030927835051E-2</v>
      </c>
      <c r="WZ12" s="4">
        <v>8.4016393442622947E-2</v>
      </c>
      <c r="XA12" s="4">
        <v>5.737704918032787E-2</v>
      </c>
      <c r="XB12" s="4">
        <v>5.731225296442688E-2</v>
      </c>
      <c r="XC12" s="4">
        <v>5.1383399209486168E-2</v>
      </c>
      <c r="XD12" s="4">
        <v>9.0721649484536079E-2</v>
      </c>
      <c r="XE12" s="4">
        <v>4.371134020618557E-2</v>
      </c>
      <c r="XF12" s="4">
        <v>0.1083099906629318</v>
      </c>
      <c r="XG12" s="4">
        <v>8.7768440709617174E-2</v>
      </c>
      <c r="XH12" s="4">
        <v>9.8039215686274508E-3</v>
      </c>
      <c r="XI12" s="4">
        <v>1.9607843137254902E-2</v>
      </c>
      <c r="XJ12" s="4">
        <v>8.4710743801652888E-2</v>
      </c>
      <c r="XK12" s="4">
        <v>9.7107438016528921E-2</v>
      </c>
      <c r="XL12" s="4">
        <v>5.9599413776257937E-2</v>
      </c>
      <c r="XM12" s="4">
        <v>2.638006839276991E-2</v>
      </c>
      <c r="XN12" s="4">
        <v>2.4427480916030531E-2</v>
      </c>
      <c r="XO12" s="4">
        <v>2.748091603053435E-2</v>
      </c>
      <c r="XP12" s="4">
        <v>9.4097519247219846E-2</v>
      </c>
      <c r="XQ12" s="4">
        <v>6.2446535500427718E-2</v>
      </c>
      <c r="XR12" s="4">
        <v>8.5443037974683542E-2</v>
      </c>
      <c r="XS12" s="4">
        <v>8.8607594936708861E-2</v>
      </c>
      <c r="XT12" s="4">
        <v>4.1856232939035488E-2</v>
      </c>
      <c r="XU12" s="4">
        <v>3.8216560509554139E-2</v>
      </c>
      <c r="XV12" s="4">
        <v>3.800475059382423E-2</v>
      </c>
      <c r="XW12" s="4">
        <v>5.5819477434679327E-2</v>
      </c>
      <c r="XX12" s="4">
        <v>2.8641571194762679E-2</v>
      </c>
      <c r="XY12" s="4">
        <v>2.6186579378068741E-2</v>
      </c>
      <c r="XZ12" s="4">
        <v>7.8900709219858159E-2</v>
      </c>
      <c r="YA12" s="4">
        <v>3.5460992907801421E-2</v>
      </c>
      <c r="YB12" s="4">
        <v>2.0765027322404369E-2</v>
      </c>
      <c r="YC12" s="4">
        <v>1.530054644808743E-2</v>
      </c>
      <c r="YD12" s="4">
        <v>9.2827004219409287E-2</v>
      </c>
      <c r="YE12" s="4">
        <v>6.434599156118144E-2</v>
      </c>
      <c r="YF12" s="4">
        <v>1.9318181818181821E-2</v>
      </c>
      <c r="YG12" s="4">
        <v>2.2727272727272731E-2</v>
      </c>
      <c r="YH12" s="4">
        <v>3.7686240140227867E-2</v>
      </c>
      <c r="YI12" s="4">
        <v>3.5056967572305003E-2</v>
      </c>
      <c r="YJ12" s="4">
        <v>4.9788135593220338E-2</v>
      </c>
      <c r="YK12" s="4">
        <v>4.5550847457627122E-2</v>
      </c>
      <c r="YL12" s="4">
        <v>7.269155206286837E-2</v>
      </c>
      <c r="YM12" s="4">
        <v>7.8585461689587424E-2</v>
      </c>
      <c r="YN12" s="4">
        <v>6.6975224612033757E-2</v>
      </c>
      <c r="YO12" s="4">
        <v>3.1037299210454668E-2</v>
      </c>
      <c r="YP12" s="4">
        <v>3.9575566389446523E-2</v>
      </c>
      <c r="YQ12" s="4">
        <v>1.6919988528821341E-2</v>
      </c>
      <c r="YR12" s="4">
        <v>4.7852407033727298E-2</v>
      </c>
      <c r="YS12" s="4">
        <v>2.738541366388008E-2</v>
      </c>
      <c r="YT12" s="4">
        <v>4.6038208581271528E-2</v>
      </c>
      <c r="YU12" s="4">
        <v>2.0670216097713748E-2</v>
      </c>
      <c r="YV12" s="4">
        <v>3.2456440040997611E-2</v>
      </c>
      <c r="YW12" s="4">
        <v>2.1865391185514178E-2</v>
      </c>
      <c r="YX12" s="4">
        <v>5.8636073932441038E-2</v>
      </c>
      <c r="YY12" s="4">
        <v>2.676864244741874E-2</v>
      </c>
      <c r="YZ12" s="4">
        <v>8.1896551724137928E-2</v>
      </c>
      <c r="ZA12" s="4">
        <v>3.2019704433497539E-2</v>
      </c>
      <c r="ZB12" s="4">
        <v>1.0568031704095111E-2</v>
      </c>
      <c r="ZC12" s="4">
        <v>1.7173051519154561E-2</v>
      </c>
      <c r="ZD12" s="4">
        <v>4.633204633204633E-2</v>
      </c>
      <c r="ZE12" s="4">
        <v>6.5637065637065631E-2</v>
      </c>
      <c r="ZF12" s="4">
        <v>1.643835616438356E-2</v>
      </c>
      <c r="ZG12" s="4">
        <v>2.8767123287671229E-2</v>
      </c>
      <c r="ZH12" s="4">
        <v>3.6684782608695662E-2</v>
      </c>
      <c r="ZI12" s="4">
        <v>3.6684782608695662E-2</v>
      </c>
      <c r="ZJ12" s="4">
        <v>7.7738515901060068E-2</v>
      </c>
      <c r="ZK12" s="4">
        <v>5.8303886925795051E-2</v>
      </c>
      <c r="ZL12" s="4">
        <v>2.1311475409836061E-2</v>
      </c>
      <c r="ZM12" s="4">
        <v>3.1147540983606559E-2</v>
      </c>
      <c r="ZN12" s="4">
        <v>8.2487309644670048E-2</v>
      </c>
      <c r="ZO12" s="4">
        <v>6.3451776649746189E-2</v>
      </c>
      <c r="ZP12" s="4">
        <v>2.2919179734620019E-2</v>
      </c>
      <c r="ZQ12" s="4">
        <v>2.5331724969843181E-2</v>
      </c>
      <c r="ZR12" s="4">
        <v>6.6273932253313697E-2</v>
      </c>
      <c r="ZS12" s="4">
        <v>5.4491899852724603E-2</v>
      </c>
      <c r="ZT12" s="4">
        <v>1.8335684062059241E-2</v>
      </c>
      <c r="ZU12" s="4">
        <v>2.256699576868829E-2</v>
      </c>
      <c r="ZV12" s="4">
        <v>6.8582625734813843E-2</v>
      </c>
      <c r="ZW12" s="4">
        <v>4.1802743305029387E-2</v>
      </c>
      <c r="ZX12" s="4">
        <v>7.2676450034940596E-2</v>
      </c>
      <c r="ZY12" s="4">
        <v>5.0314465408805027E-2</v>
      </c>
      <c r="ZZ12" s="4">
        <v>5.3892215568862277E-2</v>
      </c>
      <c r="AAA12" s="4">
        <v>4.1916167664670663E-2</v>
      </c>
      <c r="AAB12" s="4">
        <v>3.2796660703637452E-2</v>
      </c>
      <c r="AAC12" s="4">
        <v>2.6237328562909959E-2</v>
      </c>
      <c r="AAD12" s="4">
        <v>2.3272214386459801E-2</v>
      </c>
      <c r="AAE12" s="4">
        <v>2.3272214386459801E-2</v>
      </c>
      <c r="AAF12" s="4">
        <v>1.9066403681788299E-2</v>
      </c>
      <c r="AAG12" s="4">
        <v>1.7094017094017099E-2</v>
      </c>
      <c r="AAH12" s="4">
        <v>4.5112781954887222E-2</v>
      </c>
      <c r="AAI12" s="4">
        <v>2.1189336978810661E-2</v>
      </c>
      <c r="AAJ12" s="4">
        <v>5.0324675324675328E-2</v>
      </c>
      <c r="AAK12" s="4">
        <v>2.1915584415584419E-2</v>
      </c>
      <c r="AAL12" s="4">
        <v>5.514705882352941E-2</v>
      </c>
      <c r="AAM12" s="4">
        <v>2.0220588235294119E-2</v>
      </c>
      <c r="AAN12" s="4">
        <v>7.3417721518987344E-2</v>
      </c>
      <c r="AAO12" s="4">
        <v>3.8698010849909592E-2</v>
      </c>
      <c r="AAP12" s="4">
        <v>7.4398249452954049E-2</v>
      </c>
      <c r="AAQ12" s="4">
        <v>3.238512035010941E-2</v>
      </c>
      <c r="AAR12" s="4">
        <v>3.8924050632911392E-2</v>
      </c>
      <c r="AAS12" s="4">
        <v>2.6582278481012661E-2</v>
      </c>
      <c r="AAT12" s="4">
        <v>3.7148594377510037E-2</v>
      </c>
      <c r="AAU12" s="4">
        <v>3.5140562248995977E-2</v>
      </c>
      <c r="AAV12" s="4">
        <v>8.4249084249084255E-2</v>
      </c>
      <c r="AAW12" s="4">
        <v>6.8131868131868126E-2</v>
      </c>
      <c r="AAX12" s="4">
        <v>8.4771192798199543E-2</v>
      </c>
      <c r="AAY12" s="4">
        <v>6.9017254313578399E-2</v>
      </c>
      <c r="AAZ12" s="4">
        <v>0.17199999999999999</v>
      </c>
      <c r="ABA12" s="4">
        <v>0.1</v>
      </c>
      <c r="ABB12" s="4">
        <v>5.6713928273561302E-2</v>
      </c>
      <c r="ABC12" s="4">
        <v>4.3369474562135107E-2</v>
      </c>
      <c r="ABD12" s="4">
        <v>5.5123674911660779E-2</v>
      </c>
      <c r="ABE12" s="4">
        <v>4.2402826855123678E-2</v>
      </c>
      <c r="ABF12" s="4">
        <v>6.099397590361446E-2</v>
      </c>
      <c r="ABG12" s="4">
        <v>3.087349397590361E-2</v>
      </c>
      <c r="ABH12" s="4">
        <v>2.736318407960199E-2</v>
      </c>
      <c r="ABI12" s="4">
        <v>4.4776119402985072E-2</v>
      </c>
      <c r="ABJ12" s="4">
        <v>7.2727272727272724E-2</v>
      </c>
      <c r="ABK12" s="4">
        <v>3.8636363636363642E-2</v>
      </c>
      <c r="ABL12" s="4">
        <v>7.5789473684210532E-2</v>
      </c>
      <c r="ABM12" s="4">
        <v>4.8421052631578948E-2</v>
      </c>
      <c r="ABN12" s="4">
        <v>0.16705882352941179</v>
      </c>
      <c r="ABO12" s="4">
        <v>0.12470588235294119</v>
      </c>
      <c r="ABP12" s="4">
        <v>0</v>
      </c>
      <c r="ABQ12" s="4">
        <v>4.3165467625899283E-2</v>
      </c>
      <c r="ABR12" s="4">
        <v>2.6315789473684209E-2</v>
      </c>
      <c r="ABS12" s="4">
        <v>3.8011695906432753E-2</v>
      </c>
      <c r="ABT12" s="4">
        <v>6.0077519379844957E-2</v>
      </c>
      <c r="ABU12" s="4">
        <v>5.0387596899224812E-2</v>
      </c>
      <c r="ABV12" s="4">
        <v>0.15611814345991559</v>
      </c>
      <c r="ABW12" s="4">
        <v>7.9113924050632917E-2</v>
      </c>
      <c r="ABX12" s="4">
        <v>9.3320235756385067E-2</v>
      </c>
      <c r="ABY12" s="4">
        <v>6.3850687622789781E-2</v>
      </c>
      <c r="ABZ12" s="4">
        <v>2.645502645502645E-2</v>
      </c>
      <c r="ACA12" s="4">
        <v>3.0864197530864199E-2</v>
      </c>
      <c r="ACB12" s="4">
        <v>6.0989643268124283E-2</v>
      </c>
      <c r="ACC12" s="4">
        <v>4.0276179516685849E-2</v>
      </c>
      <c r="ACD12" s="4">
        <v>4.8235294117647057E-2</v>
      </c>
      <c r="ACE12" s="4">
        <v>3.0588235294117649E-2</v>
      </c>
      <c r="ACF12" s="4">
        <v>5.8125741399762752E-2</v>
      </c>
      <c r="ACG12" s="4">
        <v>3.9145907473309607E-2</v>
      </c>
      <c r="ACH12" s="4">
        <v>3.088101725703906E-2</v>
      </c>
      <c r="ACI12" s="4">
        <v>3.8147138964577658E-2</v>
      </c>
      <c r="ACJ12" s="4">
        <v>8.9705882352941177E-2</v>
      </c>
      <c r="ACK12" s="4">
        <v>7.4999999999999997E-2</v>
      </c>
      <c r="ACL12" s="4">
        <v>1.884422110552764E-2</v>
      </c>
      <c r="ACM12" s="4">
        <v>1.884422110552764E-2</v>
      </c>
      <c r="ACN12" s="4">
        <v>3.6004645760743317E-2</v>
      </c>
      <c r="ACO12" s="4">
        <v>3.1358885017421602E-2</v>
      </c>
      <c r="ACP12" s="4">
        <v>9.3167701863354033E-2</v>
      </c>
      <c r="ACQ12" s="4">
        <v>5.46583850931677E-2</v>
      </c>
      <c r="ACR12" s="4">
        <v>5.9722222222222232E-2</v>
      </c>
      <c r="ACS12" s="4">
        <v>4.3055555555555562E-2</v>
      </c>
      <c r="ACT12" s="4">
        <v>5.2556818181818177E-2</v>
      </c>
      <c r="ACU12" s="4">
        <v>5.3977272727272728E-2</v>
      </c>
      <c r="ACV12" s="4">
        <v>4.9195402298850582E-2</v>
      </c>
      <c r="ACW12" s="4">
        <v>2.8505747126436779E-2</v>
      </c>
      <c r="ACX12" s="4">
        <v>7.4279939363314812E-2</v>
      </c>
      <c r="ACY12" s="4">
        <v>5.5583628094997471E-2</v>
      </c>
      <c r="ACZ12" s="4">
        <v>5.1827242524916953E-2</v>
      </c>
      <c r="ADA12" s="4">
        <v>3.1229235880398672E-2</v>
      </c>
      <c r="ADB12" s="4">
        <v>3.7348763808521833E-2</v>
      </c>
      <c r="ADC12" s="4">
        <v>3.103629668595476E-2</v>
      </c>
      <c r="ADD12" s="4">
        <v>4.3587174348697397E-2</v>
      </c>
      <c r="ADE12" s="4">
        <v>2.4549098196392789E-2</v>
      </c>
      <c r="ADF12" s="4">
        <v>9.4577553593947032E-3</v>
      </c>
      <c r="ADG12" s="4">
        <v>1.450189155107188E-2</v>
      </c>
      <c r="ADH12" s="4">
        <v>3.9443155452436193E-2</v>
      </c>
      <c r="ADI12" s="4">
        <v>2.923433874709977E-2</v>
      </c>
      <c r="ADJ12" s="4">
        <v>2.8705636743215031E-2</v>
      </c>
      <c r="ADK12" s="4">
        <v>2.2964509394572029E-2</v>
      </c>
      <c r="ADL12" s="4">
        <v>9.8394614189539105E-3</v>
      </c>
      <c r="ADM12" s="4">
        <v>1.139306059036769E-2</v>
      </c>
      <c r="ADN12" s="4">
        <v>7.9734219269102985E-2</v>
      </c>
      <c r="ADO12" s="4">
        <v>6.3787375415282385E-2</v>
      </c>
      <c r="ADP12" s="4">
        <v>9.7482246610716597E-2</v>
      </c>
      <c r="ADQ12" s="4">
        <v>5.8747579083279537E-2</v>
      </c>
      <c r="ADR12" s="4">
        <v>8.2298136645962736E-2</v>
      </c>
      <c r="ADS12" s="4">
        <v>7.9192546583850928E-2</v>
      </c>
      <c r="ADT12" s="4">
        <v>5.4840893703452943E-2</v>
      </c>
      <c r="ADU12" s="4">
        <v>4.8070412999322951E-2</v>
      </c>
      <c r="ADV12" s="4">
        <v>7.9792746113989635E-2</v>
      </c>
      <c r="ADW12" s="4">
        <v>4.3523316062176173E-2</v>
      </c>
      <c r="ADX12" s="4">
        <v>0.1014084507042254</v>
      </c>
      <c r="ADY12" s="4">
        <v>5.4929577464788742E-2</v>
      </c>
      <c r="ADZ12" s="4">
        <v>7.2916666666666671E-2</v>
      </c>
      <c r="AEA12" s="4">
        <v>4.6875E-2</v>
      </c>
      <c r="AEB12" s="4">
        <v>2.6345933562428411E-2</v>
      </c>
      <c r="AEC12" s="4">
        <v>1.832760595647194E-2</v>
      </c>
      <c r="AED12" s="4">
        <v>4.214381751587927E-2</v>
      </c>
      <c r="AEE12" s="4">
        <v>9.2262042746534371E-3</v>
      </c>
      <c r="AEF12" s="4">
        <v>4.9814408638434282E-2</v>
      </c>
      <c r="AEG12" s="4">
        <v>1.050278387042348E-2</v>
      </c>
      <c r="AEH12" s="4">
        <v>5.5106710876570313E-2</v>
      </c>
      <c r="AEI12" s="4">
        <v>1.2422360248447201E-2</v>
      </c>
      <c r="AEJ12" s="4">
        <v>4.1852019972764408E-2</v>
      </c>
      <c r="AEK12" s="4">
        <v>1.075805719473445E-2</v>
      </c>
      <c r="AEL12" s="4">
        <v>1.7819960292479779E-2</v>
      </c>
      <c r="AEM12" s="4">
        <v>6.1013994479686218E-3</v>
      </c>
      <c r="AEN12" s="4">
        <v>4.0790655884995509E-2</v>
      </c>
      <c r="AEO12" s="4">
        <v>1.0107816711590299E-2</v>
      </c>
      <c r="AEP12" s="4">
        <v>4.2680128499311611E-2</v>
      </c>
      <c r="AEQ12" s="4">
        <v>1.1473152822395589E-2</v>
      </c>
      <c r="AER12" s="4">
        <v>6.8512037331636438E-2</v>
      </c>
      <c r="AES12" s="4">
        <v>1.378725209460176E-2</v>
      </c>
      <c r="AET12" s="4">
        <v>4.7099134676810497E-2</v>
      </c>
      <c r="AEU12" s="4">
        <v>1.0221267204831869E-2</v>
      </c>
      <c r="AEV12" s="4">
        <v>0</v>
      </c>
      <c r="AEW12" s="4">
        <v>0.16666666666666671</v>
      </c>
      <c r="AEX12" s="4">
        <v>6.1497326203208559E-2</v>
      </c>
      <c r="AEY12" s="4">
        <v>3.4759358288770047E-2</v>
      </c>
      <c r="AEZ12" s="4">
        <v>4.2897998093422297E-2</v>
      </c>
      <c r="AFA12" s="4">
        <v>2.859866539561487E-2</v>
      </c>
      <c r="AFB12" s="4">
        <v>4.4910179640718563E-2</v>
      </c>
      <c r="AFC12" s="4">
        <v>2.919161676646707E-2</v>
      </c>
      <c r="AFD12" s="4">
        <v>3.7854889589905363E-2</v>
      </c>
      <c r="AFE12" s="4">
        <v>2.20820189274448E-2</v>
      </c>
      <c r="AFF12" s="4">
        <v>6.6494512588766944E-2</v>
      </c>
      <c r="AFG12" s="4">
        <v>4.0025823111684948E-2</v>
      </c>
      <c r="AFH12" s="4">
        <v>1.123595505617977E-2</v>
      </c>
      <c r="AFI12" s="4">
        <v>1.2100259291270531E-2</v>
      </c>
      <c r="AFJ12" s="4">
        <v>0.13625304136253041</v>
      </c>
      <c r="AFK12" s="4">
        <v>8.5158150851581502E-2</v>
      </c>
      <c r="AFL12" s="4">
        <v>2.2709475332811271E-2</v>
      </c>
      <c r="AFM12" s="4">
        <v>1.8794048551292089E-2</v>
      </c>
      <c r="AFN12" s="4">
        <v>3.9170506912442393E-2</v>
      </c>
      <c r="AFO12" s="4">
        <v>2.61136712749616E-2</v>
      </c>
      <c r="AFP12" s="4">
        <v>0.104</v>
      </c>
      <c r="AFQ12" s="4">
        <v>4.872727272727273E-2</v>
      </c>
      <c r="AFR12" s="4">
        <v>4.4375644994840042E-2</v>
      </c>
      <c r="AFS12" s="4">
        <v>2.2703818369453049E-2</v>
      </c>
      <c r="AFT12" s="4">
        <v>7.1428571428571425E-2</v>
      </c>
      <c r="AFU12" s="4">
        <v>4.1294642857142863E-2</v>
      </c>
      <c r="AFV12" s="4">
        <v>7.5067024128686322E-2</v>
      </c>
      <c r="AFW12" s="4">
        <v>4.1554959785522788E-2</v>
      </c>
      <c r="AFX12" s="4">
        <v>0.1040772532188841</v>
      </c>
      <c r="AFY12" s="4">
        <v>9.4420600858369105E-2</v>
      </c>
      <c r="AFZ12" s="4">
        <v>6.1452513966480438E-2</v>
      </c>
      <c r="AGA12" s="4">
        <v>4.357541899441341E-2</v>
      </c>
      <c r="AGB12" s="4">
        <v>4.7735618115055077E-2</v>
      </c>
      <c r="AGC12" s="4">
        <v>3.7943696450428388E-2</v>
      </c>
      <c r="AGD12" s="4">
        <v>7.3954983922829579E-2</v>
      </c>
      <c r="AGE12" s="4">
        <v>4.6087888531618437E-2</v>
      </c>
      <c r="AGF12" s="4">
        <v>3.4303534303534312E-2</v>
      </c>
      <c r="AGG12" s="4">
        <v>4.2619542619542622E-2</v>
      </c>
      <c r="AGH12" s="4">
        <v>1.457725947521866E-2</v>
      </c>
      <c r="AGI12" s="4">
        <v>2.137998056365403E-2</v>
      </c>
      <c r="AGJ12" s="4">
        <v>9.1232227488151657E-2</v>
      </c>
      <c r="AGK12" s="4">
        <v>6.0426540284360189E-2</v>
      </c>
      <c r="AGL12" s="4">
        <v>0.1238709677419355</v>
      </c>
      <c r="AGM12" s="4">
        <v>9.290322580645162E-2</v>
      </c>
      <c r="AGN12" s="4">
        <v>0.12483039348710991</v>
      </c>
      <c r="AGO12" s="4">
        <v>8.2767978290366348E-2</v>
      </c>
      <c r="AGP12" s="4">
        <v>2.8361344537815129E-2</v>
      </c>
      <c r="AGQ12" s="4">
        <v>2.205882352941177E-2</v>
      </c>
      <c r="AGR12" s="4">
        <v>6.413612565445026E-2</v>
      </c>
      <c r="AGS12" s="4">
        <v>7.5916230366492143E-2</v>
      </c>
      <c r="AGT12" s="4">
        <v>5.157232704402516E-2</v>
      </c>
      <c r="AGU12" s="4">
        <v>4.0251572327044023E-2</v>
      </c>
      <c r="AGV12" s="4">
        <v>4.8025613660618999E-2</v>
      </c>
      <c r="AGW12" s="4">
        <v>3.7353255069370331E-2</v>
      </c>
      <c r="AGX12" s="4">
        <v>9.9297893681043123E-2</v>
      </c>
      <c r="AGY12" s="4">
        <v>5.717151454363089E-2</v>
      </c>
      <c r="AGZ12" s="4">
        <v>6.5306122448979598E-2</v>
      </c>
      <c r="AHA12" s="4">
        <v>5.4081632653061228E-2</v>
      </c>
      <c r="AHB12" s="4">
        <v>0.1753653444676409</v>
      </c>
      <c r="AHC12" s="4">
        <v>0.1732776617954071</v>
      </c>
      <c r="AHD12" s="4">
        <v>7.6190476190476197E-2</v>
      </c>
      <c r="AHE12" s="4">
        <v>7.6190476190476197E-2</v>
      </c>
      <c r="AHF12" s="4">
        <v>3.8548752834467119E-2</v>
      </c>
      <c r="AHG12" s="4">
        <v>7.029478458049887E-2</v>
      </c>
      <c r="AHH12" s="4">
        <v>3.0018761726078799E-2</v>
      </c>
      <c r="AHI12" s="4">
        <v>3.5647279549718573E-2</v>
      </c>
      <c r="AHJ12" s="4">
        <v>8.2822085889570546E-2</v>
      </c>
      <c r="AHK12" s="4">
        <v>7.3619631901840496E-2</v>
      </c>
      <c r="AHL12" s="4">
        <v>0</v>
      </c>
      <c r="AHM12" s="4">
        <v>1.8099547511312219E-2</v>
      </c>
      <c r="AHN12" s="4">
        <v>2.3952095808383232E-2</v>
      </c>
      <c r="AHO12" s="4">
        <v>4.1916167664670663E-2</v>
      </c>
      <c r="AHP12" s="4">
        <v>5.3061224489795923E-2</v>
      </c>
      <c r="AHQ12" s="4">
        <v>8.7755102040816324E-2</v>
      </c>
      <c r="AHR12" s="4">
        <v>0</v>
      </c>
      <c r="AHS12" s="4">
        <v>2.7842227378190251E-2</v>
      </c>
      <c r="AHT12" s="4">
        <v>6.5247252747252751E-2</v>
      </c>
      <c r="AHU12" s="4">
        <v>4.3956043956043959E-2</v>
      </c>
      <c r="AHV12" s="4">
        <v>5.8271935699933018E-2</v>
      </c>
      <c r="AHW12" s="4">
        <v>3.9517749497655727E-2</v>
      </c>
      <c r="AHX12" s="4">
        <v>8.3608360836083612E-2</v>
      </c>
      <c r="AHY12" s="4">
        <v>4.6204620462046202E-2</v>
      </c>
      <c r="AHZ12" s="4">
        <v>6.7619571192963163E-2</v>
      </c>
      <c r="AIA12" s="4">
        <v>4.3430456294667401E-2</v>
      </c>
      <c r="AIB12" s="4">
        <v>9.7291321171918188E-2</v>
      </c>
      <c r="AIC12" s="4">
        <v>6.0807075732448868E-2</v>
      </c>
      <c r="AID12" s="4">
        <v>6.7724222086638197E-2</v>
      </c>
      <c r="AIE12" s="4">
        <v>4.2098840756558883E-2</v>
      </c>
      <c r="AIF12" s="4">
        <v>8.656036446469248E-2</v>
      </c>
      <c r="AIG12" s="4">
        <v>4.0432801822323457E-2</v>
      </c>
      <c r="AIH12" s="4">
        <v>1.535836177474403E-2</v>
      </c>
      <c r="AII12" s="4">
        <v>1.9908987485779291E-2</v>
      </c>
      <c r="AIJ12" s="4">
        <v>6.6195048004042439E-2</v>
      </c>
      <c r="AIK12" s="4">
        <v>2.7286508337544219E-2</v>
      </c>
      <c r="AIL12" s="4">
        <v>5.1843933725280601E-2</v>
      </c>
      <c r="AIM12" s="4">
        <v>2.966328166755746E-2</v>
      </c>
      <c r="AIN12" s="4">
        <v>1.1546184738955819E-2</v>
      </c>
      <c r="AIO12" s="4">
        <v>1.204819277108434E-2</v>
      </c>
      <c r="AIP12" s="4">
        <v>2.521994134897361E-2</v>
      </c>
      <c r="AIQ12" s="4">
        <v>1.7008797653958949E-2</v>
      </c>
      <c r="AIR12" s="4">
        <v>3.992901508429459E-2</v>
      </c>
      <c r="AIS12" s="4">
        <v>2.0629991126885541E-2</v>
      </c>
      <c r="AIT12" s="4">
        <v>4.8509348155634159E-2</v>
      </c>
      <c r="AIU12" s="4">
        <v>3.2844871147043958E-2</v>
      </c>
      <c r="AIV12" s="4">
        <v>5.9605026929982048E-2</v>
      </c>
      <c r="AIW12" s="4">
        <v>4.631956912028725E-2</v>
      </c>
      <c r="AIX12" s="4">
        <v>6.2060606060606059E-2</v>
      </c>
      <c r="AIY12" s="4">
        <v>2.472727272727273E-2</v>
      </c>
      <c r="AIZ12" s="4">
        <v>6.7853922452660059E-2</v>
      </c>
      <c r="AJA12" s="4">
        <v>3.2236248872858433E-2</v>
      </c>
      <c r="AJB12" s="4">
        <v>4.5354253493503312E-2</v>
      </c>
      <c r="AJC12" s="4">
        <v>2.0102966413336601E-2</v>
      </c>
      <c r="AJD12" s="4">
        <v>3.7360504609412898E-2</v>
      </c>
      <c r="AJE12" s="4">
        <v>2.1106259097525469E-2</v>
      </c>
      <c r="AJF12" s="4">
        <v>2.2266204849084609E-2</v>
      </c>
      <c r="AJG12" s="4">
        <v>1.3607125185551711E-2</v>
      </c>
      <c r="AJH12" s="4">
        <v>5.7510148849797021E-2</v>
      </c>
      <c r="AJI12" s="4">
        <v>2.3680649526387008E-2</v>
      </c>
      <c r="AJJ12" s="4">
        <v>3.9917412250516177E-2</v>
      </c>
      <c r="AJK12" s="4">
        <v>2.1335168616655201E-2</v>
      </c>
      <c r="AJL12" s="4">
        <v>7.1428571428571425E-2</v>
      </c>
      <c r="AJM12" s="4">
        <v>5.7422969187675067E-2</v>
      </c>
      <c r="AJN12" s="4">
        <v>4.9277824978759557E-2</v>
      </c>
      <c r="AJO12" s="4">
        <v>6.0322854715378078E-2</v>
      </c>
      <c r="AJP12" s="4">
        <v>8.5440874914559123E-2</v>
      </c>
      <c r="AJQ12" s="4">
        <v>3.8277511961722487E-2</v>
      </c>
      <c r="AJR12" s="4">
        <v>4.1278295605858863E-2</v>
      </c>
      <c r="AJS12" s="4">
        <v>3.0625832223701729E-2</v>
      </c>
      <c r="AJT12" s="4">
        <v>7.3635765943458248E-2</v>
      </c>
      <c r="AJU12" s="4">
        <v>3.5502958579881658E-2</v>
      </c>
      <c r="AJV12" s="4">
        <v>3.4482758620689648E-2</v>
      </c>
      <c r="AJW12" s="4">
        <v>2.7808676307007781E-2</v>
      </c>
      <c r="AJX12" s="4">
        <v>3.5160289555325748E-2</v>
      </c>
      <c r="AJY12" s="4">
        <v>3.2057911065149949E-2</v>
      </c>
      <c r="AJZ12" s="4">
        <v>4.2355371900826437E-2</v>
      </c>
      <c r="AKA12" s="4">
        <v>4.4421487603305783E-2</v>
      </c>
      <c r="AKB12" s="4">
        <v>1.210428305400372E-2</v>
      </c>
      <c r="AKC12" s="4">
        <v>1.9553072625698321E-2</v>
      </c>
      <c r="AKD12" s="4">
        <v>4.4198895027624308E-2</v>
      </c>
      <c r="AKE12" s="4">
        <v>3.535911602209945E-2</v>
      </c>
      <c r="AKF12" s="4">
        <v>1.8315018315018319E-2</v>
      </c>
      <c r="AKG12" s="4">
        <v>2.075702075702076E-2</v>
      </c>
      <c r="AKH12" s="4">
        <v>8.198614318706697E-2</v>
      </c>
      <c r="AKI12" s="4">
        <v>6.5819861431870672E-2</v>
      </c>
      <c r="AKJ12" s="4">
        <v>1.5852047556142671E-2</v>
      </c>
      <c r="AKK12" s="4">
        <v>2.6420079260237778E-2</v>
      </c>
      <c r="AKL12" s="4">
        <v>2.019230769230769E-2</v>
      </c>
      <c r="AKM12" s="4">
        <v>3.4615384615384617E-2</v>
      </c>
      <c r="AKN12" s="4">
        <v>4.9142857142857141E-2</v>
      </c>
      <c r="AKO12" s="4">
        <v>6.0571428571428568E-2</v>
      </c>
      <c r="AKP12" s="4">
        <v>3.4759358288770047E-2</v>
      </c>
      <c r="AKQ12" s="4">
        <v>2.024446142093201E-2</v>
      </c>
      <c r="AKR12" s="4">
        <v>5.1612903225806452E-2</v>
      </c>
      <c r="AKS12" s="4">
        <v>2.6251390433815351E-2</v>
      </c>
      <c r="AKT12" s="4">
        <v>7.7363896848137534E-2</v>
      </c>
      <c r="AKU12" s="4">
        <v>3.36676217765043E-2</v>
      </c>
      <c r="AKV12" s="4">
        <v>7.5416666666666674E-2</v>
      </c>
      <c r="AKW12" s="4">
        <v>4.1041666666666657E-2</v>
      </c>
      <c r="AKX12" s="4">
        <v>5.1739926739926743E-2</v>
      </c>
      <c r="AKY12" s="4">
        <v>2.518315018315018E-2</v>
      </c>
      <c r="AKZ12" s="4">
        <v>6.1698440207972272E-2</v>
      </c>
      <c r="ALA12" s="4">
        <v>3.0849220103986139E-2</v>
      </c>
      <c r="ALB12" s="4">
        <v>4.9546827794561932E-2</v>
      </c>
      <c r="ALC12" s="4">
        <v>2.4471299093655589E-2</v>
      </c>
      <c r="ALD12" s="4">
        <v>7.292011932383162E-2</v>
      </c>
      <c r="ALE12" s="4">
        <v>2.8836592641697051E-2</v>
      </c>
      <c r="ALF12" s="4">
        <v>4.0682967959527833E-2</v>
      </c>
      <c r="ALG12" s="4">
        <v>1.918212478920742E-2</v>
      </c>
      <c r="ALH12" s="4">
        <v>6.6937945066124105E-2</v>
      </c>
      <c r="ALI12" s="4">
        <v>3.2960325534079349E-2</v>
      </c>
      <c r="ALJ12" s="4">
        <v>3.4240150093808631E-2</v>
      </c>
      <c r="ALK12" s="4">
        <v>1.7354596622889309E-2</v>
      </c>
      <c r="ALL12" s="4">
        <v>6.1260467166152487E-2</v>
      </c>
      <c r="ALM12" s="4">
        <v>2.820625826355223E-2</v>
      </c>
      <c r="ALN12" s="4">
        <v>5.4421768707482991E-2</v>
      </c>
      <c r="ALO12" s="4">
        <v>4.2416966786714687E-2</v>
      </c>
      <c r="ALP12" s="4">
        <v>4.6283309957924262E-2</v>
      </c>
      <c r="ALQ12" s="4">
        <v>3.5530621785881247E-2</v>
      </c>
      <c r="ALR12" s="4">
        <v>6.4807219031993435E-2</v>
      </c>
      <c r="ALS12" s="4">
        <v>3.1173092698933549E-2</v>
      </c>
      <c r="ALT12" s="4">
        <v>7.8637770897832818E-2</v>
      </c>
      <c r="ALU12" s="4">
        <v>4.6439628482972138E-2</v>
      </c>
      <c r="ALV12" s="4">
        <v>5.5192447349310093E-2</v>
      </c>
      <c r="ALW12" s="4">
        <v>3.7037037037037028E-2</v>
      </c>
      <c r="ALX12" s="4">
        <v>3.6195286195286197E-2</v>
      </c>
      <c r="ALY12" s="4">
        <v>3.4511784511784507E-2</v>
      </c>
      <c r="ALZ12" s="4">
        <v>4.9472830494728302E-2</v>
      </c>
      <c r="AMA12" s="4">
        <v>2.6763990267639901E-2</v>
      </c>
      <c r="AMB12" s="4">
        <v>8.1730769230769232E-2</v>
      </c>
      <c r="AMC12" s="4">
        <v>4.7275641025641017E-2</v>
      </c>
      <c r="AMD12" s="4">
        <v>5.1973684210526318E-2</v>
      </c>
      <c r="AME12" s="4">
        <v>4.3421052631578951E-2</v>
      </c>
      <c r="AMF12" s="4">
        <v>9.2039800995024873E-2</v>
      </c>
      <c r="AMG12" s="4">
        <v>5.5555555555555552E-2</v>
      </c>
      <c r="AMH12" s="4">
        <v>7.6347305389221562E-2</v>
      </c>
      <c r="AMI12" s="4">
        <v>5.6886227544910177E-2</v>
      </c>
      <c r="AMJ12" s="4">
        <v>9.8063710181136785E-2</v>
      </c>
      <c r="AMK12" s="4">
        <v>5.8088694565896312E-2</v>
      </c>
      <c r="AML12" s="4">
        <v>3.7591589678241479E-2</v>
      </c>
      <c r="AMM12" s="4">
        <v>2.134437719018796E-2</v>
      </c>
      <c r="AMN12" s="4">
        <v>5.2976004985976939E-2</v>
      </c>
      <c r="AMO12" s="4">
        <v>2.1502025553131819E-2</v>
      </c>
      <c r="AMP12" s="4">
        <v>5.3649635036496349E-2</v>
      </c>
      <c r="AMQ12" s="4">
        <v>2.5912408759124091E-2</v>
      </c>
      <c r="AMR12" s="4">
        <v>4.7445255474452552E-2</v>
      </c>
      <c r="AMS12" s="4">
        <v>3.1630170316301713E-2</v>
      </c>
      <c r="AMT12" s="4">
        <v>1.7406962785114041E-2</v>
      </c>
      <c r="AMU12" s="4">
        <v>2.220888355342137E-2</v>
      </c>
      <c r="AMV12" s="4">
        <v>3.0581947743467931E-2</v>
      </c>
      <c r="AMW12" s="4">
        <v>2.1080760095011881E-2</v>
      </c>
      <c r="AMX12" s="4">
        <v>6.8814638027048528E-2</v>
      </c>
      <c r="AMY12" s="4">
        <v>3.6595067621320608E-2</v>
      </c>
      <c r="AMZ12" s="4">
        <v>3.1922043010752688E-2</v>
      </c>
      <c r="ANA12" s="4">
        <v>1.7137096774193551E-2</v>
      </c>
      <c r="ANB12" s="4">
        <v>4.9574546799852022E-2</v>
      </c>
      <c r="ANC12" s="4">
        <v>3.4406215316315207E-2</v>
      </c>
      <c r="AND12" s="4">
        <v>4.8879837067209768E-2</v>
      </c>
      <c r="ANE12" s="4">
        <v>2.3761031907671419E-2</v>
      </c>
      <c r="ANF12" s="4">
        <v>7.7800134138162308E-2</v>
      </c>
      <c r="ANG12" s="4">
        <v>4.2924211938296437E-2</v>
      </c>
      <c r="ANH12" s="4">
        <v>0.05</v>
      </c>
      <c r="ANI12" s="4">
        <v>4.2708333333333327E-2</v>
      </c>
      <c r="ANJ12" s="4">
        <v>2.5000000000000001E-2</v>
      </c>
      <c r="ANK12" s="4">
        <v>3.125E-2</v>
      </c>
      <c r="ANL12" s="4">
        <v>9.2404072043852786E-2</v>
      </c>
      <c r="ANM12" s="4">
        <v>4.698512137823023E-2</v>
      </c>
      <c r="ANN12" s="4">
        <v>3.2842582106455263E-2</v>
      </c>
      <c r="ANO12" s="4">
        <v>2.3782559456398639E-2</v>
      </c>
      <c r="ANP12" s="4">
        <v>4.312354312354312E-2</v>
      </c>
      <c r="ANQ12" s="4">
        <v>5.128205128205128E-2</v>
      </c>
      <c r="ANR12" s="4">
        <v>5.870646766169154E-2</v>
      </c>
      <c r="ANS12" s="4">
        <v>2.2885572139303478E-2</v>
      </c>
      <c r="ANT12" s="4">
        <v>1.9447092469018112E-2</v>
      </c>
      <c r="ANU12" s="4">
        <v>1.5633937082936131E-2</v>
      </c>
      <c r="ANV12" s="4">
        <v>3.2551372976904892E-2</v>
      </c>
      <c r="ANW12" s="4">
        <v>1.32751409347154E-2</v>
      </c>
      <c r="ANX12" s="4">
        <v>2.3444544634806129E-2</v>
      </c>
      <c r="ANY12" s="4">
        <v>1.4427412082957621E-2</v>
      </c>
      <c r="ANZ12" s="4">
        <v>0.1053419870194708</v>
      </c>
      <c r="AOA12" s="4">
        <v>4.8926610084872688E-2</v>
      </c>
      <c r="AOB12" s="4">
        <v>2.78734732226746E-2</v>
      </c>
      <c r="AOC12" s="4">
        <v>1.44065142499217E-2</v>
      </c>
      <c r="AOD12" s="4">
        <v>2.9084158415841589E-2</v>
      </c>
      <c r="AOE12" s="4">
        <v>2.0730198019801981E-2</v>
      </c>
      <c r="AOF12" s="4">
        <v>6.2912865681031771E-2</v>
      </c>
      <c r="AOG12" s="4">
        <v>3.5860333438188112E-2</v>
      </c>
      <c r="AOH12" s="4">
        <v>6.2227753578095832E-2</v>
      </c>
      <c r="AOI12" s="4">
        <v>2.893590541381456E-2</v>
      </c>
      <c r="AOJ12" s="4">
        <v>3.6396396396396399E-2</v>
      </c>
      <c r="AOK12" s="4">
        <v>2.414414414414414E-2</v>
      </c>
      <c r="AOL12" s="4">
        <v>4.1311475409836068E-2</v>
      </c>
      <c r="AOM12" s="4">
        <v>3.1147540983606559E-2</v>
      </c>
      <c r="AON12" s="4">
        <v>0.1017873371705544</v>
      </c>
      <c r="AOO12" s="4">
        <v>4.7561345046955472E-2</v>
      </c>
      <c r="AOP12" s="4">
        <v>2.9376062151007531E-2</v>
      </c>
      <c r="AOQ12" s="4">
        <v>2.0878854090798739E-2</v>
      </c>
      <c r="AOR12" s="4">
        <v>5.781161872532431E-2</v>
      </c>
      <c r="AOS12" s="4">
        <v>2.594472645234067E-2</v>
      </c>
      <c r="AOT12" s="4">
        <v>5.4374346462181943E-2</v>
      </c>
      <c r="AOU12" s="4">
        <v>3.2415475775531541E-2</v>
      </c>
      <c r="AOV12" s="4">
        <v>6.7503486750348674E-2</v>
      </c>
      <c r="AOW12" s="4">
        <v>2.5104602510460251E-2</v>
      </c>
      <c r="AOX12" s="4">
        <v>5.6635388739946377E-2</v>
      </c>
      <c r="AOY12" s="4">
        <v>2.9155495978552281E-2</v>
      </c>
      <c r="AOZ12" s="4">
        <v>3.16808448225286E-2</v>
      </c>
      <c r="APA12" s="4">
        <v>2.112056321501907E-2</v>
      </c>
      <c r="APB12" s="4">
        <v>2.6157546602525561E-2</v>
      </c>
      <c r="APC12" s="4">
        <v>2.5856885147324111E-2</v>
      </c>
      <c r="APD12" s="4">
        <v>7.2218382861091918E-2</v>
      </c>
      <c r="APE12" s="4">
        <v>3.3517622667588107E-2</v>
      </c>
      <c r="APF12" s="4">
        <v>5.2889858233369683E-2</v>
      </c>
      <c r="APG12" s="4">
        <v>3.5714285714285712E-2</v>
      </c>
      <c r="APH12" s="4">
        <v>8.9736842105263157E-2</v>
      </c>
      <c r="API12" s="4">
        <v>4.3157894736842103E-2</v>
      </c>
      <c r="APJ12" s="4">
        <v>1.8695387116439751E-2</v>
      </c>
      <c r="APK12" s="4">
        <v>1.1583011583011581E-2</v>
      </c>
      <c r="APL12" s="4">
        <v>4.625984251968504E-2</v>
      </c>
      <c r="APM12" s="4">
        <v>2.7066929133858272E-2</v>
      </c>
      <c r="APN12" s="4">
        <v>3.2452613440551413E-2</v>
      </c>
      <c r="APO12" s="4">
        <v>1.522113727742677E-2</v>
      </c>
      <c r="APP12" s="4">
        <v>3.6312849162011183E-2</v>
      </c>
      <c r="APQ12" s="4">
        <v>5.8659217877094973E-2</v>
      </c>
      <c r="APR12" s="4">
        <v>0</v>
      </c>
      <c r="APS12" s="4">
        <v>2.5369978858350951E-2</v>
      </c>
      <c r="APT12" s="4">
        <v>4.9773755656108587E-2</v>
      </c>
      <c r="APU12" s="4">
        <v>4.3740573152337862E-2</v>
      </c>
      <c r="APV12" s="4">
        <v>5.6042031523642732E-2</v>
      </c>
      <c r="APW12" s="4">
        <v>5.2539404553415062E-2</v>
      </c>
      <c r="APX12" s="4">
        <v>4.1745730550284632E-2</v>
      </c>
      <c r="APY12" s="4">
        <v>5.3130929791271347E-2</v>
      </c>
      <c r="APZ12" s="4">
        <v>5.3015241882041077E-2</v>
      </c>
      <c r="AQA12" s="4">
        <v>4.0424121935056331E-2</v>
      </c>
      <c r="AQB12" s="4">
        <v>6.5530799475753605E-4</v>
      </c>
      <c r="AQC12" s="4">
        <v>1.3106159895150721E-3</v>
      </c>
      <c r="AQD12" s="4">
        <v>5.7938299473288192E-2</v>
      </c>
      <c r="AQE12" s="4">
        <v>3.6117381489841983E-2</v>
      </c>
      <c r="AQF12" s="4">
        <v>9.440323668240054E-2</v>
      </c>
      <c r="AQG12" s="4">
        <v>5.8664868509777479E-2</v>
      </c>
      <c r="AQH12" s="4">
        <v>6.5033783783783786E-2</v>
      </c>
      <c r="AQI12" s="4">
        <v>3.885135135135135E-2</v>
      </c>
      <c r="AQJ12" s="4">
        <v>4.8821548821548821E-2</v>
      </c>
      <c r="AQK12" s="4">
        <v>7.7441077441077436E-2</v>
      </c>
      <c r="AQL12" s="4">
        <v>5.4997355896351137E-2</v>
      </c>
      <c r="AQM12" s="4">
        <v>3.5959809624537292E-2</v>
      </c>
      <c r="AQN12" s="4">
        <v>5.7837837837837837E-2</v>
      </c>
      <c r="AQO12" s="4">
        <v>2.378378378378378E-2</v>
      </c>
      <c r="AQP12" s="4">
        <v>6.9969040247678013E-2</v>
      </c>
      <c r="AQQ12" s="4">
        <v>4.3962848297213621E-2</v>
      </c>
      <c r="AQR12" s="4">
        <v>5.0026329647182732E-2</v>
      </c>
      <c r="AQS12" s="4">
        <v>2.896261190100053E-2</v>
      </c>
      <c r="AQT12" s="4">
        <v>7.0155261644623351E-2</v>
      </c>
      <c r="AQU12" s="4">
        <v>3.4502587694077047E-2</v>
      </c>
      <c r="AQV12" s="4">
        <v>6.0950413223140487E-2</v>
      </c>
      <c r="AQW12" s="4">
        <v>2.2210743801652891E-2</v>
      </c>
      <c r="AQX12" s="4">
        <v>3.1337437045327363E-2</v>
      </c>
      <c r="AQY12" s="4">
        <v>2.6301063234471182E-2</v>
      </c>
      <c r="AQZ12" s="4">
        <v>2.5764895330112721E-2</v>
      </c>
      <c r="ARA12" s="4">
        <v>2.415458937198068E-2</v>
      </c>
      <c r="ARB12" s="4">
        <v>4.2321644498186213E-2</v>
      </c>
      <c r="ARC12" s="4">
        <v>2.116082224909311E-2</v>
      </c>
      <c r="ARD12" s="4">
        <v>2.2752497225305219E-2</v>
      </c>
      <c r="ARE12" s="4">
        <v>1.387347391786903E-2</v>
      </c>
      <c r="ARF12" s="4">
        <v>5.2427184466019419E-2</v>
      </c>
      <c r="ARG12" s="4">
        <v>3.5922330097087382E-2</v>
      </c>
      <c r="ARH12" s="4">
        <v>2.6689381033503691E-2</v>
      </c>
      <c r="ARI12" s="4">
        <v>1.930721181147076E-2</v>
      </c>
      <c r="ARJ12" s="4">
        <v>4.6632124352331612E-2</v>
      </c>
      <c r="ARK12" s="4">
        <v>6.2176165803108807E-2</v>
      </c>
      <c r="ARL12" s="4">
        <v>2.646502835538752E-2</v>
      </c>
      <c r="ARM12" s="4">
        <v>3.780718336483932E-2</v>
      </c>
      <c r="ARN12" s="4">
        <v>5.6856187290969903E-2</v>
      </c>
      <c r="ARO12" s="4">
        <v>6.0200668896321072E-2</v>
      </c>
      <c r="ARP12" s="4">
        <v>0.1044386422976501</v>
      </c>
      <c r="ARQ12" s="4">
        <v>8.877284595300261E-2</v>
      </c>
      <c r="ARR12" s="4">
        <v>1.986754966887417E-2</v>
      </c>
      <c r="ARS12" s="4">
        <v>1.6556291390728482E-2</v>
      </c>
      <c r="ART12" s="4">
        <v>7.6788830715532289E-2</v>
      </c>
      <c r="ARU12" s="4">
        <v>5.9336823734729503E-2</v>
      </c>
      <c r="ARV12" s="4">
        <v>2.4E-2</v>
      </c>
      <c r="ARW12" s="4">
        <v>2.8799999999999999E-2</v>
      </c>
      <c r="ARX12" s="4">
        <v>6.7720090293453723E-3</v>
      </c>
      <c r="ARY12" s="4">
        <v>1.580135440180587E-2</v>
      </c>
      <c r="ARZ12" s="4">
        <v>0.16187594553706511</v>
      </c>
      <c r="ASA12" s="4">
        <v>0.1149773071104387</v>
      </c>
      <c r="ASB12" s="4">
        <v>6.8840579710144928E-2</v>
      </c>
      <c r="ASC12" s="4">
        <v>7.0652173913043473E-2</v>
      </c>
      <c r="ASD12" s="4">
        <v>8.9318943059173803E-2</v>
      </c>
      <c r="ASE12" s="4">
        <v>4.0937848902121328E-2</v>
      </c>
      <c r="ASF12" s="4">
        <v>7.5954678976080575E-2</v>
      </c>
      <c r="ASG12" s="4">
        <v>4.2803189257238777E-2</v>
      </c>
      <c r="ASH12" s="4">
        <v>2.6805015131863379E-2</v>
      </c>
      <c r="ASI12" s="4">
        <v>1.210549070471249E-2</v>
      </c>
      <c r="ASJ12" s="4">
        <v>3.3211678832116787E-2</v>
      </c>
      <c r="ASK12" s="4">
        <v>1.7153284671532851E-2</v>
      </c>
      <c r="ASL12" s="4">
        <v>5.4700162074554297E-2</v>
      </c>
      <c r="ASM12" s="4">
        <v>2.9983792544570499E-2</v>
      </c>
      <c r="ASN12" s="4">
        <v>3.833736884584342E-2</v>
      </c>
      <c r="ASO12" s="4">
        <v>3.2284100080710247E-2</v>
      </c>
      <c r="ASP12" s="4">
        <v>3.9313149570718478E-2</v>
      </c>
      <c r="ASQ12" s="4">
        <v>3.7957523723452333E-2</v>
      </c>
      <c r="ASR12" s="4">
        <v>1.8443378827001111E-3</v>
      </c>
      <c r="ASS12" s="4">
        <v>2.9509406123201772E-3</v>
      </c>
      <c r="AST12" s="4">
        <v>5.1236749116607777E-2</v>
      </c>
      <c r="ASU12" s="4">
        <v>2.8975265017667839E-2</v>
      </c>
      <c r="ASV12" s="4">
        <v>4.7105788423153702E-2</v>
      </c>
      <c r="ASW12" s="4">
        <v>3.7924151696606789E-2</v>
      </c>
      <c r="ASX12" s="4">
        <v>6.9418386491557224E-2</v>
      </c>
      <c r="ASY12" s="4">
        <v>3.3020637898686679E-2</v>
      </c>
      <c r="ASZ12" s="4">
        <v>4.6590427784836942E-2</v>
      </c>
      <c r="ATA12" s="4">
        <v>3.7695891571368073E-2</v>
      </c>
      <c r="ATB12" s="4">
        <v>4.1884816753926697E-2</v>
      </c>
      <c r="ATC12" s="4">
        <v>2.2687609075043629E-2</v>
      </c>
      <c r="ATD12" s="4">
        <v>3.5751117222413198E-2</v>
      </c>
      <c r="ATE12" s="4">
        <v>1.8906840838776209E-2</v>
      </c>
      <c r="ATF12" s="4">
        <v>4.4792833146696527E-2</v>
      </c>
      <c r="ATG12" s="4">
        <v>3.0235162374020162E-2</v>
      </c>
      <c r="ATH12" s="4">
        <v>4.0644709180098111E-2</v>
      </c>
      <c r="ATI12" s="4">
        <v>3.4337771548703572E-2</v>
      </c>
      <c r="ATJ12" s="4">
        <v>4.3800539083557952E-2</v>
      </c>
      <c r="ATK12" s="4">
        <v>4.5822102425876012E-2</v>
      </c>
      <c r="ATL12" s="4">
        <v>3.3310201249132552E-2</v>
      </c>
      <c r="ATM12" s="4">
        <v>3.678001387925052E-2</v>
      </c>
      <c r="ATN12" s="4">
        <v>9.3896713615023476E-3</v>
      </c>
      <c r="ATO12" s="4">
        <v>1.5649452269170579E-2</v>
      </c>
      <c r="ATP12" s="4">
        <v>1.361867704280156E-2</v>
      </c>
      <c r="ATQ12" s="4">
        <v>2.3346303501945529E-2</v>
      </c>
      <c r="ATR12" s="4">
        <v>5.6710775047258979E-2</v>
      </c>
      <c r="ATS12" s="4">
        <v>5.7655954631379958E-2</v>
      </c>
      <c r="ATT12" s="4">
        <v>7.9975201487910721E-2</v>
      </c>
      <c r="ATU12" s="4">
        <v>5.5176689398636083E-2</v>
      </c>
      <c r="ATV12" s="4">
        <v>4.0846097738876742E-2</v>
      </c>
      <c r="ATW12" s="4">
        <v>2.6987600291757841E-2</v>
      </c>
      <c r="ATX12" s="4">
        <v>5.0778605280974949E-2</v>
      </c>
      <c r="ATY12" s="4">
        <v>2.9113067027758972E-2</v>
      </c>
      <c r="ATZ12" s="4">
        <v>5.7539682539682543E-2</v>
      </c>
      <c r="AUA12" s="4">
        <v>2.976190476190476E-2</v>
      </c>
      <c r="AUB12" s="4">
        <v>6.2915601023017909E-2</v>
      </c>
      <c r="AUC12" s="4">
        <v>2.6854219948849109E-2</v>
      </c>
      <c r="AUD12" s="4">
        <v>7.0784177654406658E-2</v>
      </c>
      <c r="AUE12" s="4">
        <v>5.9680777238029149E-2</v>
      </c>
      <c r="AUF12" s="4">
        <v>4.5420420420420417E-2</v>
      </c>
      <c r="AUG12" s="4">
        <v>2.6651651651651651E-2</v>
      </c>
      <c r="AUH12" s="4">
        <v>2.761721258831085E-2</v>
      </c>
      <c r="AUI12" s="4">
        <v>3.4039820166987797E-2</v>
      </c>
      <c r="AUJ12" s="4">
        <v>5.1129879023054103E-2</v>
      </c>
      <c r="AUK12" s="4">
        <v>2.2597580461081949E-2</v>
      </c>
      <c r="AUL12" s="4">
        <v>6.8587105624142664E-2</v>
      </c>
      <c r="AUM12" s="4">
        <v>4.2181069958847739E-2</v>
      </c>
      <c r="AUN12" s="4">
        <v>2.9689608636977061E-2</v>
      </c>
      <c r="AUO12" s="4">
        <v>1.754385964912281E-2</v>
      </c>
      <c r="AUP12" s="4">
        <v>5.6535504296698333E-2</v>
      </c>
      <c r="AUQ12" s="4">
        <v>3.3921302578018987E-2</v>
      </c>
      <c r="AUR12" s="4">
        <v>4.7530288909599247E-2</v>
      </c>
      <c r="AUS12" s="4">
        <v>3.1686859273066172E-2</v>
      </c>
      <c r="AUT12" s="4">
        <v>2.937062937062937E-2</v>
      </c>
      <c r="AUU12" s="4">
        <v>2.4708624708624709E-2</v>
      </c>
      <c r="AUV12" s="4">
        <v>7.3903002309468821E-3</v>
      </c>
      <c r="AUW12" s="4">
        <v>7.8521939953810627E-3</v>
      </c>
      <c r="AUX12" s="4">
        <v>3.933948518698397E-2</v>
      </c>
      <c r="AUY12" s="4">
        <v>3.6911121903836823E-2</v>
      </c>
      <c r="AUZ12" s="4">
        <v>7.2164948453608241E-2</v>
      </c>
      <c r="AVA12" s="4">
        <v>5.8247422680412372E-2</v>
      </c>
      <c r="AVB12" s="4">
        <v>4.6362909672262191E-2</v>
      </c>
      <c r="AVC12" s="4">
        <v>4.4764188649080737E-2</v>
      </c>
      <c r="AVD12" s="4">
        <v>9.3380096448925906E-2</v>
      </c>
      <c r="AVE12" s="4">
        <v>4.2963612450679527E-2</v>
      </c>
      <c r="AVF12" s="4">
        <v>5.9233449477351922E-2</v>
      </c>
      <c r="AVG12" s="4">
        <v>2.8870084619213539E-2</v>
      </c>
      <c r="AVH12" s="4">
        <v>5.8992805755395693E-2</v>
      </c>
      <c r="AVI12" s="4">
        <v>3.3573141486810551E-2</v>
      </c>
      <c r="AVJ12" s="4">
        <v>3.03030303030303E-2</v>
      </c>
      <c r="AVK12" s="4">
        <v>1.900359527478172E-2</v>
      </c>
      <c r="AVL12" s="4">
        <v>6.8561872909698993E-2</v>
      </c>
      <c r="AVM12" s="4">
        <v>3.7505972288580977E-2</v>
      </c>
      <c r="AVN12" s="4">
        <v>2.2503516174402251E-2</v>
      </c>
      <c r="AVO12" s="4">
        <v>1.306007635121559E-2</v>
      </c>
      <c r="AVP12" s="4">
        <v>7.4876635915039694E-2</v>
      </c>
      <c r="AVQ12" s="4">
        <v>2.5531001930916109E-2</v>
      </c>
      <c r="AVR12" s="4">
        <v>4.0525328330206382E-2</v>
      </c>
      <c r="AVS12" s="4">
        <v>2.4202626641651029E-2</v>
      </c>
      <c r="AVT12" s="4">
        <v>7.0529513888888895E-2</v>
      </c>
      <c r="AVU12" s="4">
        <v>2.9079861111111108E-2</v>
      </c>
      <c r="AVV12" s="4">
        <v>6.6334696781077715E-2</v>
      </c>
      <c r="AVW12" s="4">
        <v>3.1122176773964071E-2</v>
      </c>
      <c r="AVX12" s="4">
        <v>3.6748676424789788E-2</v>
      </c>
      <c r="AVY12" s="4">
        <v>2.0398629710370601E-2</v>
      </c>
      <c r="AVZ12" s="4">
        <v>3.2779244989902132E-2</v>
      </c>
      <c r="AWA12" s="4">
        <v>2.268137331054839E-2</v>
      </c>
      <c r="AWB12" s="4">
        <v>2.718482028826856E-2</v>
      </c>
      <c r="AWC12" s="4">
        <v>1.7697500456121149E-2</v>
      </c>
      <c r="AWD12" s="4">
        <v>5.3668763102725357E-2</v>
      </c>
      <c r="AWE12" s="4">
        <v>2.6205450733752619E-2</v>
      </c>
      <c r="AWF12" s="4">
        <v>6.7085261070720423E-2</v>
      </c>
      <c r="AWG12" s="4">
        <v>2.495042961004627E-2</v>
      </c>
      <c r="AWH12" s="4">
        <v>4.3834494059811553E-2</v>
      </c>
      <c r="AWI12" s="4">
        <v>2.417042195821385E-2</v>
      </c>
      <c r="AWJ12" s="4">
        <v>4.2847578665476463E-2</v>
      </c>
      <c r="AWK12" s="4">
        <v>2.0754295916090161E-2</v>
      </c>
      <c r="AWL12" s="4">
        <v>3.3021569001717883E-2</v>
      </c>
      <c r="AWM12" s="4">
        <v>1.7751479289940829E-2</v>
      </c>
      <c r="AWN12" s="4">
        <v>4.4628099173553717E-2</v>
      </c>
      <c r="AWO12" s="4">
        <v>1.8732782369146009E-2</v>
      </c>
      <c r="AWP12" s="4">
        <v>4.8997090797733893E-2</v>
      </c>
      <c r="AWQ12" s="4">
        <v>2.449854539886694E-2</v>
      </c>
      <c r="AWR12" s="4">
        <v>2.2680937818552498E-2</v>
      </c>
      <c r="AWS12" s="4">
        <v>1.6564729867482159E-2</v>
      </c>
      <c r="AWT12" s="4">
        <v>6.3180827886710242E-2</v>
      </c>
      <c r="AWU12" s="4">
        <v>2.1984551396316099E-2</v>
      </c>
      <c r="AWV12" s="4">
        <v>4.4569288389513108E-2</v>
      </c>
      <c r="AWW12" s="4">
        <v>2.3220973782771531E-2</v>
      </c>
      <c r="AWX12" s="4">
        <v>6.0283170340096337E-2</v>
      </c>
      <c r="AWY12" s="4">
        <v>3.8826448693621368E-2</v>
      </c>
      <c r="AWZ12" s="4">
        <v>5.0491925004640802E-2</v>
      </c>
      <c r="AXA12" s="4">
        <v>3.0629292741785781E-2</v>
      </c>
      <c r="AXB12" s="4">
        <v>5.6082148499210109E-2</v>
      </c>
      <c r="AXC12" s="4">
        <v>3.4755134281200632E-2</v>
      </c>
      <c r="AXD12" s="4">
        <v>2.738432483474976E-2</v>
      </c>
      <c r="AXE12" s="4">
        <v>3.2105760151085933E-2</v>
      </c>
      <c r="AXF12" s="4">
        <v>2.5689819219790671E-2</v>
      </c>
      <c r="AXG12" s="4">
        <v>2.283539486203616E-2</v>
      </c>
      <c r="AXH12" s="4">
        <v>8.8188976377952755E-2</v>
      </c>
      <c r="AXI12" s="4">
        <v>7.5590551181102361E-2</v>
      </c>
      <c r="AXJ12" s="4">
        <v>4.9074818986323411E-2</v>
      </c>
      <c r="AXK12" s="4">
        <v>3.1375703942075617E-2</v>
      </c>
      <c r="AXL12" s="4">
        <v>6.9713400464756006E-2</v>
      </c>
      <c r="AXM12" s="4">
        <v>5.9643687064291247E-2</v>
      </c>
      <c r="AXN12" s="4">
        <v>3.3692722371967652E-2</v>
      </c>
      <c r="AXO12" s="4">
        <v>4.0431266846361183E-2</v>
      </c>
      <c r="AXP12" s="4">
        <v>3.9473684210526307E-2</v>
      </c>
      <c r="AXQ12" s="4">
        <v>3.2894736842105261E-2</v>
      </c>
      <c r="AXR12" s="4">
        <v>6.6066066066066062E-2</v>
      </c>
      <c r="AXS12" s="4">
        <v>6.9069069069069067E-2</v>
      </c>
      <c r="AXT12" s="4">
        <v>9.7946287519747238E-2</v>
      </c>
      <c r="AXU12" s="4">
        <v>9.4786729857819899E-2</v>
      </c>
      <c r="AXV12" s="4">
        <v>0</v>
      </c>
      <c r="AXW12" s="4">
        <v>2.4539877300613501E-2</v>
      </c>
      <c r="AXX12" s="4">
        <v>0.1083032490974729</v>
      </c>
      <c r="AXY12" s="4">
        <v>0.10108303249097469</v>
      </c>
      <c r="AXZ12" s="4">
        <v>5.2790346907993967E-2</v>
      </c>
      <c r="AYA12" s="4">
        <v>5.7315233785822019E-2</v>
      </c>
      <c r="AYB12" s="4">
        <v>0</v>
      </c>
      <c r="AYC12" s="4">
        <v>1.721664275466284E-2</v>
      </c>
      <c r="AYD12" s="4">
        <v>0</v>
      </c>
      <c r="AYE12" s="4">
        <v>1.9607843137254902E-2</v>
      </c>
      <c r="AYF12" s="4">
        <v>1.32013201320132E-2</v>
      </c>
      <c r="AYG12" s="4">
        <v>1.4851485148514851E-2</v>
      </c>
      <c r="AYH12" s="4">
        <v>5.434782608695652E-2</v>
      </c>
      <c r="AYI12" s="4">
        <v>3.192934782608696E-2</v>
      </c>
      <c r="AYJ12" s="4">
        <v>8.2191780821917804E-2</v>
      </c>
      <c r="AYK12" s="4">
        <v>3.0136986301369861E-2</v>
      </c>
      <c r="AYL12" s="4">
        <v>5.493537015276146E-2</v>
      </c>
      <c r="AYM12" s="4">
        <v>4.1421856639247953E-2</v>
      </c>
      <c r="AYN12" s="4">
        <v>8.2462253193960514E-2</v>
      </c>
      <c r="AYO12" s="4">
        <v>4.5063879210220682E-2</v>
      </c>
      <c r="AYP12" s="4">
        <v>5.6022408963585443E-2</v>
      </c>
      <c r="AYQ12" s="4">
        <v>2.7077497665732961E-2</v>
      </c>
      <c r="AYR12" s="4">
        <v>5.3698074974670718E-2</v>
      </c>
      <c r="AYS12" s="4">
        <v>3.5460992907801421E-2</v>
      </c>
      <c r="AYT12" s="4">
        <v>2.2832561217736601E-2</v>
      </c>
      <c r="AYU12" s="4">
        <v>1.5221707478491071E-2</v>
      </c>
      <c r="AYV12" s="4">
        <v>4.1201290642839422E-2</v>
      </c>
      <c r="AYW12" s="4">
        <v>1.9359642591213699E-2</v>
      </c>
      <c r="AYX12" s="4">
        <v>6.3200498132004984E-2</v>
      </c>
      <c r="AYY12" s="4">
        <v>3.2689912826899127E-2</v>
      </c>
      <c r="AYZ12" s="4">
        <v>2.7452293270840311E-2</v>
      </c>
      <c r="AZA12" s="4">
        <v>1.8078339471041181E-2</v>
      </c>
      <c r="AZB12" s="4">
        <v>5.1559516231699562E-2</v>
      </c>
      <c r="AZC12" s="4">
        <v>2.196053469127944E-2</v>
      </c>
      <c r="AZD12" s="4">
        <v>3.4981707567723112E-2</v>
      </c>
      <c r="AZE12" s="4">
        <v>1.0605500061659881E-2</v>
      </c>
      <c r="AZF12" s="4">
        <v>2.6727017997629051E-2</v>
      </c>
      <c r="AZG12" s="4">
        <v>8.5138484750511903E-3</v>
      </c>
      <c r="AZH12" s="4">
        <v>3.5732086033048352E-2</v>
      </c>
      <c r="AZI12" s="4">
        <v>8.4729517310125364E-3</v>
      </c>
      <c r="AZJ12" s="4">
        <v>4.3378300706630152E-2</v>
      </c>
      <c r="AZK12" s="4">
        <v>1.0853027690435141E-2</v>
      </c>
      <c r="AZL12" s="4">
        <v>4.8549618320610687E-2</v>
      </c>
      <c r="AZM12" s="4">
        <v>1.022900763358779E-2</v>
      </c>
      <c r="AZN12" s="4">
        <v>5.4952429829063197E-2</v>
      </c>
      <c r="AZO12" s="4">
        <v>1.4606608503414791E-2</v>
      </c>
      <c r="AZP12" s="4">
        <v>4.471393497507626E-2</v>
      </c>
      <c r="AZQ12" s="4">
        <v>9.2999032810058783E-3</v>
      </c>
      <c r="AZR12" s="4">
        <v>3.7103530819868343E-2</v>
      </c>
      <c r="AZS12" s="4">
        <v>7.146125954870278E-3</v>
      </c>
      <c r="AZT12" s="4">
        <v>4.5010541110330288E-2</v>
      </c>
      <c r="AZU12" s="4">
        <v>7.5193253689388624E-3</v>
      </c>
      <c r="AZV12" s="4">
        <v>4.4981878535379202E-2</v>
      </c>
      <c r="AZW12" s="4">
        <v>1.2193882735494359E-2</v>
      </c>
      <c r="AZX12" s="4">
        <v>5.6378132118451017E-2</v>
      </c>
      <c r="AZY12" s="4">
        <v>1.028853454821564E-2</v>
      </c>
      <c r="AZZ12" s="4">
        <v>5.8906426155580609E-2</v>
      </c>
      <c r="BAA12" s="4">
        <v>1.2320824609437909E-2</v>
      </c>
      <c r="BAB12" s="4">
        <v>5.7099047132269723E-2</v>
      </c>
      <c r="BAC12" s="4">
        <v>1.3362053229162859E-2</v>
      </c>
      <c r="BAD12" s="4">
        <v>2.0895522388059699E-2</v>
      </c>
      <c r="BAE12" s="4">
        <v>1.7910447761194031E-2</v>
      </c>
      <c r="BAF12" s="4">
        <v>3.2150776053215077E-2</v>
      </c>
      <c r="BAG12" s="4">
        <v>2.21729490022173E-2</v>
      </c>
      <c r="BAH12" s="4">
        <v>3.051438535309503E-2</v>
      </c>
      <c r="BAI12" s="4">
        <v>2.7027027027027029E-2</v>
      </c>
      <c r="BAJ12" s="4">
        <v>5.246252676659529E-2</v>
      </c>
      <c r="BAK12" s="4">
        <v>4.7109207708779452E-2</v>
      </c>
      <c r="BAL12" s="4">
        <v>1.9019019019019021E-2</v>
      </c>
      <c r="BAM12" s="4">
        <v>1.8018018018018021E-2</v>
      </c>
      <c r="BAN12" s="4">
        <v>6.0190073917634639E-2</v>
      </c>
      <c r="BAO12" s="4">
        <v>3.907074973600845E-2</v>
      </c>
      <c r="BAP12" s="4">
        <v>8.4459459459459457E-2</v>
      </c>
      <c r="BAQ12" s="4">
        <v>6.5315315315315314E-2</v>
      </c>
      <c r="BAR12" s="4">
        <v>6.4020486555697823E-2</v>
      </c>
      <c r="BAS12" s="4">
        <v>4.4814340588988477E-2</v>
      </c>
      <c r="BAT12" s="4">
        <v>0.16338028169014079</v>
      </c>
      <c r="BAU12" s="4">
        <v>0.1211267605633803</v>
      </c>
      <c r="BAV12" s="4">
        <v>5.2631578947368418E-2</v>
      </c>
      <c r="BAW12" s="4">
        <v>5.131578947368421E-2</v>
      </c>
      <c r="BAX12" s="4">
        <v>2.4271844660194171E-2</v>
      </c>
      <c r="BAY12" s="4">
        <v>4.0453074433656963E-2</v>
      </c>
      <c r="BAZ12" s="4">
        <v>6.4876957494407153E-2</v>
      </c>
      <c r="BBA12" s="4">
        <v>6.2639821029082776E-2</v>
      </c>
      <c r="BBB12" s="4">
        <v>7.8003120124804995E-2</v>
      </c>
      <c r="BBC12" s="4">
        <v>5.4602184087363503E-2</v>
      </c>
      <c r="BBD12" s="4">
        <v>5.6532663316582923E-2</v>
      </c>
      <c r="BBE12" s="4">
        <v>4.7738693467336682E-2</v>
      </c>
      <c r="BBF12" s="4">
        <v>2.3715415019762841E-2</v>
      </c>
      <c r="BBG12" s="4">
        <v>2.2397891963109359E-2</v>
      </c>
      <c r="BBH12" s="4">
        <v>1.7145135566188199E-2</v>
      </c>
      <c r="BBI12" s="4">
        <v>1.2360446570972889E-2</v>
      </c>
      <c r="BBJ12" s="4">
        <v>4.7596268835206887E-2</v>
      </c>
      <c r="BBK12" s="4">
        <v>1.1360918440564459E-2</v>
      </c>
      <c r="BBL12" s="4">
        <v>2.5883175935641829E-2</v>
      </c>
      <c r="BBM12" s="4">
        <v>1.7138859741168241E-2</v>
      </c>
      <c r="BBN12" s="4">
        <v>6.6084788029925193E-2</v>
      </c>
      <c r="BBO12" s="4">
        <v>2.206982543640898E-2</v>
      </c>
      <c r="BBP12" s="4">
        <v>5.1974350320620991E-2</v>
      </c>
      <c r="BBQ12" s="4">
        <v>2.632467094161323E-2</v>
      </c>
      <c r="BBR12" s="4">
        <v>3.8169806704184003E-2</v>
      </c>
      <c r="BBS12" s="4">
        <v>1.443601663812087E-2</v>
      </c>
      <c r="BBT12" s="4">
        <v>4.2297746582933143E-2</v>
      </c>
      <c r="BBU12" s="4">
        <v>1.5700036941263391E-2</v>
      </c>
      <c r="BBV12" s="4">
        <v>4.0793413173652697E-2</v>
      </c>
      <c r="BBW12" s="4">
        <v>1.6467065868263471E-2</v>
      </c>
      <c r="BBX12" s="4">
        <v>5.1499913299809262E-2</v>
      </c>
      <c r="BBY12" s="4">
        <v>2.1154846540662391E-2</v>
      </c>
      <c r="BBZ12" s="4">
        <v>5.0477735712998018E-2</v>
      </c>
      <c r="BCA12" s="4">
        <v>1.694609698936362E-2</v>
      </c>
      <c r="BCB12" s="4">
        <v>5.0873108265424911E-2</v>
      </c>
      <c r="BCC12" s="4">
        <v>1.3853317811408611E-2</v>
      </c>
      <c r="BCD12" s="4">
        <v>6.4858250050989191E-2</v>
      </c>
      <c r="BCE12" s="4">
        <v>1.93758923108301E-2</v>
      </c>
      <c r="BCF12" s="4">
        <v>7.0785070785070792E-2</v>
      </c>
      <c r="BCG12" s="4">
        <v>2.9417172274315131E-2</v>
      </c>
      <c r="BCH12" s="4">
        <v>4.6280359533371583E-2</v>
      </c>
      <c r="BCI12" s="4">
        <v>1.950659781985083E-2</v>
      </c>
      <c r="BCJ12" s="4">
        <v>3.4310116330437353E-2</v>
      </c>
      <c r="BCK12" s="4">
        <v>1.5461640406420261E-2</v>
      </c>
      <c r="BCL12" s="4">
        <v>4.7847773877701831E-2</v>
      </c>
      <c r="BCM12" s="4">
        <v>2.1799371882505081E-2</v>
      </c>
      <c r="BCN12" s="4">
        <v>5.6111616621170757E-2</v>
      </c>
      <c r="BCO12" s="4">
        <v>2.2141340612678188E-2</v>
      </c>
      <c r="BCP12" s="4">
        <v>3.2325506593760052E-2</v>
      </c>
      <c r="BCQ12" s="4">
        <v>1.7529752331939531E-2</v>
      </c>
      <c r="BCR12" s="4">
        <v>5.8412032179083598E-2</v>
      </c>
      <c r="BCS12" s="4">
        <v>1.958726827562085E-2</v>
      </c>
      <c r="BCT12" s="4">
        <v>3.6221733039823893E-2</v>
      </c>
      <c r="BCU12" s="4">
        <v>2.4614768861316791E-2</v>
      </c>
      <c r="BCV12" s="4">
        <v>2.608866222047862E-2</v>
      </c>
      <c r="BCW12" s="4">
        <v>1.33385641428011E-2</v>
      </c>
      <c r="BCX12" s="4">
        <v>5.5844405931061041E-2</v>
      </c>
      <c r="BCY12" s="4">
        <v>2.5226266127479299E-2</v>
      </c>
      <c r="BCZ12" s="4">
        <v>6.186317321688501E-2</v>
      </c>
      <c r="BDA12" s="4">
        <v>1.9650655021834058E-2</v>
      </c>
      <c r="BDB12" s="4">
        <v>3.0291835980790539E-2</v>
      </c>
      <c r="BDC12" s="4">
        <v>2.2534170668636871E-2</v>
      </c>
      <c r="BDD12" s="4">
        <v>6.8155564112437422E-2</v>
      </c>
      <c r="BDE12" s="4">
        <v>4.1971505583365418E-2</v>
      </c>
      <c r="BDF12" s="4">
        <v>7.5576036866359442E-2</v>
      </c>
      <c r="BDG12" s="4">
        <v>3.4101382488479257E-2</v>
      </c>
      <c r="BDH12" s="4">
        <v>3.1609195402298847E-2</v>
      </c>
      <c r="BDI12" s="4">
        <v>1.9396551724137932E-2</v>
      </c>
      <c r="BDJ12" s="4">
        <v>1.119402985074627E-2</v>
      </c>
      <c r="BDK12" s="4">
        <v>1.492537313432836E-2</v>
      </c>
      <c r="BDL12" s="4">
        <v>2.9117774880486749E-2</v>
      </c>
      <c r="BDM12" s="4">
        <v>2.1295089091699259E-2</v>
      </c>
      <c r="BDN12" s="4">
        <v>2.0898641588296761E-2</v>
      </c>
      <c r="BDO12" s="4">
        <v>1.358411703239289E-2</v>
      </c>
      <c r="BDP12" s="4">
        <v>1.706642066420664E-2</v>
      </c>
      <c r="BDQ12" s="4">
        <v>1.983394833948339E-2</v>
      </c>
      <c r="BDR12" s="4">
        <v>0.10370717972782729</v>
      </c>
      <c r="BDS12" s="4">
        <v>4.8334115438761142E-2</v>
      </c>
      <c r="BDT12" s="4">
        <v>6.7961165048543687E-2</v>
      </c>
      <c r="BDU12" s="4">
        <v>7.7669902912621352E-2</v>
      </c>
      <c r="BDV12" s="4">
        <v>3.5294117647058823E-2</v>
      </c>
      <c r="BDW12" s="4">
        <v>5.5882352941176473E-2</v>
      </c>
      <c r="BDX12" s="4">
        <v>0</v>
      </c>
      <c r="BDY12" s="4">
        <v>3.7854889589905363E-2</v>
      </c>
      <c r="BDZ12" s="4">
        <v>0.19379844961240311</v>
      </c>
      <c r="BEA12" s="4">
        <v>0.19379844961240311</v>
      </c>
      <c r="BEB12" s="4">
        <v>5.6657223796034002E-2</v>
      </c>
      <c r="BEC12" s="4">
        <v>0.1019830028328612</v>
      </c>
      <c r="BED12" s="4">
        <v>0</v>
      </c>
      <c r="BEE12" s="4">
        <v>4.4444444444444453E-2</v>
      </c>
      <c r="BEF12" s="4">
        <v>4.3103448275862072E-2</v>
      </c>
      <c r="BEG12" s="4">
        <v>5.6034482758620691E-2</v>
      </c>
      <c r="BEH12" s="4">
        <v>0.22475570032573289</v>
      </c>
      <c r="BEI12" s="4">
        <v>0.2736156351791531</v>
      </c>
      <c r="BEJ12" s="4">
        <v>0</v>
      </c>
      <c r="BEK12" s="4">
        <v>4.363636363636364E-2</v>
      </c>
      <c r="BEL12" s="4">
        <v>6.0810810810810807E-2</v>
      </c>
      <c r="BEM12" s="4">
        <v>8.1081081081081086E-2</v>
      </c>
      <c r="BEN12" s="4">
        <v>2.7354435326299331E-2</v>
      </c>
      <c r="BEO12" s="4">
        <v>1.7975771785853849E-2</v>
      </c>
      <c r="BEP12" s="4">
        <v>6.0426540284360189E-2</v>
      </c>
      <c r="BEQ12" s="4">
        <v>3.7519747235387049E-2</v>
      </c>
      <c r="BER12" s="4">
        <v>7.0510323334631864E-2</v>
      </c>
      <c r="BES12" s="4">
        <v>3.856641994546163E-2</v>
      </c>
      <c r="BET12" s="4">
        <v>8.3228247162673394E-2</v>
      </c>
      <c r="BEU12" s="4">
        <v>4.2875157629255992E-2</v>
      </c>
      <c r="BEV12" s="4">
        <v>1.9230769230769228E-2</v>
      </c>
      <c r="BEW12" s="4">
        <v>2.6923076923076921E-2</v>
      </c>
      <c r="BEX12" s="4">
        <v>3.1050228310502279E-2</v>
      </c>
      <c r="BEY12" s="4">
        <v>2.7397260273972601E-2</v>
      </c>
      <c r="BEZ12" s="4">
        <v>7.7625570776255703E-2</v>
      </c>
      <c r="BFA12" s="4">
        <v>7.9908675799086754E-2</v>
      </c>
      <c r="BFB12" s="4">
        <v>5.9670781893004107E-2</v>
      </c>
      <c r="BFC12" s="4">
        <v>4.9382716049382713E-2</v>
      </c>
      <c r="BFD12" s="4">
        <v>1.7488076311605719E-2</v>
      </c>
      <c r="BFE12" s="4">
        <v>1.987281399046105E-2</v>
      </c>
      <c r="BFF12" s="4">
        <v>8.7112171837708835E-2</v>
      </c>
      <c r="BFG12" s="4">
        <v>6.4439140811455853E-2</v>
      </c>
      <c r="BFH12" s="4">
        <v>3.9787798408488062E-2</v>
      </c>
      <c r="BFI12" s="4">
        <v>3.4482758620689648E-2</v>
      </c>
      <c r="BFJ12" s="4">
        <v>1.2853470437018E-2</v>
      </c>
      <c r="BFK12" s="4">
        <v>2.056555269922879E-2</v>
      </c>
      <c r="BFL12" s="4">
        <v>5.7203389830508468E-2</v>
      </c>
      <c r="BFM12" s="4">
        <v>5.2966101694915252E-2</v>
      </c>
      <c r="BFN12" s="4">
        <v>3.074141048824593E-2</v>
      </c>
      <c r="BFO12" s="4">
        <v>3.6166365280289332E-2</v>
      </c>
      <c r="BFP12" s="4">
        <v>3.4285714285714287E-2</v>
      </c>
      <c r="BFQ12" s="4">
        <v>4.8571428571428571E-2</v>
      </c>
      <c r="BFR12" s="4">
        <v>6.4239828693790149E-2</v>
      </c>
      <c r="BFS12" s="4">
        <v>3.9971448965024983E-2</v>
      </c>
      <c r="BFT12" s="4">
        <v>6.1624649859943981E-2</v>
      </c>
      <c r="BFU12" s="4">
        <v>4.0616246498599441E-2</v>
      </c>
      <c r="BFV12" s="4">
        <v>0.1174270755422588</v>
      </c>
      <c r="BFW12" s="4">
        <v>6.2827225130890049E-2</v>
      </c>
      <c r="BFX12" s="4">
        <v>4.1666666666666657E-2</v>
      </c>
      <c r="BFY12" s="4">
        <v>3.7660256410256408E-2</v>
      </c>
      <c r="BFZ12" s="4">
        <v>7.3343848580441642E-2</v>
      </c>
      <c r="BGA12" s="4">
        <v>4.2586750788643532E-2</v>
      </c>
      <c r="BGB12" s="4">
        <v>5.3506869125090381E-2</v>
      </c>
      <c r="BGC12" s="4">
        <v>4.844540853217643E-2</v>
      </c>
      <c r="BGD12" s="4">
        <v>4.3552519214346712E-2</v>
      </c>
      <c r="BGE12" s="4">
        <v>3.2450896669513243E-2</v>
      </c>
      <c r="BGF12" s="4">
        <v>5.8049535603715167E-2</v>
      </c>
      <c r="BGG12" s="4">
        <v>3.4055727554179557E-2</v>
      </c>
      <c r="BGH12" s="4">
        <v>5.1470588235294122E-2</v>
      </c>
      <c r="BGI12" s="4">
        <v>5.2941176470588228E-2</v>
      </c>
      <c r="BGJ12" s="4">
        <v>5.8155080213903747E-2</v>
      </c>
      <c r="BGK12" s="4">
        <v>3.9438502673796789E-2</v>
      </c>
      <c r="BGL12" s="4">
        <v>4.3946188340807178E-2</v>
      </c>
      <c r="BGM12" s="4">
        <v>3.8565022421524667E-2</v>
      </c>
      <c r="BGN12" s="4">
        <v>6.5960912052117265E-2</v>
      </c>
      <c r="BGO12" s="4">
        <v>4.3973941368078168E-2</v>
      </c>
      <c r="BGP12" s="4">
        <v>3.0864197530864199E-2</v>
      </c>
      <c r="BGQ12" s="4">
        <v>1.6203703703703699E-2</v>
      </c>
      <c r="BGR12" s="4">
        <v>3.6461277557942338E-2</v>
      </c>
      <c r="BGS12" s="4">
        <v>1.342566421707179E-2</v>
      </c>
      <c r="BGT12" s="4">
        <v>2.1221602503060811E-2</v>
      </c>
      <c r="BGU12" s="4">
        <v>1.292341178071011E-2</v>
      </c>
      <c r="BGV12" s="4">
        <v>6.1742738589211622E-2</v>
      </c>
      <c r="BGW12" s="4">
        <v>2.8547717842323649E-2</v>
      </c>
      <c r="BGX12" s="4">
        <v>3.8587178440179663E-2</v>
      </c>
      <c r="BGY12" s="4">
        <v>2.4091465904450791E-2</v>
      </c>
      <c r="BGZ12" s="4">
        <v>4.9738219895287962E-2</v>
      </c>
      <c r="BHA12" s="4">
        <v>1.9197207678883069E-2</v>
      </c>
      <c r="BHB12" s="4">
        <v>5.6455493183640737E-2</v>
      </c>
      <c r="BHC12" s="4">
        <v>2.485966319165998E-2</v>
      </c>
      <c r="BHD12" s="4">
        <v>4.4867105584003898E-2</v>
      </c>
      <c r="BHE12" s="4">
        <v>2.0970495001219211E-2</v>
      </c>
      <c r="BHF12" s="4">
        <v>3.2586558044806507E-2</v>
      </c>
      <c r="BHG12" s="4">
        <v>2.5967413441955189E-2</v>
      </c>
      <c r="BHH12" s="4">
        <v>8.1081081081081086E-2</v>
      </c>
      <c r="BHI12" s="4">
        <v>4.3734643734643731E-2</v>
      </c>
      <c r="BHJ12" s="4">
        <v>1.494130202774813E-2</v>
      </c>
      <c r="BHK12" s="4">
        <v>1.6008537886872998E-2</v>
      </c>
      <c r="BHL12" s="4">
        <v>5.0595238095238103E-2</v>
      </c>
      <c r="BHM12" s="4">
        <v>5.9523809523809521E-2</v>
      </c>
      <c r="BHN12" s="4">
        <v>4.5203969128996692E-2</v>
      </c>
      <c r="BHO12" s="4">
        <v>3.5281146637265712E-2</v>
      </c>
      <c r="BHP12" s="4">
        <v>3.7151702786377708E-2</v>
      </c>
      <c r="BHQ12" s="4">
        <v>2.4767801857585141E-2</v>
      </c>
      <c r="BHR12" s="4">
        <v>8.3657587548638127E-2</v>
      </c>
      <c r="BHS12" s="4">
        <v>5.2529182879377433E-2</v>
      </c>
      <c r="BHT12" s="4">
        <v>0.1395348837209302</v>
      </c>
      <c r="BHU12" s="4">
        <v>8.0232558139534879E-2</v>
      </c>
      <c r="BHV12" s="4">
        <v>0.1004126547455296</v>
      </c>
      <c r="BHW12" s="4">
        <v>0.13755158184319119</v>
      </c>
      <c r="BHX12" s="4">
        <v>4.1483343808925197E-2</v>
      </c>
      <c r="BHY12" s="4">
        <v>2.262727844123193E-2</v>
      </c>
      <c r="BHZ12" s="4">
        <v>8.2603254067584481E-2</v>
      </c>
      <c r="BIA12" s="4">
        <v>4.1927409261576967E-2</v>
      </c>
      <c r="BIB12" s="4">
        <v>3.6809815950920248E-2</v>
      </c>
      <c r="BIC12" s="4">
        <v>2.1472392638036811E-2</v>
      </c>
      <c r="BID12" s="4">
        <v>8.2619339045287635E-2</v>
      </c>
      <c r="BIE12" s="4">
        <v>2.937576499388005E-2</v>
      </c>
      <c r="BIF12" s="4">
        <v>2.0345252774352649E-2</v>
      </c>
      <c r="BIG12" s="4">
        <v>1.664611590628853E-2</v>
      </c>
      <c r="BIH12" s="4">
        <v>1.5873015873015869E-2</v>
      </c>
      <c r="BII12" s="4">
        <v>1.700680272108844E-2</v>
      </c>
      <c r="BIJ12" s="4">
        <v>2.6918671248568161E-2</v>
      </c>
      <c r="BIK12" s="4">
        <v>1.54639175257732E-2</v>
      </c>
      <c r="BIL12" s="4">
        <v>4.5280612244897961E-2</v>
      </c>
      <c r="BIM12" s="4">
        <v>2.8061224489795918E-2</v>
      </c>
      <c r="BIN12" s="4">
        <v>6.2819576333089849E-2</v>
      </c>
      <c r="BIO12" s="4">
        <v>4.9671292914536161E-2</v>
      </c>
      <c r="BIP12" s="4">
        <v>2.9641185647425902E-2</v>
      </c>
      <c r="BIQ12" s="4">
        <v>1.9500780031201249E-2</v>
      </c>
      <c r="BIR12" s="4">
        <v>0.1240822320117474</v>
      </c>
      <c r="BIS12" s="4">
        <v>8.590308370044053E-2</v>
      </c>
      <c r="BIT12" s="4">
        <v>6.8245125348189412E-2</v>
      </c>
      <c r="BIU12" s="4">
        <v>3.8997214484679667E-2</v>
      </c>
      <c r="BIV12" s="4">
        <v>6.0155239327296252E-2</v>
      </c>
      <c r="BIW12" s="4">
        <v>4.3337645536869342E-2</v>
      </c>
      <c r="BIX12" s="4">
        <v>6.4200976971388699E-2</v>
      </c>
      <c r="BIY12" s="4">
        <v>3.4891835310537328E-2</v>
      </c>
      <c r="BIZ12" s="4">
        <v>4.1666666666666657E-2</v>
      </c>
      <c r="BJA12" s="4">
        <v>2.922885572139303E-2</v>
      </c>
      <c r="BJB12" s="4">
        <v>2.2447501810282409E-2</v>
      </c>
      <c r="BJC12" s="4">
        <v>2.606806661839247E-2</v>
      </c>
      <c r="BJD12" s="4">
        <v>3.9238604107530467E-2</v>
      </c>
      <c r="BJE12" s="4">
        <v>1.4693604942394391E-2</v>
      </c>
      <c r="BJF12" s="4">
        <v>2.739154616240267E-2</v>
      </c>
      <c r="BJG12" s="4">
        <v>2.1551724137931039E-2</v>
      </c>
      <c r="BJH12" s="4">
        <v>3.8414096916299559E-2</v>
      </c>
      <c r="BJI12" s="4">
        <v>3.083700440528634E-2</v>
      </c>
      <c r="BJJ12" s="4">
        <v>1.7822333611807298E-2</v>
      </c>
      <c r="BJK12" s="4">
        <v>1.294903926482874E-2</v>
      </c>
      <c r="BJL12" s="4">
        <v>1.439810004453021E-2</v>
      </c>
      <c r="BJM12" s="4">
        <v>9.7966453911236453E-3</v>
      </c>
      <c r="BJN12" s="4">
        <v>1.5103486854372549E-2</v>
      </c>
      <c r="BJO12" s="4">
        <v>1.04419168375909E-2</v>
      </c>
      <c r="BJP12" s="4">
        <v>1.7848036715961239E-2</v>
      </c>
      <c r="BJQ12" s="4">
        <v>9.5189529151793306E-3</v>
      </c>
      <c r="BJR12" s="4">
        <v>4.903597996052831E-2</v>
      </c>
      <c r="BJS12" s="4">
        <v>1.669955973887961E-2</v>
      </c>
      <c r="BJT12" s="4">
        <v>2.7302243211334121E-2</v>
      </c>
      <c r="BJU12" s="4">
        <v>1.298701298701299E-2</v>
      </c>
      <c r="BJV12" s="4">
        <v>3.8272816486751723E-2</v>
      </c>
      <c r="BJW12" s="4">
        <v>1.684658161596336E-2</v>
      </c>
      <c r="BJX12" s="4">
        <v>2.2500396133734751E-2</v>
      </c>
      <c r="BJY12" s="4">
        <v>1.2517826018063701E-2</v>
      </c>
      <c r="BJZ12" s="4">
        <v>2.609992542878449E-2</v>
      </c>
      <c r="BKA12" s="4">
        <v>1.7275664926671638E-2</v>
      </c>
      <c r="BKB12" s="4">
        <v>6.0454797559622853E-2</v>
      </c>
      <c r="BKC12" s="4">
        <v>5.4353854686633389E-2</v>
      </c>
      <c r="BKD12" s="4">
        <v>2.7210884353741499E-2</v>
      </c>
      <c r="BKE12" s="4">
        <v>2.2881880024737171E-2</v>
      </c>
      <c r="BKF12" s="4">
        <v>1.463822668339607E-2</v>
      </c>
      <c r="BKG12" s="4">
        <v>1.6729401923881219E-2</v>
      </c>
      <c r="BKH12" s="4">
        <v>7.7994428969359333E-2</v>
      </c>
      <c r="BKI12" s="4">
        <v>6.7316620241411329E-2</v>
      </c>
      <c r="BKJ12" s="4">
        <v>3.091832025842178E-2</v>
      </c>
      <c r="BKK12" s="4">
        <v>2.4457775726811262E-2</v>
      </c>
      <c r="BKL12" s="4">
        <v>4.1626331074540182E-2</v>
      </c>
      <c r="BKM12" s="4">
        <v>4.4530493707647632E-2</v>
      </c>
      <c r="BKN12" s="4">
        <v>4.4997353096876663E-2</v>
      </c>
      <c r="BKO12" s="4">
        <v>2.85865537321334E-2</v>
      </c>
      <c r="BKP12" s="4">
        <v>4.1466346153846152E-2</v>
      </c>
      <c r="BKQ12" s="4">
        <v>3.6057692307692298E-2</v>
      </c>
      <c r="BKR12" s="4">
        <v>3.9193729003359462E-2</v>
      </c>
      <c r="BKS12" s="4">
        <v>3.5274356103023513E-2</v>
      </c>
      <c r="BKT12" s="4">
        <v>2.251732101616628E-2</v>
      </c>
      <c r="BKU12" s="4">
        <v>2.540415704387991E-2</v>
      </c>
      <c r="BKV12" s="4">
        <v>2.885821831869511E-2</v>
      </c>
      <c r="BKW12" s="4">
        <v>2.1329987452948559E-2</v>
      </c>
      <c r="BKX12" s="4">
        <v>8.1885856079404462E-2</v>
      </c>
      <c r="BKY12" s="4">
        <v>6.2034739454094302E-2</v>
      </c>
      <c r="BKZ12" s="4">
        <v>3.125E-2</v>
      </c>
      <c r="BLA12" s="4">
        <v>2.5201612903225801E-2</v>
      </c>
      <c r="BLB12" s="4">
        <v>1.574485264432782E-2</v>
      </c>
      <c r="BLC12" s="4">
        <v>1.574485264432782E-2</v>
      </c>
      <c r="BLD12" s="4">
        <v>9.4350961538461536E-2</v>
      </c>
      <c r="BLE12" s="4">
        <v>6.7908653846153841E-2</v>
      </c>
      <c r="BLF12" s="4">
        <v>7.1496212121212127E-2</v>
      </c>
      <c r="BLG12" s="4">
        <v>5.6344696969696968E-2</v>
      </c>
      <c r="BLH12" s="4">
        <v>4.7235641438539991E-2</v>
      </c>
      <c r="BLI12" s="4">
        <v>3.1132581857219541E-2</v>
      </c>
      <c r="BLJ12" s="4">
        <v>2.658959537572254E-2</v>
      </c>
      <c r="BLK12" s="4">
        <v>2.1387283236994219E-2</v>
      </c>
      <c r="BLL12" s="4">
        <v>9.1337099811676078E-2</v>
      </c>
      <c r="BLM12" s="4">
        <v>4.9905838041431262E-2</v>
      </c>
      <c r="BLN12" s="4">
        <v>5.3595658073270012E-2</v>
      </c>
      <c r="BLO12" s="4">
        <v>3.3921302578018987E-2</v>
      </c>
      <c r="BLP12" s="4">
        <v>4.9199084668192221E-2</v>
      </c>
      <c r="BLQ12" s="4">
        <v>3.2036613272311207E-2</v>
      </c>
      <c r="BLR12" s="4">
        <v>2.8277634961439591E-2</v>
      </c>
      <c r="BLS12" s="4">
        <v>2.7249357326478148E-2</v>
      </c>
      <c r="BLT12" s="4">
        <v>6.3484708063021311E-2</v>
      </c>
      <c r="BLU12" s="4">
        <v>5.6997219647822048E-2</v>
      </c>
      <c r="BLV12" s="4">
        <v>3.6298568507157472E-2</v>
      </c>
      <c r="BLW12" s="4">
        <v>2.0961145194274031E-2</v>
      </c>
      <c r="BLX12" s="4">
        <v>7.2457627118644063E-2</v>
      </c>
      <c r="BLY12" s="4">
        <v>5.0847457627118647E-2</v>
      </c>
    </row>
    <row r="13" spans="1:1689" x14ac:dyDescent="0.3">
      <c r="A13" s="3" t="s">
        <v>857</v>
      </c>
      <c r="B13" s="4">
        <v>4.2864476386036958E-2</v>
      </c>
      <c r="C13" s="4">
        <v>2.7977412731006158E-2</v>
      </c>
      <c r="D13" s="4">
        <v>5.138793301215875E-2</v>
      </c>
      <c r="E13" s="4">
        <v>2.2941041523285161E-2</v>
      </c>
      <c r="F13" s="4">
        <v>6.5885416666666669E-2</v>
      </c>
      <c r="G13" s="4">
        <v>3.0989583333333331E-2</v>
      </c>
      <c r="H13" s="4">
        <v>1.7600469345849221E-2</v>
      </c>
      <c r="I13" s="4">
        <v>1.1440305074801991E-2</v>
      </c>
      <c r="J13" s="4">
        <v>8.9013224821973547E-3</v>
      </c>
      <c r="K13" s="4">
        <v>7.8840284842319423E-3</v>
      </c>
      <c r="L13" s="4">
        <v>4.4336307110029741E-2</v>
      </c>
      <c r="M13" s="4">
        <v>1.6220600162206E-2</v>
      </c>
      <c r="N13" s="4">
        <v>4.7805423539278732E-2</v>
      </c>
      <c r="O13" s="4">
        <v>3.2708974000559131E-2</v>
      </c>
      <c r="P13" s="4">
        <v>4.2831026377644292E-2</v>
      </c>
      <c r="Q13" s="4">
        <v>1.9065030033951422E-2</v>
      </c>
      <c r="R13" s="4">
        <v>5.549389567147614E-2</v>
      </c>
      <c r="S13" s="4">
        <v>3.3851276359600453E-2</v>
      </c>
      <c r="T13" s="4">
        <v>3.3202025886325273E-2</v>
      </c>
      <c r="U13" s="4">
        <v>2.4198086662915029E-2</v>
      </c>
      <c r="V13" s="4">
        <v>5.0314465408805027E-2</v>
      </c>
      <c r="W13" s="4">
        <v>4.0638606676342517E-2</v>
      </c>
      <c r="X13" s="4">
        <v>4.8767416934619508E-2</v>
      </c>
      <c r="Y13" s="4">
        <v>3.3226152197213289E-2</v>
      </c>
      <c r="Z13" s="4">
        <v>4.1629364368845123E-2</v>
      </c>
      <c r="AA13" s="4">
        <v>2.641002685765443E-2</v>
      </c>
      <c r="AB13" s="4">
        <v>4.7365620010643962E-2</v>
      </c>
      <c r="AC13" s="4">
        <v>4.4172432144757849E-2</v>
      </c>
      <c r="AD13" s="4">
        <v>4.9905243209096652E-2</v>
      </c>
      <c r="AE13" s="4">
        <v>3.7271004421983583E-2</v>
      </c>
      <c r="AF13" s="4">
        <v>2.9523809523809529E-2</v>
      </c>
      <c r="AG13" s="4">
        <v>2.523809523809524E-2</v>
      </c>
      <c r="AH13" s="4">
        <v>0.1127251597908193</v>
      </c>
      <c r="AI13" s="4">
        <v>7.0307960488088322E-2</v>
      </c>
      <c r="AJ13" s="4">
        <v>3.041144901610018E-2</v>
      </c>
      <c r="AK13" s="4">
        <v>2.5044722719141321E-2</v>
      </c>
      <c r="AL13" s="4">
        <v>1.319261213720317E-2</v>
      </c>
      <c r="AM13" s="4">
        <v>2.1108179419525069E-2</v>
      </c>
      <c r="AN13" s="4">
        <v>8.5632730732635581E-2</v>
      </c>
      <c r="AO13" s="4">
        <v>4.7573739295908662E-2</v>
      </c>
      <c r="AP13" s="4">
        <v>3.3480176211453737E-2</v>
      </c>
      <c r="AQ13" s="4">
        <v>2.9955947136563871E-2</v>
      </c>
      <c r="AR13" s="4">
        <v>2.227934875749786E-2</v>
      </c>
      <c r="AS13" s="4">
        <v>2.399314481576692E-2</v>
      </c>
      <c r="AT13" s="4">
        <v>6.4124783362218371E-2</v>
      </c>
      <c r="AU13" s="4">
        <v>3.726169844020797E-2</v>
      </c>
      <c r="AV13" s="4">
        <v>6.225165562913907E-2</v>
      </c>
      <c r="AW13" s="4">
        <v>4.2384105960264901E-2</v>
      </c>
      <c r="AX13" s="4">
        <v>7.5422626788036407E-2</v>
      </c>
      <c r="AY13" s="4">
        <v>6.8920676202860853E-2</v>
      </c>
      <c r="AZ13" s="4">
        <v>1.787592008412198E-2</v>
      </c>
      <c r="BA13" s="4">
        <v>2.3133543638275501E-2</v>
      </c>
      <c r="BB13" s="4">
        <v>9.0805902383654935E-3</v>
      </c>
      <c r="BC13" s="4">
        <v>1.021566401816118E-2</v>
      </c>
      <c r="BD13" s="4">
        <v>4.0097205346294053E-2</v>
      </c>
      <c r="BE13" s="4">
        <v>3.7667071688942892E-2</v>
      </c>
      <c r="BF13" s="4">
        <v>4.0559440559440559E-2</v>
      </c>
      <c r="BG13" s="4">
        <v>4.8951048951048952E-2</v>
      </c>
      <c r="BH13" s="4">
        <v>4.2526837324525182E-2</v>
      </c>
      <c r="BI13" s="4">
        <v>2.5392237819983489E-2</v>
      </c>
      <c r="BJ13" s="4">
        <v>3.7237237237237243E-2</v>
      </c>
      <c r="BK13" s="4">
        <v>2.4424424424424419E-2</v>
      </c>
      <c r="BL13" s="4">
        <v>4.8110675201321493E-2</v>
      </c>
      <c r="BM13" s="4">
        <v>1.9822424117282671E-2</v>
      </c>
      <c r="BN13" s="4">
        <v>3.9068771742039071E-2</v>
      </c>
      <c r="BO13" s="4">
        <v>2.02033716885202E-2</v>
      </c>
      <c r="BP13" s="4">
        <v>1.6107078039927409E-2</v>
      </c>
      <c r="BQ13" s="4">
        <v>9.5281306715063515E-3</v>
      </c>
      <c r="BR13" s="4">
        <v>5.6268509378084898E-2</v>
      </c>
      <c r="BS13" s="4">
        <v>2.783810463968411E-2</v>
      </c>
      <c r="BT13" s="4">
        <v>6.7789197463371961E-2</v>
      </c>
      <c r="BU13" s="4">
        <v>3.2582549748523947E-2</v>
      </c>
      <c r="BV13" s="4">
        <v>4.4117647058823532E-2</v>
      </c>
      <c r="BW13" s="4">
        <v>1.638655462184874E-2</v>
      </c>
      <c r="BX13" s="4">
        <v>3.2852386237513867E-2</v>
      </c>
      <c r="BY13" s="4">
        <v>1.798002219755827E-2</v>
      </c>
      <c r="BZ13" s="4">
        <v>4.9115913555992138E-2</v>
      </c>
      <c r="CA13" s="4">
        <v>2.4361493123772102E-2</v>
      </c>
      <c r="CB13" s="4">
        <v>3.2258064516129031E-2</v>
      </c>
      <c r="CC13" s="4">
        <v>1.5799868334430551E-2</v>
      </c>
      <c r="CD13" s="4">
        <v>7.8767123287671229E-2</v>
      </c>
      <c r="CE13" s="4">
        <v>2.9965753424657529E-2</v>
      </c>
      <c r="CF13" s="4">
        <v>4.810215147804793E-2</v>
      </c>
      <c r="CG13" s="4">
        <v>1.81913591044254E-2</v>
      </c>
      <c r="CH13" s="4">
        <v>6.538603620243813E-2</v>
      </c>
      <c r="CI13" s="4">
        <v>3.0845954931658658E-2</v>
      </c>
      <c r="CJ13" s="4">
        <v>5.831652301485421E-2</v>
      </c>
      <c r="CK13" s="4">
        <v>2.108930863744728E-2</v>
      </c>
      <c r="CL13" s="4">
        <v>3.867129400099157E-2</v>
      </c>
      <c r="CM13" s="4">
        <v>1.4377788795240459E-2</v>
      </c>
      <c r="CN13" s="4">
        <v>4.307746853394788E-2</v>
      </c>
      <c r="CO13" s="4">
        <v>1.8081900372274421E-2</v>
      </c>
      <c r="CP13" s="4">
        <v>4.0737436812369909E-2</v>
      </c>
      <c r="CQ13" s="4">
        <v>2.7951234017246501E-2</v>
      </c>
      <c r="CR13" s="4">
        <v>4.8469387755102039E-2</v>
      </c>
      <c r="CS13" s="4">
        <v>3.0612244897959179E-2</v>
      </c>
      <c r="CT13" s="4">
        <v>7.2809278350515469E-2</v>
      </c>
      <c r="CU13" s="4">
        <v>4.252577319587629E-2</v>
      </c>
      <c r="CV13" s="4">
        <v>4.126074498567335E-2</v>
      </c>
      <c r="CW13" s="4">
        <v>1.948424068767908E-2</v>
      </c>
      <c r="CX13" s="4">
        <v>5.0661503710874467E-2</v>
      </c>
      <c r="CY13" s="4">
        <v>2.3555985801871571E-2</v>
      </c>
      <c r="CZ13" s="4">
        <v>1.6211604095563142E-2</v>
      </c>
      <c r="DA13" s="4">
        <v>1.706484641638225E-2</v>
      </c>
      <c r="DB13" s="4">
        <v>3.3492822966507178E-2</v>
      </c>
      <c r="DC13" s="4">
        <v>2.583732057416268E-2</v>
      </c>
      <c r="DD13" s="4">
        <v>2.1435228331780059E-2</v>
      </c>
      <c r="DE13" s="4">
        <v>2.3299161230195709E-2</v>
      </c>
      <c r="DF13" s="4">
        <v>0.1038715769593957</v>
      </c>
      <c r="DG13" s="4">
        <v>6.2322946175637391E-2</v>
      </c>
      <c r="DH13" s="4">
        <v>6.2335381913959612E-2</v>
      </c>
      <c r="DI13" s="4">
        <v>3.0728709394205439E-2</v>
      </c>
      <c r="DJ13" s="4">
        <v>4.487989886219975E-2</v>
      </c>
      <c r="DK13" s="4">
        <v>2.6548672566371681E-2</v>
      </c>
      <c r="DL13" s="4">
        <v>2.7729636048526862E-2</v>
      </c>
      <c r="DM13" s="4">
        <v>1.7331022530329289E-2</v>
      </c>
      <c r="DN13" s="4">
        <v>3.8768529076396809E-2</v>
      </c>
      <c r="DO13" s="4">
        <v>1.7103762827822121E-2</v>
      </c>
      <c r="DP13" s="4">
        <v>9.8911968348170135E-2</v>
      </c>
      <c r="DQ13" s="4">
        <v>5.8358061325420367E-2</v>
      </c>
      <c r="DR13" s="4">
        <v>8.6666666666666663E-3</v>
      </c>
      <c r="DS13" s="4">
        <v>1.466666666666667E-2</v>
      </c>
      <c r="DT13" s="4">
        <v>5.5214723926380369E-2</v>
      </c>
      <c r="DU13" s="4">
        <v>3.5787321063394682E-2</v>
      </c>
      <c r="DV13" s="4">
        <v>0.1142857142857143</v>
      </c>
      <c r="DW13" s="4">
        <v>7.9120879120879117E-2</v>
      </c>
      <c r="DX13" s="4">
        <v>8.7642418930762491E-3</v>
      </c>
      <c r="DY13" s="4">
        <v>1.4022787028922E-2</v>
      </c>
      <c r="DZ13" s="4">
        <v>2.5981205085682701E-2</v>
      </c>
      <c r="EA13" s="4">
        <v>1.7689331122166939E-2</v>
      </c>
      <c r="EB13" s="4">
        <v>4.3504350435043512E-2</v>
      </c>
      <c r="EC13" s="4">
        <v>2.55025502550255E-2</v>
      </c>
      <c r="ED13" s="4">
        <v>3.9492753623188409E-2</v>
      </c>
      <c r="EE13" s="4">
        <v>2.065217391304348E-2</v>
      </c>
      <c r="EF13" s="4">
        <v>3.9077514413837278E-2</v>
      </c>
      <c r="EG13" s="4">
        <v>1.9538757206918639E-2</v>
      </c>
      <c r="EH13" s="4">
        <v>2.4901703800786368E-2</v>
      </c>
      <c r="EI13" s="4">
        <v>1.310615989515072E-2</v>
      </c>
      <c r="EJ13" s="4">
        <v>8.0543586344050386E-2</v>
      </c>
      <c r="EK13" s="4">
        <v>3.4139874047066622E-2</v>
      </c>
      <c r="EL13" s="4">
        <v>3.3288948069241008E-2</v>
      </c>
      <c r="EM13" s="4">
        <v>1.4980026631158459E-2</v>
      </c>
      <c r="EN13" s="4">
        <v>6.321452589105582E-2</v>
      </c>
      <c r="EO13" s="4">
        <v>2.5218560860793549E-2</v>
      </c>
      <c r="EP13" s="4">
        <v>3.2910388580491667E-2</v>
      </c>
      <c r="EQ13" s="4">
        <v>1.9825535289452811E-2</v>
      </c>
      <c r="ER13" s="4">
        <v>4.76536922517279E-2</v>
      </c>
      <c r="ES13" s="4">
        <v>2.728264823572208E-2</v>
      </c>
      <c r="ET13" s="4">
        <v>3.3383345836459112E-2</v>
      </c>
      <c r="EU13" s="4">
        <v>2.1380345086271568E-2</v>
      </c>
      <c r="EV13" s="4">
        <v>4.6192259675405738E-2</v>
      </c>
      <c r="EW13" s="4">
        <v>2.6633374947981691E-2</v>
      </c>
      <c r="EX13" s="4">
        <v>3.5655737704918027E-2</v>
      </c>
      <c r="EY13" s="4">
        <v>2.663934426229508E-2</v>
      </c>
      <c r="EZ13" s="4">
        <v>3.6036036036036043E-2</v>
      </c>
      <c r="FA13" s="4">
        <v>2.620802620802621E-2</v>
      </c>
      <c r="FB13" s="4">
        <v>2.595228128924236E-2</v>
      </c>
      <c r="FC13" s="4">
        <v>1.841774801172039E-2</v>
      </c>
      <c r="FD13" s="4">
        <v>3.3085194375516963E-2</v>
      </c>
      <c r="FE13" s="4">
        <v>2.8949545078577339E-2</v>
      </c>
      <c r="FF13" s="4">
        <v>0</v>
      </c>
      <c r="FG13" s="4">
        <v>1.1019283746556471E-2</v>
      </c>
      <c r="FH13" s="4">
        <v>0</v>
      </c>
      <c r="FI13" s="4">
        <v>1.179941002949852E-2</v>
      </c>
      <c r="FJ13" s="4">
        <v>8.5774058577405859E-2</v>
      </c>
      <c r="FK13" s="4">
        <v>7.4267782426778242E-2</v>
      </c>
      <c r="FL13" s="4">
        <v>3.4653465346534663E-2</v>
      </c>
      <c r="FM13" s="4">
        <v>3.2673267326732668E-2</v>
      </c>
      <c r="FN13" s="4">
        <v>1.283697047496791E-2</v>
      </c>
      <c r="FO13" s="4">
        <v>2.0539152759948651E-2</v>
      </c>
      <c r="FP13" s="4">
        <v>2.692905230450544E-2</v>
      </c>
      <c r="FQ13" s="4">
        <v>2.3303987571206629E-2</v>
      </c>
      <c r="FR13" s="4">
        <v>8.8660755949603362E-2</v>
      </c>
      <c r="FS13" s="4">
        <v>4.0130657956136261E-2</v>
      </c>
      <c r="FT13" s="4">
        <v>4.6860356138706663E-2</v>
      </c>
      <c r="FU13" s="4">
        <v>2.9990627928772259E-2</v>
      </c>
      <c r="FV13" s="4">
        <v>1.127493495229835E-2</v>
      </c>
      <c r="FW13" s="4">
        <v>1.8213356461405029E-2</v>
      </c>
      <c r="FX13" s="4">
        <v>6.0561299852289523E-2</v>
      </c>
      <c r="FY13" s="4">
        <v>7.0901033973412117E-2</v>
      </c>
      <c r="FZ13" s="4">
        <v>3.6352433764633388E-2</v>
      </c>
      <c r="GA13" s="4">
        <v>3.6352433764633388E-2</v>
      </c>
      <c r="GB13" s="4">
        <v>3.0071355759429149E-2</v>
      </c>
      <c r="GC13" s="4">
        <v>2.2935779816513759E-2</v>
      </c>
      <c r="GD13" s="4">
        <v>3.2000000000000001E-2</v>
      </c>
      <c r="GE13" s="4">
        <v>2.2545454545454549E-2</v>
      </c>
      <c r="GF13" s="4">
        <v>4.2402826855123678E-2</v>
      </c>
      <c r="GG13" s="4">
        <v>4.5936395759717308E-2</v>
      </c>
      <c r="GH13" s="4">
        <v>2.2648083623693381E-2</v>
      </c>
      <c r="GI13" s="4">
        <v>2.6132404181184669E-2</v>
      </c>
      <c r="GJ13" s="4">
        <v>1.263537906137184E-2</v>
      </c>
      <c r="GK13" s="4">
        <v>2.3465703971119131E-2</v>
      </c>
      <c r="GL13" s="4">
        <v>3.462050599201065E-2</v>
      </c>
      <c r="GM13" s="4">
        <v>2.6631158455392809E-2</v>
      </c>
      <c r="GN13" s="4">
        <v>7.855973813420622E-2</v>
      </c>
      <c r="GO13" s="4">
        <v>8.6743044189852694E-2</v>
      </c>
      <c r="GP13" s="4">
        <v>5.8287795992714032E-2</v>
      </c>
      <c r="GQ13" s="4">
        <v>8.1967213114754092E-2</v>
      </c>
      <c r="GR13" s="4">
        <v>4.242700729927007E-2</v>
      </c>
      <c r="GS13" s="4">
        <v>2.7372262773722629E-2</v>
      </c>
      <c r="GT13" s="4">
        <v>4.3535620052770452E-2</v>
      </c>
      <c r="GU13" s="4">
        <v>2.6824978012313101E-2</v>
      </c>
      <c r="GV13" s="4">
        <v>2.150537634408602E-2</v>
      </c>
      <c r="GW13" s="4">
        <v>1.6362786348761101E-2</v>
      </c>
      <c r="GX13" s="4">
        <v>6.9832402234636867E-2</v>
      </c>
      <c r="GY13" s="4">
        <v>3.9106145251396648E-2</v>
      </c>
      <c r="GZ13" s="4">
        <v>3.506243996157541E-2</v>
      </c>
      <c r="HA13" s="4">
        <v>2.3054755043227661E-2</v>
      </c>
      <c r="HB13" s="4">
        <v>4.4006069802731411E-2</v>
      </c>
      <c r="HC13" s="4">
        <v>3.3889731917046029E-2</v>
      </c>
      <c r="HD13" s="4">
        <v>4.3586550435865512E-2</v>
      </c>
      <c r="HE13" s="4">
        <v>4.1718555417185547E-2</v>
      </c>
      <c r="HF13" s="4">
        <v>7.5920245398773012E-2</v>
      </c>
      <c r="HG13" s="4">
        <v>7.3619631901840496E-2</v>
      </c>
      <c r="HH13" s="4">
        <v>1.7964071856287421E-2</v>
      </c>
      <c r="HI13" s="4">
        <v>2.9940119760479039E-2</v>
      </c>
      <c r="HJ13" s="4">
        <v>0.1001712328767123</v>
      </c>
      <c r="HK13" s="4">
        <v>8.0479452054794523E-2</v>
      </c>
      <c r="HL13" s="4">
        <v>6.8931068931068928E-2</v>
      </c>
      <c r="HM13" s="4">
        <v>6.3936063936063936E-2</v>
      </c>
      <c r="HN13" s="4">
        <v>9.982486865148861E-2</v>
      </c>
      <c r="HO13" s="4">
        <v>6.0420315236427317E-2</v>
      </c>
      <c r="HP13" s="4">
        <v>3.7364798426745331E-2</v>
      </c>
      <c r="HQ13" s="4">
        <v>4.0314650934119962E-2</v>
      </c>
      <c r="HR13" s="4">
        <v>0.1049840933191941</v>
      </c>
      <c r="HS13" s="4">
        <v>6.362672322375397E-2</v>
      </c>
      <c r="HT13" s="4">
        <v>1.9444444444444441E-2</v>
      </c>
      <c r="HU13" s="4">
        <v>3.1944444444444442E-2</v>
      </c>
      <c r="HV13" s="4">
        <v>2.8056112224448902E-2</v>
      </c>
      <c r="HW13" s="4">
        <v>3.406813627254509E-2</v>
      </c>
      <c r="HX13" s="4">
        <v>1.732435033686237E-2</v>
      </c>
      <c r="HY13" s="4">
        <v>2.598652550529355E-2</v>
      </c>
      <c r="HZ13" s="4">
        <v>5.9737156511350059E-2</v>
      </c>
      <c r="IA13" s="4">
        <v>6.093189964157706E-2</v>
      </c>
      <c r="IB13" s="4">
        <v>5.7189542483660129E-2</v>
      </c>
      <c r="IC13" s="4">
        <v>4.7385620915032678E-2</v>
      </c>
      <c r="ID13" s="4">
        <v>6.6258919469928651E-2</v>
      </c>
      <c r="IE13" s="4">
        <v>4.7910295616717627E-2</v>
      </c>
      <c r="IF13" s="4">
        <v>6.7889908256880738E-2</v>
      </c>
      <c r="IG13" s="4">
        <v>6.8807339449541288E-2</v>
      </c>
      <c r="IH13" s="4">
        <v>3.5230352303523033E-2</v>
      </c>
      <c r="II13" s="4">
        <v>2.7100271002710029E-2</v>
      </c>
      <c r="IJ13" s="4">
        <v>4.8371174728529122E-2</v>
      </c>
      <c r="IK13" s="4">
        <v>3.8499506416584402E-2</v>
      </c>
      <c r="IL13" s="4">
        <v>5.9426229508196718E-2</v>
      </c>
      <c r="IM13" s="4">
        <v>5.4303278688524588E-2</v>
      </c>
      <c r="IN13" s="4">
        <v>8.0072793448589627E-2</v>
      </c>
      <c r="IO13" s="4">
        <v>8.7352138307552327E-2</v>
      </c>
      <c r="IP13" s="4">
        <v>1.5676567656765679E-2</v>
      </c>
      <c r="IQ13" s="4">
        <v>1.7326732673267332E-2</v>
      </c>
      <c r="IR13" s="4">
        <v>1.6883116883116878E-2</v>
      </c>
      <c r="IS13" s="4">
        <v>2.8571428571428571E-2</v>
      </c>
      <c r="IT13" s="4">
        <v>4.113687359760658E-2</v>
      </c>
      <c r="IU13" s="4">
        <v>4.113687359760658E-2</v>
      </c>
      <c r="IV13" s="4">
        <v>3.8461538461538457E-2</v>
      </c>
      <c r="IW13" s="4">
        <v>3.6057692307692298E-2</v>
      </c>
      <c r="IX13" s="4">
        <v>5.0438596491228067E-2</v>
      </c>
      <c r="IY13" s="4">
        <v>4.1666666666666657E-2</v>
      </c>
      <c r="IZ13" s="4">
        <v>2.2123893805309731E-2</v>
      </c>
      <c r="JA13" s="4">
        <v>2.4336283185840711E-2</v>
      </c>
      <c r="JB13" s="4">
        <v>0</v>
      </c>
      <c r="JC13" s="4">
        <v>2.1276595744680851E-2</v>
      </c>
      <c r="JD13" s="4">
        <v>4.7738693467336682E-2</v>
      </c>
      <c r="JE13" s="4">
        <v>4.7738693467336682E-2</v>
      </c>
      <c r="JF13" s="4">
        <v>5.3308823529411763E-2</v>
      </c>
      <c r="JG13" s="4">
        <v>3.4926470588235288E-2</v>
      </c>
      <c r="JH13" s="4">
        <v>0</v>
      </c>
      <c r="JI13" s="4">
        <v>2.7649769585253461E-2</v>
      </c>
      <c r="JJ13" s="4">
        <v>0</v>
      </c>
      <c r="JK13" s="4">
        <v>2.6666666666666668E-2</v>
      </c>
      <c r="JL13" s="4">
        <v>6.1946902654867263E-2</v>
      </c>
      <c r="JM13" s="4">
        <v>5.5309734513274339E-2</v>
      </c>
      <c r="JN13" s="4">
        <v>0</v>
      </c>
      <c r="JO13" s="4">
        <v>2.684563758389262E-2</v>
      </c>
      <c r="JP13" s="4">
        <v>2.6052104208416828E-2</v>
      </c>
      <c r="JQ13" s="4">
        <v>4.0080160320641281E-2</v>
      </c>
      <c r="JR13" s="4">
        <v>7.6517150395778361E-2</v>
      </c>
      <c r="JS13" s="4">
        <v>7.1240105540897103E-2</v>
      </c>
      <c r="JT13" s="4">
        <v>3.4408602150537627E-2</v>
      </c>
      <c r="JU13" s="4">
        <v>2.3348694316436248E-2</v>
      </c>
      <c r="JV13" s="4">
        <v>1.1899876897825189E-2</v>
      </c>
      <c r="JW13" s="4">
        <v>1.600328272466147E-2</v>
      </c>
      <c r="JX13" s="4">
        <v>7.1455154447339034E-2</v>
      </c>
      <c r="JY13" s="4">
        <v>3.7216226274655748E-2</v>
      </c>
      <c r="JZ13" s="4">
        <v>8.071585098612126E-2</v>
      </c>
      <c r="KA13" s="4">
        <v>4.8210372534696858E-2</v>
      </c>
      <c r="KB13" s="4">
        <v>4.0607461208319567E-2</v>
      </c>
      <c r="KC13" s="4">
        <v>1.716738197424893E-2</v>
      </c>
      <c r="KD13" s="4">
        <v>7.0948469006721429E-2</v>
      </c>
      <c r="KE13" s="4">
        <v>4.2195668409260638E-2</v>
      </c>
      <c r="KF13" s="4">
        <v>7.4898034853540976E-2</v>
      </c>
      <c r="KG13" s="4">
        <v>5.0055617352614018E-2</v>
      </c>
      <c r="KH13" s="4">
        <v>3.7875288683602772E-2</v>
      </c>
      <c r="KI13" s="4">
        <v>2.771362586605081E-2</v>
      </c>
      <c r="KJ13" s="4">
        <v>6.6099635479951402E-2</v>
      </c>
      <c r="KK13" s="4">
        <v>2.575941676792224E-2</v>
      </c>
      <c r="KL13" s="4">
        <v>4.5988833382309732E-2</v>
      </c>
      <c r="KM13" s="4">
        <v>1.895386423743756E-2</v>
      </c>
      <c r="KN13" s="4">
        <v>3.4945902250963813E-2</v>
      </c>
      <c r="KO13" s="4">
        <v>1.542096754135058E-2</v>
      </c>
      <c r="KP13" s="4">
        <v>3.9442545358927161E-2</v>
      </c>
      <c r="KQ13" s="4">
        <v>1.643439389955299E-2</v>
      </c>
      <c r="KR13" s="4">
        <v>3.8107299102003223E-2</v>
      </c>
      <c r="KS13" s="4">
        <v>1.7499424361040759E-2</v>
      </c>
      <c r="KT13" s="4">
        <v>5.501519756838906E-2</v>
      </c>
      <c r="KU13" s="4">
        <v>2.0820668693009119E-2</v>
      </c>
      <c r="KV13" s="4">
        <v>3.3077952085613517E-2</v>
      </c>
      <c r="KW13" s="4">
        <v>1.276906238599052E-2</v>
      </c>
      <c r="KX13" s="4">
        <v>5.0095259441891742E-2</v>
      </c>
      <c r="KY13" s="4">
        <v>1.759497926706265E-2</v>
      </c>
      <c r="KZ13" s="4">
        <v>7.9568718438651556E-2</v>
      </c>
      <c r="LA13" s="4">
        <v>2.811519039170193E-2</v>
      </c>
      <c r="LB13" s="4">
        <v>5.1419992493431751E-2</v>
      </c>
      <c r="LC13" s="4">
        <v>1.964218691354936E-2</v>
      </c>
      <c r="LD13" s="4">
        <v>7.03114732553555E-2</v>
      </c>
      <c r="LE13" s="4">
        <v>2.6678932842686291E-2</v>
      </c>
      <c r="LF13" s="4">
        <v>5.0689035350509289E-2</v>
      </c>
      <c r="LG13" s="4">
        <v>1.713600958657879E-2</v>
      </c>
      <c r="LH13" s="4">
        <v>4.5633999071063629E-2</v>
      </c>
      <c r="LI13" s="4">
        <v>1.8230376219228982E-2</v>
      </c>
      <c r="LJ13" s="4">
        <v>8.1177765547605946E-2</v>
      </c>
      <c r="LK13" s="4">
        <v>2.6004402861860211E-2</v>
      </c>
      <c r="LL13" s="4">
        <v>4.8139367075559221E-2</v>
      </c>
      <c r="LM13" s="4">
        <v>1.4843830532934751E-2</v>
      </c>
      <c r="LN13" s="4">
        <v>3.8029925187032423E-2</v>
      </c>
      <c r="LO13" s="4">
        <v>1.5336658354114709E-2</v>
      </c>
      <c r="LP13" s="4">
        <v>4.5280528052805281E-2</v>
      </c>
      <c r="LQ13" s="4">
        <v>1.6237623762376242E-2</v>
      </c>
      <c r="LR13" s="4">
        <v>2.0515325436561239E-2</v>
      </c>
      <c r="LS13" s="4">
        <v>1.0501892783001589E-2</v>
      </c>
      <c r="LT13" s="4">
        <v>2.5617566331198539E-2</v>
      </c>
      <c r="LU13" s="4">
        <v>1.2442817932296429E-2</v>
      </c>
      <c r="LV13" s="4">
        <v>2.5090909090909091E-2</v>
      </c>
      <c r="LW13" s="4">
        <v>1.0545454545454551E-2</v>
      </c>
      <c r="LX13" s="4">
        <v>3.7448174401497933E-2</v>
      </c>
      <c r="LY13" s="4">
        <v>1.390932192055637E-2</v>
      </c>
      <c r="LZ13" s="4">
        <v>4.9004411589364492E-2</v>
      </c>
      <c r="MA13" s="4">
        <v>1.251937522356027E-2</v>
      </c>
      <c r="MB13" s="4">
        <v>5.692055692055692E-2</v>
      </c>
      <c r="MC13" s="4">
        <v>2.0679770679770681E-2</v>
      </c>
      <c r="MD13" s="4">
        <v>3.0855916286557549E-2</v>
      </c>
      <c r="ME13" s="4">
        <v>1.6098738932116989E-2</v>
      </c>
      <c r="MF13" s="4">
        <v>3.2802649855753818E-2</v>
      </c>
      <c r="MG13" s="4">
        <v>1.2394486590447701E-2</v>
      </c>
      <c r="MH13" s="4">
        <v>3.9150302581202917E-2</v>
      </c>
      <c r="MI13" s="4">
        <v>1.5684821538841549E-2</v>
      </c>
      <c r="MJ13" s="4">
        <v>3.7236187659631673E-2</v>
      </c>
      <c r="MK13" s="4">
        <v>1.371152036564054E-2</v>
      </c>
      <c r="ML13" s="4">
        <v>5.4074833418759613E-2</v>
      </c>
      <c r="MM13" s="4">
        <v>1.9220912352639671E-2</v>
      </c>
      <c r="MN13" s="4">
        <v>5.3561171740379089E-2</v>
      </c>
      <c r="MO13" s="4">
        <v>1.9241815048822511E-2</v>
      </c>
      <c r="MP13" s="4">
        <v>7.2841174302911191E-2</v>
      </c>
      <c r="MQ13" s="4">
        <v>3.2305613560987587E-2</v>
      </c>
      <c r="MR13" s="4">
        <v>4.2114970796188131E-2</v>
      </c>
      <c r="MS13" s="4">
        <v>1.3372271749154631E-2</v>
      </c>
      <c r="MT13" s="4">
        <v>3.9415766306522611E-2</v>
      </c>
      <c r="MU13" s="4">
        <v>1.900760304121649E-2</v>
      </c>
      <c r="MV13" s="4">
        <v>7.6109151661407096E-2</v>
      </c>
      <c r="MW13" s="4">
        <v>2.3204009652868011E-2</v>
      </c>
      <c r="MX13" s="4">
        <v>3.4820737683776123E-2</v>
      </c>
      <c r="MY13" s="4">
        <v>1.5475883415011609E-2</v>
      </c>
      <c r="MZ13" s="4">
        <v>2.7259684361549501E-2</v>
      </c>
      <c r="NA13" s="4">
        <v>1.199947828355289E-2</v>
      </c>
      <c r="NB13" s="4">
        <v>2.8487518355359769E-2</v>
      </c>
      <c r="NC13" s="4">
        <v>1.042584434654919E-2</v>
      </c>
      <c r="ND13" s="4">
        <v>4.3568464730290447E-2</v>
      </c>
      <c r="NE13" s="4">
        <v>5.1867219917012451E-2</v>
      </c>
      <c r="NF13" s="4">
        <v>6.1823802163833066E-3</v>
      </c>
      <c r="NG13" s="4">
        <v>1.081916537867079E-2</v>
      </c>
      <c r="NH13" s="4">
        <v>4.4573643410852723E-2</v>
      </c>
      <c r="NI13" s="4">
        <v>3.6821705426356592E-2</v>
      </c>
      <c r="NJ13" s="4">
        <v>8.4925690021231418E-2</v>
      </c>
      <c r="NK13" s="4">
        <v>4.2462845010615709E-2</v>
      </c>
      <c r="NL13" s="4">
        <v>1.8058690744920992E-2</v>
      </c>
      <c r="NM13" s="4">
        <v>2.2573363431151239E-2</v>
      </c>
      <c r="NN13" s="4">
        <v>9.0410958904109592E-2</v>
      </c>
      <c r="NO13" s="4">
        <v>8.7671232876712329E-2</v>
      </c>
      <c r="NP13" s="4">
        <v>1.239669421487603E-2</v>
      </c>
      <c r="NQ13" s="4">
        <v>1.859504132231405E-2</v>
      </c>
      <c r="NR13" s="4">
        <v>0.1464354527938343</v>
      </c>
      <c r="NS13" s="4">
        <v>0.1098265895953757</v>
      </c>
      <c r="NT13" s="4">
        <v>1.9493177387914229E-2</v>
      </c>
      <c r="NU13" s="4">
        <v>2.3391812865497071E-2</v>
      </c>
      <c r="NV13" s="4">
        <v>4.9151027703306517E-2</v>
      </c>
      <c r="NW13" s="4">
        <v>3.4852546916890083E-2</v>
      </c>
      <c r="NX13" s="4">
        <v>7.8319006685768869E-2</v>
      </c>
      <c r="NY13" s="4">
        <v>6.1127029608404958E-2</v>
      </c>
      <c r="NZ13" s="4">
        <v>3.2513877874702619E-2</v>
      </c>
      <c r="OA13" s="4">
        <v>2.934179222839017E-2</v>
      </c>
      <c r="OB13" s="4">
        <v>2.866779089376054E-2</v>
      </c>
      <c r="OC13" s="4">
        <v>2.866779089376054E-2</v>
      </c>
      <c r="OD13" s="4">
        <v>1.41911069063387E-2</v>
      </c>
      <c r="OE13" s="4">
        <v>1.6083254493850521E-2</v>
      </c>
      <c r="OF13" s="4">
        <v>6.9188191881918826E-2</v>
      </c>
      <c r="OG13" s="4">
        <v>4.6125461254612553E-2</v>
      </c>
      <c r="OH13" s="4">
        <v>4.9473684210526322E-2</v>
      </c>
      <c r="OI13" s="4">
        <v>5.3684210526315793E-2</v>
      </c>
      <c r="OJ13" s="4">
        <v>5.1758460517584613E-2</v>
      </c>
      <c r="OK13" s="4">
        <v>3.1187790311877898E-2</v>
      </c>
      <c r="OL13" s="4">
        <v>6.6801619433198386E-2</v>
      </c>
      <c r="OM13" s="4">
        <v>3.9136302294197033E-2</v>
      </c>
      <c r="ON13" s="4">
        <v>5.1713395638629277E-2</v>
      </c>
      <c r="OO13" s="4">
        <v>2.6791277258566979E-2</v>
      </c>
      <c r="OP13" s="4">
        <v>4.2424242424242427E-2</v>
      </c>
      <c r="OQ13" s="4">
        <v>3.2323232323232323E-2</v>
      </c>
      <c r="OR13" s="4">
        <v>8.8743299583085175E-2</v>
      </c>
      <c r="OS13" s="4">
        <v>8.9338892197736747E-2</v>
      </c>
      <c r="OT13" s="4">
        <v>7.2541966426858506E-2</v>
      </c>
      <c r="OU13" s="4">
        <v>4.3764988009592318E-2</v>
      </c>
      <c r="OV13" s="4">
        <v>4.1566265060240963E-2</v>
      </c>
      <c r="OW13" s="4">
        <v>3.1927710843373487E-2</v>
      </c>
      <c r="OX13" s="4">
        <v>2.0959735245449529E-2</v>
      </c>
      <c r="OY13" s="4">
        <v>1.7098731384445669E-2</v>
      </c>
      <c r="OZ13" s="4">
        <v>3.9895356442119029E-2</v>
      </c>
      <c r="PA13" s="4">
        <v>3.0085022890778291E-2</v>
      </c>
      <c r="PB13" s="4">
        <v>4.2079207920792082E-2</v>
      </c>
      <c r="PC13" s="4">
        <v>3.7747524752475253E-2</v>
      </c>
      <c r="PD13" s="4">
        <v>4.0994623655913977E-2</v>
      </c>
      <c r="PE13" s="4">
        <v>3.3602150537634413E-2</v>
      </c>
      <c r="PF13" s="4">
        <v>2.34093637454982E-2</v>
      </c>
      <c r="PG13" s="4">
        <v>2.761104441776711E-2</v>
      </c>
      <c r="PH13" s="4">
        <v>2.9815146094215862E-2</v>
      </c>
      <c r="PI13" s="4">
        <v>1.8485390578413839E-2</v>
      </c>
      <c r="PJ13" s="4">
        <v>8.5348506401137988E-3</v>
      </c>
      <c r="PK13" s="4">
        <v>1.3513513513513511E-2</v>
      </c>
      <c r="PL13" s="4">
        <v>3.7950664136622389E-2</v>
      </c>
      <c r="PM13" s="4">
        <v>2.7197975964579381E-2</v>
      </c>
      <c r="PN13" s="4">
        <v>6.1728395061728392E-2</v>
      </c>
      <c r="PO13" s="4">
        <v>3.9094650205761319E-2</v>
      </c>
      <c r="PP13" s="4">
        <v>3.0282174810736411E-2</v>
      </c>
      <c r="PQ13" s="4">
        <v>3.2346868547832072E-2</v>
      </c>
      <c r="PR13" s="4">
        <v>5.1312649164677801E-2</v>
      </c>
      <c r="PS13" s="4">
        <v>5.0119331742243443E-2</v>
      </c>
      <c r="PT13" s="4">
        <v>5.013736263736264E-2</v>
      </c>
      <c r="PU13" s="4">
        <v>5.4945054945054937E-2</v>
      </c>
      <c r="PV13" s="4">
        <v>5.738786279683377E-2</v>
      </c>
      <c r="PW13" s="4">
        <v>5.6728232189973617E-2</v>
      </c>
      <c r="PX13" s="4">
        <v>3.5384615384615382E-2</v>
      </c>
      <c r="PY13" s="4">
        <v>3.2307692307692308E-2</v>
      </c>
      <c r="PZ13" s="4">
        <v>7.5140889167188479E-3</v>
      </c>
      <c r="QA13" s="4">
        <v>1.3775829680651219E-2</v>
      </c>
      <c r="QB13" s="4">
        <v>2.646153846153846E-2</v>
      </c>
      <c r="QC13" s="4">
        <v>2.3384615384615389E-2</v>
      </c>
      <c r="QD13" s="4">
        <v>5.4977711738484397E-2</v>
      </c>
      <c r="QE13" s="4">
        <v>3.2689450222882617E-2</v>
      </c>
      <c r="QF13" s="4">
        <v>3.0707070707070711E-2</v>
      </c>
      <c r="QG13" s="4">
        <v>1.4545454545454551E-2</v>
      </c>
      <c r="QH13" s="4">
        <v>1.343821697803999E-2</v>
      </c>
      <c r="QI13" s="4">
        <v>1.081612586037365E-2</v>
      </c>
      <c r="QJ13" s="4">
        <v>3.2628846866889133E-2</v>
      </c>
      <c r="QK13" s="4">
        <v>1.371894697812384E-2</v>
      </c>
      <c r="QL13" s="4">
        <v>6.3480209111277067E-2</v>
      </c>
      <c r="QM13" s="4">
        <v>4.1822255414488432E-2</v>
      </c>
      <c r="QN13" s="4">
        <v>1.2318840579710151E-2</v>
      </c>
      <c r="QO13" s="4">
        <v>1.0869565217391301E-2</v>
      </c>
      <c r="QP13" s="4">
        <v>2.4361259655377301E-2</v>
      </c>
      <c r="QQ13" s="4">
        <v>2.91146761734997E-2</v>
      </c>
      <c r="QR13" s="4">
        <v>5.905511811023622E-2</v>
      </c>
      <c r="QS13" s="4">
        <v>4.8556430446194232E-2</v>
      </c>
      <c r="QT13" s="4">
        <v>8.0906148867313912E-2</v>
      </c>
      <c r="QU13" s="4">
        <v>4.5954692556634313E-2</v>
      </c>
      <c r="QV13" s="4">
        <v>0.1004862236628849</v>
      </c>
      <c r="QW13" s="4">
        <v>5.7536466774716369E-2</v>
      </c>
      <c r="QX13" s="4">
        <v>5.8166862514688597E-2</v>
      </c>
      <c r="QY13" s="4">
        <v>3.6427732079906003E-2</v>
      </c>
      <c r="QZ13" s="4">
        <v>1.3908205841446451E-2</v>
      </c>
      <c r="RA13" s="4">
        <v>1.5299026425591101E-2</v>
      </c>
      <c r="RB13" s="4">
        <v>6.8568798895536132E-2</v>
      </c>
      <c r="RC13" s="4">
        <v>3.4514496088357112E-2</v>
      </c>
      <c r="RD13" s="4">
        <v>5.8503401360544223E-2</v>
      </c>
      <c r="RE13" s="4">
        <v>2.9931972789115649E-2</v>
      </c>
      <c r="RF13" s="4">
        <v>2.9170931422722621E-2</v>
      </c>
      <c r="RG13" s="4">
        <v>1.9447287615148409E-2</v>
      </c>
      <c r="RH13" s="4">
        <v>2.787456445993031E-2</v>
      </c>
      <c r="RI13" s="4">
        <v>1.393728222996516E-2</v>
      </c>
      <c r="RJ13" s="4">
        <v>2.0678246484698098E-2</v>
      </c>
      <c r="RK13" s="4">
        <v>1.8196856906534331E-2</v>
      </c>
      <c r="RL13" s="4">
        <v>3.2967032967032968E-2</v>
      </c>
      <c r="RM13" s="4">
        <v>2.197802197802198E-2</v>
      </c>
      <c r="RN13" s="4">
        <v>5.1317614424410539E-2</v>
      </c>
      <c r="RO13" s="4">
        <v>3.0975496994914468E-2</v>
      </c>
      <c r="RP13" s="4">
        <v>5.9523809523809521E-2</v>
      </c>
      <c r="RQ13" s="4">
        <v>2.4603174603174599E-2</v>
      </c>
      <c r="RR13" s="4">
        <v>3.7433155080213901E-2</v>
      </c>
      <c r="RS13" s="4">
        <v>3.1262854792266558E-2</v>
      </c>
      <c r="RT13" s="4">
        <v>5.6492411467116359E-2</v>
      </c>
      <c r="RU13" s="4">
        <v>6.4924114671163574E-2</v>
      </c>
      <c r="RV13" s="4">
        <v>0</v>
      </c>
      <c r="RW13" s="4">
        <v>1.666666666666667E-2</v>
      </c>
      <c r="RX13" s="4">
        <v>1.2500000000000001E-2</v>
      </c>
      <c r="RY13" s="4">
        <v>2.0833333333333329E-2</v>
      </c>
      <c r="RZ13" s="4">
        <v>8.4985835694051E-3</v>
      </c>
      <c r="SA13" s="4">
        <v>2.1246458923512752E-2</v>
      </c>
      <c r="SB13" s="4">
        <v>5.5762081784386623E-2</v>
      </c>
      <c r="SC13" s="4">
        <v>3.5935563816604711E-2</v>
      </c>
      <c r="SD13" s="4">
        <v>3.6275695284159623E-2</v>
      </c>
      <c r="SE13" s="4">
        <v>3.2648125755743662E-2</v>
      </c>
      <c r="SF13" s="4">
        <v>3.6939313984168873E-2</v>
      </c>
      <c r="SG13" s="4">
        <v>3.430079155672823E-2</v>
      </c>
      <c r="SH13" s="4">
        <v>2.6022304832713759E-2</v>
      </c>
      <c r="SI13" s="4">
        <v>4.4609665427509292E-2</v>
      </c>
      <c r="SJ13" s="4">
        <v>7.9029247044181711E-2</v>
      </c>
      <c r="SK13" s="4">
        <v>6.1605476042314873E-2</v>
      </c>
      <c r="SL13" s="4">
        <v>6.0367454068241469E-2</v>
      </c>
      <c r="SM13" s="4">
        <v>4.1994750656167978E-2</v>
      </c>
      <c r="SN13" s="4">
        <v>4.5267489711934158E-2</v>
      </c>
      <c r="SO13" s="4">
        <v>5.2126200274348423E-2</v>
      </c>
      <c r="SP13" s="4">
        <v>5.306799336650083E-2</v>
      </c>
      <c r="SQ13" s="4">
        <v>6.965174129353234E-2</v>
      </c>
      <c r="SR13" s="4">
        <v>0</v>
      </c>
      <c r="SS13" s="4">
        <v>1.4319809069212409E-2</v>
      </c>
      <c r="ST13" s="4">
        <v>0</v>
      </c>
      <c r="SU13" s="4">
        <v>1.2903225806451609E-2</v>
      </c>
      <c r="SV13" s="4">
        <v>9.2123769338959216E-2</v>
      </c>
      <c r="SW13" s="4">
        <v>3.3052039381153309E-2</v>
      </c>
      <c r="SX13" s="4">
        <v>5.0349650349650353E-2</v>
      </c>
      <c r="SY13" s="4">
        <v>3.9160839160839157E-2</v>
      </c>
      <c r="SZ13" s="4">
        <v>3.4985422740524783E-2</v>
      </c>
      <c r="TA13" s="4">
        <v>4.2274052478134108E-2</v>
      </c>
      <c r="TB13" s="4">
        <v>2.606484424666243E-2</v>
      </c>
      <c r="TC13" s="4">
        <v>2.5429116338207249E-2</v>
      </c>
      <c r="TD13" s="4">
        <v>4.2245370370370371E-2</v>
      </c>
      <c r="TE13" s="4">
        <v>1.8518518518518521E-2</v>
      </c>
      <c r="TF13" s="4">
        <v>2.8755868544600941E-2</v>
      </c>
      <c r="TG13" s="4">
        <v>1.7018779342723001E-2</v>
      </c>
      <c r="TH13" s="4">
        <v>5.8640049906425462E-2</v>
      </c>
      <c r="TI13" s="4">
        <v>3.7429819089207728E-2</v>
      </c>
      <c r="TJ13" s="4">
        <v>3.8377192982456142E-2</v>
      </c>
      <c r="TK13" s="4">
        <v>3.1798245614035089E-2</v>
      </c>
      <c r="TL13" s="4">
        <v>5.5747126436781612E-2</v>
      </c>
      <c r="TM13" s="4">
        <v>3.1034482758620689E-2</v>
      </c>
      <c r="TN13" s="4">
        <v>2.766531713900135E-2</v>
      </c>
      <c r="TO13" s="4">
        <v>2.9689608636977061E-2</v>
      </c>
      <c r="TP13" s="4">
        <v>1.8102029621503021E-2</v>
      </c>
      <c r="TQ13" s="4">
        <v>1.535929786066923E-2</v>
      </c>
      <c r="TR13" s="4">
        <v>4.7033671833244257E-2</v>
      </c>
      <c r="TS13" s="4">
        <v>3.3137359700694813E-2</v>
      </c>
      <c r="TT13" s="4">
        <v>3.2222222222222222E-2</v>
      </c>
      <c r="TU13" s="4">
        <v>3.111111111111111E-2</v>
      </c>
      <c r="TV13" s="4">
        <v>4.8453608247422682E-2</v>
      </c>
      <c r="TW13" s="4">
        <v>2.268041237113402E-2</v>
      </c>
      <c r="TX13" s="4">
        <v>3.4120734908136482E-2</v>
      </c>
      <c r="TY13" s="4">
        <v>2.6902887139107611E-2</v>
      </c>
      <c r="TZ13" s="4">
        <v>6.5789473684210523E-2</v>
      </c>
      <c r="UA13" s="4">
        <v>4.0021929824561403E-2</v>
      </c>
      <c r="UB13" s="4">
        <v>3.7056643726839603E-2</v>
      </c>
      <c r="UC13" s="4">
        <v>2.3822128110111172E-2</v>
      </c>
      <c r="UD13" s="4">
        <v>4.923362749651649E-2</v>
      </c>
      <c r="UE13" s="4">
        <v>1.904319554110543E-2</v>
      </c>
      <c r="UF13" s="4">
        <v>4.9914432401597257E-2</v>
      </c>
      <c r="UG13" s="4">
        <v>2.709640616086708E-2</v>
      </c>
      <c r="UH13" s="4">
        <v>1.349892008639309E-2</v>
      </c>
      <c r="UI13" s="4">
        <v>1.403887688984881E-2</v>
      </c>
      <c r="UJ13" s="4">
        <v>4.2764793635007459E-2</v>
      </c>
      <c r="UK13" s="4">
        <v>1.914470412729985E-2</v>
      </c>
      <c r="UL13" s="4">
        <v>3.5087719298245612E-2</v>
      </c>
      <c r="UM13" s="4">
        <v>1.9577930333079079E-2</v>
      </c>
      <c r="UN13" s="4">
        <v>4.3887147335423198E-2</v>
      </c>
      <c r="UO13" s="4">
        <v>2.2425850012056912E-2</v>
      </c>
      <c r="UP13" s="4">
        <v>2.5348542458808621E-2</v>
      </c>
      <c r="UQ13" s="4">
        <v>1.9645120405576678E-2</v>
      </c>
      <c r="UR13" s="4">
        <v>3.4420289855072457E-2</v>
      </c>
      <c r="US13" s="4">
        <v>1.932367149758454E-2</v>
      </c>
      <c r="UT13" s="4">
        <v>4.1614123581336697E-2</v>
      </c>
      <c r="UU13" s="4">
        <v>2.585119798234552E-2</v>
      </c>
      <c r="UV13" s="4">
        <v>2.8743315508021391E-2</v>
      </c>
      <c r="UW13" s="4">
        <v>3.4090909090909088E-2</v>
      </c>
      <c r="UX13" s="4">
        <v>3.003003003003003E-2</v>
      </c>
      <c r="UY13" s="4">
        <v>3.1831831831831831E-2</v>
      </c>
      <c r="UZ13" s="4">
        <v>5.7471264367816091E-2</v>
      </c>
      <c r="VA13" s="4">
        <v>3.03030303030303E-2</v>
      </c>
      <c r="VB13" s="4">
        <v>1.0075566750629719E-2</v>
      </c>
      <c r="VC13" s="4">
        <v>1.6372795969773299E-2</v>
      </c>
      <c r="VD13" s="4">
        <v>5.5882352941176473E-2</v>
      </c>
      <c r="VE13" s="4">
        <v>3.8235294117647062E-2</v>
      </c>
      <c r="VF13" s="4">
        <v>3.2060348892032062E-2</v>
      </c>
      <c r="VG13" s="4">
        <v>1.9801980198019799E-2</v>
      </c>
      <c r="VH13" s="4">
        <v>5.0717213114754099E-2</v>
      </c>
      <c r="VI13" s="4">
        <v>3.2786885245901641E-2</v>
      </c>
      <c r="VJ13" s="4">
        <v>4.7837483617300128E-2</v>
      </c>
      <c r="VK13" s="4">
        <v>3.8007863695937089E-2</v>
      </c>
      <c r="VL13" s="4">
        <v>1.9199999999999998E-2</v>
      </c>
      <c r="VM13" s="4">
        <v>1.9733333333333328E-2</v>
      </c>
      <c r="VN13" s="4">
        <v>3.7239868565169768E-2</v>
      </c>
      <c r="VO13" s="4">
        <v>2.6834611171960569E-2</v>
      </c>
      <c r="VP13" s="4">
        <v>4.2715038033937967E-2</v>
      </c>
      <c r="VQ13" s="4">
        <v>3.1012287887653599E-2</v>
      </c>
      <c r="VR13" s="4">
        <v>6.0755336617405592E-2</v>
      </c>
      <c r="VS13" s="4">
        <v>3.7766830870279149E-2</v>
      </c>
      <c r="VT13" s="4">
        <v>6.6410537870472006E-2</v>
      </c>
      <c r="VU13" s="4">
        <v>4.5005488474204172E-2</v>
      </c>
      <c r="VV13" s="4">
        <v>3.8327526132404179E-2</v>
      </c>
      <c r="VW13" s="4">
        <v>2.9965156794425091E-2</v>
      </c>
      <c r="VX13" s="4">
        <v>4.8215145470802669E-2</v>
      </c>
      <c r="VY13" s="4">
        <v>1.3824884792626731E-2</v>
      </c>
      <c r="VZ13" s="4">
        <v>4.3732970027247957E-2</v>
      </c>
      <c r="WA13" s="4">
        <v>1.4305177111716621E-2</v>
      </c>
      <c r="WB13" s="4">
        <v>4.0636808523818367E-2</v>
      </c>
      <c r="WC13" s="4">
        <v>1.32565198538066E-2</v>
      </c>
      <c r="WD13" s="4">
        <v>4.0533895328415878E-2</v>
      </c>
      <c r="WE13" s="4">
        <v>1.243414120126449E-2</v>
      </c>
      <c r="WF13" s="4">
        <v>4.3832887117863137E-2</v>
      </c>
      <c r="WG13" s="4">
        <v>1.27015752443808E-2</v>
      </c>
      <c r="WH13" s="4">
        <v>3.7454790657757607E-2</v>
      </c>
      <c r="WI13" s="4">
        <v>8.7660148347943351E-3</v>
      </c>
      <c r="WJ13" s="4">
        <v>3.8987523992322463E-2</v>
      </c>
      <c r="WK13" s="4">
        <v>1.157629558541267E-2</v>
      </c>
      <c r="WL13" s="4">
        <v>5.3694871657467447E-2</v>
      </c>
      <c r="WM13" s="4">
        <v>1.130700391190183E-2</v>
      </c>
      <c r="WN13" s="4">
        <v>2.8924004690379139E-2</v>
      </c>
      <c r="WO13" s="4">
        <v>8.4315148807861968E-3</v>
      </c>
      <c r="WP13" s="4">
        <v>1.339285714285714E-2</v>
      </c>
      <c r="WQ13" s="4">
        <v>2.2321428571428568E-2</v>
      </c>
      <c r="WR13" s="4">
        <v>7.0512820512820512E-2</v>
      </c>
      <c r="WS13" s="4">
        <v>8.6538461538461536E-2</v>
      </c>
      <c r="WT13" s="4">
        <v>6.0606060606060608E-2</v>
      </c>
      <c r="WU13" s="4">
        <v>8.1818181818181818E-2</v>
      </c>
      <c r="WV13" s="4">
        <v>8.5185185185185183E-2</v>
      </c>
      <c r="WW13" s="4">
        <v>9.6296296296296297E-2</v>
      </c>
      <c r="WX13" s="4">
        <v>1.54639175257732E-2</v>
      </c>
      <c r="WY13" s="4">
        <v>2.3195876288659791E-2</v>
      </c>
      <c r="WZ13" s="4">
        <v>3.4836065573770489E-2</v>
      </c>
      <c r="XA13" s="4">
        <v>2.663934426229508E-2</v>
      </c>
      <c r="XB13" s="4">
        <v>0</v>
      </c>
      <c r="XC13" s="4">
        <v>2.3715415019762841E-2</v>
      </c>
      <c r="XD13" s="4">
        <v>4.3298969072164947E-2</v>
      </c>
      <c r="XE13" s="4">
        <v>2.8041237113402059E-2</v>
      </c>
      <c r="XF13" s="4">
        <v>7.6563958916900099E-2</v>
      </c>
      <c r="XG13" s="4">
        <v>6.6293183940242764E-2</v>
      </c>
      <c r="XH13" s="4">
        <v>2.9411764705882349E-2</v>
      </c>
      <c r="XI13" s="4">
        <v>2.6960784313725492E-2</v>
      </c>
      <c r="XJ13" s="4">
        <v>2.0661157024793389E-2</v>
      </c>
      <c r="XK13" s="4">
        <v>3.099173553719008E-2</v>
      </c>
      <c r="XL13" s="4">
        <v>3.0776746458231561E-2</v>
      </c>
      <c r="XM13" s="4">
        <v>2.4425989252564732E-2</v>
      </c>
      <c r="XN13" s="4">
        <v>4.2748091603053442E-2</v>
      </c>
      <c r="XO13" s="4">
        <v>3.9694656488549619E-2</v>
      </c>
      <c r="XP13" s="4">
        <v>7.6988879384088965E-2</v>
      </c>
      <c r="XQ13" s="4">
        <v>5.8169375534644997E-2</v>
      </c>
      <c r="XR13" s="4">
        <v>5.3797468354430382E-2</v>
      </c>
      <c r="XS13" s="4">
        <v>4.746835443037975E-2</v>
      </c>
      <c r="XT13" s="4">
        <v>5.7324840764331211E-2</v>
      </c>
      <c r="XU13" s="4">
        <v>5.6414922656960867E-2</v>
      </c>
      <c r="XV13" s="4">
        <v>4.5130641330166268E-2</v>
      </c>
      <c r="XW13" s="4">
        <v>4.7505938242280277E-2</v>
      </c>
      <c r="XX13" s="4">
        <v>3.927986906710311E-2</v>
      </c>
      <c r="XY13" s="4">
        <v>2.9459901800327329E-2</v>
      </c>
      <c r="XZ13" s="4">
        <v>3.0141843971631201E-2</v>
      </c>
      <c r="YA13" s="4">
        <v>1.9503546099290781E-2</v>
      </c>
      <c r="YB13" s="4">
        <v>1.4207650273224039E-2</v>
      </c>
      <c r="YC13" s="4">
        <v>1.6393442622950821E-2</v>
      </c>
      <c r="YD13" s="4">
        <v>5.0632911392405063E-2</v>
      </c>
      <c r="YE13" s="4">
        <v>4.746835443037975E-2</v>
      </c>
      <c r="YF13" s="4">
        <v>4.8863636363636373E-2</v>
      </c>
      <c r="YG13" s="4">
        <v>5.113636363636364E-2</v>
      </c>
      <c r="YH13" s="4">
        <v>2.3663453111305872E-2</v>
      </c>
      <c r="YI13" s="4">
        <v>2.2787028921998249E-2</v>
      </c>
      <c r="YJ13" s="4">
        <v>1.800847457627119E-2</v>
      </c>
      <c r="YK13" s="4">
        <v>2.1186440677966101E-2</v>
      </c>
      <c r="YL13" s="4">
        <v>3.8310412573673867E-2</v>
      </c>
      <c r="YM13" s="4">
        <v>4.2239685658153239E-2</v>
      </c>
      <c r="YN13" s="4">
        <v>3.1581813231690722E-2</v>
      </c>
      <c r="YO13" s="4">
        <v>1.715219166893547E-2</v>
      </c>
      <c r="YP13" s="4">
        <v>3.6420992256954401E-2</v>
      </c>
      <c r="YQ13" s="4">
        <v>2.0074562661313449E-2</v>
      </c>
      <c r="YR13" s="4">
        <v>3.1421158835399247E-2</v>
      </c>
      <c r="YS13" s="4">
        <v>1.441337561256846E-2</v>
      </c>
      <c r="YT13" s="4">
        <v>3.5703100532414662E-2</v>
      </c>
      <c r="YU13" s="4">
        <v>1.9730660820544942E-2</v>
      </c>
      <c r="YV13" s="4">
        <v>8.302015715749915E-2</v>
      </c>
      <c r="YW13" s="4">
        <v>4.2364195421933717E-2</v>
      </c>
      <c r="YX13" s="4">
        <v>3.8878266411727223E-2</v>
      </c>
      <c r="YY13" s="4">
        <v>1.7208413001912049E-2</v>
      </c>
      <c r="YZ13" s="4">
        <v>6.1268472906403942E-2</v>
      </c>
      <c r="ZA13" s="4">
        <v>2.7093596059113299E-2</v>
      </c>
      <c r="ZB13" s="4">
        <v>5.416116248348745E-2</v>
      </c>
      <c r="ZC13" s="4">
        <v>5.416116248348745E-2</v>
      </c>
      <c r="ZD13" s="4">
        <v>3.2175032175032182E-2</v>
      </c>
      <c r="ZE13" s="4">
        <v>3.8610038610038609E-2</v>
      </c>
      <c r="ZF13" s="4">
        <v>5.4794520547945206E-3</v>
      </c>
      <c r="ZG13" s="4">
        <v>9.5890410958904115E-3</v>
      </c>
      <c r="ZH13" s="4">
        <v>4.8913043478260872E-2</v>
      </c>
      <c r="ZI13" s="4">
        <v>4.0760869565217392E-2</v>
      </c>
      <c r="ZJ13" s="4">
        <v>3.0035335689045931E-2</v>
      </c>
      <c r="ZK13" s="4">
        <v>2.826855123674912E-2</v>
      </c>
      <c r="ZL13" s="4">
        <v>4.4262295081967211E-2</v>
      </c>
      <c r="ZM13" s="4">
        <v>4.7540983606557383E-2</v>
      </c>
      <c r="ZN13" s="4">
        <v>5.5837563451776651E-2</v>
      </c>
      <c r="ZO13" s="4">
        <v>5.3299492385786802E-2</v>
      </c>
      <c r="ZP13" s="4">
        <v>5.6694813027744269E-2</v>
      </c>
      <c r="ZQ13" s="4">
        <v>4.3425814234016889E-2</v>
      </c>
      <c r="ZR13" s="4">
        <v>6.774668630338733E-2</v>
      </c>
      <c r="ZS13" s="4">
        <v>6.3328424153166418E-2</v>
      </c>
      <c r="ZT13" s="4">
        <v>2.115655853314527E-2</v>
      </c>
      <c r="ZU13" s="4">
        <v>2.6798307475317348E-2</v>
      </c>
      <c r="ZV13" s="4">
        <v>5.7478772044415413E-2</v>
      </c>
      <c r="ZW13" s="4">
        <v>4.9640757674722397E-2</v>
      </c>
      <c r="ZX13" s="4">
        <v>1.8169112508735149E-2</v>
      </c>
      <c r="ZY13" s="4">
        <v>1.956673654786862E-2</v>
      </c>
      <c r="ZZ13" s="4">
        <v>2.514970059880239E-2</v>
      </c>
      <c r="AAA13" s="4">
        <v>2.1556886227544911E-2</v>
      </c>
      <c r="AAB13" s="4">
        <v>1.550387596899225E-2</v>
      </c>
      <c r="AAC13" s="4">
        <v>1.908169350029815E-2</v>
      </c>
      <c r="AAD13" s="4">
        <v>2.9619181946403381E-2</v>
      </c>
      <c r="AAE13" s="4">
        <v>2.6798307475317348E-2</v>
      </c>
      <c r="AAF13" s="4">
        <v>3.6817882971729117E-2</v>
      </c>
      <c r="AAG13" s="4">
        <v>3.2215647600262992E-2</v>
      </c>
      <c r="AAH13" s="4">
        <v>5.6049213943950793E-2</v>
      </c>
      <c r="AAI13" s="4">
        <v>3.6226930963773073E-2</v>
      </c>
      <c r="AAJ13" s="4">
        <v>3.0844155844155841E-2</v>
      </c>
      <c r="AAK13" s="4">
        <v>1.6233766233766229E-2</v>
      </c>
      <c r="AAL13" s="4">
        <v>5.0735294117647059E-2</v>
      </c>
      <c r="AAM13" s="4">
        <v>2.3529411764705879E-2</v>
      </c>
      <c r="AAN13" s="4">
        <v>7.5587703435804704E-2</v>
      </c>
      <c r="AAO13" s="4">
        <v>2.7848101265822781E-2</v>
      </c>
      <c r="AAP13" s="4">
        <v>3.5010940919037198E-2</v>
      </c>
      <c r="AAQ13" s="4">
        <v>2.450765864332604E-2</v>
      </c>
      <c r="AAR13" s="4">
        <v>1.2025316455696201E-2</v>
      </c>
      <c r="AAS13" s="4">
        <v>1.487341772151899E-2</v>
      </c>
      <c r="AAT13" s="4">
        <v>2.4096385542168679E-2</v>
      </c>
      <c r="AAU13" s="4">
        <v>3.012048192771084E-2</v>
      </c>
      <c r="AAV13" s="4">
        <v>9.8901098901098897E-2</v>
      </c>
      <c r="AAW13" s="4">
        <v>7.4725274725274723E-2</v>
      </c>
      <c r="AAX13" s="4">
        <v>6.3015753938484617E-2</v>
      </c>
      <c r="AAY13" s="4">
        <v>6.7516879219804954E-2</v>
      </c>
      <c r="AAZ13" s="4">
        <v>4.9000000000000002E-2</v>
      </c>
      <c r="ABA13" s="4">
        <v>5.7000000000000002E-2</v>
      </c>
      <c r="ABB13" s="4">
        <v>3.669724770642202E-2</v>
      </c>
      <c r="ABC13" s="4">
        <v>4.3369474562135107E-2</v>
      </c>
      <c r="ABD13" s="4">
        <v>3.8869257950530027E-2</v>
      </c>
      <c r="ABE13" s="4">
        <v>3.5335689045936397E-2</v>
      </c>
      <c r="ABF13" s="4">
        <v>6.4759036144578314E-2</v>
      </c>
      <c r="ABG13" s="4">
        <v>3.087349397590361E-2</v>
      </c>
      <c r="ABH13" s="4">
        <v>4.4776119402985072E-2</v>
      </c>
      <c r="ABI13" s="4">
        <v>4.4776119402985072E-2</v>
      </c>
      <c r="ABJ13" s="4">
        <v>0.05</v>
      </c>
      <c r="ABK13" s="4">
        <v>4.7727272727272729E-2</v>
      </c>
      <c r="ABL13" s="4">
        <v>0.10947368421052631</v>
      </c>
      <c r="ABM13" s="4">
        <v>6.9473684210526312E-2</v>
      </c>
      <c r="ABN13" s="4">
        <v>2.823529411764706E-2</v>
      </c>
      <c r="ABO13" s="4">
        <v>3.0588235294117649E-2</v>
      </c>
      <c r="ABP13" s="4">
        <v>2.1582733812949641E-2</v>
      </c>
      <c r="ABQ13" s="4">
        <v>3.9568345323740997E-2</v>
      </c>
      <c r="ABR13" s="4">
        <v>8.1871345029239762E-2</v>
      </c>
      <c r="ABS13" s="4">
        <v>6.1403508771929821E-2</v>
      </c>
      <c r="ABT13" s="4">
        <v>4.0697674418604647E-2</v>
      </c>
      <c r="ABU13" s="4">
        <v>4.2635658914728682E-2</v>
      </c>
      <c r="ABV13" s="4">
        <v>3.9029535864978912E-2</v>
      </c>
      <c r="ABW13" s="4">
        <v>3.9029535864978912E-2</v>
      </c>
      <c r="ABX13" s="4">
        <v>6.5815324165029471E-2</v>
      </c>
      <c r="ABY13" s="4">
        <v>4.9115913555992138E-2</v>
      </c>
      <c r="ABZ13" s="4">
        <v>7.1428571428571425E-2</v>
      </c>
      <c r="ACA13" s="4">
        <v>5.6437389770723101E-2</v>
      </c>
      <c r="ACB13" s="4">
        <v>2.4165707710011509E-2</v>
      </c>
      <c r="ACC13" s="4">
        <v>1.611047180667434E-2</v>
      </c>
      <c r="ACD13" s="4">
        <v>0.1047058823529412</v>
      </c>
      <c r="ACE13" s="4">
        <v>7.0588235294117646E-2</v>
      </c>
      <c r="ACF13" s="4">
        <v>1.423487544483986E-2</v>
      </c>
      <c r="ACG13" s="4">
        <v>2.1352313167259791E-2</v>
      </c>
      <c r="ACH13" s="4">
        <v>0.1298819255222525</v>
      </c>
      <c r="ACI13" s="4">
        <v>7.6294277929155316E-2</v>
      </c>
      <c r="ACJ13" s="4">
        <v>3.6764705882352942E-2</v>
      </c>
      <c r="ACK13" s="4">
        <v>3.6764705882352942E-2</v>
      </c>
      <c r="ACL13" s="4">
        <v>4.8994974874371863E-2</v>
      </c>
      <c r="ACM13" s="4">
        <v>3.8944723618090447E-2</v>
      </c>
      <c r="ACN13" s="4">
        <v>3.8327526132404179E-2</v>
      </c>
      <c r="ACO13" s="4">
        <v>3.0197444831591171E-2</v>
      </c>
      <c r="ACP13" s="4">
        <v>2.4844720496894412E-2</v>
      </c>
      <c r="ACQ13" s="4">
        <v>2.236024844720497E-2</v>
      </c>
      <c r="ACR13" s="4">
        <v>1.666666666666667E-2</v>
      </c>
      <c r="ACS13" s="4">
        <v>1.9444444444444441E-2</v>
      </c>
      <c r="ACT13" s="4">
        <v>0.1036931818181818</v>
      </c>
      <c r="ACU13" s="4">
        <v>5.9659090909090912E-2</v>
      </c>
      <c r="ACV13" s="4">
        <v>4.3218390804597703E-2</v>
      </c>
      <c r="ACW13" s="4">
        <v>2.528735632183908E-2</v>
      </c>
      <c r="ACX13" s="4">
        <v>8.590197069226882E-3</v>
      </c>
      <c r="ACY13" s="4">
        <v>1.4148559878726629E-2</v>
      </c>
      <c r="ACZ13" s="4">
        <v>2.790697674418605E-2</v>
      </c>
      <c r="ADA13" s="4">
        <v>1.32890365448505E-2</v>
      </c>
      <c r="ADB13" s="4">
        <v>6.8911099421357175E-2</v>
      </c>
      <c r="ADC13" s="4">
        <v>4.4713308784850081E-2</v>
      </c>
      <c r="ADD13" s="4">
        <v>9.1683366733466928E-2</v>
      </c>
      <c r="ADE13" s="4">
        <v>4.5090180360721453E-2</v>
      </c>
      <c r="ADF13" s="4">
        <v>8.5750315258511983E-2</v>
      </c>
      <c r="ADG13" s="4">
        <v>6.1160151324085747E-2</v>
      </c>
      <c r="ADH13" s="4">
        <v>9.698375870069606E-2</v>
      </c>
      <c r="ADI13" s="4">
        <v>5.4756380510440843E-2</v>
      </c>
      <c r="ADJ13" s="4">
        <v>5.793319415448852E-2</v>
      </c>
      <c r="ADK13" s="4">
        <v>3.8622129436325682E-2</v>
      </c>
      <c r="ADL13" s="4">
        <v>5.6965302951838423E-2</v>
      </c>
      <c r="ADM13" s="4">
        <v>3.0554117037804251E-2</v>
      </c>
      <c r="ADN13" s="4">
        <v>2.7242524916943522E-2</v>
      </c>
      <c r="ADO13" s="4">
        <v>2.5249169435215948E-2</v>
      </c>
      <c r="ADP13" s="4">
        <v>5.4874112330535831E-2</v>
      </c>
      <c r="ADQ13" s="4">
        <v>4.7127178825048417E-2</v>
      </c>
      <c r="ADR13" s="4">
        <v>0</v>
      </c>
      <c r="ADS13" s="4">
        <v>1.8633540372670811E-2</v>
      </c>
      <c r="ADT13" s="4">
        <v>4.7393364928909949E-2</v>
      </c>
      <c r="ADU13" s="4">
        <v>3.6560595802301962E-2</v>
      </c>
      <c r="ADV13" s="4">
        <v>2.3834196891191709E-2</v>
      </c>
      <c r="ADW13" s="4">
        <v>2.9015544041450781E-2</v>
      </c>
      <c r="ADX13" s="4">
        <v>0.10845070422535209</v>
      </c>
      <c r="ADY13" s="4">
        <v>0.1042253521126761</v>
      </c>
      <c r="ADZ13" s="4">
        <v>4.3402777777777783E-2</v>
      </c>
      <c r="AEA13" s="4">
        <v>3.4722222222222217E-2</v>
      </c>
      <c r="AEB13" s="4">
        <v>4.5819014891179842E-3</v>
      </c>
      <c r="AEC13" s="4">
        <v>8.0183276059564712E-3</v>
      </c>
      <c r="AED13" s="4">
        <v>4.325652556910381E-2</v>
      </c>
      <c r="AEE13" s="4">
        <v>9.9680096434697947E-3</v>
      </c>
      <c r="AEF13" s="4">
        <v>5.3863674708959003E-2</v>
      </c>
      <c r="AEG13" s="4">
        <v>9.8700860469039982E-3</v>
      </c>
      <c r="AEH13" s="4">
        <v>4.553308737682716E-2</v>
      </c>
      <c r="AEI13" s="4">
        <v>1.097464157287629E-2</v>
      </c>
      <c r="AEJ13" s="4">
        <v>3.4952337721289153E-2</v>
      </c>
      <c r="AEK13" s="4">
        <v>8.2160689968225151E-3</v>
      </c>
      <c r="AEL13" s="4">
        <v>2.072538860103627E-2</v>
      </c>
      <c r="AEM13" s="4">
        <v>8.2320468742433789E-3</v>
      </c>
      <c r="AEN13" s="4">
        <v>3.3198562443845461E-2</v>
      </c>
      <c r="AEO13" s="4">
        <v>8.4905660377358489E-3</v>
      </c>
      <c r="AEP13" s="4">
        <v>3.1818877160777123E-2</v>
      </c>
      <c r="AEQ13" s="4">
        <v>7.597776757941971E-3</v>
      </c>
      <c r="AER13" s="4">
        <v>4.7778131297062258E-2</v>
      </c>
      <c r="AES13" s="4">
        <v>8.5905186127903273E-3</v>
      </c>
      <c r="AET13" s="4">
        <v>3.7923224345200068E-2</v>
      </c>
      <c r="AEU13" s="4">
        <v>9.1759103316104308E-3</v>
      </c>
      <c r="AEV13" s="4">
        <v>0</v>
      </c>
      <c r="AEW13" s="4">
        <v>0.16666666666666671</v>
      </c>
      <c r="AEX13" s="4">
        <v>3.03030303030303E-2</v>
      </c>
      <c r="AEY13" s="4">
        <v>3.4759358288770047E-2</v>
      </c>
      <c r="AEZ13" s="4">
        <v>1.9065776930409919E-2</v>
      </c>
      <c r="AFA13" s="4">
        <v>1.334604385128694E-2</v>
      </c>
      <c r="AFB13" s="4">
        <v>7.3353293413173648E-2</v>
      </c>
      <c r="AFC13" s="4">
        <v>3.2934131736526949E-2</v>
      </c>
      <c r="AFD13" s="4">
        <v>3.8643533123028387E-2</v>
      </c>
      <c r="AFE13" s="4">
        <v>3.2334384858044157E-2</v>
      </c>
      <c r="AFF13" s="4">
        <v>1.8721755971594579E-2</v>
      </c>
      <c r="AFG13" s="4">
        <v>2.4531956100710139E-2</v>
      </c>
      <c r="AFH13" s="4">
        <v>6.482281763180639E-2</v>
      </c>
      <c r="AFI13" s="4">
        <v>5.5315471045808133E-2</v>
      </c>
      <c r="AFJ13" s="4">
        <v>1.21654501216545E-2</v>
      </c>
      <c r="AFK13" s="4">
        <v>1.7031630170316302E-2</v>
      </c>
      <c r="AFL13" s="4">
        <v>6.4996084573218482E-2</v>
      </c>
      <c r="AFM13" s="4">
        <v>5.5599060297572438E-2</v>
      </c>
      <c r="AFN13" s="4">
        <v>3.9938556067588317E-2</v>
      </c>
      <c r="AFO13" s="4">
        <v>2.8417818740399389E-2</v>
      </c>
      <c r="AFP13" s="4">
        <v>5.672727272727273E-2</v>
      </c>
      <c r="AFQ13" s="4">
        <v>3.563636363636364E-2</v>
      </c>
      <c r="AFR13" s="4">
        <v>3.8183694530443762E-2</v>
      </c>
      <c r="AFS13" s="4">
        <v>2.4767801857585141E-2</v>
      </c>
      <c r="AFT13" s="4">
        <v>3.2366071428571432E-2</v>
      </c>
      <c r="AFU13" s="4">
        <v>2.120535714285714E-2</v>
      </c>
      <c r="AFV13" s="4">
        <v>5.6300268096514748E-2</v>
      </c>
      <c r="AFW13" s="4">
        <v>4.2895442359249331E-2</v>
      </c>
      <c r="AFX13" s="4">
        <v>4.6137339055793987E-2</v>
      </c>
      <c r="AFY13" s="4">
        <v>3.4334763948497847E-2</v>
      </c>
      <c r="AFZ13" s="4">
        <v>1.7877094972067041E-2</v>
      </c>
      <c r="AGA13" s="4">
        <v>2.0111731843575419E-2</v>
      </c>
      <c r="AGB13" s="4">
        <v>1.2239902080783349E-2</v>
      </c>
      <c r="AGC13" s="4">
        <v>1.346389228886169E-2</v>
      </c>
      <c r="AGD13" s="4">
        <v>4.7159699892818867E-2</v>
      </c>
      <c r="AGE13" s="4">
        <v>3.6441586280814578E-2</v>
      </c>
      <c r="AGF13" s="4">
        <v>8.3160083160083165E-2</v>
      </c>
      <c r="AGG13" s="4">
        <v>7.4844074844074848E-2</v>
      </c>
      <c r="AGH13" s="4">
        <v>6.3168124392614183E-2</v>
      </c>
      <c r="AGI13" s="4">
        <v>4.3731778425655968E-2</v>
      </c>
      <c r="AGJ13" s="4">
        <v>5.9241706161137442E-2</v>
      </c>
      <c r="AGK13" s="4">
        <v>5.2132701421800938E-2</v>
      </c>
      <c r="AGL13" s="4">
        <v>8.387096774193549E-2</v>
      </c>
      <c r="AGM13" s="4">
        <v>5.1612903225806452E-2</v>
      </c>
      <c r="AGN13" s="4">
        <v>5.563093622795115E-2</v>
      </c>
      <c r="AGO13" s="4">
        <v>4.6132971506105833E-2</v>
      </c>
      <c r="AGP13" s="4">
        <v>7.4579831932773108E-2</v>
      </c>
      <c r="AGQ13" s="4">
        <v>4.8319327731092439E-2</v>
      </c>
      <c r="AGR13" s="4">
        <v>5.3664921465968587E-2</v>
      </c>
      <c r="AGS13" s="4">
        <v>5.6282722513089002E-2</v>
      </c>
      <c r="AGT13" s="4">
        <v>1.886792452830189E-2</v>
      </c>
      <c r="AGU13" s="4">
        <v>2.3899371069182392E-2</v>
      </c>
      <c r="AGV13" s="4">
        <v>6.1899679829242257E-2</v>
      </c>
      <c r="AGW13" s="4">
        <v>6.0832443970117403E-2</v>
      </c>
      <c r="AGX13" s="4">
        <v>5.0150451354062188E-2</v>
      </c>
      <c r="AGY13" s="4">
        <v>5.6168505516549651E-2</v>
      </c>
      <c r="AGZ13" s="4">
        <v>0</v>
      </c>
      <c r="AHA13" s="4">
        <v>1.2244897959183669E-2</v>
      </c>
      <c r="AHB13" s="4">
        <v>5.0104384133611693E-2</v>
      </c>
      <c r="AHC13" s="4">
        <v>6.0542797494780802E-2</v>
      </c>
      <c r="AHD13" s="4">
        <v>0.13523809523809521</v>
      </c>
      <c r="AHE13" s="4">
        <v>0.15238095238095239</v>
      </c>
      <c r="AHF13" s="4">
        <v>3.1746031746031737E-2</v>
      </c>
      <c r="AHG13" s="4">
        <v>5.8956916099773243E-2</v>
      </c>
      <c r="AHH13" s="4">
        <v>6.5666041275797379E-2</v>
      </c>
      <c r="AHI13" s="4">
        <v>9.7560975609756101E-2</v>
      </c>
      <c r="AHJ13" s="4">
        <v>2.4539877300613501E-2</v>
      </c>
      <c r="AHK13" s="4">
        <v>3.0674846625766871E-2</v>
      </c>
      <c r="AHL13" s="4">
        <v>0</v>
      </c>
      <c r="AHM13" s="4">
        <v>1.8099547511312219E-2</v>
      </c>
      <c r="AHN13" s="4">
        <v>2.5948103792415168E-2</v>
      </c>
      <c r="AHO13" s="4">
        <v>4.3912175648702603E-2</v>
      </c>
      <c r="AHP13" s="4">
        <v>0</v>
      </c>
      <c r="AHQ13" s="4">
        <v>2.4489795918367349E-2</v>
      </c>
      <c r="AHR13" s="4">
        <v>0</v>
      </c>
      <c r="AHS13" s="4">
        <v>2.7842227378190251E-2</v>
      </c>
      <c r="AHT13" s="4">
        <v>2.0604395604395601E-3</v>
      </c>
      <c r="AHU13" s="4">
        <v>3.434065934065934E-3</v>
      </c>
      <c r="AHV13" s="4">
        <v>4.1527126590756858E-2</v>
      </c>
      <c r="AHW13" s="4">
        <v>2.277294038847957E-2</v>
      </c>
      <c r="AHX13" s="4">
        <v>6.4356435643564358E-2</v>
      </c>
      <c r="AHY13" s="4">
        <v>3.5753575357535747E-2</v>
      </c>
      <c r="AHZ13" s="4">
        <v>5.5525013743815292E-2</v>
      </c>
      <c r="AIA13" s="4">
        <v>3.6833424958768547E-2</v>
      </c>
      <c r="AIB13" s="4">
        <v>3.482587064676617E-2</v>
      </c>
      <c r="AIC13" s="4">
        <v>2.874516307352128E-2</v>
      </c>
      <c r="AID13" s="4">
        <v>5.5521659548505187E-2</v>
      </c>
      <c r="AIE13" s="4">
        <v>3.1116534472239169E-2</v>
      </c>
      <c r="AIF13" s="4">
        <v>7.0615034168564919E-2</v>
      </c>
      <c r="AIG13" s="4">
        <v>3.9863325740318908E-2</v>
      </c>
      <c r="AIH13" s="4">
        <v>1.3083048919226389E-2</v>
      </c>
      <c r="AII13" s="4">
        <v>1.535836177474403E-2</v>
      </c>
      <c r="AIJ13" s="4">
        <v>2.9307731177362309E-2</v>
      </c>
      <c r="AIK13" s="4">
        <v>2.4507326932794341E-2</v>
      </c>
      <c r="AIL13" s="4">
        <v>2.966328166755746E-2</v>
      </c>
      <c r="AIM13" s="4">
        <v>1.9241047568145379E-2</v>
      </c>
      <c r="AIN13" s="4">
        <v>5.5722891566265059E-2</v>
      </c>
      <c r="AIO13" s="4">
        <v>4.3674698795180718E-2</v>
      </c>
      <c r="AIP13" s="4">
        <v>2.3460410557184751E-2</v>
      </c>
      <c r="AIQ13" s="4">
        <v>1.231671554252199E-2</v>
      </c>
      <c r="AIR13" s="4">
        <v>5.0133096716947649E-2</v>
      </c>
      <c r="AIS13" s="4">
        <v>2.0186335403726711E-2</v>
      </c>
      <c r="AIT13" s="4">
        <v>1.718039413845376E-2</v>
      </c>
      <c r="AIU13" s="4">
        <v>1.920161697827185E-2</v>
      </c>
      <c r="AIV13" s="4">
        <v>2.4057450628366249E-2</v>
      </c>
      <c r="AIW13" s="4">
        <v>2.1903052064631959E-2</v>
      </c>
      <c r="AIX13" s="4">
        <v>1.8666666666666672E-2</v>
      </c>
      <c r="AIY13" s="4">
        <v>1.1636363636363641E-2</v>
      </c>
      <c r="AIZ13" s="4">
        <v>6.3570784490532009E-2</v>
      </c>
      <c r="AJA13" s="4">
        <v>2.502254283137962E-2</v>
      </c>
      <c r="AJB13" s="4">
        <v>2.623191958813435E-2</v>
      </c>
      <c r="AJC13" s="4">
        <v>1.1032115714635939E-2</v>
      </c>
      <c r="AJD13" s="4">
        <v>5.5555555555555552E-2</v>
      </c>
      <c r="AJE13" s="4">
        <v>2.9112081513828238E-2</v>
      </c>
      <c r="AJF13" s="4">
        <v>6.0118753092528447E-2</v>
      </c>
      <c r="AJG13" s="4">
        <v>2.8946066303809991E-2</v>
      </c>
      <c r="AJH13" s="4">
        <v>3.4506089309878217E-2</v>
      </c>
      <c r="AJI13" s="4">
        <v>1.5561569688768611E-2</v>
      </c>
      <c r="AJJ13" s="4">
        <v>2.9593943565037851E-2</v>
      </c>
      <c r="AJK13" s="4">
        <v>1.51410874053682E-2</v>
      </c>
      <c r="AJL13" s="4">
        <v>9.1036414565826337E-3</v>
      </c>
      <c r="AJM13" s="4">
        <v>1.470588235294118E-2</v>
      </c>
      <c r="AJN13" s="4">
        <v>1.6992353440951569E-2</v>
      </c>
      <c r="AJO13" s="4">
        <v>2.548853016142736E-2</v>
      </c>
      <c r="AJP13" s="4">
        <v>6.5618591934381409E-2</v>
      </c>
      <c r="AJQ13" s="4">
        <v>3.2125768967874231E-2</v>
      </c>
      <c r="AJR13" s="4">
        <v>2.929427430093209E-2</v>
      </c>
      <c r="AJS13" s="4">
        <v>3.3288948069241008E-2</v>
      </c>
      <c r="AJT13" s="4">
        <v>4.2077580539119003E-2</v>
      </c>
      <c r="AJU13" s="4">
        <v>2.0381328073635761E-2</v>
      </c>
      <c r="AJV13" s="4">
        <v>2.447163515016685E-2</v>
      </c>
      <c r="AJW13" s="4">
        <v>2.1134593993325922E-2</v>
      </c>
      <c r="AJX13" s="4">
        <v>9.1003102378490172E-2</v>
      </c>
      <c r="AJY13" s="4">
        <v>6.5149948293691834E-2</v>
      </c>
      <c r="AJZ13" s="4">
        <v>0</v>
      </c>
      <c r="AKA13" s="4">
        <v>1.239669421487603E-2</v>
      </c>
      <c r="AKB13" s="4">
        <v>1.210428305400372E-2</v>
      </c>
      <c r="AKC13" s="4">
        <v>2.0484171322160152E-2</v>
      </c>
      <c r="AKD13" s="4">
        <v>2.9834254143646408E-2</v>
      </c>
      <c r="AKE13" s="4">
        <v>2.541436464088398E-2</v>
      </c>
      <c r="AKF13" s="4">
        <v>4.884004884004884E-2</v>
      </c>
      <c r="AKG13" s="4">
        <v>4.0293040293040303E-2</v>
      </c>
      <c r="AKH13" s="4">
        <v>6.9284064665127024E-3</v>
      </c>
      <c r="AKI13" s="4">
        <v>1.0392609699769051E-2</v>
      </c>
      <c r="AKJ13" s="4">
        <v>0</v>
      </c>
      <c r="AKK13" s="4">
        <v>1.5852047556142671E-2</v>
      </c>
      <c r="AKL13" s="4">
        <v>2.1153846153846158E-2</v>
      </c>
      <c r="AKM13" s="4">
        <v>3.9423076923076922E-2</v>
      </c>
      <c r="AKN13" s="4">
        <v>0</v>
      </c>
      <c r="AKO13" s="4">
        <v>1.371428571428571E-2</v>
      </c>
      <c r="AKP13" s="4">
        <v>4.4308632543926661E-2</v>
      </c>
      <c r="AKQ13" s="4">
        <v>2.0626432391138271E-2</v>
      </c>
      <c r="AKR13" s="4">
        <v>5.7842046718576193E-2</v>
      </c>
      <c r="AKS13" s="4">
        <v>2.1357063403781979E-2</v>
      </c>
      <c r="AKT13" s="4">
        <v>4.9068767908309448E-2</v>
      </c>
      <c r="AKU13" s="4">
        <v>3.1876790830945557E-2</v>
      </c>
      <c r="AKV13" s="4">
        <v>7.4791666666666673E-2</v>
      </c>
      <c r="AKW13" s="4">
        <v>3.9583333333333331E-2</v>
      </c>
      <c r="AKX13" s="4">
        <v>5.1510989010989008E-2</v>
      </c>
      <c r="AKY13" s="4">
        <v>2.3809523809523812E-2</v>
      </c>
      <c r="AKZ13" s="4">
        <v>4.6447140381282503E-2</v>
      </c>
      <c r="ALA13" s="4">
        <v>3.0155979202772961E-2</v>
      </c>
      <c r="ALB13" s="4">
        <v>5.8912386706948643E-2</v>
      </c>
      <c r="ALC13" s="4">
        <v>2.9607250755287012E-2</v>
      </c>
      <c r="ALD13" s="4">
        <v>5.0381173351010937E-2</v>
      </c>
      <c r="ALE13" s="4">
        <v>2.751077229035466E-2</v>
      </c>
      <c r="ALF13" s="4">
        <v>3.3305227655986508E-2</v>
      </c>
      <c r="ALG13" s="4">
        <v>1.7706576728499158E-2</v>
      </c>
      <c r="ALH13" s="4">
        <v>3.9674465920651068E-2</v>
      </c>
      <c r="ALI13" s="4">
        <v>1.9125127161749741E-2</v>
      </c>
      <c r="ALJ13" s="4">
        <v>3.7054409005628508E-2</v>
      </c>
      <c r="ALK13" s="4">
        <v>2.2514071294559099E-2</v>
      </c>
      <c r="ALL13" s="4">
        <v>6.1260467166152487E-2</v>
      </c>
      <c r="ALM13" s="4">
        <v>2.7324812692816221E-2</v>
      </c>
      <c r="ALN13" s="4">
        <v>3.2813125250100043E-2</v>
      </c>
      <c r="ALO13" s="4">
        <v>2.8411364545818329E-2</v>
      </c>
      <c r="ALP13" s="4">
        <v>4.1140719962599347E-2</v>
      </c>
      <c r="ALQ13" s="4">
        <v>4.441327723235157E-2</v>
      </c>
      <c r="ALR13" s="4">
        <v>2.9942575881870381E-2</v>
      </c>
      <c r="ALS13" s="4">
        <v>1.8047579983593111E-2</v>
      </c>
      <c r="ALT13" s="4">
        <v>6.3157894736842107E-2</v>
      </c>
      <c r="ALU13" s="4">
        <v>3.3436532507739938E-2</v>
      </c>
      <c r="ALV13" s="4">
        <v>1.525054466230937E-2</v>
      </c>
      <c r="ALW13" s="4">
        <v>1.888162672476398E-2</v>
      </c>
      <c r="ALX13" s="4">
        <v>7.2390572390572394E-2</v>
      </c>
      <c r="ALY13" s="4">
        <v>7.407407407407407E-2</v>
      </c>
      <c r="ALZ13" s="4">
        <v>3.00081103000811E-2</v>
      </c>
      <c r="AMA13" s="4">
        <v>2.59529602595296E-2</v>
      </c>
      <c r="AMB13" s="4">
        <v>2.6442307692307689E-2</v>
      </c>
      <c r="AMC13" s="4">
        <v>2.6442307692307689E-2</v>
      </c>
      <c r="AMD13" s="4">
        <v>6.7105263157894737E-2</v>
      </c>
      <c r="AME13" s="4">
        <v>4.6710526315789473E-2</v>
      </c>
      <c r="AMF13" s="4">
        <v>6.6334991708126038E-3</v>
      </c>
      <c r="AMG13" s="4">
        <v>9.9502487562189053E-3</v>
      </c>
      <c r="AMH13" s="4">
        <v>2.020958083832335E-2</v>
      </c>
      <c r="AMI13" s="4">
        <v>2.769461077844311E-2</v>
      </c>
      <c r="AMJ13" s="4">
        <v>6.4959400374765774E-2</v>
      </c>
      <c r="AMK13" s="4">
        <v>5.0593379138038727E-2</v>
      </c>
      <c r="AML13" s="4">
        <v>4.5874482319209937E-2</v>
      </c>
      <c r="AMM13" s="4">
        <v>2.3892959541255181E-2</v>
      </c>
      <c r="AMN13" s="4">
        <v>5.578061701464631E-2</v>
      </c>
      <c r="AMO13" s="4">
        <v>2.555313181676535E-2</v>
      </c>
      <c r="AMP13" s="4">
        <v>4.1240875912408763E-2</v>
      </c>
      <c r="AMQ13" s="4">
        <v>2.4817518248175179E-2</v>
      </c>
      <c r="AMR13" s="4">
        <v>5.778588807785888E-2</v>
      </c>
      <c r="AMS13" s="4">
        <v>3.1630170316301713E-2</v>
      </c>
      <c r="AMT13" s="4">
        <v>2.1308523409363751E-2</v>
      </c>
      <c r="AMU13" s="4">
        <v>1.7707082833133249E-2</v>
      </c>
      <c r="AMV13" s="4">
        <v>9.7980997624703085E-3</v>
      </c>
      <c r="AMW13" s="4">
        <v>8.0166270783847988E-3</v>
      </c>
      <c r="AMX13" s="4">
        <v>5.6483691328560057E-2</v>
      </c>
      <c r="AMY13" s="4">
        <v>3.3412887828162291E-2</v>
      </c>
      <c r="AMZ13" s="4">
        <v>6.3172043010752688E-2</v>
      </c>
      <c r="ANA13" s="4">
        <v>2.7553763440860211E-2</v>
      </c>
      <c r="ANB13" s="4">
        <v>4.2545320014798382E-2</v>
      </c>
      <c r="ANC13" s="4">
        <v>2.1457639659637439E-2</v>
      </c>
      <c r="AND13" s="4">
        <v>6.4833672776646298E-2</v>
      </c>
      <c r="ANE13" s="4">
        <v>3.9714867617107942E-2</v>
      </c>
      <c r="ANF13" s="4">
        <v>3.8676503465235858E-2</v>
      </c>
      <c r="ANG13" s="4">
        <v>2.503912363067293E-2</v>
      </c>
      <c r="ANH13" s="4">
        <v>3.8541666666666669E-2</v>
      </c>
      <c r="ANI13" s="4">
        <v>3.229166666666667E-2</v>
      </c>
      <c r="ANJ13" s="4">
        <v>2.9166666666666671E-2</v>
      </c>
      <c r="ANK13" s="4">
        <v>2.8125000000000001E-2</v>
      </c>
      <c r="ANL13" s="4">
        <v>2.1926389976507438E-2</v>
      </c>
      <c r="ANM13" s="4">
        <v>1.331245105716523E-2</v>
      </c>
      <c r="ANN13" s="4">
        <v>1.8120045300113252E-2</v>
      </c>
      <c r="ANO13" s="4">
        <v>2.1517553793884481E-2</v>
      </c>
      <c r="ANP13" s="4">
        <v>0.10606060606060611</v>
      </c>
      <c r="ANQ13" s="4">
        <v>6.5268065268065265E-2</v>
      </c>
      <c r="ANR13" s="4">
        <v>2.5472636815920401E-2</v>
      </c>
      <c r="ANS13" s="4">
        <v>1.27363184079602E-2</v>
      </c>
      <c r="ANT13" s="4">
        <v>2.821734985700667E-2</v>
      </c>
      <c r="ANU13" s="4">
        <v>1.7921830314585319E-2</v>
      </c>
      <c r="ANV13" s="4">
        <v>5.255501000181851E-2</v>
      </c>
      <c r="ANW13" s="4">
        <v>2.1822149481723951E-2</v>
      </c>
      <c r="ANX13" s="4">
        <v>7.0784490532010816E-2</v>
      </c>
      <c r="ANY13" s="4">
        <v>3.4265103697024353E-2</v>
      </c>
      <c r="ANZ13" s="4">
        <v>4.7428856714927609E-2</v>
      </c>
      <c r="AOA13" s="4">
        <v>3.3449825262106839E-2</v>
      </c>
      <c r="AOB13" s="4">
        <v>2.72471030378954E-2</v>
      </c>
      <c r="AOC13" s="4">
        <v>1.4719699342311311E-2</v>
      </c>
      <c r="AOD13" s="4">
        <v>5.0742574257425753E-2</v>
      </c>
      <c r="AOE13" s="4">
        <v>3.6200495049504948E-2</v>
      </c>
      <c r="AOF13" s="4">
        <v>6.2598301352626617E-2</v>
      </c>
      <c r="AOG13" s="4">
        <v>4.0578798364265492E-2</v>
      </c>
      <c r="AOH13" s="4">
        <v>4.8226509023024271E-2</v>
      </c>
      <c r="AOI13" s="4">
        <v>2.6446795270690729E-2</v>
      </c>
      <c r="AOJ13" s="4">
        <v>3.135135135135135E-2</v>
      </c>
      <c r="AOK13" s="4">
        <v>2.0900900900900899E-2</v>
      </c>
      <c r="AOL13" s="4">
        <v>2.8852459016393439E-2</v>
      </c>
      <c r="AOM13" s="4">
        <v>1.934426229508197E-2</v>
      </c>
      <c r="AON13" s="4">
        <v>4.877309906089064E-2</v>
      </c>
      <c r="AOO13" s="4">
        <v>3.4837927900636168E-2</v>
      </c>
      <c r="AOP13" s="4">
        <v>5.8994901675163872E-2</v>
      </c>
      <c r="AOQ13" s="4">
        <v>2.8647730031561059E-2</v>
      </c>
      <c r="AOR13" s="4">
        <v>5.1043429216018052E-2</v>
      </c>
      <c r="AOS13" s="4">
        <v>2.8482797518330511E-2</v>
      </c>
      <c r="AOT13" s="4">
        <v>4.8448936911815961E-2</v>
      </c>
      <c r="AOU13" s="4">
        <v>2.5095852213314739E-2</v>
      </c>
      <c r="AOV13" s="4">
        <v>5.2440725244072527E-2</v>
      </c>
      <c r="AOW13" s="4">
        <v>2.315202231520223E-2</v>
      </c>
      <c r="AOX13" s="4">
        <v>4.5576407506702422E-2</v>
      </c>
      <c r="AOY13" s="4">
        <v>2.848525469168901E-2</v>
      </c>
      <c r="AOZ13" s="4">
        <v>5.2214725726019359E-2</v>
      </c>
      <c r="APA13" s="4">
        <v>2.9920797887943679E-2</v>
      </c>
      <c r="APB13" s="4">
        <v>4.2693926638604933E-2</v>
      </c>
      <c r="APC13" s="4">
        <v>1.9542994588093811E-2</v>
      </c>
      <c r="APD13" s="4">
        <v>5.0449205252246027E-2</v>
      </c>
      <c r="APE13" s="4">
        <v>2.8680027643400139E-2</v>
      </c>
      <c r="APF13" s="4">
        <v>9.7055616139585604E-2</v>
      </c>
      <c r="APG13" s="4">
        <v>4.4438386041439473E-2</v>
      </c>
      <c r="APH13" s="4">
        <v>6.7631578947368418E-2</v>
      </c>
      <c r="API13" s="4">
        <v>3.4736842105263163E-2</v>
      </c>
      <c r="APJ13" s="4">
        <v>3.5561877667140827E-2</v>
      </c>
      <c r="APK13" s="4">
        <v>2.3775655354602718E-2</v>
      </c>
      <c r="APL13" s="4">
        <v>3.7893700787401577E-2</v>
      </c>
      <c r="APM13" s="4">
        <v>2.8297244094488191E-2</v>
      </c>
      <c r="APN13" s="4">
        <v>6.547960941987363E-2</v>
      </c>
      <c r="APO13" s="4">
        <v>2.3262492820218261E-2</v>
      </c>
      <c r="APP13" s="4">
        <v>5.3072625698324022E-2</v>
      </c>
      <c r="APQ13" s="4">
        <v>6.4245810055865923E-2</v>
      </c>
      <c r="APR13" s="4">
        <v>8.4566596194503171E-2</v>
      </c>
      <c r="APS13" s="4">
        <v>6.9767441860465115E-2</v>
      </c>
      <c r="APT13" s="4">
        <v>3.0165912518853699E-2</v>
      </c>
      <c r="APU13" s="4">
        <v>4.3740573152337862E-2</v>
      </c>
      <c r="APV13" s="4">
        <v>1.751313485113835E-2</v>
      </c>
      <c r="APW13" s="4">
        <v>2.9772329246935202E-2</v>
      </c>
      <c r="APX13" s="4">
        <v>0.12144212523719169</v>
      </c>
      <c r="APY13" s="4">
        <v>0.1669829222011385</v>
      </c>
      <c r="APZ13" s="4">
        <v>5.036447978793903E-2</v>
      </c>
      <c r="AQA13" s="4">
        <v>3.4459907223326709E-2</v>
      </c>
      <c r="AQB13" s="4">
        <v>2.9488859764089121E-2</v>
      </c>
      <c r="AQC13" s="4">
        <v>2.0314547837483619E-2</v>
      </c>
      <c r="AQD13" s="4">
        <v>2.6335590669676449E-2</v>
      </c>
      <c r="AQE13" s="4">
        <v>1.8058690744920992E-2</v>
      </c>
      <c r="AQF13" s="4">
        <v>3.7086985839514502E-2</v>
      </c>
      <c r="AQG13" s="4">
        <v>3.2366824005394472E-2</v>
      </c>
      <c r="AQH13" s="4">
        <v>3.2094594594594593E-2</v>
      </c>
      <c r="AQI13" s="4">
        <v>2.6182432432432429E-2</v>
      </c>
      <c r="AQJ13" s="4">
        <v>8.2491582491582491E-2</v>
      </c>
      <c r="AQK13" s="4">
        <v>8.2491582491582491E-2</v>
      </c>
      <c r="AQL13" s="4">
        <v>4.9709148598625068E-2</v>
      </c>
      <c r="AQM13" s="4">
        <v>3.1729243786356429E-2</v>
      </c>
      <c r="AQN13" s="4">
        <v>2.9729729729729731E-2</v>
      </c>
      <c r="AQO13" s="4">
        <v>0.02</v>
      </c>
      <c r="AQP13" s="4">
        <v>4.3962848297213621E-2</v>
      </c>
      <c r="AQQ13" s="4">
        <v>2.538699690402477E-2</v>
      </c>
      <c r="AQR13" s="4">
        <v>2.4223275408109531E-2</v>
      </c>
      <c r="AQS13" s="4">
        <v>2.1590310689836759E-2</v>
      </c>
      <c r="AQT13" s="4">
        <v>3.565267395054629E-2</v>
      </c>
      <c r="AQU13" s="4">
        <v>1.840138010350776E-2</v>
      </c>
      <c r="AQV13" s="4">
        <v>6.1983471074380167E-2</v>
      </c>
      <c r="AQW13" s="4">
        <v>2.8925619834710741E-2</v>
      </c>
      <c r="AQX13" s="4">
        <v>6.2674874090654725E-2</v>
      </c>
      <c r="AQY13" s="4">
        <v>3.301622831561276E-2</v>
      </c>
      <c r="AQZ13" s="4">
        <v>3.2742887815351583E-2</v>
      </c>
      <c r="ARA13" s="4">
        <v>2.2544283413848631E-2</v>
      </c>
      <c r="ARB13" s="4">
        <v>3.2648125755743662E-2</v>
      </c>
      <c r="ARC13" s="4">
        <v>2.4183796856106408E-2</v>
      </c>
      <c r="ARD13" s="4">
        <v>5.327413984461709E-2</v>
      </c>
      <c r="ARE13" s="4">
        <v>2.774694783573807E-2</v>
      </c>
      <c r="ARF13" s="4">
        <v>3.9320388349514561E-2</v>
      </c>
      <c r="ARG13" s="4">
        <v>2.7184466019417479E-2</v>
      </c>
      <c r="ARH13" s="4">
        <v>7.9500283929585455E-3</v>
      </c>
      <c r="ARI13" s="4">
        <v>8.5178875638841564E-3</v>
      </c>
      <c r="ARJ13" s="4">
        <v>4.4041450777202069E-2</v>
      </c>
      <c r="ARK13" s="4">
        <v>6.4766839378238336E-2</v>
      </c>
      <c r="ARL13" s="4">
        <v>5.8601134215500943E-2</v>
      </c>
      <c r="ARM13" s="4">
        <v>7.1833648393194713E-2</v>
      </c>
      <c r="ARN13" s="4">
        <v>1.17056856187291E-2</v>
      </c>
      <c r="ARO13" s="4">
        <v>2.006688963210702E-2</v>
      </c>
      <c r="ARP13" s="4">
        <v>6.0052219321148827E-2</v>
      </c>
      <c r="ARQ13" s="4">
        <v>6.2663185378590072E-2</v>
      </c>
      <c r="ARR13" s="4">
        <v>1.821192052980132E-2</v>
      </c>
      <c r="ARS13" s="4">
        <v>2.6490066225165559E-2</v>
      </c>
      <c r="ART13" s="4">
        <v>7.5043630017452012E-2</v>
      </c>
      <c r="ARU13" s="4">
        <v>6.2827225130890049E-2</v>
      </c>
      <c r="ARV13" s="4">
        <v>1.7600000000000001E-2</v>
      </c>
      <c r="ARW13" s="4">
        <v>2.8799999999999999E-2</v>
      </c>
      <c r="ARX13" s="4">
        <v>7.900677200902935E-2</v>
      </c>
      <c r="ARY13" s="4">
        <v>8.8036117381489837E-2</v>
      </c>
      <c r="ARZ13" s="4">
        <v>6.6565809379727683E-2</v>
      </c>
      <c r="ASA13" s="4">
        <v>6.5052950075642962E-2</v>
      </c>
      <c r="ASB13" s="4">
        <v>0.11775362318840581</v>
      </c>
      <c r="ASC13" s="4">
        <v>0.1123188405797101</v>
      </c>
      <c r="ASD13" s="4">
        <v>1.22813546706364E-2</v>
      </c>
      <c r="ASE13" s="4">
        <v>8.5597320431708233E-3</v>
      </c>
      <c r="ASF13" s="4">
        <v>6.6302979437683596E-2</v>
      </c>
      <c r="ASG13" s="4">
        <v>4.4062106588334031E-2</v>
      </c>
      <c r="ASH13" s="4">
        <v>4.5827929096411583E-2</v>
      </c>
      <c r="ASI13" s="4">
        <v>2.2913964548205792E-2</v>
      </c>
      <c r="ASJ13" s="4">
        <v>3.1021897810218978E-2</v>
      </c>
      <c r="ASK13" s="4">
        <v>2.4087591240875911E-2</v>
      </c>
      <c r="ASL13" s="4">
        <v>5.4700162074554297E-2</v>
      </c>
      <c r="ASM13" s="4">
        <v>2.8363047001620741E-2</v>
      </c>
      <c r="ASN13" s="4">
        <v>4.2776432606941077E-2</v>
      </c>
      <c r="ASO13" s="4">
        <v>4.1969330104923333E-2</v>
      </c>
      <c r="ASP13" s="4">
        <v>3.6601897876186167E-2</v>
      </c>
      <c r="ASQ13" s="4">
        <v>2.304563940352463E-2</v>
      </c>
      <c r="ASR13" s="4">
        <v>6.0863150129103649E-2</v>
      </c>
      <c r="ASS13" s="4">
        <v>3.7624492807082258E-2</v>
      </c>
      <c r="AST13" s="4">
        <v>4.3109540636042401E-2</v>
      </c>
      <c r="ASU13" s="4">
        <v>2.4734982332155479E-2</v>
      </c>
      <c r="ASV13" s="4">
        <v>8.1836327345309379E-2</v>
      </c>
      <c r="ASW13" s="4">
        <v>5.2295409181636728E-2</v>
      </c>
      <c r="ASX13" s="4">
        <v>3.7898686679174481E-2</v>
      </c>
      <c r="ASY13" s="4">
        <v>2.063789868667917E-2</v>
      </c>
      <c r="ASZ13" s="4">
        <v>3.6001694197373993E-2</v>
      </c>
      <c r="ATA13" s="4">
        <v>3.303684879288437E-2</v>
      </c>
      <c r="ATB13" s="4">
        <v>0.1092495636998255</v>
      </c>
      <c r="ATC13" s="4">
        <v>4.2931937172774867E-2</v>
      </c>
      <c r="ATD13" s="4">
        <v>2.440701271914747E-2</v>
      </c>
      <c r="ATE13" s="4">
        <v>1.650051564111378E-2</v>
      </c>
      <c r="ATF13" s="4">
        <v>9.3318402388951102E-2</v>
      </c>
      <c r="ATG13" s="4">
        <v>5.0765210899589401E-2</v>
      </c>
      <c r="ATH13" s="4">
        <v>4.6250875963559923E-2</v>
      </c>
      <c r="ATI13" s="4">
        <v>3.8542396636299929E-2</v>
      </c>
      <c r="ATJ13" s="4">
        <v>3.1671159029649593E-2</v>
      </c>
      <c r="ATK13" s="4">
        <v>2.560646900269542E-2</v>
      </c>
      <c r="ATL13" s="4">
        <v>5.6210964607911168E-2</v>
      </c>
      <c r="ATM13" s="4">
        <v>3.8861901457321303E-2</v>
      </c>
      <c r="ATN13" s="4">
        <v>5.39906103286385E-2</v>
      </c>
      <c r="ATO13" s="4">
        <v>5.39906103286385E-2</v>
      </c>
      <c r="ATP13" s="4">
        <v>2.626459143968872E-2</v>
      </c>
      <c r="ATQ13" s="4">
        <v>3.3073929961089488E-2</v>
      </c>
      <c r="ATR13" s="4">
        <v>4.725897920604915E-2</v>
      </c>
      <c r="ATS13" s="4">
        <v>4.9149338374291113E-2</v>
      </c>
      <c r="ATT13" s="4">
        <v>6.1376317420954743E-2</v>
      </c>
      <c r="ATU13" s="4">
        <v>5.3936763794172352E-2</v>
      </c>
      <c r="ATV13" s="4">
        <v>1.167031363967907E-2</v>
      </c>
      <c r="ATW13" s="4">
        <v>1.5317286652078771E-2</v>
      </c>
      <c r="ATX13" s="4">
        <v>1.8280297901150981E-2</v>
      </c>
      <c r="ATY13" s="4">
        <v>1.6249153689911981E-2</v>
      </c>
      <c r="ATZ13" s="4">
        <v>2.2321428571428568E-2</v>
      </c>
      <c r="AUA13" s="4">
        <v>1.413690476190476E-2</v>
      </c>
      <c r="AUB13" s="4">
        <v>2.7877237851662399E-2</v>
      </c>
      <c r="AUC13" s="4">
        <v>1.278772378516624E-2</v>
      </c>
      <c r="AUD13" s="4">
        <v>4.0943789035392093E-2</v>
      </c>
      <c r="AUE13" s="4">
        <v>4.0249826509368487E-2</v>
      </c>
      <c r="AUF13" s="4">
        <v>6.006006006006006E-2</v>
      </c>
      <c r="AUG13" s="4">
        <v>3.0405405405405411E-2</v>
      </c>
      <c r="AUH13" s="4">
        <v>4.4315992292870907E-2</v>
      </c>
      <c r="AUI13" s="4">
        <v>3.7251123956326272E-2</v>
      </c>
      <c r="AUJ13" s="4">
        <v>2.761926500798904E-2</v>
      </c>
      <c r="AUK13" s="4">
        <v>1.711937913718329E-2</v>
      </c>
      <c r="AUL13" s="4">
        <v>3.1550068587105622E-2</v>
      </c>
      <c r="AUM13" s="4">
        <v>2.229080932784637E-2</v>
      </c>
      <c r="AUN13" s="4">
        <v>3.7786774628879888E-2</v>
      </c>
      <c r="AUO13" s="4">
        <v>1.754385964912281E-2</v>
      </c>
      <c r="AUP13" s="4">
        <v>1.7639077340569881E-2</v>
      </c>
      <c r="AUQ13" s="4">
        <v>1.854364540931705E-2</v>
      </c>
      <c r="AUR13" s="4">
        <v>2.9822926374650512E-2</v>
      </c>
      <c r="AUS13" s="4">
        <v>2.2367194780987889E-2</v>
      </c>
      <c r="AUT13" s="4">
        <v>5.128205128205128E-2</v>
      </c>
      <c r="AUU13" s="4">
        <v>2.8438228438228439E-2</v>
      </c>
      <c r="AUV13" s="4">
        <v>5.8198614318706703E-2</v>
      </c>
      <c r="AUW13" s="4">
        <v>3.648960739030023E-2</v>
      </c>
      <c r="AUX13" s="4">
        <v>3.3997085964060217E-2</v>
      </c>
      <c r="AUY13" s="4">
        <v>2.5254978144730451E-2</v>
      </c>
      <c r="AUZ13" s="4">
        <v>4.536082474226804E-2</v>
      </c>
      <c r="AVA13" s="4">
        <v>3.1958762886597943E-2</v>
      </c>
      <c r="AVB13" s="4">
        <v>1.478816946442846E-2</v>
      </c>
      <c r="AVC13" s="4">
        <v>1.0791366906474821E-2</v>
      </c>
      <c r="AVD13" s="4">
        <v>6.6637439719421307E-2</v>
      </c>
      <c r="AVE13" s="4">
        <v>3.068829460762823E-2</v>
      </c>
      <c r="AVF13" s="4">
        <v>3.036336485813838E-2</v>
      </c>
      <c r="AVG13" s="4">
        <v>2.6381284221005479E-2</v>
      </c>
      <c r="AVH13" s="4">
        <v>2.7817745803357309E-2</v>
      </c>
      <c r="AVI13" s="4">
        <v>1.342925659472422E-2</v>
      </c>
      <c r="AVJ13" s="4">
        <v>1.232665639445301E-2</v>
      </c>
      <c r="AVK13" s="4">
        <v>1.7976373908577301E-2</v>
      </c>
      <c r="AVL13" s="4">
        <v>7.16674629718108E-2</v>
      </c>
      <c r="AVM13" s="4">
        <v>3.9178213091256568E-2</v>
      </c>
      <c r="AVN13" s="4">
        <v>2.4713682941531041E-2</v>
      </c>
      <c r="AVO13" s="4">
        <v>1.366284910588708E-2</v>
      </c>
      <c r="AVP13" s="4">
        <v>3.604376743188157E-2</v>
      </c>
      <c r="AVQ13" s="4">
        <v>2.3385539583780309E-2</v>
      </c>
      <c r="AVR13" s="4">
        <v>5.478424015009381E-2</v>
      </c>
      <c r="AVS13" s="4">
        <v>2.4015009380863039E-2</v>
      </c>
      <c r="AVT13" s="4">
        <v>5.5772569444444448E-2</v>
      </c>
      <c r="AVU13" s="4">
        <v>2.5390625E-2</v>
      </c>
      <c r="AVV13" s="4">
        <v>6.224435354792815E-2</v>
      </c>
      <c r="AVW13" s="4">
        <v>3.4678996976702833E-2</v>
      </c>
      <c r="AVX13" s="4">
        <v>5.0918716910619742E-2</v>
      </c>
      <c r="AVY13" s="4">
        <v>3.0208657739022111E-2</v>
      </c>
      <c r="AVZ13" s="4">
        <v>2.2836725182538448E-2</v>
      </c>
      <c r="AWA13" s="4">
        <v>9.4764641913935056E-3</v>
      </c>
      <c r="AWB13" s="4">
        <v>3.9408866995073892E-2</v>
      </c>
      <c r="AWC13" s="4">
        <v>2.20762634555738E-2</v>
      </c>
      <c r="AWD13" s="4">
        <v>4.716981132075472E-2</v>
      </c>
      <c r="AWE13" s="4">
        <v>2.536687631027254E-2</v>
      </c>
      <c r="AWF13" s="4">
        <v>5.1883674818241902E-2</v>
      </c>
      <c r="AWG13" s="4">
        <v>2.3463317911434241E-2</v>
      </c>
      <c r="AWH13" s="4">
        <v>6.2884063908234325E-2</v>
      </c>
      <c r="AWI13" s="4">
        <v>3.40024580090127E-2</v>
      </c>
      <c r="AWJ13" s="4">
        <v>4.5525552332068737E-2</v>
      </c>
      <c r="AWK13" s="4">
        <v>2.1423789332738231E-2</v>
      </c>
      <c r="AWL13" s="4">
        <v>4.6192021378125593E-2</v>
      </c>
      <c r="AWM13" s="4">
        <v>1.985111662531017E-2</v>
      </c>
      <c r="AWN13" s="4">
        <v>4.077134986225895E-2</v>
      </c>
      <c r="AWO13" s="4">
        <v>2.3324150596877868E-2</v>
      </c>
      <c r="AWP13" s="4">
        <v>5.0681365793905989E-2</v>
      </c>
      <c r="AWQ13" s="4">
        <v>3.2307456744755783E-2</v>
      </c>
      <c r="AWR13" s="4">
        <v>3.4403669724770637E-2</v>
      </c>
      <c r="AWS13" s="4">
        <v>3.1600407747196739E-2</v>
      </c>
      <c r="AWT13" s="4">
        <v>3.3471974648445237E-2</v>
      </c>
      <c r="AWU13" s="4">
        <v>1.4854426619132499E-2</v>
      </c>
      <c r="AWV13" s="4">
        <v>6.329588014981273E-2</v>
      </c>
      <c r="AWW13" s="4">
        <v>2.6966292134831461E-2</v>
      </c>
      <c r="AWX13" s="4">
        <v>1.518026565464896E-2</v>
      </c>
      <c r="AWY13" s="4">
        <v>1.211501970515253E-2</v>
      </c>
      <c r="AWZ13" s="4">
        <v>6.8498236495266387E-2</v>
      </c>
      <c r="AXA13" s="4">
        <v>3.044366066456284E-2</v>
      </c>
      <c r="AXB13" s="4">
        <v>5.9241706161137442E-2</v>
      </c>
      <c r="AXC13" s="4">
        <v>4.8183254344391788E-2</v>
      </c>
      <c r="AXD13" s="4">
        <v>3.7771482530689328E-2</v>
      </c>
      <c r="AXE13" s="4">
        <v>4.0604343720491029E-2</v>
      </c>
      <c r="AXF13" s="4">
        <v>7.2312083729781165E-2</v>
      </c>
      <c r="AXG13" s="4">
        <v>6.6603235014272122E-2</v>
      </c>
      <c r="AXH13" s="4">
        <v>7.874015748031496E-3</v>
      </c>
      <c r="AXI13" s="4">
        <v>1.181102362204724E-2</v>
      </c>
      <c r="AXJ13" s="4">
        <v>4.8270313757039419E-2</v>
      </c>
      <c r="AXK13" s="4">
        <v>3.4593724859211583E-2</v>
      </c>
      <c r="AXL13" s="4">
        <v>0</v>
      </c>
      <c r="AXM13" s="4">
        <v>9.2951200619674663E-3</v>
      </c>
      <c r="AXN13" s="4">
        <v>5.3908355795148251E-2</v>
      </c>
      <c r="AXO13" s="4">
        <v>5.1212938005390833E-2</v>
      </c>
      <c r="AXP13" s="4">
        <v>0</v>
      </c>
      <c r="AXQ13" s="4">
        <v>1.973684210526316E-2</v>
      </c>
      <c r="AXR13" s="4">
        <v>3.1531531531531529E-2</v>
      </c>
      <c r="AXS13" s="4">
        <v>3.6036036036036043E-2</v>
      </c>
      <c r="AXT13" s="4">
        <v>2.6856240126382311E-2</v>
      </c>
      <c r="AXU13" s="4">
        <v>4.2654028436018961E-2</v>
      </c>
      <c r="AXV13" s="4">
        <v>5.9304703476482618E-2</v>
      </c>
      <c r="AXW13" s="4">
        <v>9.202453987730061E-2</v>
      </c>
      <c r="AXX13" s="4">
        <v>2.3465703971119131E-2</v>
      </c>
      <c r="AXY13" s="4">
        <v>2.8880866425992781E-2</v>
      </c>
      <c r="AXZ13" s="4">
        <v>2.1116138763197592E-2</v>
      </c>
      <c r="AYA13" s="4">
        <v>3.4690799396681751E-2</v>
      </c>
      <c r="AYB13" s="4">
        <v>8.8952654232424683E-2</v>
      </c>
      <c r="AYC13" s="4">
        <v>0.1176470588235294</v>
      </c>
      <c r="AYD13" s="4">
        <v>3.2679738562091512E-2</v>
      </c>
      <c r="AYE13" s="4">
        <v>3.9215686274509803E-2</v>
      </c>
      <c r="AYF13" s="4">
        <v>9.9009900990099011E-3</v>
      </c>
      <c r="AYG13" s="4">
        <v>1.65016501650165E-2</v>
      </c>
      <c r="AYH13" s="4">
        <v>6.4538043478260865E-2</v>
      </c>
      <c r="AYI13" s="4">
        <v>5.434782608695652E-2</v>
      </c>
      <c r="AYJ13" s="4">
        <v>2.9794520547945201E-2</v>
      </c>
      <c r="AYK13" s="4">
        <v>1.506849315068493E-2</v>
      </c>
      <c r="AYL13" s="4">
        <v>5.1410105757931847E-2</v>
      </c>
      <c r="AYM13" s="4">
        <v>3.1433607520564052E-2</v>
      </c>
      <c r="AYN13" s="4">
        <v>7.8977932636469225E-2</v>
      </c>
      <c r="AYO13" s="4">
        <v>3.9953542392566793E-2</v>
      </c>
      <c r="AYP13" s="4">
        <v>4.5751633986928102E-2</v>
      </c>
      <c r="AYQ13" s="4">
        <v>2.0074696545284779E-2</v>
      </c>
      <c r="AYR13" s="4">
        <v>4.0864572779466403E-2</v>
      </c>
      <c r="AYS13" s="4">
        <v>2.3302938196555219E-2</v>
      </c>
      <c r="AYT13" s="4">
        <v>5.0297816015883519E-2</v>
      </c>
      <c r="AYU13" s="4">
        <v>3.2759761747187303E-2</v>
      </c>
      <c r="AYV13" s="4">
        <v>5.5348721767187893E-2</v>
      </c>
      <c r="AYW13" s="4">
        <v>2.804666170265575E-2</v>
      </c>
      <c r="AYX13" s="4">
        <v>2.7708592777085931E-2</v>
      </c>
      <c r="AYY13" s="4">
        <v>1.8057285180572851E-2</v>
      </c>
      <c r="AYZ13" s="4">
        <v>8.2691663876799465E-2</v>
      </c>
      <c r="AZA13" s="4">
        <v>4.6869768998995649E-2</v>
      </c>
      <c r="AZB13" s="4">
        <v>3.2463399108847872E-2</v>
      </c>
      <c r="AZC13" s="4">
        <v>1.6549968173138131E-2</v>
      </c>
      <c r="AZD13" s="4">
        <v>4.8094709581945977E-2</v>
      </c>
      <c r="AZE13" s="4">
        <v>1.4880585357832861E-2</v>
      </c>
      <c r="AZF13" s="4">
        <v>3.6354492222581462E-2</v>
      </c>
      <c r="AZG13" s="4">
        <v>1.016632539425944E-2</v>
      </c>
      <c r="AZH13" s="4">
        <v>2.7872560671701879E-2</v>
      </c>
      <c r="AZI13" s="4">
        <v>6.9010466587432423E-3</v>
      </c>
      <c r="AZJ13" s="4">
        <v>3.2660513236636567E-2</v>
      </c>
      <c r="AZK13" s="4">
        <v>8.9934746593636952E-3</v>
      </c>
      <c r="AZL13" s="4">
        <v>4.2938931297709933E-2</v>
      </c>
      <c r="AZM13" s="4">
        <v>1.0648854961832059E-2</v>
      </c>
      <c r="AZN13" s="4">
        <v>5.053096995775927E-2</v>
      </c>
      <c r="AZO13" s="4">
        <v>1.132999092021634E-2</v>
      </c>
      <c r="AZP13" s="4">
        <v>3.8501599583364333E-2</v>
      </c>
      <c r="AZQ13" s="4">
        <v>7.4771222379287246E-3</v>
      </c>
      <c r="AZR13" s="4">
        <v>3.076706445594396E-2</v>
      </c>
      <c r="AZS13" s="4">
        <v>6.4420741366564577E-3</v>
      </c>
      <c r="AZT13" s="4">
        <v>4.1250878425860858E-2</v>
      </c>
      <c r="AZU13" s="4">
        <v>8.25720309205903E-3</v>
      </c>
      <c r="AZV13" s="4">
        <v>3.116214476848559E-2</v>
      </c>
      <c r="AZW13" s="4">
        <v>8.1631270534837253E-3</v>
      </c>
      <c r="AZX13" s="4">
        <v>4.7987851176917243E-2</v>
      </c>
      <c r="AZY13" s="4">
        <v>9.6810933940774495E-3</v>
      </c>
      <c r="AZZ13" s="4">
        <v>5.0008052826542117E-2</v>
      </c>
      <c r="BAA13" s="4">
        <v>9.9452407795136092E-3</v>
      </c>
      <c r="BAB13" s="4">
        <v>5.1002153992187223E-2</v>
      </c>
      <c r="BAC13" s="4">
        <v>1.2814428096820121E-2</v>
      </c>
      <c r="BAD13" s="4">
        <v>4.0796019900497513E-2</v>
      </c>
      <c r="BAE13" s="4">
        <v>3.0845771144278611E-2</v>
      </c>
      <c r="BAF13" s="4">
        <v>2.1064301552106431E-2</v>
      </c>
      <c r="BAG13" s="4">
        <v>1.9955654101995561E-2</v>
      </c>
      <c r="BAH13" s="4">
        <v>0.12031386224934611</v>
      </c>
      <c r="BAI13" s="4">
        <v>6.3644289450741062E-2</v>
      </c>
      <c r="BAJ13" s="4">
        <v>0.13276231263383301</v>
      </c>
      <c r="BAK13" s="4">
        <v>9.7430406852248394E-2</v>
      </c>
      <c r="BAL13" s="4">
        <v>3.8038038038038041E-2</v>
      </c>
      <c r="BAM13" s="4">
        <v>2.3023023023023021E-2</v>
      </c>
      <c r="BAN13" s="4">
        <v>5.2798310454065467E-2</v>
      </c>
      <c r="BAO13" s="4">
        <v>3.3790918690601898E-2</v>
      </c>
      <c r="BAP13" s="4">
        <v>4.8423423423423421E-2</v>
      </c>
      <c r="BAQ13" s="4">
        <v>3.8288288288288293E-2</v>
      </c>
      <c r="BAR13" s="4">
        <v>1.536491677336748E-2</v>
      </c>
      <c r="BAS13" s="4">
        <v>1.408450704225352E-2</v>
      </c>
      <c r="BAT13" s="4">
        <v>9.295774647887324E-2</v>
      </c>
      <c r="BAU13" s="4">
        <v>0.1154929577464789</v>
      </c>
      <c r="BAV13" s="4">
        <v>2.6315789473684209E-2</v>
      </c>
      <c r="BAW13" s="4">
        <v>4.4736842105263158E-2</v>
      </c>
      <c r="BAX13" s="4">
        <v>6.3106796116504854E-2</v>
      </c>
      <c r="BAY13" s="4">
        <v>7.281553398058252E-2</v>
      </c>
      <c r="BAZ13" s="4">
        <v>4.0268456375838917E-2</v>
      </c>
      <c r="BBA13" s="4">
        <v>3.5794183445190163E-2</v>
      </c>
      <c r="BBB13" s="4">
        <v>5.7722308892355703E-2</v>
      </c>
      <c r="BBC13" s="4">
        <v>5.9282371294851803E-2</v>
      </c>
      <c r="BBD13" s="4">
        <v>2.5125628140703519E-2</v>
      </c>
      <c r="BBE13" s="4">
        <v>2.3869346733668341E-2</v>
      </c>
      <c r="BBF13" s="4">
        <v>5.0065876152832672E-2</v>
      </c>
      <c r="BBG13" s="4">
        <v>3.8208168642951248E-2</v>
      </c>
      <c r="BBH13" s="4">
        <v>4.4258373205741629E-2</v>
      </c>
      <c r="BBI13" s="4">
        <v>2.6315789473684209E-2</v>
      </c>
      <c r="BBJ13" s="4">
        <v>2.8820856254484571E-2</v>
      </c>
      <c r="BBK13" s="4">
        <v>1.3393924898349681E-2</v>
      </c>
      <c r="BBL13" s="4">
        <v>5.9811122770199371E-2</v>
      </c>
      <c r="BBM13" s="4">
        <v>3.2179083595662822E-2</v>
      </c>
      <c r="BBN13" s="4">
        <v>5.2618453865336659E-2</v>
      </c>
      <c r="BBO13" s="4">
        <v>1.521197007481297E-2</v>
      </c>
      <c r="BBP13" s="4">
        <v>4.7249409382382722E-2</v>
      </c>
      <c r="BBQ13" s="4">
        <v>2.1430982112723589E-2</v>
      </c>
      <c r="BBR13" s="4">
        <v>4.1105945681428918E-2</v>
      </c>
      <c r="BBS13" s="4">
        <v>1.443601663812087E-2</v>
      </c>
      <c r="BBT13" s="4">
        <v>3.1400073882526781E-2</v>
      </c>
      <c r="BBU13" s="4">
        <v>1.3852973771702991E-2</v>
      </c>
      <c r="BBV13" s="4">
        <v>4.9588323353293412E-2</v>
      </c>
      <c r="BBW13" s="4">
        <v>2.114520958083832E-2</v>
      </c>
      <c r="BBX13" s="4">
        <v>2.895786370730016E-2</v>
      </c>
      <c r="BBY13" s="4">
        <v>1.2658227848101271E-2</v>
      </c>
      <c r="BBZ13" s="4">
        <v>3.9120245177573461E-2</v>
      </c>
      <c r="BCA13" s="4">
        <v>1.5684153596538668E-2</v>
      </c>
      <c r="BCB13" s="4">
        <v>4.6449359720605363E-2</v>
      </c>
      <c r="BCC13" s="4">
        <v>1.315483119906868E-2</v>
      </c>
      <c r="BCD13" s="4">
        <v>4.1403222516826432E-2</v>
      </c>
      <c r="BCE13" s="4">
        <v>1.529675708749745E-2</v>
      </c>
      <c r="BCF13" s="4">
        <v>4.0080897223754373E-2</v>
      </c>
      <c r="BCG13" s="4">
        <v>1.360544217687075E-2</v>
      </c>
      <c r="BCH13" s="4">
        <v>4.1690571811053741E-2</v>
      </c>
      <c r="BCI13" s="4">
        <v>1.5681774717919299E-2</v>
      </c>
      <c r="BCJ13" s="4">
        <v>3.504638492121926E-2</v>
      </c>
      <c r="BCK13" s="4">
        <v>1.7964953615078778E-2</v>
      </c>
      <c r="BCL13" s="4">
        <v>6.0225383336412343E-2</v>
      </c>
      <c r="BCM13" s="4">
        <v>2.6602623314243491E-2</v>
      </c>
      <c r="BCN13" s="4">
        <v>3.9733090688504703E-2</v>
      </c>
      <c r="BCO13" s="4">
        <v>1.835001516530179E-2</v>
      </c>
      <c r="BCP13" s="4">
        <v>3.6185268575104533E-2</v>
      </c>
      <c r="BCQ13" s="4">
        <v>1.3669990350595049E-2</v>
      </c>
      <c r="BCR13" s="4">
        <v>6.418328086743616E-2</v>
      </c>
      <c r="BCS13" s="4">
        <v>2.028681357117873E-2</v>
      </c>
      <c r="BCT13" s="4">
        <v>4.3426055633380027E-2</v>
      </c>
      <c r="BCU13" s="4">
        <v>2.3213928357014212E-2</v>
      </c>
      <c r="BCV13" s="4">
        <v>2.7069438995684581E-2</v>
      </c>
      <c r="BCW13" s="4">
        <v>1.7065515888583759E-2</v>
      </c>
      <c r="BCX13" s="4">
        <v>3.1580974388600039E-2</v>
      </c>
      <c r="BCY13" s="4">
        <v>1.5983054111303682E-2</v>
      </c>
      <c r="BCZ13" s="4">
        <v>2.74745269286754E-2</v>
      </c>
      <c r="BDA13" s="4">
        <v>9.8253275109170309E-3</v>
      </c>
      <c r="BDB13" s="4">
        <v>2.4381233838197271E-2</v>
      </c>
      <c r="BDC13" s="4">
        <v>2.1056520132988549E-2</v>
      </c>
      <c r="BDD13" s="4">
        <v>2.964959568733154E-2</v>
      </c>
      <c r="BDE13" s="4">
        <v>1.8482864844050831E-2</v>
      </c>
      <c r="BDF13" s="4">
        <v>6.0368663594470053E-2</v>
      </c>
      <c r="BDG13" s="4">
        <v>3.3179723502304151E-2</v>
      </c>
      <c r="BDH13" s="4">
        <v>5.8908045977011492E-2</v>
      </c>
      <c r="BDI13" s="4">
        <v>4.1307471264367818E-2</v>
      </c>
      <c r="BDJ13" s="4">
        <v>6.0074626865671638E-2</v>
      </c>
      <c r="BDK13" s="4">
        <v>4.2910447761194029E-2</v>
      </c>
      <c r="BDL13" s="4">
        <v>3.172533681008257E-2</v>
      </c>
      <c r="BDM13" s="4">
        <v>2.564102564102564E-2</v>
      </c>
      <c r="BDN13" s="4">
        <v>3.03030303030303E-2</v>
      </c>
      <c r="BDO13" s="4">
        <v>1.671891327063741E-2</v>
      </c>
      <c r="BDP13" s="4">
        <v>5.2583025830258312E-2</v>
      </c>
      <c r="BDQ13" s="4">
        <v>4.3357933579335803E-2</v>
      </c>
      <c r="BDR13" s="4">
        <v>1.7362740497419048E-2</v>
      </c>
      <c r="BDS13" s="4">
        <v>1.454716095729704E-2</v>
      </c>
      <c r="BDT13" s="4">
        <v>1.6181229773462778E-2</v>
      </c>
      <c r="BDU13" s="4">
        <v>2.9126213592233011E-2</v>
      </c>
      <c r="BDV13" s="4">
        <v>0</v>
      </c>
      <c r="BDW13" s="4">
        <v>3.5294117647058823E-2</v>
      </c>
      <c r="BDX13" s="4">
        <v>0</v>
      </c>
      <c r="BDY13" s="4">
        <v>3.7854889589905363E-2</v>
      </c>
      <c r="BDZ13" s="4">
        <v>0.10465116279069769</v>
      </c>
      <c r="BEA13" s="4">
        <v>0.1007751937984496</v>
      </c>
      <c r="BEB13" s="4">
        <v>5.3824362606232287E-2</v>
      </c>
      <c r="BEC13" s="4">
        <v>8.4985835694050993E-2</v>
      </c>
      <c r="BED13" s="4">
        <v>4.8148148148148148E-2</v>
      </c>
      <c r="BEE13" s="4">
        <v>8.5185185185185183E-2</v>
      </c>
      <c r="BEF13" s="4">
        <v>0</v>
      </c>
      <c r="BEG13" s="4">
        <v>2.5862068965517241E-2</v>
      </c>
      <c r="BEH13" s="4">
        <v>0</v>
      </c>
      <c r="BEI13" s="4">
        <v>3.9087947882736153E-2</v>
      </c>
      <c r="BEJ13" s="4">
        <v>0.1090909090909091</v>
      </c>
      <c r="BEK13" s="4">
        <v>0.18909090909090909</v>
      </c>
      <c r="BEL13" s="4">
        <v>0</v>
      </c>
      <c r="BEM13" s="4">
        <v>4.0540540540540543E-2</v>
      </c>
      <c r="BEN13" s="4">
        <v>4.3376318874560373E-2</v>
      </c>
      <c r="BEO13" s="4">
        <v>2.5400547088706531E-2</v>
      </c>
      <c r="BEP13" s="4">
        <v>8.6097946287519753E-2</v>
      </c>
      <c r="BEQ13" s="4">
        <v>3.9099526066350712E-2</v>
      </c>
      <c r="BER13" s="4">
        <v>3.4281262173743672E-2</v>
      </c>
      <c r="BES13" s="4">
        <v>2.454226723802104E-2</v>
      </c>
      <c r="BET13" s="4">
        <v>4.6027742749054218E-2</v>
      </c>
      <c r="BEU13" s="4">
        <v>3.3417402269861278E-2</v>
      </c>
      <c r="BEV13" s="4">
        <v>7.8205128205128205E-2</v>
      </c>
      <c r="BEW13" s="4">
        <v>5.128205128205128E-2</v>
      </c>
      <c r="BEX13" s="4">
        <v>2.9223744292237439E-2</v>
      </c>
      <c r="BEY13" s="4">
        <v>3.3789954337899553E-2</v>
      </c>
      <c r="BEZ13" s="4">
        <v>1.4840182648401831E-2</v>
      </c>
      <c r="BFA13" s="4">
        <v>2.2831050228310501E-2</v>
      </c>
      <c r="BFB13" s="4">
        <v>5.6584362139917688E-2</v>
      </c>
      <c r="BFC13" s="4">
        <v>4.1152263374485597E-2</v>
      </c>
      <c r="BFD13" s="4">
        <v>4.133545310015898E-2</v>
      </c>
      <c r="BFE13" s="4">
        <v>3.9745627980922099E-2</v>
      </c>
      <c r="BFF13" s="4">
        <v>3.1026252983293551E-2</v>
      </c>
      <c r="BFG13" s="4">
        <v>2.625298329355609E-2</v>
      </c>
      <c r="BFH13" s="4">
        <v>8.2228116710875335E-2</v>
      </c>
      <c r="BFI13" s="4">
        <v>5.8355437665782488E-2</v>
      </c>
      <c r="BFJ13" s="4">
        <v>2.8277634961439591E-2</v>
      </c>
      <c r="BFK13" s="4">
        <v>4.3701799485861177E-2</v>
      </c>
      <c r="BFL13" s="4">
        <v>0</v>
      </c>
      <c r="BFM13" s="4">
        <v>2.542372881355932E-2</v>
      </c>
      <c r="BFN13" s="4">
        <v>2.893309222423146E-2</v>
      </c>
      <c r="BFO13" s="4">
        <v>4.5207956600361657E-2</v>
      </c>
      <c r="BFP13" s="4">
        <v>3.7142857142857137E-2</v>
      </c>
      <c r="BFQ13" s="4">
        <v>3.7142857142857137E-2</v>
      </c>
      <c r="BFR13" s="4">
        <v>4.9964311206281233E-2</v>
      </c>
      <c r="BFS13" s="4">
        <v>5.9243397573162028E-2</v>
      </c>
      <c r="BFT13" s="4">
        <v>7.8431372549019607E-2</v>
      </c>
      <c r="BFU13" s="4">
        <v>4.341736694677871E-2</v>
      </c>
      <c r="BFV13" s="4">
        <v>2.6925953627524309E-2</v>
      </c>
      <c r="BFW13" s="4">
        <v>2.5430067314884071E-2</v>
      </c>
      <c r="BFX13" s="4">
        <v>5.128205128205128E-2</v>
      </c>
      <c r="BFY13" s="4">
        <v>3.7660256410256408E-2</v>
      </c>
      <c r="BFZ13" s="4">
        <v>1.182965299684543E-2</v>
      </c>
      <c r="BGA13" s="4">
        <v>1.261829652996845E-2</v>
      </c>
      <c r="BGB13" s="4">
        <v>5.4953000723065797E-2</v>
      </c>
      <c r="BGC13" s="4">
        <v>3.5430224150397677E-2</v>
      </c>
      <c r="BGD13" s="4">
        <v>6.0631938514090523E-2</v>
      </c>
      <c r="BGE13" s="4">
        <v>3.8428693424423573E-2</v>
      </c>
      <c r="BGF13" s="4">
        <v>2.4767801857585141E-2</v>
      </c>
      <c r="BGG13" s="4">
        <v>2.1671826625387001E-2</v>
      </c>
      <c r="BGH13" s="4">
        <v>1.9852941176470591E-2</v>
      </c>
      <c r="BGI13" s="4">
        <v>1.8382352941176471E-2</v>
      </c>
      <c r="BGJ13" s="4">
        <v>2.0053475935828881E-2</v>
      </c>
      <c r="BGK13" s="4">
        <v>1.60427807486631E-2</v>
      </c>
      <c r="BGL13" s="4">
        <v>4.8430493273542603E-2</v>
      </c>
      <c r="BGM13" s="4">
        <v>4.663677130044843E-2</v>
      </c>
      <c r="BGN13" s="4">
        <v>7.1661237785016291E-2</v>
      </c>
      <c r="BGO13" s="4">
        <v>5.6188925081433222E-2</v>
      </c>
      <c r="BGP13" s="4">
        <v>3.9043209876543208E-2</v>
      </c>
      <c r="BGQ13" s="4">
        <v>1.867283950617284E-2</v>
      </c>
      <c r="BGR13" s="4">
        <v>2.3742227247032219E-2</v>
      </c>
      <c r="BGS13" s="4">
        <v>1.314301865460712E-2</v>
      </c>
      <c r="BGT13" s="4">
        <v>4.3259420487008572E-2</v>
      </c>
      <c r="BGU13" s="4">
        <v>1.605223779077676E-2</v>
      </c>
      <c r="BGV13" s="4">
        <v>3.9502074688796678E-2</v>
      </c>
      <c r="BGW13" s="4">
        <v>2.7053941908713689E-2</v>
      </c>
      <c r="BGX13" s="4">
        <v>6.3903634136382198E-2</v>
      </c>
      <c r="BGY13" s="4">
        <v>2.7766435279706E-2</v>
      </c>
      <c r="BGZ13" s="4">
        <v>5.3577661431064572E-2</v>
      </c>
      <c r="BHA13" s="4">
        <v>2.216404886561955E-2</v>
      </c>
      <c r="BHB13" s="4">
        <v>3.9775461106655967E-2</v>
      </c>
      <c r="BHC13" s="4">
        <v>1.6519647153167599E-2</v>
      </c>
      <c r="BHD13" s="4">
        <v>4.4135576688612531E-2</v>
      </c>
      <c r="BHE13" s="4">
        <v>3.0480370641307E-2</v>
      </c>
      <c r="BHF13" s="4">
        <v>4.0733197556008148E-2</v>
      </c>
      <c r="BHG13" s="4">
        <v>3.0549898167006109E-2</v>
      </c>
      <c r="BHH13" s="4">
        <v>6.7813267813267811E-2</v>
      </c>
      <c r="BHI13" s="4">
        <v>5.0122850122850122E-2</v>
      </c>
      <c r="BHJ13" s="4">
        <v>2.7748132337246531E-2</v>
      </c>
      <c r="BHK13" s="4">
        <v>2.5613660618996802E-2</v>
      </c>
      <c r="BHL13" s="4">
        <v>8.6309523809523808E-2</v>
      </c>
      <c r="BHM13" s="4">
        <v>5.3571428571428568E-2</v>
      </c>
      <c r="BHN13" s="4">
        <v>4.1896361631753032E-2</v>
      </c>
      <c r="BHO13" s="4">
        <v>3.7486218302094823E-2</v>
      </c>
      <c r="BHP13" s="4">
        <v>4.1279669762641899E-2</v>
      </c>
      <c r="BHQ13" s="4">
        <v>2.8895768833849329E-2</v>
      </c>
      <c r="BHR13" s="4">
        <v>3.4046692607003888E-2</v>
      </c>
      <c r="BHS13" s="4">
        <v>2.918287937743191E-2</v>
      </c>
      <c r="BHT13" s="4">
        <v>8.1395348837209301E-3</v>
      </c>
      <c r="BHU13" s="4">
        <v>1.2790697674418599E-2</v>
      </c>
      <c r="BHV13" s="4">
        <v>0</v>
      </c>
      <c r="BHW13" s="4">
        <v>1.6506189821182939E-2</v>
      </c>
      <c r="BHX13" s="4">
        <v>3.4569453174104342E-2</v>
      </c>
      <c r="BHY13" s="4">
        <v>1.8227529855436828E-2</v>
      </c>
      <c r="BHZ13" s="4">
        <v>1.8773466833541929E-2</v>
      </c>
      <c r="BIA13" s="4">
        <v>1.314142678347935E-2</v>
      </c>
      <c r="BIB13" s="4">
        <v>5.9509202453987733E-2</v>
      </c>
      <c r="BIC13" s="4">
        <v>2.8834355828220859E-2</v>
      </c>
      <c r="BID13" s="4">
        <v>9.6083231334149324E-2</v>
      </c>
      <c r="BIE13" s="4">
        <v>4.2839657282741743E-2</v>
      </c>
      <c r="BIF13" s="4">
        <v>8.0764488286066582E-2</v>
      </c>
      <c r="BIG13" s="4">
        <v>5.1787916152897663E-2</v>
      </c>
      <c r="BIH13" s="4">
        <v>5.6689342403628117E-3</v>
      </c>
      <c r="BII13" s="4">
        <v>9.0702947845804991E-3</v>
      </c>
      <c r="BIJ13" s="4">
        <v>4.8109965635738827E-2</v>
      </c>
      <c r="BIK13" s="4">
        <v>2.9782359679266891E-2</v>
      </c>
      <c r="BIL13" s="4">
        <v>2.487244897959184E-2</v>
      </c>
      <c r="BIM13" s="4">
        <v>2.487244897959184E-2</v>
      </c>
      <c r="BIN13" s="4">
        <v>6.0628195763330901E-2</v>
      </c>
      <c r="BIO13" s="4">
        <v>4.1636230825420013E-2</v>
      </c>
      <c r="BIP13" s="4">
        <v>9.0483619344773794E-2</v>
      </c>
      <c r="BIQ13" s="4">
        <v>4.9141965678627143E-2</v>
      </c>
      <c r="BIR13" s="4">
        <v>3.083700440528634E-2</v>
      </c>
      <c r="BIS13" s="4">
        <v>3.3773861967694573E-2</v>
      </c>
      <c r="BIT13" s="4">
        <v>4.0389972144846797E-2</v>
      </c>
      <c r="BIU13" s="4">
        <v>2.9247910863509748E-2</v>
      </c>
      <c r="BIV13" s="4">
        <v>2.5873221216041398E-2</v>
      </c>
      <c r="BIW13" s="4">
        <v>3.2341526520051747E-2</v>
      </c>
      <c r="BIX13" s="4">
        <v>9.7697138869504541E-2</v>
      </c>
      <c r="BIY13" s="4">
        <v>5.0244242847173763E-2</v>
      </c>
      <c r="BIZ13" s="4">
        <v>5.3482587064676623E-2</v>
      </c>
      <c r="BJA13" s="4">
        <v>3.5447761194029849E-2</v>
      </c>
      <c r="BJB13" s="4">
        <v>2.751629254163649E-2</v>
      </c>
      <c r="BJC13" s="4">
        <v>3.3309196234612599E-2</v>
      </c>
      <c r="BJD13" s="4">
        <v>5.0425780597762572E-2</v>
      </c>
      <c r="BJE13" s="4">
        <v>2.5045917515444979E-2</v>
      </c>
      <c r="BJF13" s="4">
        <v>9.5939933259176855E-3</v>
      </c>
      <c r="BJG13" s="4">
        <v>7.369299221357063E-3</v>
      </c>
      <c r="BJH13" s="4">
        <v>1.9383259911894268E-2</v>
      </c>
      <c r="BJI13" s="4">
        <v>2.1850220264317179E-2</v>
      </c>
      <c r="BJJ13" s="4">
        <v>1.754385964912281E-2</v>
      </c>
      <c r="BJK13" s="4">
        <v>8.2149818991924251E-3</v>
      </c>
      <c r="BJL13" s="4">
        <v>2.4788481519964371E-2</v>
      </c>
      <c r="BJM13" s="4">
        <v>1.2765325812676269E-2</v>
      </c>
      <c r="BJN13" s="4">
        <v>3.7292560134253219E-3</v>
      </c>
      <c r="BJO13" s="4">
        <v>3.5427932127540559E-3</v>
      </c>
      <c r="BJP13" s="4">
        <v>1.342852286248513E-2</v>
      </c>
      <c r="BJQ13" s="4">
        <v>7.6491585925548191E-3</v>
      </c>
      <c r="BJR13" s="4">
        <v>2.6871109761651739E-2</v>
      </c>
      <c r="BJS13" s="4">
        <v>1.381509032943677E-2</v>
      </c>
      <c r="BJT13" s="4">
        <v>1.682408500590319E-2</v>
      </c>
      <c r="BJU13" s="4">
        <v>1.3577331759149941E-2</v>
      </c>
      <c r="BJV13" s="4">
        <v>3.5328753680078512E-2</v>
      </c>
      <c r="BJW13" s="4">
        <v>1.570166830225711E-2</v>
      </c>
      <c r="BJX13" s="4">
        <v>2.3609570591031529E-2</v>
      </c>
      <c r="BJY13" s="4">
        <v>1.156710505466645E-2</v>
      </c>
      <c r="BJZ13" s="4">
        <v>2.050708426547353E-2</v>
      </c>
      <c r="BKA13" s="4">
        <v>1.130996768580661E-2</v>
      </c>
      <c r="BKB13" s="4">
        <v>1.3311148086522459E-2</v>
      </c>
      <c r="BKC13" s="4">
        <v>1.552967276760954E-2</v>
      </c>
      <c r="BKD13" s="4">
        <v>3.092145949288807E-3</v>
      </c>
      <c r="BKE13" s="4">
        <v>5.5658627087198506E-3</v>
      </c>
      <c r="BKF13" s="4">
        <v>4.1823504809703052E-2</v>
      </c>
      <c r="BKG13" s="4">
        <v>2.8021748222501041E-2</v>
      </c>
      <c r="BKH13" s="4">
        <v>1.7641597028783661E-2</v>
      </c>
      <c r="BKI13" s="4">
        <v>1.8105849582172699E-2</v>
      </c>
      <c r="BKJ13" s="4">
        <v>2.538071065989848E-2</v>
      </c>
      <c r="BKK13" s="4">
        <v>2.6303645592985699E-2</v>
      </c>
      <c r="BKL13" s="4">
        <v>3.4849951597289451E-2</v>
      </c>
      <c r="BKM13" s="4">
        <v>2.613746369796709E-2</v>
      </c>
      <c r="BKN13" s="4">
        <v>5.6114346214928543E-2</v>
      </c>
      <c r="BKO13" s="4">
        <v>4.8173636844891482E-2</v>
      </c>
      <c r="BKP13" s="4">
        <v>1.5625E-2</v>
      </c>
      <c r="BKQ13" s="4">
        <v>1.5625E-2</v>
      </c>
      <c r="BKR13" s="4">
        <v>2.8555431131019039E-2</v>
      </c>
      <c r="BKS13" s="4">
        <v>2.295632698768197E-2</v>
      </c>
      <c r="BKT13" s="4">
        <v>7.6212471131639717E-2</v>
      </c>
      <c r="BKU13" s="4">
        <v>4.2725173210161657E-2</v>
      </c>
      <c r="BKV13" s="4">
        <v>1.16060225846926E-2</v>
      </c>
      <c r="BKW13" s="4">
        <v>1.0664993726474279E-2</v>
      </c>
      <c r="BKX13" s="4">
        <v>7.5682382133995044E-2</v>
      </c>
      <c r="BKY13" s="4">
        <v>4.0322580645161289E-2</v>
      </c>
      <c r="BKZ13" s="4">
        <v>2.6713709677419359E-2</v>
      </c>
      <c r="BLA13" s="4">
        <v>2.1169354838709679E-2</v>
      </c>
      <c r="BLB13" s="4">
        <v>1.3322567622123541E-2</v>
      </c>
      <c r="BLC13" s="4">
        <v>1.7359709325797331E-2</v>
      </c>
      <c r="BLD13" s="4">
        <v>4.5072115384615377E-2</v>
      </c>
      <c r="BLE13" s="4">
        <v>4.0865384615384623E-2</v>
      </c>
      <c r="BLF13" s="4">
        <v>4.6875E-2</v>
      </c>
      <c r="BLG13" s="4">
        <v>3.7405303030303032E-2</v>
      </c>
      <c r="BLH13" s="4">
        <v>2.737520128824477E-2</v>
      </c>
      <c r="BLI13" s="4">
        <v>1.932367149758454E-2</v>
      </c>
      <c r="BLJ13" s="4">
        <v>1.0404624277456649E-2</v>
      </c>
      <c r="BLK13" s="4">
        <v>1.2138728323699419E-2</v>
      </c>
      <c r="BLL13" s="4">
        <v>1.8832391713747641E-2</v>
      </c>
      <c r="BLM13" s="4">
        <v>2.0244821092278719E-2</v>
      </c>
      <c r="BLN13" s="4">
        <v>1.289009497964722E-2</v>
      </c>
      <c r="BLO13" s="4">
        <v>1.8317503392130261E-2</v>
      </c>
      <c r="BLP13" s="4">
        <v>5.5491990846681917E-2</v>
      </c>
      <c r="BLQ13" s="4">
        <v>3.8901601830663622E-2</v>
      </c>
      <c r="BLR13" s="4">
        <v>4.3187660668380458E-2</v>
      </c>
      <c r="BLS13" s="4">
        <v>3.0334190231362471E-2</v>
      </c>
      <c r="BLT13" s="4">
        <v>0</v>
      </c>
      <c r="BLU13" s="4">
        <v>7.8776645041705277E-3</v>
      </c>
      <c r="BLV13" s="4">
        <v>4.396728016359918E-2</v>
      </c>
      <c r="BLW13" s="4">
        <v>2.4539877300613501E-2</v>
      </c>
      <c r="BLX13" s="4">
        <v>1.1016949152542369E-2</v>
      </c>
      <c r="BLY13" s="4">
        <v>1.059322033898305E-2</v>
      </c>
    </row>
    <row r="14" spans="1:1689" x14ac:dyDescent="0.3">
      <c r="A14" s="3" t="s">
        <v>858</v>
      </c>
      <c r="B14" s="4">
        <v>7.4435318275154011E-2</v>
      </c>
      <c r="C14" s="4">
        <v>2.874743326488706E-2</v>
      </c>
      <c r="D14" s="4">
        <v>9.4058270245469144E-2</v>
      </c>
      <c r="E14" s="4">
        <v>3.2117458132599218E-2</v>
      </c>
      <c r="F14" s="4">
        <v>9.166666666666666E-2</v>
      </c>
      <c r="G14" s="4">
        <v>3.90625E-2</v>
      </c>
      <c r="H14" s="4">
        <v>5.632150190671751E-2</v>
      </c>
      <c r="I14" s="4">
        <v>2.493399823995307E-2</v>
      </c>
      <c r="J14" s="4">
        <v>0.1261444557477111</v>
      </c>
      <c r="K14" s="4">
        <v>4.8321464903357071E-2</v>
      </c>
      <c r="L14" s="4">
        <v>7.5425790754257913E-2</v>
      </c>
      <c r="M14" s="4">
        <v>2.7304676939713439E-2</v>
      </c>
      <c r="N14" s="4">
        <v>8.9180877830584288E-2</v>
      </c>
      <c r="O14" s="4">
        <v>3.4386357282639092E-2</v>
      </c>
      <c r="P14" s="4">
        <v>6.3724209976495166E-2</v>
      </c>
      <c r="Q14" s="4">
        <v>2.1937842778793421E-2</v>
      </c>
      <c r="R14" s="4">
        <v>0.10710321864594891</v>
      </c>
      <c r="S14" s="4">
        <v>4.2730299667036627E-2</v>
      </c>
      <c r="T14" s="4">
        <v>8.4974676420934162E-2</v>
      </c>
      <c r="U14" s="4">
        <v>5.7962858750703443E-2</v>
      </c>
      <c r="V14" s="4">
        <v>9.8209966134494439E-2</v>
      </c>
      <c r="W14" s="4">
        <v>5.8538945331398161E-2</v>
      </c>
      <c r="X14" s="4">
        <v>0.1087888531618435</v>
      </c>
      <c r="Y14" s="4">
        <v>5.8413719185423367E-2</v>
      </c>
      <c r="Z14" s="4">
        <v>0.1114592658907789</v>
      </c>
      <c r="AA14" s="4">
        <v>4.4315129811996423E-2</v>
      </c>
      <c r="AB14" s="4">
        <v>3.778605641298563E-2</v>
      </c>
      <c r="AC14" s="4">
        <v>3.0867482703565732E-2</v>
      </c>
      <c r="AD14" s="4">
        <v>0.1737207833228048</v>
      </c>
      <c r="AE14" s="4">
        <v>6.948831332912192E-2</v>
      </c>
      <c r="AF14" s="4">
        <v>5.2857142857142859E-2</v>
      </c>
      <c r="AG14" s="4">
        <v>4.238095238095238E-2</v>
      </c>
      <c r="AH14" s="4">
        <v>4.2417199302730968E-2</v>
      </c>
      <c r="AI14" s="4">
        <v>2.3242300987797788E-2</v>
      </c>
      <c r="AJ14" s="4">
        <v>0.1073345259391771</v>
      </c>
      <c r="AK14" s="4">
        <v>4.8300536672629693E-2</v>
      </c>
      <c r="AL14" s="4">
        <v>4.9252418645558488E-2</v>
      </c>
      <c r="AM14" s="4">
        <v>3.7818821459982409E-2</v>
      </c>
      <c r="AN14" s="4">
        <v>7.0409134157944808E-2</v>
      </c>
      <c r="AO14" s="4">
        <v>4.7573739295908662E-2</v>
      </c>
      <c r="AP14" s="4">
        <v>5.0220264317180623E-2</v>
      </c>
      <c r="AQ14" s="4">
        <v>3.5242290748898682E-2</v>
      </c>
      <c r="AR14" s="4">
        <v>4.2844901456726647E-2</v>
      </c>
      <c r="AS14" s="4">
        <v>3.2562125107112247E-2</v>
      </c>
      <c r="AT14" s="4">
        <v>2.6863084922010401E-2</v>
      </c>
      <c r="AU14" s="4">
        <v>2.5129982668977469E-2</v>
      </c>
      <c r="AV14" s="4">
        <v>5.9602649006622523E-2</v>
      </c>
      <c r="AW14" s="4">
        <v>4.2384105960264901E-2</v>
      </c>
      <c r="AX14" s="4">
        <v>9.2327698309492848E-2</v>
      </c>
      <c r="AY14" s="4">
        <v>7.8023407022106639E-2</v>
      </c>
      <c r="AZ14" s="4">
        <v>1.8927444794952682E-2</v>
      </c>
      <c r="BA14" s="4">
        <v>2.20820189274448E-2</v>
      </c>
      <c r="BB14" s="4">
        <v>3.9727582292849027E-2</v>
      </c>
      <c r="BC14" s="4">
        <v>3.7457434733257661E-2</v>
      </c>
      <c r="BD14" s="4">
        <v>0.1069258809234508</v>
      </c>
      <c r="BE14" s="4">
        <v>7.7764277035236931E-2</v>
      </c>
      <c r="BF14" s="4">
        <v>0.1076923076923077</v>
      </c>
      <c r="BG14" s="4">
        <v>8.1118881118881117E-2</v>
      </c>
      <c r="BH14" s="4">
        <v>9.9298100743187442E-2</v>
      </c>
      <c r="BI14" s="4">
        <v>3.2411230388109002E-2</v>
      </c>
      <c r="BJ14" s="4">
        <v>8.6686686686686693E-2</v>
      </c>
      <c r="BK14" s="4">
        <v>3.1831831831831831E-2</v>
      </c>
      <c r="BL14" s="4">
        <v>4.4600454263886022E-2</v>
      </c>
      <c r="BM14" s="4">
        <v>1.9202973363617589E-2</v>
      </c>
      <c r="BN14" s="4">
        <v>8.442601016858442E-2</v>
      </c>
      <c r="BO14" s="4">
        <v>2.180893765052181E-2</v>
      </c>
      <c r="BP14" s="4">
        <v>8.4392014519056258E-2</v>
      </c>
      <c r="BQ14" s="4">
        <v>3.3348457350272233E-2</v>
      </c>
      <c r="BR14" s="4">
        <v>0.1093780848963475</v>
      </c>
      <c r="BS14" s="4">
        <v>3.5735439289239883E-2</v>
      </c>
      <c r="BT14" s="4">
        <v>8.1128362125519354E-2</v>
      </c>
      <c r="BU14" s="4">
        <v>2.2523507544281649E-2</v>
      </c>
      <c r="BV14" s="4">
        <v>7.857142857142857E-2</v>
      </c>
      <c r="BW14" s="4">
        <v>2.5420168067226891E-2</v>
      </c>
      <c r="BX14" s="4">
        <v>6.2819089900110994E-2</v>
      </c>
      <c r="BY14" s="4">
        <v>2.0643729189789121E-2</v>
      </c>
      <c r="BZ14" s="4">
        <v>8.8605108055009818E-2</v>
      </c>
      <c r="CA14" s="4">
        <v>2.7308447937131629E-2</v>
      </c>
      <c r="CB14" s="4">
        <v>6.780776826859776E-2</v>
      </c>
      <c r="CC14" s="4">
        <v>2.3041474654377881E-2</v>
      </c>
      <c r="CD14" s="4">
        <v>8.2705479452054795E-2</v>
      </c>
      <c r="CE14" s="4">
        <v>2.9452054794520548E-2</v>
      </c>
      <c r="CF14" s="4">
        <v>8.9907294035333221E-2</v>
      </c>
      <c r="CG14" s="4">
        <v>2.693720482770684E-2</v>
      </c>
      <c r="CH14" s="4">
        <v>8.2933136313261907E-2</v>
      </c>
      <c r="CI14" s="4">
        <v>2.8444772811230149E-2</v>
      </c>
      <c r="CJ14" s="4">
        <v>7.702182284980745E-2</v>
      </c>
      <c r="CK14" s="4">
        <v>2.585732624243536E-2</v>
      </c>
      <c r="CL14" s="4">
        <v>8.6597256651793089E-2</v>
      </c>
      <c r="CM14" s="4">
        <v>2.611138654767807E-2</v>
      </c>
      <c r="CN14" s="4">
        <v>9.8918631448324759E-2</v>
      </c>
      <c r="CO14" s="4">
        <v>3.8291083141287013E-2</v>
      </c>
      <c r="CP14" s="4">
        <v>7.7906630984240263E-2</v>
      </c>
      <c r="CQ14" s="4">
        <v>2.7059173357121619E-2</v>
      </c>
      <c r="CR14" s="4">
        <v>0.1167091836734694</v>
      </c>
      <c r="CS14" s="4">
        <v>3.9540816326530608E-2</v>
      </c>
      <c r="CT14" s="4">
        <v>8.7628865979381437E-2</v>
      </c>
      <c r="CU14" s="4">
        <v>3.7371134020618563E-2</v>
      </c>
      <c r="CV14" s="4">
        <v>7.2206303724928367E-2</v>
      </c>
      <c r="CW14" s="4">
        <v>2.8366762177650429E-2</v>
      </c>
      <c r="CX14" s="4">
        <v>8.5511455308163925E-2</v>
      </c>
      <c r="CY14" s="4">
        <v>3.3881897386253627E-2</v>
      </c>
      <c r="CZ14" s="4">
        <v>0.1126279863481229</v>
      </c>
      <c r="DA14" s="4">
        <v>6.1433447098976107E-2</v>
      </c>
      <c r="DB14" s="4">
        <v>9.856459330143541E-2</v>
      </c>
      <c r="DC14" s="4">
        <v>4.8803827751196169E-2</v>
      </c>
      <c r="DD14" s="4">
        <v>0.14259086672879781</v>
      </c>
      <c r="DE14" s="4">
        <v>6.8965517241379309E-2</v>
      </c>
      <c r="DF14" s="4">
        <v>9.2540132200188863E-2</v>
      </c>
      <c r="DG14" s="4">
        <v>6.043437204910293E-2</v>
      </c>
      <c r="DH14" s="4">
        <v>8.6040386303775238E-2</v>
      </c>
      <c r="DI14" s="4">
        <v>4.8287971905179992E-2</v>
      </c>
      <c r="DJ14" s="4">
        <v>0.1447534766118837</v>
      </c>
      <c r="DK14" s="4">
        <v>5.8154235145385591E-2</v>
      </c>
      <c r="DL14" s="4">
        <v>5.6325823223570187E-2</v>
      </c>
      <c r="DM14" s="4">
        <v>2.946273830155979E-2</v>
      </c>
      <c r="DN14" s="4">
        <v>6.4994298745724058E-2</v>
      </c>
      <c r="DO14" s="4">
        <v>2.8506271379703539E-2</v>
      </c>
      <c r="DP14" s="4">
        <v>9.0999010880316519E-2</v>
      </c>
      <c r="DQ14" s="4">
        <v>3.6597428288822953E-2</v>
      </c>
      <c r="DR14" s="4">
        <v>1.466666666666667E-2</v>
      </c>
      <c r="DS14" s="4">
        <v>2.066666666666667E-2</v>
      </c>
      <c r="DT14" s="4">
        <v>9.6114519427402859E-2</v>
      </c>
      <c r="DU14" s="4">
        <v>4.6012269938650298E-2</v>
      </c>
      <c r="DV14" s="4">
        <v>8.1318681318681321E-2</v>
      </c>
      <c r="DW14" s="4">
        <v>5.9340659340659338E-2</v>
      </c>
      <c r="DX14" s="4">
        <v>2.7169149868536371E-2</v>
      </c>
      <c r="DY14" s="4">
        <v>2.6292725679228749E-2</v>
      </c>
      <c r="DZ14" s="4">
        <v>0.1006080707573245</v>
      </c>
      <c r="EA14" s="4">
        <v>5.6384742951907131E-2</v>
      </c>
      <c r="EB14" s="4">
        <v>7.1407140714071407E-2</v>
      </c>
      <c r="EC14" s="4">
        <v>4.1704170417041712E-2</v>
      </c>
      <c r="ED14" s="4">
        <v>9.8550724637681164E-2</v>
      </c>
      <c r="EE14" s="4">
        <v>4.0579710144927533E-2</v>
      </c>
      <c r="EF14" s="4">
        <v>8.2319026265214604E-2</v>
      </c>
      <c r="EG14" s="4">
        <v>3.2991672005124921E-2</v>
      </c>
      <c r="EH14" s="4">
        <v>0.13269986893840099</v>
      </c>
      <c r="EI14" s="4">
        <v>3.8990825688073397E-2</v>
      </c>
      <c r="EJ14" s="4">
        <v>6.8942658269804447E-2</v>
      </c>
      <c r="EK14" s="4">
        <v>2.7179317202519059E-2</v>
      </c>
      <c r="EL14" s="4">
        <v>5.8255659121171768E-2</v>
      </c>
      <c r="EM14" s="4">
        <v>3.1957390146471372E-2</v>
      </c>
      <c r="EN14" s="4">
        <v>6.3550773369199731E-2</v>
      </c>
      <c r="EO14" s="4">
        <v>2.2528581035642231E-2</v>
      </c>
      <c r="EP14" s="4">
        <v>0.1106264869151467</v>
      </c>
      <c r="EQ14" s="4">
        <v>4.08406026962728E-2</v>
      </c>
      <c r="ER14" s="4">
        <v>9.0942160785740273E-2</v>
      </c>
      <c r="ES14" s="4">
        <v>3.4558021098581297E-2</v>
      </c>
      <c r="ET14" s="4">
        <v>0.1474118529632408</v>
      </c>
      <c r="EU14" s="4">
        <v>4.9887471867966993E-2</v>
      </c>
      <c r="EV14" s="4">
        <v>7.7819392426134004E-2</v>
      </c>
      <c r="EW14" s="4">
        <v>3.7037037037037028E-2</v>
      </c>
      <c r="EX14" s="4">
        <v>0.1229508196721311</v>
      </c>
      <c r="EY14" s="4">
        <v>4.1393442622950818E-2</v>
      </c>
      <c r="EZ14" s="4">
        <v>8.3128583128583122E-2</v>
      </c>
      <c r="FA14" s="4">
        <v>3.276003276003276E-2</v>
      </c>
      <c r="FB14" s="4">
        <v>4.8974466303892843E-2</v>
      </c>
      <c r="FC14" s="4">
        <v>3.055671829217246E-2</v>
      </c>
      <c r="FD14" s="4">
        <v>0.12737799834574029</v>
      </c>
      <c r="FE14" s="4">
        <v>6.6170388751033912E-2</v>
      </c>
      <c r="FF14" s="4">
        <v>0.15426997245179061</v>
      </c>
      <c r="FG14" s="4">
        <v>8.5399449035812675E-2</v>
      </c>
      <c r="FH14" s="4">
        <v>0.1150442477876106</v>
      </c>
      <c r="FI14" s="4">
        <v>8.0629301868239925E-2</v>
      </c>
      <c r="FJ14" s="4">
        <v>5.2301255230125521E-2</v>
      </c>
      <c r="FK14" s="4">
        <v>3.9748953974895397E-2</v>
      </c>
      <c r="FL14" s="4">
        <v>0.11089108910891091</v>
      </c>
      <c r="FM14" s="4">
        <v>7.2277227722772272E-2</v>
      </c>
      <c r="FN14" s="4">
        <v>6.290115532734275E-2</v>
      </c>
      <c r="FO14" s="4">
        <v>4.878048780487805E-2</v>
      </c>
      <c r="FP14" s="4">
        <v>0.1087519419989643</v>
      </c>
      <c r="FQ14" s="4">
        <v>5.9554634904194721E-2</v>
      </c>
      <c r="FR14" s="4">
        <v>9.7993467102193185E-2</v>
      </c>
      <c r="FS14" s="4">
        <v>4.7130191320578628E-2</v>
      </c>
      <c r="FT14" s="4">
        <v>7.6382380506091849E-2</v>
      </c>
      <c r="FU14" s="4">
        <v>4.1705716963448922E-2</v>
      </c>
      <c r="FV14" s="4">
        <v>7.3720728534258456E-2</v>
      </c>
      <c r="FW14" s="4">
        <v>4.3365134431916738E-2</v>
      </c>
      <c r="FX14" s="4">
        <v>5.0221565731166908E-2</v>
      </c>
      <c r="FY14" s="4">
        <v>5.1698670605612999E-2</v>
      </c>
      <c r="FZ14" s="4">
        <v>0.1250770178681454</v>
      </c>
      <c r="GA14" s="4">
        <v>7.0240295748613679E-2</v>
      </c>
      <c r="GB14" s="4">
        <v>6.8807339449541288E-2</v>
      </c>
      <c r="GC14" s="4">
        <v>3.7716615698267071E-2</v>
      </c>
      <c r="GD14" s="4">
        <v>0.04</v>
      </c>
      <c r="GE14" s="4">
        <v>3.8545454545454542E-2</v>
      </c>
      <c r="GF14" s="4">
        <v>0.1024734982332156</v>
      </c>
      <c r="GG14" s="4">
        <v>7.4204946996466431E-2</v>
      </c>
      <c r="GH14" s="4">
        <v>9.9303135888501745E-2</v>
      </c>
      <c r="GI14" s="4">
        <v>8.0139372822299645E-2</v>
      </c>
      <c r="GJ14" s="4">
        <v>2.5270758122743681E-2</v>
      </c>
      <c r="GK14" s="4">
        <v>3.2490974729241867E-2</v>
      </c>
      <c r="GL14" s="4">
        <v>7.5898801597869506E-2</v>
      </c>
      <c r="GM14" s="4">
        <v>5.0599201065246339E-2</v>
      </c>
      <c r="GN14" s="4">
        <v>0.14566284779050739</v>
      </c>
      <c r="GO14" s="4">
        <v>9.3289689034369891E-2</v>
      </c>
      <c r="GP14" s="4">
        <v>9.4717668488160295E-2</v>
      </c>
      <c r="GQ14" s="4">
        <v>0.1038251366120219</v>
      </c>
      <c r="GR14" s="4">
        <v>6.7062043795620432E-2</v>
      </c>
      <c r="GS14" s="4">
        <v>3.4671532846715328E-2</v>
      </c>
      <c r="GT14" s="4">
        <v>0.14599824098504841</v>
      </c>
      <c r="GU14" s="4">
        <v>5.2330694810905902E-2</v>
      </c>
      <c r="GV14" s="4">
        <v>0.11220196353436181</v>
      </c>
      <c r="GW14" s="4">
        <v>4.4880785413744739E-2</v>
      </c>
      <c r="GX14" s="4">
        <v>3.4636871508379893E-2</v>
      </c>
      <c r="GY14" s="4">
        <v>3.0726256983240219E-2</v>
      </c>
      <c r="GZ14" s="4">
        <v>8.4053794428434192E-2</v>
      </c>
      <c r="HA14" s="4">
        <v>4.3227665706051882E-2</v>
      </c>
      <c r="HB14" s="4">
        <v>5.7663125948406682E-2</v>
      </c>
      <c r="HC14" s="4">
        <v>4.1476985331310057E-2</v>
      </c>
      <c r="HD14" s="4">
        <v>9.0909090909090912E-2</v>
      </c>
      <c r="HE14" s="4">
        <v>6.4134495641344963E-2</v>
      </c>
      <c r="HF14" s="4">
        <v>6.9018404907975464E-2</v>
      </c>
      <c r="HG14" s="4">
        <v>4.7546012269938653E-2</v>
      </c>
      <c r="HH14" s="4">
        <v>5.239520958083832E-2</v>
      </c>
      <c r="HI14" s="4">
        <v>5.3892215568862277E-2</v>
      </c>
      <c r="HJ14" s="4">
        <v>7.8767123287671229E-2</v>
      </c>
      <c r="HK14" s="4">
        <v>6.5068493150684928E-2</v>
      </c>
      <c r="HL14" s="4">
        <v>0.1118881118881119</v>
      </c>
      <c r="HM14" s="4">
        <v>8.5914085914085919E-2</v>
      </c>
      <c r="HN14" s="4">
        <v>0.11208406304728551</v>
      </c>
      <c r="HO14" s="4">
        <v>7.9684763572679507E-2</v>
      </c>
      <c r="HP14" s="4">
        <v>6.88298918387414E-2</v>
      </c>
      <c r="HQ14" s="4">
        <v>4.71976401179941E-2</v>
      </c>
      <c r="HR14" s="4">
        <v>6.9989395546129374E-2</v>
      </c>
      <c r="HS14" s="4">
        <v>4.7720042417815481E-2</v>
      </c>
      <c r="HT14" s="4">
        <v>6.25E-2</v>
      </c>
      <c r="HU14" s="4">
        <v>5.5555555555555552E-2</v>
      </c>
      <c r="HV14" s="4">
        <v>8.1162324649298595E-2</v>
      </c>
      <c r="HW14" s="4">
        <v>5.5110220440881763E-2</v>
      </c>
      <c r="HX14" s="4">
        <v>0.1020211742059673</v>
      </c>
      <c r="HY14" s="4">
        <v>5.389797882579403E-2</v>
      </c>
      <c r="HZ14" s="4">
        <v>0.10513739545997609</v>
      </c>
      <c r="IA14" s="4">
        <v>8.1242532855436075E-2</v>
      </c>
      <c r="IB14" s="4">
        <v>0.1454248366013072</v>
      </c>
      <c r="IC14" s="4">
        <v>8.4150326797385627E-2</v>
      </c>
      <c r="ID14" s="4">
        <v>1.6309887869520898E-2</v>
      </c>
      <c r="IE14" s="4">
        <v>2.54841997961264E-2</v>
      </c>
      <c r="IF14" s="4">
        <v>0.136697247706422</v>
      </c>
      <c r="IG14" s="4">
        <v>0.10550458715596329</v>
      </c>
      <c r="IH14" s="4">
        <v>5.3297199638663063E-2</v>
      </c>
      <c r="II14" s="4">
        <v>5.2393857271906062E-2</v>
      </c>
      <c r="IJ14" s="4">
        <v>0.13326752221125371</v>
      </c>
      <c r="IK14" s="4">
        <v>7.1076011846001971E-2</v>
      </c>
      <c r="IL14" s="4">
        <v>4.8155737704918031E-2</v>
      </c>
      <c r="IM14" s="4">
        <v>3.3811475409836068E-2</v>
      </c>
      <c r="IN14" s="4">
        <v>7.0973612374886266E-2</v>
      </c>
      <c r="IO14" s="4">
        <v>5.3685168334849862E-2</v>
      </c>
      <c r="IP14" s="4">
        <v>7.0132013201320134E-2</v>
      </c>
      <c r="IQ14" s="4">
        <v>4.9504950495049507E-2</v>
      </c>
      <c r="IR14" s="4">
        <v>9.6103896103896108E-2</v>
      </c>
      <c r="IS14" s="4">
        <v>7.6623376623376621E-2</v>
      </c>
      <c r="IT14" s="4">
        <v>3.8145100972326103E-2</v>
      </c>
      <c r="IU14" s="4">
        <v>4.6372475691847423E-2</v>
      </c>
      <c r="IV14" s="4">
        <v>6.25E-2</v>
      </c>
      <c r="IW14" s="4">
        <v>3.8461538461538457E-2</v>
      </c>
      <c r="IX14" s="4">
        <v>0.1206140350877193</v>
      </c>
      <c r="IY14" s="4">
        <v>7.2368421052631582E-2</v>
      </c>
      <c r="IZ14" s="4">
        <v>8.185840707964602E-2</v>
      </c>
      <c r="JA14" s="4">
        <v>4.8672566371681422E-2</v>
      </c>
      <c r="JB14" s="4">
        <v>3.7234042553191488E-2</v>
      </c>
      <c r="JC14" s="4">
        <v>4.2553191489361701E-2</v>
      </c>
      <c r="JD14" s="4">
        <v>4.7738693467336682E-2</v>
      </c>
      <c r="JE14" s="4">
        <v>4.0201005025125629E-2</v>
      </c>
      <c r="JF14" s="4">
        <v>9.9264705882352935E-2</v>
      </c>
      <c r="JG14" s="4">
        <v>5.1470588235294122E-2</v>
      </c>
      <c r="JH14" s="4">
        <v>6.2211981566820278E-2</v>
      </c>
      <c r="JI14" s="4">
        <v>3.9170506912442393E-2</v>
      </c>
      <c r="JJ14" s="4">
        <v>0.1466666666666667</v>
      </c>
      <c r="JK14" s="4">
        <v>9.7777777777777783E-2</v>
      </c>
      <c r="JL14" s="4">
        <v>5.5309734513274339E-2</v>
      </c>
      <c r="JM14" s="4">
        <v>4.6460176991150452E-2</v>
      </c>
      <c r="JN14" s="4">
        <v>8.9485458612975396E-2</v>
      </c>
      <c r="JO14" s="4">
        <v>7.3825503355704702E-2</v>
      </c>
      <c r="JP14" s="4">
        <v>8.0160320641282562E-2</v>
      </c>
      <c r="JQ14" s="4">
        <v>6.6132264529058113E-2</v>
      </c>
      <c r="JR14" s="4">
        <v>7.6517150395778361E-2</v>
      </c>
      <c r="JS14" s="4">
        <v>4.221635883905013E-2</v>
      </c>
      <c r="JT14" s="4">
        <v>8.7864823348694318E-2</v>
      </c>
      <c r="JU14" s="4">
        <v>3.2565284178187402E-2</v>
      </c>
      <c r="JV14" s="4">
        <v>5.9089043906442353E-2</v>
      </c>
      <c r="JW14" s="4">
        <v>4.3085761181780882E-2</v>
      </c>
      <c r="JX14" s="4">
        <v>0.1082992184592482</v>
      </c>
      <c r="JY14" s="4">
        <v>3.6471901749162643E-2</v>
      </c>
      <c r="JZ14" s="4">
        <v>5.5880204528853179E-2</v>
      </c>
      <c r="KA14" s="4">
        <v>3.0314097881665451E-2</v>
      </c>
      <c r="KB14" s="4">
        <v>0.12776493892373719</v>
      </c>
      <c r="KC14" s="4">
        <v>3.6975899636843841E-2</v>
      </c>
      <c r="KD14" s="4">
        <v>5.9372666168782673E-2</v>
      </c>
      <c r="KE14" s="4">
        <v>2.6138909634055262E-2</v>
      </c>
      <c r="KF14" s="4">
        <v>0.1182795698924731</v>
      </c>
      <c r="KG14" s="4">
        <v>5.1909529106414533E-2</v>
      </c>
      <c r="KH14" s="4">
        <v>9.237875288683603E-2</v>
      </c>
      <c r="KI14" s="4">
        <v>3.7413394919168591E-2</v>
      </c>
      <c r="KJ14" s="4">
        <v>0.1020656136087485</v>
      </c>
      <c r="KK14" s="4">
        <v>2.430133657351154E-2</v>
      </c>
      <c r="KL14" s="4">
        <v>7.3317660887452243E-2</v>
      </c>
      <c r="KM14" s="4">
        <v>2.15985894798707E-2</v>
      </c>
      <c r="KN14" s="4">
        <v>8.1084442233553045E-2</v>
      </c>
      <c r="KO14" s="4">
        <v>2.462380300957592E-2</v>
      </c>
      <c r="KP14" s="4">
        <v>6.5080199842229819E-2</v>
      </c>
      <c r="KQ14" s="4">
        <v>1.9195372074677891E-2</v>
      </c>
      <c r="KR14" s="4">
        <v>7.8402026249136544E-2</v>
      </c>
      <c r="KS14" s="4">
        <v>2.175915265945199E-2</v>
      </c>
      <c r="KT14" s="4">
        <v>8.7386018237082072E-2</v>
      </c>
      <c r="KU14" s="4">
        <v>3.0699088145896659E-2</v>
      </c>
      <c r="KV14" s="4">
        <v>7.8560136203332118E-2</v>
      </c>
      <c r="KW14" s="4">
        <v>2.2862702176821108E-2</v>
      </c>
      <c r="KX14" s="4">
        <v>5.1328028689902501E-2</v>
      </c>
      <c r="KY14" s="4">
        <v>1.434495124957974E-2</v>
      </c>
      <c r="KZ14" s="4">
        <v>0.1022246485601201</v>
      </c>
      <c r="LA14" s="4">
        <v>2.8934079432236932E-2</v>
      </c>
      <c r="LB14" s="4">
        <v>0.1045915175778806</v>
      </c>
      <c r="LC14" s="4">
        <v>2.890028775178281E-2</v>
      </c>
      <c r="LD14" s="4">
        <v>0.1110527007491129</v>
      </c>
      <c r="LE14" s="4">
        <v>3.2855828623997899E-2</v>
      </c>
      <c r="LF14" s="4">
        <v>6.6866387058118634E-2</v>
      </c>
      <c r="LG14" s="4">
        <v>1.8454164170161769E-2</v>
      </c>
      <c r="LH14" s="4">
        <v>6.6767301439851365E-2</v>
      </c>
      <c r="LI14" s="4">
        <v>1.6488620529493729E-2</v>
      </c>
      <c r="LJ14" s="4">
        <v>9.4799119427627962E-2</v>
      </c>
      <c r="LK14" s="4">
        <v>3.3159053384700057E-2</v>
      </c>
      <c r="LL14" s="4">
        <v>0.1191629728893928</v>
      </c>
      <c r="LM14" s="4">
        <v>2.7626017936295232E-2</v>
      </c>
      <c r="LN14" s="4">
        <v>0.1236907730673317</v>
      </c>
      <c r="LO14" s="4">
        <v>2.206982543640898E-2</v>
      </c>
      <c r="LP14" s="4">
        <v>6.4686468646864684E-2</v>
      </c>
      <c r="LQ14" s="4">
        <v>1.8745874587458751E-2</v>
      </c>
      <c r="LR14" s="4">
        <v>6.4354622053974839E-2</v>
      </c>
      <c r="LS14" s="4">
        <v>1.6607644401025769E-2</v>
      </c>
      <c r="LT14" s="4">
        <v>8.9295516925892035E-2</v>
      </c>
      <c r="LU14" s="4">
        <v>3.6047575480329372E-2</v>
      </c>
      <c r="LV14" s="4">
        <v>6.5636363636363632E-2</v>
      </c>
      <c r="LW14" s="4">
        <v>1.5727272727272729E-2</v>
      </c>
      <c r="LX14" s="4">
        <v>6.9145379162765822E-2</v>
      </c>
      <c r="LY14" s="4">
        <v>1.8456600240738259E-2</v>
      </c>
      <c r="LZ14" s="4">
        <v>0.10504351973292</v>
      </c>
      <c r="MA14" s="4">
        <v>2.8019554071777749E-2</v>
      </c>
      <c r="MB14" s="4">
        <v>0.1073914823914824</v>
      </c>
      <c r="MC14" s="4">
        <v>2.5491400491400491E-2</v>
      </c>
      <c r="MD14" s="4">
        <v>5.5674805473571239E-2</v>
      </c>
      <c r="ME14" s="4">
        <v>1.811108129863161E-2</v>
      </c>
      <c r="MF14" s="4">
        <v>6.1010791751255483E-2</v>
      </c>
      <c r="MG14" s="4">
        <v>1.5706806282722509E-2</v>
      </c>
      <c r="MH14" s="4">
        <v>5.1130048165987402E-2</v>
      </c>
      <c r="MI14" s="4">
        <v>1.9019389897492901E-2</v>
      </c>
      <c r="MJ14" s="4">
        <v>9.9475735986019623E-2</v>
      </c>
      <c r="MK14" s="4">
        <v>2.244925393198011E-2</v>
      </c>
      <c r="ML14" s="4">
        <v>0.1005894413121476</v>
      </c>
      <c r="MM14" s="4">
        <v>2.6140440799589951E-2</v>
      </c>
      <c r="MN14" s="4">
        <v>0.1046812176909822</v>
      </c>
      <c r="MO14" s="4">
        <v>3.6473291211947159E-2</v>
      </c>
      <c r="MP14" s="4">
        <v>0.1106743643287065</v>
      </c>
      <c r="MQ14" s="4">
        <v>3.156860336567989E-2</v>
      </c>
      <c r="MR14" s="4">
        <v>0.1134337534583461</v>
      </c>
      <c r="MS14" s="4">
        <v>2.8281586228097139E-2</v>
      </c>
      <c r="MT14" s="4">
        <v>9.003601440576231E-2</v>
      </c>
      <c r="MU14" s="4">
        <v>2.7811124449779911E-2</v>
      </c>
      <c r="MV14" s="4">
        <v>0.12093929831074809</v>
      </c>
      <c r="MW14" s="4">
        <v>3.0629292741785781E-2</v>
      </c>
      <c r="MX14" s="4">
        <v>9.7111168429197828E-2</v>
      </c>
      <c r="MY14" s="4">
        <v>2.824348723239618E-2</v>
      </c>
      <c r="MZ14" s="4">
        <v>3.0259553932437719E-2</v>
      </c>
      <c r="NA14" s="4">
        <v>1.108647450110865E-2</v>
      </c>
      <c r="NB14" s="4">
        <v>5.6387665198237888E-2</v>
      </c>
      <c r="NC14" s="4">
        <v>1.4243759177679879E-2</v>
      </c>
      <c r="ND14" s="4">
        <v>0.16182572614107879</v>
      </c>
      <c r="NE14" s="4">
        <v>0.11825726141078841</v>
      </c>
      <c r="NF14" s="4">
        <v>8.6553323029366303E-2</v>
      </c>
      <c r="NG14" s="4">
        <v>6.0278207109737247E-2</v>
      </c>
      <c r="NH14" s="4">
        <v>6.3953488372093026E-2</v>
      </c>
      <c r="NI14" s="4">
        <v>5.6201550387596902E-2</v>
      </c>
      <c r="NJ14" s="4">
        <v>8.0679405520169847E-2</v>
      </c>
      <c r="NK14" s="4">
        <v>4.8832271762208071E-2</v>
      </c>
      <c r="NL14" s="4">
        <v>8.5778781038374718E-2</v>
      </c>
      <c r="NM14" s="4">
        <v>8.1264108352144468E-2</v>
      </c>
      <c r="NN14" s="4">
        <v>2.4657534246575338E-2</v>
      </c>
      <c r="NO14" s="4">
        <v>2.4657534246575338E-2</v>
      </c>
      <c r="NP14" s="4">
        <v>4.7520661157024788E-2</v>
      </c>
      <c r="NQ14" s="4">
        <v>3.3057851239669422E-2</v>
      </c>
      <c r="NR14" s="4">
        <v>9.6339113680154135E-3</v>
      </c>
      <c r="NS14" s="4">
        <v>1.5414258188824659E-2</v>
      </c>
      <c r="NT14" s="4">
        <v>7.9922027290448339E-2</v>
      </c>
      <c r="NU14" s="4">
        <v>7.407407407407407E-2</v>
      </c>
      <c r="NV14" s="4">
        <v>8.0428954423592491E-2</v>
      </c>
      <c r="NW14" s="4">
        <v>7.5067024128686322E-2</v>
      </c>
      <c r="NX14" s="4">
        <v>6.8767908309455589E-2</v>
      </c>
      <c r="NY14" s="4">
        <v>4.2024832855778411E-2</v>
      </c>
      <c r="NZ14" s="4">
        <v>0.1007137192704203</v>
      </c>
      <c r="OA14" s="4">
        <v>8.8818398096748616E-2</v>
      </c>
      <c r="OB14" s="4">
        <v>8.6846543001686344E-2</v>
      </c>
      <c r="OC14" s="4">
        <v>7.0826306913996634E-2</v>
      </c>
      <c r="OD14" s="4">
        <v>4.068117313150426E-2</v>
      </c>
      <c r="OE14" s="4">
        <v>3.6896877956480598E-2</v>
      </c>
      <c r="OF14" s="4">
        <v>0.11346863468634689</v>
      </c>
      <c r="OG14" s="4">
        <v>8.0258302583025826E-2</v>
      </c>
      <c r="OH14" s="4">
        <v>8.4210526315789472E-2</v>
      </c>
      <c r="OI14" s="4">
        <v>5.6842105263157902E-2</v>
      </c>
      <c r="OJ14" s="4">
        <v>2.78699402786994E-2</v>
      </c>
      <c r="OK14" s="4">
        <v>1.7252820172528199E-2</v>
      </c>
      <c r="OL14" s="4">
        <v>8.2321187584345479E-2</v>
      </c>
      <c r="OM14" s="4">
        <v>4.1835357624831308E-2</v>
      </c>
      <c r="ON14" s="4">
        <v>0.13271028037383181</v>
      </c>
      <c r="OO14" s="4">
        <v>5.9190031152647968E-2</v>
      </c>
      <c r="OP14" s="4">
        <v>9.494949494949495E-2</v>
      </c>
      <c r="OQ14" s="4">
        <v>4.4444444444444453E-2</v>
      </c>
      <c r="OR14" s="4">
        <v>0.12745681953543769</v>
      </c>
      <c r="OS14" s="4">
        <v>7.5044669446098874E-2</v>
      </c>
      <c r="OT14" s="4">
        <v>4.4964028776978422E-2</v>
      </c>
      <c r="OU14" s="4">
        <v>2.6978417266187049E-2</v>
      </c>
      <c r="OV14" s="4">
        <v>0.19337349397590359</v>
      </c>
      <c r="OW14" s="4">
        <v>9.337349397590361E-2</v>
      </c>
      <c r="OX14" s="4">
        <v>0.13237727523441811</v>
      </c>
      <c r="OY14" s="4">
        <v>8.2735797021511306E-2</v>
      </c>
      <c r="OZ14" s="4">
        <v>8.2406801831262269E-2</v>
      </c>
      <c r="PA14" s="4">
        <v>5.0359712230215833E-2</v>
      </c>
      <c r="PB14" s="4">
        <v>0.15717821782178221</v>
      </c>
      <c r="PC14" s="4">
        <v>7.0544554455445538E-2</v>
      </c>
      <c r="PD14" s="4">
        <v>0.1229838709677419</v>
      </c>
      <c r="PE14" s="4">
        <v>6.6532258064516125E-2</v>
      </c>
      <c r="PF14" s="4">
        <v>8.6434573829531819E-2</v>
      </c>
      <c r="PG14" s="4">
        <v>6.6026410564225688E-2</v>
      </c>
      <c r="PH14" s="4">
        <v>0.1305903398926655</v>
      </c>
      <c r="PI14" s="4">
        <v>5.6052474657125817E-2</v>
      </c>
      <c r="PJ14" s="4">
        <v>0.18705547652916071</v>
      </c>
      <c r="PK14" s="4">
        <v>9.2460881934566141E-2</v>
      </c>
      <c r="PL14" s="4">
        <v>0.1005692599620493</v>
      </c>
      <c r="PM14" s="4">
        <v>5.249841872232764E-2</v>
      </c>
      <c r="PN14" s="4">
        <v>0.1488340192043896</v>
      </c>
      <c r="PO14" s="4">
        <v>7.2016460905349799E-2</v>
      </c>
      <c r="PP14" s="4">
        <v>7.7081899518238128E-2</v>
      </c>
      <c r="PQ14" s="4">
        <v>6.4693737095664144E-2</v>
      </c>
      <c r="PR14" s="4">
        <v>7.3389021479713601E-2</v>
      </c>
      <c r="PS14" s="4">
        <v>5.7279236276849638E-2</v>
      </c>
      <c r="PT14" s="4">
        <v>7.486263736263736E-2</v>
      </c>
      <c r="PU14" s="4">
        <v>4.8763736263736257E-2</v>
      </c>
      <c r="PV14" s="4">
        <v>0.12664907651715041</v>
      </c>
      <c r="PW14" s="4">
        <v>6.9920844327176782E-2</v>
      </c>
      <c r="PX14" s="4">
        <v>4.6153846153846163E-2</v>
      </c>
      <c r="PY14" s="4">
        <v>3.307692307692308E-2</v>
      </c>
      <c r="PZ14" s="4">
        <v>5.7608015028177827E-2</v>
      </c>
      <c r="QA14" s="4">
        <v>4.5710707576706318E-2</v>
      </c>
      <c r="QB14" s="4">
        <v>8.2461538461538461E-2</v>
      </c>
      <c r="QC14" s="4">
        <v>4.8615384615384623E-2</v>
      </c>
      <c r="QD14" s="4">
        <v>8.5438335809806837E-2</v>
      </c>
      <c r="QE14" s="4">
        <v>3.7147102526002972E-2</v>
      </c>
      <c r="QF14" s="4">
        <v>7.5555555555555556E-2</v>
      </c>
      <c r="QG14" s="4">
        <v>3.5555555555555562E-2</v>
      </c>
      <c r="QH14" s="4">
        <v>0.1104555883316945</v>
      </c>
      <c r="QI14" s="4">
        <v>4.4903310390036047E-2</v>
      </c>
      <c r="QJ14" s="4">
        <v>7.4156470152020759E-2</v>
      </c>
      <c r="QK14" s="4">
        <v>2.966258806080831E-2</v>
      </c>
      <c r="QL14" s="4">
        <v>9.2606422703510077E-2</v>
      </c>
      <c r="QM14" s="4">
        <v>4.1822255414488432E-2</v>
      </c>
      <c r="QN14" s="4">
        <v>0.11304347826086961</v>
      </c>
      <c r="QO14" s="4">
        <v>5.3623188405797099E-2</v>
      </c>
      <c r="QP14" s="4">
        <v>8.2590612002376704E-2</v>
      </c>
      <c r="QQ14" s="4">
        <v>5.1099227569815803E-2</v>
      </c>
      <c r="QR14" s="4">
        <v>4.6587926509186348E-2</v>
      </c>
      <c r="QS14" s="4">
        <v>3.2808398950131233E-2</v>
      </c>
      <c r="QT14" s="4">
        <v>0.173462783171521</v>
      </c>
      <c r="QU14" s="4">
        <v>6.9902912621359226E-2</v>
      </c>
      <c r="QV14" s="4">
        <v>6.1588330632090758E-2</v>
      </c>
      <c r="QW14" s="4">
        <v>4.6191247974068067E-2</v>
      </c>
      <c r="QX14" s="4">
        <v>5.229142185663925E-2</v>
      </c>
      <c r="QY14" s="4">
        <v>4.1128084606345483E-2</v>
      </c>
      <c r="QZ14" s="4">
        <v>4.5201668984700967E-2</v>
      </c>
      <c r="RA14" s="4">
        <v>2.6425591098748261E-2</v>
      </c>
      <c r="RB14" s="4">
        <v>8.2374597330878971E-2</v>
      </c>
      <c r="RC14" s="4">
        <v>3.4974689369535197E-2</v>
      </c>
      <c r="RD14" s="4">
        <v>0.127891156462585</v>
      </c>
      <c r="RE14" s="4">
        <v>5.5328798185941053E-2</v>
      </c>
      <c r="RF14" s="4">
        <v>9.5701125895598774E-2</v>
      </c>
      <c r="RG14" s="4">
        <v>3.7359263050153531E-2</v>
      </c>
      <c r="RH14" s="4">
        <v>0.1134892981582877</v>
      </c>
      <c r="RI14" s="4">
        <v>6.1722249875559979E-2</v>
      </c>
      <c r="RJ14" s="4">
        <v>5.5417700578990897E-2</v>
      </c>
      <c r="RK14" s="4">
        <v>3.2258064516129031E-2</v>
      </c>
      <c r="RL14" s="4">
        <v>0.11466794075489729</v>
      </c>
      <c r="RM14" s="4">
        <v>5.2556139512661249E-2</v>
      </c>
      <c r="RN14" s="4">
        <v>5.7790106333795652E-2</v>
      </c>
      <c r="RO14" s="4">
        <v>3.6985668053629218E-2</v>
      </c>
      <c r="RP14" s="4">
        <v>0.1071428571428571</v>
      </c>
      <c r="RQ14" s="4">
        <v>3.3730158730158728E-2</v>
      </c>
      <c r="RR14" s="4">
        <v>6.3759769642122585E-2</v>
      </c>
      <c r="RS14" s="4">
        <v>4.44261620732209E-2</v>
      </c>
      <c r="RT14" s="4">
        <v>0.1500843170320405</v>
      </c>
      <c r="RU14" s="4">
        <v>9.7807757166947729E-2</v>
      </c>
      <c r="RV14" s="4">
        <v>4.3055555555555562E-2</v>
      </c>
      <c r="RW14" s="4">
        <v>4.8611111111111112E-2</v>
      </c>
      <c r="RX14" s="4">
        <v>0.1055555555555556</v>
      </c>
      <c r="RY14" s="4">
        <v>9.583333333333334E-2</v>
      </c>
      <c r="RZ14" s="4">
        <v>8.2152974504249299E-2</v>
      </c>
      <c r="SA14" s="4">
        <v>8.9235127478753534E-2</v>
      </c>
      <c r="SB14" s="4">
        <v>8.4262701363073109E-2</v>
      </c>
      <c r="SC14" s="4">
        <v>4.8327137546468397E-2</v>
      </c>
      <c r="SD14" s="4">
        <v>8.7061668681983076E-2</v>
      </c>
      <c r="SE14" s="4">
        <v>7.0133010882708582E-2</v>
      </c>
      <c r="SF14" s="4">
        <v>0.11345646437994721</v>
      </c>
      <c r="SG14" s="4">
        <v>6.7282321899736153E-2</v>
      </c>
      <c r="SH14" s="4">
        <v>0.1115241635687732</v>
      </c>
      <c r="SI14" s="4">
        <v>7.9925650557620811E-2</v>
      </c>
      <c r="SJ14" s="4">
        <v>2.426882389545737E-2</v>
      </c>
      <c r="SK14" s="4">
        <v>2.2401991288114501E-2</v>
      </c>
      <c r="SL14" s="4">
        <v>0.12926509186351709</v>
      </c>
      <c r="SM14" s="4">
        <v>6.1023622047244097E-2</v>
      </c>
      <c r="SN14" s="4">
        <v>4.663923182441701E-2</v>
      </c>
      <c r="SO14" s="4">
        <v>5.4869684499314127E-2</v>
      </c>
      <c r="SP14" s="4">
        <v>1.492537313432836E-2</v>
      </c>
      <c r="SQ14" s="4">
        <v>2.4875621890547261E-2</v>
      </c>
      <c r="SR14" s="4">
        <v>3.1026252983293551E-2</v>
      </c>
      <c r="SS14" s="4">
        <v>3.8186157517899763E-2</v>
      </c>
      <c r="ST14" s="4">
        <v>4.1935483870967738E-2</v>
      </c>
      <c r="SU14" s="4">
        <v>4.3010752688172053E-2</v>
      </c>
      <c r="SV14" s="4">
        <v>0.1132208157524613</v>
      </c>
      <c r="SW14" s="4">
        <v>3.4458509142053437E-2</v>
      </c>
      <c r="SX14" s="4">
        <v>0.10209790209790209</v>
      </c>
      <c r="SY14" s="4">
        <v>4.8951048951048952E-2</v>
      </c>
      <c r="SZ14" s="4">
        <v>7.8717201166180764E-2</v>
      </c>
      <c r="TA14" s="4">
        <v>5.5393586005830907E-2</v>
      </c>
      <c r="TB14" s="4">
        <v>8.1373172282263193E-2</v>
      </c>
      <c r="TC14" s="4">
        <v>3.3693579148124597E-2</v>
      </c>
      <c r="TD14" s="4">
        <v>8.2754629629629636E-2</v>
      </c>
      <c r="TE14" s="4">
        <v>3.0092592592592591E-2</v>
      </c>
      <c r="TF14" s="4">
        <v>0.1508215962441315</v>
      </c>
      <c r="TG14" s="4">
        <v>5.8098591549295767E-2</v>
      </c>
      <c r="TH14" s="4">
        <v>8.4217092950717401E-2</v>
      </c>
      <c r="TI14" s="4">
        <v>4.8658764815970063E-2</v>
      </c>
      <c r="TJ14" s="4">
        <v>7.4561403508771926E-2</v>
      </c>
      <c r="TK14" s="4">
        <v>3.5635964912280702E-2</v>
      </c>
      <c r="TL14" s="4">
        <v>9.6551724137931033E-2</v>
      </c>
      <c r="TM14" s="4">
        <v>5.5747126436781612E-2</v>
      </c>
      <c r="TN14" s="4">
        <v>0.1248313090418354</v>
      </c>
      <c r="TO14" s="4">
        <v>7.7597840755735489E-2</v>
      </c>
      <c r="TP14" s="4">
        <v>9.1607240811848595E-2</v>
      </c>
      <c r="TQ14" s="4">
        <v>4.0043883708173342E-2</v>
      </c>
      <c r="TR14" s="4">
        <v>9.9412079102084452E-2</v>
      </c>
      <c r="TS14" s="4">
        <v>5.2912880812399789E-2</v>
      </c>
      <c r="TT14" s="4">
        <v>5.1111111111111107E-2</v>
      </c>
      <c r="TU14" s="4">
        <v>3.111111111111111E-2</v>
      </c>
      <c r="TV14" s="4">
        <v>6.2371134020618557E-2</v>
      </c>
      <c r="TW14" s="4">
        <v>2.5773195876288658E-2</v>
      </c>
      <c r="TX14" s="4">
        <v>9.6456692913385822E-2</v>
      </c>
      <c r="TY14" s="4">
        <v>4.1338582677165357E-2</v>
      </c>
      <c r="TZ14" s="4">
        <v>6.798245614035088E-2</v>
      </c>
      <c r="UA14" s="4">
        <v>4.3859649122807022E-2</v>
      </c>
      <c r="UB14" s="4">
        <v>8.152461619904712E-2</v>
      </c>
      <c r="UC14" s="4">
        <v>2.85865537321334E-2</v>
      </c>
      <c r="UD14" s="4">
        <v>8.7087784486762659E-2</v>
      </c>
      <c r="UE14" s="4">
        <v>3.019043195541106E-2</v>
      </c>
      <c r="UF14" s="4">
        <v>5.9326868225898458E-2</v>
      </c>
      <c r="UG14" s="4">
        <v>2.4244152880775811E-2</v>
      </c>
      <c r="UH14" s="4">
        <v>4.4546436285097191E-2</v>
      </c>
      <c r="UI14" s="4">
        <v>2.483801295896328E-2</v>
      </c>
      <c r="UJ14" s="4">
        <v>8.851317752362009E-2</v>
      </c>
      <c r="UK14" s="4">
        <v>3.0830432620586771E-2</v>
      </c>
      <c r="UL14" s="4">
        <v>6.9158403254513098E-2</v>
      </c>
      <c r="UM14" s="4">
        <v>2.0594965675057211E-2</v>
      </c>
      <c r="UN14" s="4">
        <v>0.10344827586206901</v>
      </c>
      <c r="UO14" s="4">
        <v>3.2312515071135757E-2</v>
      </c>
      <c r="UP14" s="4">
        <v>6.9708491761723695E-2</v>
      </c>
      <c r="UQ14" s="4">
        <v>2.2179974651457539E-2</v>
      </c>
      <c r="UR14" s="4">
        <v>9.0579710144927536E-2</v>
      </c>
      <c r="US14" s="4">
        <v>3.3816425120772937E-2</v>
      </c>
      <c r="UT14" s="4">
        <v>0.1141235813366961</v>
      </c>
      <c r="UU14" s="4">
        <v>4.7919293820933163E-2</v>
      </c>
      <c r="UV14" s="4">
        <v>4.8128342245989303E-2</v>
      </c>
      <c r="UW14" s="4">
        <v>3.342245989304813E-2</v>
      </c>
      <c r="UX14" s="4">
        <v>6.126126126126126E-2</v>
      </c>
      <c r="UY14" s="4">
        <v>4.0240240240240241E-2</v>
      </c>
      <c r="UZ14" s="4">
        <v>6.4785788923719959E-2</v>
      </c>
      <c r="VA14" s="4">
        <v>3.918495297805643E-2</v>
      </c>
      <c r="VB14" s="4">
        <v>0.10642317380352639</v>
      </c>
      <c r="VC14" s="4">
        <v>5.4156171284634763E-2</v>
      </c>
      <c r="VD14" s="4">
        <v>0.1041176470588235</v>
      </c>
      <c r="VE14" s="4">
        <v>4.764705882352941E-2</v>
      </c>
      <c r="VF14" s="4">
        <v>0.10372465818010369</v>
      </c>
      <c r="VG14" s="4">
        <v>5.6577086280056567E-2</v>
      </c>
      <c r="VH14" s="4">
        <v>7.7356557377049176E-2</v>
      </c>
      <c r="VI14" s="4">
        <v>4.0471311475409839E-2</v>
      </c>
      <c r="VJ14" s="4">
        <v>0.11926605504587159</v>
      </c>
      <c r="VK14" s="4">
        <v>6.1598951507208392E-2</v>
      </c>
      <c r="VL14" s="4">
        <v>6.5066666666666662E-2</v>
      </c>
      <c r="VM14" s="4">
        <v>4.4266666666666669E-2</v>
      </c>
      <c r="VN14" s="4">
        <v>0.11117196056955091</v>
      </c>
      <c r="VO14" s="4">
        <v>7.0646221248630889E-2</v>
      </c>
      <c r="VP14" s="4">
        <v>3.8619075482738442E-2</v>
      </c>
      <c r="VQ14" s="4">
        <v>2.5746050321825632E-2</v>
      </c>
      <c r="VR14" s="4">
        <v>9.7974822112753143E-2</v>
      </c>
      <c r="VS14" s="4">
        <v>4.8713738368910783E-2</v>
      </c>
      <c r="VT14" s="4">
        <v>0.1020856201975851</v>
      </c>
      <c r="VU14" s="4">
        <v>5.7628979143798033E-2</v>
      </c>
      <c r="VV14" s="4">
        <v>0.10174216027874559</v>
      </c>
      <c r="VW14" s="4">
        <v>5.9233449477351922E-2</v>
      </c>
      <c r="VX14" s="4">
        <v>8.5631749088658088E-2</v>
      </c>
      <c r="VY14" s="4">
        <v>1.6851227732306209E-2</v>
      </c>
      <c r="VZ14" s="4">
        <v>6.5463215258855581E-2</v>
      </c>
      <c r="WA14" s="4">
        <v>1.5258855585831061E-2</v>
      </c>
      <c r="WB14" s="4">
        <v>7.33444836771356E-2</v>
      </c>
      <c r="WC14" s="4">
        <v>1.517685684197485E-2</v>
      </c>
      <c r="WD14" s="4">
        <v>6.3364945556726379E-2</v>
      </c>
      <c r="WE14" s="4">
        <v>1.0958904109589039E-2</v>
      </c>
      <c r="WF14" s="4">
        <v>9.009401656185792E-2</v>
      </c>
      <c r="WG14" s="4">
        <v>1.836747400535459E-2</v>
      </c>
      <c r="WH14" s="4">
        <v>7.3193158830380675E-2</v>
      </c>
      <c r="WI14" s="4">
        <v>1.1463250168577211E-2</v>
      </c>
      <c r="WJ14" s="4">
        <v>5.9081094049904033E-2</v>
      </c>
      <c r="WK14" s="4">
        <v>1.3255758157389641E-2</v>
      </c>
      <c r="WL14" s="4">
        <v>0.1011735705482021</v>
      </c>
      <c r="WM14" s="4">
        <v>1.9237982959112589E-2</v>
      </c>
      <c r="WN14" s="4">
        <v>9.3528393545144903E-2</v>
      </c>
      <c r="WO14" s="4">
        <v>1.797978669942487E-2</v>
      </c>
      <c r="WP14" s="4">
        <v>8.4821428571428575E-2</v>
      </c>
      <c r="WQ14" s="4">
        <v>6.25E-2</v>
      </c>
      <c r="WR14" s="4">
        <v>0.1185897435897436</v>
      </c>
      <c r="WS14" s="4">
        <v>0.1121794871794872</v>
      </c>
      <c r="WT14" s="4">
        <v>4.5454545454545463E-2</v>
      </c>
      <c r="WU14" s="4">
        <v>5.7575757575757579E-2</v>
      </c>
      <c r="WV14" s="4">
        <v>9.2592592592592587E-2</v>
      </c>
      <c r="WW14" s="4">
        <v>0.1037037037037037</v>
      </c>
      <c r="WX14" s="4">
        <v>2.0618556701030931E-2</v>
      </c>
      <c r="WY14" s="4">
        <v>3.3505154639175257E-2</v>
      </c>
      <c r="WZ14" s="4">
        <v>4.7131147540983603E-2</v>
      </c>
      <c r="XA14" s="4">
        <v>4.9180327868852458E-2</v>
      </c>
      <c r="XB14" s="4">
        <v>4.1501976284584977E-2</v>
      </c>
      <c r="XC14" s="4">
        <v>3.9525691699604737E-2</v>
      </c>
      <c r="XD14" s="4">
        <v>6.4742268041237117E-2</v>
      </c>
      <c r="XE14" s="4">
        <v>3.5463917525773193E-2</v>
      </c>
      <c r="XF14" s="4">
        <v>0.1325863678804855</v>
      </c>
      <c r="XG14" s="4">
        <v>0.1036414565826331</v>
      </c>
      <c r="XH14" s="4">
        <v>6.3725490196078427E-2</v>
      </c>
      <c r="XI14" s="4">
        <v>8.3333333333333329E-2</v>
      </c>
      <c r="XJ14" s="4">
        <v>2.6859504132231409E-2</v>
      </c>
      <c r="XK14" s="4">
        <v>2.479338842975207E-2</v>
      </c>
      <c r="XL14" s="4">
        <v>8.2559843673668781E-2</v>
      </c>
      <c r="XM14" s="4">
        <v>2.9799706888128968E-2</v>
      </c>
      <c r="XN14" s="4">
        <v>3.6641221374045803E-2</v>
      </c>
      <c r="XO14" s="4">
        <v>3.6641221374045803E-2</v>
      </c>
      <c r="XP14" s="4">
        <v>0.1240376390076989</v>
      </c>
      <c r="XQ14" s="4">
        <v>7.6133447390932418E-2</v>
      </c>
      <c r="XR14" s="4">
        <v>2.0569620253164559E-2</v>
      </c>
      <c r="XS14" s="4">
        <v>2.0569620253164559E-2</v>
      </c>
      <c r="XT14" s="4">
        <v>7.0063694267515922E-2</v>
      </c>
      <c r="XU14" s="4">
        <v>6.2784349408553236E-2</v>
      </c>
      <c r="XV14" s="4">
        <v>3.4441805225653203E-2</v>
      </c>
      <c r="XW14" s="4">
        <v>4.1567695961995249E-2</v>
      </c>
      <c r="XX14" s="4">
        <v>7.2831423895253683E-2</v>
      </c>
      <c r="XY14" s="4">
        <v>4.3371522094926347E-2</v>
      </c>
      <c r="XZ14" s="4">
        <v>3.4574468085106377E-2</v>
      </c>
      <c r="YA14" s="4">
        <v>1.7730496453900711E-2</v>
      </c>
      <c r="YB14" s="4">
        <v>0.1420765027322404</v>
      </c>
      <c r="YC14" s="4">
        <v>7.650273224043716E-2</v>
      </c>
      <c r="YD14" s="4">
        <v>7.3839662447257384E-2</v>
      </c>
      <c r="YE14" s="4">
        <v>4.3248945147679317E-2</v>
      </c>
      <c r="YF14" s="4">
        <v>0.22840909090909089</v>
      </c>
      <c r="YG14" s="4">
        <v>0.1352272727272727</v>
      </c>
      <c r="YH14" s="4">
        <v>1.4022787028922E-2</v>
      </c>
      <c r="YI14" s="4">
        <v>1.4022787028922E-2</v>
      </c>
      <c r="YJ14" s="4">
        <v>8.3686440677966101E-2</v>
      </c>
      <c r="YK14" s="4">
        <v>6.4618644067796605E-2</v>
      </c>
      <c r="YL14" s="4">
        <v>8.1532416502946958E-2</v>
      </c>
      <c r="YM14" s="4">
        <v>8.5461689587426323E-2</v>
      </c>
      <c r="YN14" s="4">
        <v>5.4995916144840729E-2</v>
      </c>
      <c r="YO14" s="4">
        <v>2.150830383882385E-2</v>
      </c>
      <c r="YP14" s="4">
        <v>6.8253513048465733E-2</v>
      </c>
      <c r="YQ14" s="4">
        <v>3.1545741324921127E-2</v>
      </c>
      <c r="YR14" s="4">
        <v>6.7166330354569037E-2</v>
      </c>
      <c r="YS14" s="4">
        <v>2.3349668492360909E-2</v>
      </c>
      <c r="YT14" s="4">
        <v>9.3015972439711866E-2</v>
      </c>
      <c r="YU14" s="4">
        <v>3.6329470717193862E-2</v>
      </c>
      <c r="YV14" s="4">
        <v>7.7895456098394267E-2</v>
      </c>
      <c r="YW14" s="4">
        <v>2.972326614280834E-2</v>
      </c>
      <c r="YX14" s="4">
        <v>0.1284257488846399</v>
      </c>
      <c r="YY14" s="4">
        <v>4.4933078393881463E-2</v>
      </c>
      <c r="YZ14" s="4">
        <v>6.5886699507389165E-2</v>
      </c>
      <c r="ZA14" s="4">
        <v>2.5862068965517241E-2</v>
      </c>
      <c r="ZB14" s="4">
        <v>7.9260237780713338E-2</v>
      </c>
      <c r="ZC14" s="4">
        <v>5.6803170409511231E-2</v>
      </c>
      <c r="ZD14" s="4">
        <v>0.16731016731016729</v>
      </c>
      <c r="ZE14" s="4">
        <v>0.10682110682110681</v>
      </c>
      <c r="ZF14" s="4">
        <v>0.19589041095890411</v>
      </c>
      <c r="ZG14" s="4">
        <v>0.10410958904109591</v>
      </c>
      <c r="ZH14" s="4">
        <v>0.1290760869565217</v>
      </c>
      <c r="ZI14" s="4">
        <v>6.7934782608695649E-2</v>
      </c>
      <c r="ZJ14" s="4">
        <v>0.1943462897526502</v>
      </c>
      <c r="ZK14" s="4">
        <v>0.1219081272084806</v>
      </c>
      <c r="ZL14" s="4">
        <v>4.5901639344262293E-2</v>
      </c>
      <c r="ZM14" s="4">
        <v>4.5901639344262293E-2</v>
      </c>
      <c r="ZN14" s="4">
        <v>2.538071065989848E-2</v>
      </c>
      <c r="ZO14" s="4">
        <v>2.030456852791878E-2</v>
      </c>
      <c r="ZP14" s="4">
        <v>8.0820265379975872E-2</v>
      </c>
      <c r="ZQ14" s="4">
        <v>6.1519903498190587E-2</v>
      </c>
      <c r="ZR14" s="4">
        <v>3.2400589101620032E-2</v>
      </c>
      <c r="ZS14" s="4">
        <v>2.6509572901325482E-2</v>
      </c>
      <c r="ZT14" s="4">
        <v>8.4626234132581094E-2</v>
      </c>
      <c r="ZU14" s="4">
        <v>5.7827926657263752E-2</v>
      </c>
      <c r="ZV14" s="4">
        <v>8.29523187459177E-2</v>
      </c>
      <c r="ZW14" s="4">
        <v>3.7230568256041797E-2</v>
      </c>
      <c r="ZX14" s="4">
        <v>4.6121593291404611E-2</v>
      </c>
      <c r="ZY14" s="4">
        <v>4.0531097134870721E-2</v>
      </c>
      <c r="ZZ14" s="4">
        <v>9.9401197604790423E-2</v>
      </c>
      <c r="AAA14" s="4">
        <v>5.2694610778443111E-2</v>
      </c>
      <c r="AAB14" s="4">
        <v>8.7060226595110313E-2</v>
      </c>
      <c r="AAC14" s="4">
        <v>5.9033989266547397E-2</v>
      </c>
      <c r="AAD14" s="4">
        <v>9.7320169252468267E-2</v>
      </c>
      <c r="AAE14" s="4">
        <v>7.0521861777150918E-2</v>
      </c>
      <c r="AAF14" s="4">
        <v>7.8238001314924394E-2</v>
      </c>
      <c r="AAG14" s="4">
        <v>6.1143984220907298E-2</v>
      </c>
      <c r="AAH14" s="4">
        <v>7.5871496924128506E-2</v>
      </c>
      <c r="AAI14" s="4">
        <v>3.6226930963773073E-2</v>
      </c>
      <c r="AAJ14" s="4">
        <v>9.1720779220779217E-2</v>
      </c>
      <c r="AAK14" s="4">
        <v>2.556818181818182E-2</v>
      </c>
      <c r="AAL14" s="4">
        <v>6.2132352941176472E-2</v>
      </c>
      <c r="AAM14" s="4">
        <v>2.4264705882352942E-2</v>
      </c>
      <c r="AAN14" s="4">
        <v>5.2079566003616642E-2</v>
      </c>
      <c r="AAO14" s="4">
        <v>2.4593128390596741E-2</v>
      </c>
      <c r="AAP14" s="4">
        <v>7.1334792122538293E-2</v>
      </c>
      <c r="AAQ14" s="4">
        <v>3.3698030634573307E-2</v>
      </c>
      <c r="AAR14" s="4">
        <v>8.8291139240506328E-2</v>
      </c>
      <c r="AAS14" s="4">
        <v>3.3227848101265819E-2</v>
      </c>
      <c r="AAT14" s="4">
        <v>0.12851405622489959</v>
      </c>
      <c r="AAU14" s="4">
        <v>8.4337349397590355E-2</v>
      </c>
      <c r="AAV14" s="4">
        <v>6.6666666666666666E-2</v>
      </c>
      <c r="AAW14" s="4">
        <v>5.7142857142857141E-2</v>
      </c>
      <c r="AAX14" s="4">
        <v>6.9767441860465115E-2</v>
      </c>
      <c r="AAY14" s="4">
        <v>4.8762190547636912E-2</v>
      </c>
      <c r="AAZ14" s="4">
        <v>0.109</v>
      </c>
      <c r="ABA14" s="4">
        <v>6.8000000000000005E-2</v>
      </c>
      <c r="ABB14" s="4">
        <v>3.8365304420350292E-2</v>
      </c>
      <c r="ABC14" s="4">
        <v>3.669724770642202E-2</v>
      </c>
      <c r="ABD14" s="4">
        <v>6.07773851590106E-2</v>
      </c>
      <c r="ABE14" s="4">
        <v>3.4628975265017667E-2</v>
      </c>
      <c r="ABF14" s="4">
        <v>7.4548192771084335E-2</v>
      </c>
      <c r="ABG14" s="4">
        <v>4.2168674698795178E-2</v>
      </c>
      <c r="ABH14" s="4">
        <v>7.4626865671641784E-2</v>
      </c>
      <c r="ABI14" s="4">
        <v>6.7164179104477612E-2</v>
      </c>
      <c r="ABJ14" s="4">
        <v>9.0909090909090912E-2</v>
      </c>
      <c r="ABK14" s="4">
        <v>5.2272727272727269E-2</v>
      </c>
      <c r="ABL14" s="4">
        <v>5.6842105263157902E-2</v>
      </c>
      <c r="ABM14" s="4">
        <v>4.2105263157894743E-2</v>
      </c>
      <c r="ABN14" s="4">
        <v>7.5294117647058817E-2</v>
      </c>
      <c r="ABO14" s="4">
        <v>4.9411764705882349E-2</v>
      </c>
      <c r="ABP14" s="4">
        <v>0.23741007194244601</v>
      </c>
      <c r="ABQ14" s="4">
        <v>0.14748201438848921</v>
      </c>
      <c r="ABR14" s="4">
        <v>5.8479532163742687E-2</v>
      </c>
      <c r="ABS14" s="4">
        <v>6.4327485380116955E-2</v>
      </c>
      <c r="ABT14" s="4">
        <v>0.15503875968992251</v>
      </c>
      <c r="ABU14" s="4">
        <v>9.4961240310077522E-2</v>
      </c>
      <c r="ABV14" s="4">
        <v>8.7552742616033755E-2</v>
      </c>
      <c r="ABW14" s="4">
        <v>3.2700421940928273E-2</v>
      </c>
      <c r="ABX14" s="4">
        <v>5.2062868369351673E-2</v>
      </c>
      <c r="ABY14" s="4">
        <v>5.4027504911591348E-2</v>
      </c>
      <c r="ABZ14" s="4">
        <v>2.2045855379188711E-2</v>
      </c>
      <c r="ACA14" s="4">
        <v>3.439153439153439E-2</v>
      </c>
      <c r="ACB14" s="4">
        <v>0.1242807825086306</v>
      </c>
      <c r="ACC14" s="4">
        <v>8.9758342922899886E-2</v>
      </c>
      <c r="ACD14" s="4">
        <v>0.15176470588235291</v>
      </c>
      <c r="ACE14" s="4">
        <v>9.8823529411764699E-2</v>
      </c>
      <c r="ACF14" s="4">
        <v>4.8635824436536183E-2</v>
      </c>
      <c r="ACG14" s="4">
        <v>2.6097271648873072E-2</v>
      </c>
      <c r="ACH14" s="4">
        <v>0.1035422343324251</v>
      </c>
      <c r="ACI14" s="4">
        <v>6.3578564940962756E-2</v>
      </c>
      <c r="ACJ14" s="4">
        <v>0.12647058823529411</v>
      </c>
      <c r="ACK14" s="4">
        <v>7.6470588235294124E-2</v>
      </c>
      <c r="ACL14" s="4">
        <v>4.3969849246231159E-2</v>
      </c>
      <c r="ACM14" s="4">
        <v>3.2663316582914582E-2</v>
      </c>
      <c r="ACN14" s="4">
        <v>4.1811846689895467E-2</v>
      </c>
      <c r="ACO14" s="4">
        <v>3.3681765389082463E-2</v>
      </c>
      <c r="ACP14" s="4">
        <v>8.5714285714285715E-2</v>
      </c>
      <c r="ACQ14" s="4">
        <v>9.4409937888198764E-2</v>
      </c>
      <c r="ACR14" s="4">
        <v>0.1</v>
      </c>
      <c r="ACS14" s="4">
        <v>6.6666666666666666E-2</v>
      </c>
      <c r="ACT14" s="4">
        <v>6.6761363636363633E-2</v>
      </c>
      <c r="ACU14" s="4">
        <v>4.1193181818181823E-2</v>
      </c>
      <c r="ACV14" s="4">
        <v>7.1724137931034479E-2</v>
      </c>
      <c r="ACW14" s="4">
        <v>3.6321839080459772E-2</v>
      </c>
      <c r="ACX14" s="4">
        <v>9.7018696311268318E-2</v>
      </c>
      <c r="ACY14" s="4">
        <v>5.7604850934815557E-2</v>
      </c>
      <c r="ACZ14" s="4">
        <v>0.10365448504983391</v>
      </c>
      <c r="ADA14" s="4">
        <v>3.4551495016611297E-2</v>
      </c>
      <c r="ADB14" s="4">
        <v>7.3645449763282481E-2</v>
      </c>
      <c r="ADC14" s="4">
        <v>4.6291425565491838E-2</v>
      </c>
      <c r="ADD14" s="4">
        <v>8.5170340681362727E-2</v>
      </c>
      <c r="ADE14" s="4">
        <v>3.8577154308617231E-2</v>
      </c>
      <c r="ADF14" s="4">
        <v>4.7919293820933163E-2</v>
      </c>
      <c r="ADG14" s="4">
        <v>3.8461538461538457E-2</v>
      </c>
      <c r="ADH14" s="4">
        <v>0.1155452436194896</v>
      </c>
      <c r="ADI14" s="4">
        <v>5.4756380510440843E-2</v>
      </c>
      <c r="ADJ14" s="4">
        <v>0.10334029227557411</v>
      </c>
      <c r="ADK14" s="4">
        <v>3.60125260960334E-2</v>
      </c>
      <c r="ADL14" s="4">
        <v>7.2501294665976185E-2</v>
      </c>
      <c r="ADM14" s="4">
        <v>3.7804246504401867E-2</v>
      </c>
      <c r="ADN14" s="4">
        <v>8.1063122923588041E-2</v>
      </c>
      <c r="ADO14" s="4">
        <v>4.3189368770764118E-2</v>
      </c>
      <c r="ADP14" s="4">
        <v>3.5506778566817297E-2</v>
      </c>
      <c r="ADQ14" s="4">
        <v>3.29244673983215E-2</v>
      </c>
      <c r="ADR14" s="4">
        <v>3.5714285714285712E-2</v>
      </c>
      <c r="ADS14" s="4">
        <v>4.6583850931677023E-2</v>
      </c>
      <c r="ADT14" s="4">
        <v>5.2809749492213953E-2</v>
      </c>
      <c r="ADU14" s="4">
        <v>3.9268788083953961E-2</v>
      </c>
      <c r="ADV14" s="4">
        <v>3.6269430051813469E-2</v>
      </c>
      <c r="ADW14" s="4">
        <v>2.6943005181347152E-2</v>
      </c>
      <c r="ADX14" s="4">
        <v>5.7746478873239443E-2</v>
      </c>
      <c r="ADY14" s="4">
        <v>4.2253521126760563E-2</v>
      </c>
      <c r="ADZ14" s="4">
        <v>0</v>
      </c>
      <c r="AEA14" s="4">
        <v>2.0833333333333329E-2</v>
      </c>
      <c r="AEB14" s="4">
        <v>4.1237113402061848E-2</v>
      </c>
      <c r="AEC14" s="4">
        <v>3.4364261168384883E-2</v>
      </c>
      <c r="AED14" s="4">
        <v>6.9683341833186516E-2</v>
      </c>
      <c r="AEE14" s="4">
        <v>1.0478000834531039E-2</v>
      </c>
      <c r="AEF14" s="4">
        <v>7.8243630841909897E-2</v>
      </c>
      <c r="AEG14" s="4">
        <v>1.235869748608065E-2</v>
      </c>
      <c r="AEH14" s="4">
        <v>8.2613365712417688E-2</v>
      </c>
      <c r="AEI14" s="4">
        <v>1.1254845187502921E-2</v>
      </c>
      <c r="AEJ14" s="4">
        <v>7.1130276895142994E-2</v>
      </c>
      <c r="AEK14" s="4">
        <v>1.389014979573309E-2</v>
      </c>
      <c r="AEL14" s="4">
        <v>6.7309089148225268E-2</v>
      </c>
      <c r="AEM14" s="4">
        <v>1.1912256065081591E-2</v>
      </c>
      <c r="AEN14" s="4">
        <v>9.2902066486972149E-2</v>
      </c>
      <c r="AEO14" s="4">
        <v>1.437556154537287E-2</v>
      </c>
      <c r="AEP14" s="4">
        <v>7.6079751160063228E-2</v>
      </c>
      <c r="AEQ14" s="4">
        <v>1.269695579011779E-2</v>
      </c>
      <c r="AER14" s="4">
        <v>8.6117297698589459E-2</v>
      </c>
      <c r="AES14" s="4">
        <v>1.262063845582777E-2</v>
      </c>
      <c r="AET14" s="4">
        <v>8.4093152912480401E-2</v>
      </c>
      <c r="AEU14" s="4">
        <v>1.3705790115570011E-2</v>
      </c>
      <c r="AEV14" s="4">
        <v>0</v>
      </c>
      <c r="AEW14" s="4">
        <v>0.16666666666666671</v>
      </c>
      <c r="AEX14" s="4">
        <v>5.5258467023172907E-2</v>
      </c>
      <c r="AEY14" s="4">
        <v>3.5650623885917998E-2</v>
      </c>
      <c r="AEZ14" s="4">
        <v>0.103908484270734</v>
      </c>
      <c r="AFA14" s="4">
        <v>5.4337464251668258E-2</v>
      </c>
      <c r="AFB14" s="4">
        <v>8.1586826347305394E-2</v>
      </c>
      <c r="AFC14" s="4">
        <v>2.6946107784431138E-2</v>
      </c>
      <c r="AFD14" s="4">
        <v>0.12145110410094639</v>
      </c>
      <c r="AFE14" s="4">
        <v>5.9148264984227129E-2</v>
      </c>
      <c r="AFF14" s="4">
        <v>0.1239509360877986</v>
      </c>
      <c r="AFG14" s="4">
        <v>4.8418334409296319E-2</v>
      </c>
      <c r="AFH14" s="4">
        <v>6.5687121866897152E-2</v>
      </c>
      <c r="AFI14" s="4">
        <v>3.4572169403630081E-2</v>
      </c>
      <c r="AFJ14" s="4">
        <v>7.785888077858881E-2</v>
      </c>
      <c r="AFK14" s="4">
        <v>5.8394160583941597E-2</v>
      </c>
      <c r="AFL14" s="4">
        <v>7.6742364917776043E-2</v>
      </c>
      <c r="AFM14" s="4">
        <v>3.5238841033672669E-2</v>
      </c>
      <c r="AFN14" s="4">
        <v>5.1459293394777263E-2</v>
      </c>
      <c r="AFO14" s="4">
        <v>2.9185867895545319E-2</v>
      </c>
      <c r="AFP14" s="4">
        <v>6.1090909090909092E-2</v>
      </c>
      <c r="AFQ14" s="4">
        <v>3.3454545454545452E-2</v>
      </c>
      <c r="AFR14" s="4">
        <v>7.3271413828689375E-2</v>
      </c>
      <c r="AFS14" s="4">
        <v>3.4055727554179557E-2</v>
      </c>
      <c r="AFT14" s="4">
        <v>7.3660714285714288E-2</v>
      </c>
      <c r="AFU14" s="4">
        <v>3.3482142857142863E-2</v>
      </c>
      <c r="AFV14" s="4">
        <v>0.13002680965147451</v>
      </c>
      <c r="AFW14" s="4">
        <v>6.5683646112600538E-2</v>
      </c>
      <c r="AFX14" s="4">
        <v>0.1877682403433476</v>
      </c>
      <c r="AFY14" s="4">
        <v>8.7982832618025753E-2</v>
      </c>
      <c r="AFZ14" s="4">
        <v>0.1106145251396648</v>
      </c>
      <c r="AGA14" s="4">
        <v>6.7039106145251395E-2</v>
      </c>
      <c r="AGB14" s="4">
        <v>8.3231334149326805E-2</v>
      </c>
      <c r="AGC14" s="4">
        <v>4.0391676866585069E-2</v>
      </c>
      <c r="AGD14" s="4">
        <v>5.6806002143622719E-2</v>
      </c>
      <c r="AGE14" s="4">
        <v>4.0728831725616289E-2</v>
      </c>
      <c r="AGF14" s="4">
        <v>0.17463617463617459</v>
      </c>
      <c r="AGG14" s="4">
        <v>0.1029106029106029</v>
      </c>
      <c r="AGH14" s="4">
        <v>2.137998056365403E-2</v>
      </c>
      <c r="AGI14" s="4">
        <v>2.137998056365403E-2</v>
      </c>
      <c r="AGJ14" s="4">
        <v>0.14573459715639811</v>
      </c>
      <c r="AGK14" s="4">
        <v>7.4644549763033169E-2</v>
      </c>
      <c r="AGL14" s="4">
        <v>0.1148387096774194</v>
      </c>
      <c r="AGM14" s="4">
        <v>7.0967741935483872E-2</v>
      </c>
      <c r="AGN14" s="4">
        <v>0.1112618724559023</v>
      </c>
      <c r="AGO14" s="4">
        <v>6.3772048846675713E-2</v>
      </c>
      <c r="AGP14" s="4">
        <v>0.11029411764705881</v>
      </c>
      <c r="AGQ14" s="4">
        <v>7.6680672268907568E-2</v>
      </c>
      <c r="AGR14" s="4">
        <v>8.3769633507853408E-2</v>
      </c>
      <c r="AGS14" s="4">
        <v>7.5916230366492143E-2</v>
      </c>
      <c r="AGT14" s="4">
        <v>0.17232704402515719</v>
      </c>
      <c r="AGU14" s="4">
        <v>9.9371069182389943E-2</v>
      </c>
      <c r="AGV14" s="4">
        <v>6.7235859124866598E-2</v>
      </c>
      <c r="AGW14" s="4">
        <v>4.4823906083244387E-2</v>
      </c>
      <c r="AGX14" s="4">
        <v>7.1213640922768301E-2</v>
      </c>
      <c r="AGY14" s="4">
        <v>6.1183550651955868E-2</v>
      </c>
      <c r="AGZ14" s="4">
        <v>9.5918367346938774E-2</v>
      </c>
      <c r="AHA14" s="4">
        <v>6.7346938775510207E-2</v>
      </c>
      <c r="AHB14" s="4">
        <v>2.9227557411273489E-2</v>
      </c>
      <c r="AHC14" s="4">
        <v>4.1753653444676408E-2</v>
      </c>
      <c r="AHD14" s="4">
        <v>5.7142857142857141E-2</v>
      </c>
      <c r="AHE14" s="4">
        <v>5.1428571428571428E-2</v>
      </c>
      <c r="AHF14" s="4">
        <v>7.4829931972789115E-2</v>
      </c>
      <c r="AHG14" s="4">
        <v>6.5759637188208611E-2</v>
      </c>
      <c r="AHH14" s="4">
        <v>1.125703564727955E-2</v>
      </c>
      <c r="AHI14" s="4">
        <v>1.8761726078799251E-2</v>
      </c>
      <c r="AHJ14" s="4">
        <v>0.1334355828220859</v>
      </c>
      <c r="AHK14" s="4">
        <v>7.9754601226993863E-2</v>
      </c>
      <c r="AHL14" s="4">
        <v>2.4132730015082961E-2</v>
      </c>
      <c r="AHM14" s="4">
        <v>4.072398190045249E-2</v>
      </c>
      <c r="AHN14" s="4">
        <v>2.7944111776447109E-2</v>
      </c>
      <c r="AHO14" s="4">
        <v>4.790419161676647E-2</v>
      </c>
      <c r="AHP14" s="4">
        <v>8.3673469387755106E-2</v>
      </c>
      <c r="AHQ14" s="4">
        <v>8.7755102040816324E-2</v>
      </c>
      <c r="AHR14" s="4">
        <v>4.4083526682134569E-2</v>
      </c>
      <c r="AHS14" s="4">
        <v>7.6566125290023199E-2</v>
      </c>
      <c r="AHT14" s="4">
        <v>4.601648351648352E-2</v>
      </c>
      <c r="AHU14" s="4">
        <v>3.3653846153846152E-2</v>
      </c>
      <c r="AHV14" s="4">
        <v>6.22906898861353E-2</v>
      </c>
      <c r="AHW14" s="4">
        <v>3.148024112525117E-2</v>
      </c>
      <c r="AHX14" s="4">
        <v>5.7205720572057209E-2</v>
      </c>
      <c r="AHY14" s="4">
        <v>2.8052805280528049E-2</v>
      </c>
      <c r="AHZ14" s="4">
        <v>0.1072017592083562</v>
      </c>
      <c r="AIA14" s="4">
        <v>5.0577240241891148E-2</v>
      </c>
      <c r="AIB14" s="4">
        <v>7.7943615257048099E-2</v>
      </c>
      <c r="AIC14" s="4">
        <v>5.5831951354339417E-2</v>
      </c>
      <c r="AID14" s="4">
        <v>9.4569859670530818E-2</v>
      </c>
      <c r="AIE14" s="4">
        <v>4.0268456375838917E-2</v>
      </c>
      <c r="AIF14" s="4">
        <v>6.4920273348519367E-2</v>
      </c>
      <c r="AIG14" s="4">
        <v>5.011389521640091E-2</v>
      </c>
      <c r="AIH14" s="4">
        <v>0.1097838452787258</v>
      </c>
      <c r="AII14" s="4">
        <v>5.4607508532423209E-2</v>
      </c>
      <c r="AIJ14" s="4">
        <v>0.1273370389085397</v>
      </c>
      <c r="AIK14" s="4">
        <v>5.3815058110156647E-2</v>
      </c>
      <c r="AIL14" s="4">
        <v>7.3490112239444141E-2</v>
      </c>
      <c r="AIM14" s="4">
        <v>2.939604489577766E-2</v>
      </c>
      <c r="AIN14" s="4">
        <v>0.1229919678714859</v>
      </c>
      <c r="AIO14" s="4">
        <v>5.5722891566265059E-2</v>
      </c>
      <c r="AIP14" s="4">
        <v>0.10205278592375371</v>
      </c>
      <c r="AIQ14" s="4">
        <v>4.7507331378299121E-2</v>
      </c>
      <c r="AIR14" s="4">
        <v>8.8952972493345162E-2</v>
      </c>
      <c r="AIS14" s="4">
        <v>2.5066548358473821E-2</v>
      </c>
      <c r="AIT14" s="4">
        <v>0.13693784739767559</v>
      </c>
      <c r="AIU14" s="4">
        <v>7.8827690752905508E-2</v>
      </c>
      <c r="AIV14" s="4">
        <v>6.786355475763016E-2</v>
      </c>
      <c r="AIW14" s="4">
        <v>3.9138240574506281E-2</v>
      </c>
      <c r="AIX14" s="4">
        <v>8.9696969696969692E-2</v>
      </c>
      <c r="AIY14" s="4">
        <v>3.7333333333333343E-2</v>
      </c>
      <c r="AIZ14" s="4">
        <v>0.1014427412082958</v>
      </c>
      <c r="AJA14" s="4">
        <v>2.5247971145175831E-2</v>
      </c>
      <c r="AJB14" s="4">
        <v>8.2618288796273601E-2</v>
      </c>
      <c r="AJC14" s="4">
        <v>2.8683500858053441E-2</v>
      </c>
      <c r="AJD14" s="4">
        <v>7.2052401746724892E-2</v>
      </c>
      <c r="AJE14" s="4">
        <v>2.7656477438136831E-2</v>
      </c>
      <c r="AJF14" s="4">
        <v>0.11306284017812961</v>
      </c>
      <c r="AJG14" s="4">
        <v>4.5522018802572978E-2</v>
      </c>
      <c r="AJH14" s="4">
        <v>6.2246278755074422E-2</v>
      </c>
      <c r="AJI14" s="4">
        <v>2.7063599458728011E-2</v>
      </c>
      <c r="AJJ14" s="4">
        <v>0.100481761871989</v>
      </c>
      <c r="AJK14" s="4">
        <v>4.4735030970406063E-2</v>
      </c>
      <c r="AJL14" s="4">
        <v>7.9831932773109238E-2</v>
      </c>
      <c r="AJM14" s="4">
        <v>4.1316526610644257E-2</v>
      </c>
      <c r="AJN14" s="4">
        <v>2.2090059473237039E-2</v>
      </c>
      <c r="AJO14" s="4">
        <v>2.293967714528462E-2</v>
      </c>
      <c r="AJP14" s="4">
        <v>0.1223513328776487</v>
      </c>
      <c r="AJQ14" s="4">
        <v>5.9466848940533147E-2</v>
      </c>
      <c r="AJR14" s="4">
        <v>6.4580559254327569E-2</v>
      </c>
      <c r="AJS14" s="4">
        <v>3.7283621837549942E-2</v>
      </c>
      <c r="AJT14" s="4">
        <v>5.2596975673898753E-2</v>
      </c>
      <c r="AJU14" s="4">
        <v>2.3668639053254441E-2</v>
      </c>
      <c r="AJV14" s="4">
        <v>2.669632925472748E-2</v>
      </c>
      <c r="AJW14" s="4">
        <v>2.447163515016685E-2</v>
      </c>
      <c r="AJX14" s="4">
        <v>4.2399172699069287E-2</v>
      </c>
      <c r="AJY14" s="4">
        <v>3.3092037228541878E-2</v>
      </c>
      <c r="AJZ14" s="4">
        <v>4.8553719008264461E-2</v>
      </c>
      <c r="AKA14" s="4">
        <v>4.3388429752066117E-2</v>
      </c>
      <c r="AKB14" s="4">
        <v>1.0242085661080071E-2</v>
      </c>
      <c r="AKC14" s="4">
        <v>1.7690875232774669E-2</v>
      </c>
      <c r="AKD14" s="4">
        <v>0.11491712707182319</v>
      </c>
      <c r="AKE14" s="4">
        <v>8.8397790055248615E-2</v>
      </c>
      <c r="AKF14" s="4">
        <v>1.7094017094017099E-2</v>
      </c>
      <c r="AKG14" s="4">
        <v>2.197802197802198E-2</v>
      </c>
      <c r="AKH14" s="4">
        <v>1.270207852193995E-2</v>
      </c>
      <c r="AKI14" s="4">
        <v>2.3094688221709011E-2</v>
      </c>
      <c r="AKJ14" s="4">
        <v>9.9075297225891673E-2</v>
      </c>
      <c r="AKK14" s="4">
        <v>9.9075297225891673E-2</v>
      </c>
      <c r="AKL14" s="4">
        <v>0.1076923076923077</v>
      </c>
      <c r="AKM14" s="4">
        <v>8.7499999999999994E-2</v>
      </c>
      <c r="AKN14" s="4">
        <v>2.2857142857142861E-2</v>
      </c>
      <c r="AKO14" s="4">
        <v>3.6571428571428567E-2</v>
      </c>
      <c r="AKP14" s="4">
        <v>6.5317035905271201E-2</v>
      </c>
      <c r="AKQ14" s="4">
        <v>2.5592055003819711E-2</v>
      </c>
      <c r="AKR14" s="4">
        <v>5.717463848720801E-2</v>
      </c>
      <c r="AKS14" s="4">
        <v>1.935483870967742E-2</v>
      </c>
      <c r="AKT14" s="4">
        <v>7.3424068767908315E-2</v>
      </c>
      <c r="AKU14" s="4">
        <v>3.9398280802292261E-2</v>
      </c>
      <c r="AKV14" s="4">
        <v>0.10708333333333329</v>
      </c>
      <c r="AKW14" s="4">
        <v>4.8958333333333333E-2</v>
      </c>
      <c r="AKX14" s="4">
        <v>9.2261904761904767E-2</v>
      </c>
      <c r="AKY14" s="4">
        <v>3.182234432234432E-2</v>
      </c>
      <c r="AKZ14" s="4">
        <v>6.9670710571923741E-2</v>
      </c>
      <c r="ALA14" s="4">
        <v>3.3622183708838821E-2</v>
      </c>
      <c r="ALB14" s="4">
        <v>8.1570996978851965E-2</v>
      </c>
      <c r="ALC14" s="4">
        <v>3.4743202416918431E-2</v>
      </c>
      <c r="ALD14" s="4">
        <v>0.13390785548558171</v>
      </c>
      <c r="ALE14" s="4">
        <v>3.8448790188929403E-2</v>
      </c>
      <c r="ALF14" s="4">
        <v>0.1011804384485666</v>
      </c>
      <c r="ALG14" s="4">
        <v>4.6374367622259688E-2</v>
      </c>
      <c r="ALH14" s="4">
        <v>8.1790437436419131E-2</v>
      </c>
      <c r="ALI14" s="4">
        <v>2.5228891149542219E-2</v>
      </c>
      <c r="ALJ14" s="4">
        <v>8.9587242026266417E-2</v>
      </c>
      <c r="ALK14" s="4">
        <v>3.4709193245778612E-2</v>
      </c>
      <c r="ALL14" s="4">
        <v>0.13794623182018509</v>
      </c>
      <c r="ALM14" s="4">
        <v>4.3190832966064352E-2</v>
      </c>
      <c r="ALN14" s="4">
        <v>9.3637454981992801E-2</v>
      </c>
      <c r="ALO14" s="4">
        <v>4.9619847939175669E-2</v>
      </c>
      <c r="ALP14" s="4">
        <v>0.1000467508181393</v>
      </c>
      <c r="ALQ14" s="4">
        <v>6.5451145395044416E-2</v>
      </c>
      <c r="ALR14" s="4">
        <v>8.6956521739130432E-2</v>
      </c>
      <c r="ALS14" s="4">
        <v>3.1583264971287939E-2</v>
      </c>
      <c r="ALT14" s="4">
        <v>0.108359133126935</v>
      </c>
      <c r="ALU14" s="4">
        <v>5.5727554179566562E-2</v>
      </c>
      <c r="ALV14" s="4">
        <v>2.033405954974582E-2</v>
      </c>
      <c r="ALW14" s="4">
        <v>2.5417574437182278E-2</v>
      </c>
      <c r="ALX14" s="4">
        <v>5.5555555555555552E-2</v>
      </c>
      <c r="ALY14" s="4">
        <v>3.7037037037037028E-2</v>
      </c>
      <c r="ALZ14" s="4">
        <v>0.1346309813463098</v>
      </c>
      <c r="AMA14" s="4">
        <v>8.5158150851581502E-2</v>
      </c>
      <c r="AMB14" s="4">
        <v>7.0512820512820512E-2</v>
      </c>
      <c r="AMC14" s="4">
        <v>5.2083333333333343E-2</v>
      </c>
      <c r="AMD14" s="4">
        <v>0.1151315789473684</v>
      </c>
      <c r="AME14" s="4">
        <v>5.855263157894737E-2</v>
      </c>
      <c r="AMF14" s="4">
        <v>8.7893864013267001E-2</v>
      </c>
      <c r="AMG14" s="4">
        <v>5.5555555555555552E-2</v>
      </c>
      <c r="AMH14" s="4">
        <v>7.4850299401197598E-2</v>
      </c>
      <c r="AMI14" s="4">
        <v>4.8652694610778438E-2</v>
      </c>
      <c r="AMJ14" s="4">
        <v>8.9943785134291063E-2</v>
      </c>
      <c r="AMK14" s="4">
        <v>4.996876951905059E-2</v>
      </c>
      <c r="AML14" s="4">
        <v>0.1169162153552087</v>
      </c>
      <c r="AMM14" s="4">
        <v>5.097164702134438E-2</v>
      </c>
      <c r="AMN14" s="4">
        <v>0.14116547210969149</v>
      </c>
      <c r="AMO14" s="4">
        <v>4.0822686195076348E-2</v>
      </c>
      <c r="AMP14" s="4">
        <v>6.2773722627737227E-2</v>
      </c>
      <c r="AMQ14" s="4">
        <v>3.3576642335766432E-2</v>
      </c>
      <c r="AMR14" s="4">
        <v>8.4549878345498777E-2</v>
      </c>
      <c r="AMS14" s="4">
        <v>2.798053527980535E-2</v>
      </c>
      <c r="AMT14" s="4">
        <v>9.8439375750300123E-2</v>
      </c>
      <c r="AMU14" s="4">
        <v>4.0816326530612242E-2</v>
      </c>
      <c r="AMV14" s="4">
        <v>7.3337292161520184E-2</v>
      </c>
      <c r="AMW14" s="4">
        <v>3.2363420427553441E-2</v>
      </c>
      <c r="AMX14" s="4">
        <v>8.3929992044550511E-2</v>
      </c>
      <c r="AMY14" s="4">
        <v>3.261734287987271E-2</v>
      </c>
      <c r="AMZ14" s="4">
        <v>9.8790322580645157E-2</v>
      </c>
      <c r="ANA14" s="4">
        <v>5.0067204301075273E-2</v>
      </c>
      <c r="ANB14" s="4">
        <v>7.9171291157972626E-2</v>
      </c>
      <c r="ANC14" s="4">
        <v>4.2915279319274878E-2</v>
      </c>
      <c r="AND14" s="4">
        <v>4.3788187372708759E-2</v>
      </c>
      <c r="ANE14" s="4">
        <v>2.681602172437203E-2</v>
      </c>
      <c r="ANF14" s="4">
        <v>6.9304717192041135E-2</v>
      </c>
      <c r="ANG14" s="4">
        <v>3.912363067292645E-2</v>
      </c>
      <c r="ANH14" s="4">
        <v>0.14583333333333329</v>
      </c>
      <c r="ANI14" s="4">
        <v>7.1874999999999994E-2</v>
      </c>
      <c r="ANJ14" s="4">
        <v>9.166666666666666E-2</v>
      </c>
      <c r="ANK14" s="4">
        <v>6.6666666666666666E-2</v>
      </c>
      <c r="ANL14" s="4">
        <v>6.6562255285826155E-2</v>
      </c>
      <c r="ANM14" s="4">
        <v>2.8191072826938141E-2</v>
      </c>
      <c r="ANN14" s="4">
        <v>0.1098527746319366</v>
      </c>
      <c r="ANO14" s="4">
        <v>7.5877689694224232E-2</v>
      </c>
      <c r="ANP14" s="4">
        <v>4.312354312354312E-2</v>
      </c>
      <c r="ANQ14" s="4">
        <v>3.03030303030303E-2</v>
      </c>
      <c r="ANR14" s="4">
        <v>0.1044776119402985</v>
      </c>
      <c r="ANS14" s="4">
        <v>2.8258706467661689E-2</v>
      </c>
      <c r="ANT14" s="4">
        <v>0.1178265014299333</v>
      </c>
      <c r="ANU14" s="4">
        <v>4.0991420400381312E-2</v>
      </c>
      <c r="ANV14" s="4">
        <v>7.4740861974904524E-2</v>
      </c>
      <c r="ANW14" s="4">
        <v>3.309692671394799E-2</v>
      </c>
      <c r="ANX14" s="4">
        <v>6.3570784490532009E-2</v>
      </c>
      <c r="ANY14" s="4">
        <v>2.930568079350766E-2</v>
      </c>
      <c r="ANZ14" s="4">
        <v>7.0394408387418866E-2</v>
      </c>
      <c r="AOA14" s="4">
        <v>2.9455816275586619E-2</v>
      </c>
      <c r="AOB14" s="4">
        <v>6.0131537738803642E-2</v>
      </c>
      <c r="AOC14" s="4">
        <v>4.2279987472596307E-2</v>
      </c>
      <c r="AOD14" s="4">
        <v>4.0222772277227717E-2</v>
      </c>
      <c r="AOE14" s="4">
        <v>3.4344059405940597E-2</v>
      </c>
      <c r="AOF14" s="4">
        <v>2.8310789556464301E-2</v>
      </c>
      <c r="AOG14" s="4">
        <v>1.855929537590437E-2</v>
      </c>
      <c r="AOH14" s="4">
        <v>4.8226509023024271E-2</v>
      </c>
      <c r="AOI14" s="4">
        <v>2.426882389545737E-2</v>
      </c>
      <c r="AOJ14" s="4">
        <v>7.7477477477477477E-2</v>
      </c>
      <c r="AOK14" s="4">
        <v>3.6756756756756763E-2</v>
      </c>
      <c r="AOL14" s="4">
        <v>0.1085245901639344</v>
      </c>
      <c r="AOM14" s="4">
        <v>4.6229508196721308E-2</v>
      </c>
      <c r="AON14" s="4">
        <v>0.1163283853377764</v>
      </c>
      <c r="AOO14" s="4">
        <v>5.3317176613147527E-2</v>
      </c>
      <c r="AOP14" s="4">
        <v>0.1000242777373149</v>
      </c>
      <c r="AOQ14" s="4">
        <v>4.2243262927895119E-2</v>
      </c>
      <c r="AOR14" s="4">
        <v>9.6728708403835309E-2</v>
      </c>
      <c r="AOS14" s="4">
        <v>2.8764805414551609E-2</v>
      </c>
      <c r="AOT14" s="4">
        <v>8.2607180202161026E-2</v>
      </c>
      <c r="AOU14" s="4">
        <v>3.206692227256884E-2</v>
      </c>
      <c r="AOV14" s="4">
        <v>8.9818688981868899E-2</v>
      </c>
      <c r="AOW14" s="4">
        <v>2.9567642956764291E-2</v>
      </c>
      <c r="AOX14" s="4">
        <v>9.4839142091152809E-2</v>
      </c>
      <c r="AOY14" s="4">
        <v>3.8873994638069703E-2</v>
      </c>
      <c r="AOZ14" s="4">
        <v>9.3575828688765031E-2</v>
      </c>
      <c r="APA14" s="4">
        <v>4.2241126430038127E-2</v>
      </c>
      <c r="APB14" s="4">
        <v>0.11876127480456999</v>
      </c>
      <c r="APC14" s="4">
        <v>4.1190619362597707E-2</v>
      </c>
      <c r="APD14" s="4">
        <v>0.13648928818244641</v>
      </c>
      <c r="APE14" s="4">
        <v>5.2176917760884588E-2</v>
      </c>
      <c r="APF14" s="4">
        <v>8.6695747001090506E-2</v>
      </c>
      <c r="APG14" s="4">
        <v>4.1166848418756813E-2</v>
      </c>
      <c r="APH14" s="4">
        <v>7.8947368421052627E-2</v>
      </c>
      <c r="API14" s="4">
        <v>2.9473684210526319E-2</v>
      </c>
      <c r="APJ14" s="4">
        <v>7.254623044096728E-2</v>
      </c>
      <c r="APK14" s="4">
        <v>2.9262345051818739E-2</v>
      </c>
      <c r="APL14" s="4">
        <v>8.6860236220472439E-2</v>
      </c>
      <c r="APM14" s="4">
        <v>4.5767716535433073E-2</v>
      </c>
      <c r="APN14" s="4">
        <v>0.10166570936243539</v>
      </c>
      <c r="APO14" s="4">
        <v>2.7857553130384839E-2</v>
      </c>
      <c r="APP14" s="4">
        <v>9.7765363128491614E-2</v>
      </c>
      <c r="APQ14" s="4">
        <v>9.4972067039106142E-2</v>
      </c>
      <c r="APR14" s="4">
        <v>5.7082452431289642E-2</v>
      </c>
      <c r="APS14" s="4">
        <v>5.7082452431289642E-2</v>
      </c>
      <c r="APT14" s="4">
        <v>0.12669683257918549</v>
      </c>
      <c r="APU14" s="4">
        <v>8.8989441930618404E-2</v>
      </c>
      <c r="APV14" s="4">
        <v>8.5814360770577927E-2</v>
      </c>
      <c r="APW14" s="4">
        <v>7.3555166374781086E-2</v>
      </c>
      <c r="APX14" s="4">
        <v>5.6925996204933577E-2</v>
      </c>
      <c r="APY14" s="4">
        <v>5.1233396584440233E-2</v>
      </c>
      <c r="APZ14" s="4">
        <v>6.428098078197482E-2</v>
      </c>
      <c r="AQA14" s="4">
        <v>3.5785288270377733E-2</v>
      </c>
      <c r="AQB14" s="4">
        <v>6.487549148099607E-2</v>
      </c>
      <c r="AQC14" s="4">
        <v>3.9318479685452157E-2</v>
      </c>
      <c r="AQD14" s="4">
        <v>7.2987208427389011E-2</v>
      </c>
      <c r="AQE14" s="4">
        <v>3.4612490594431902E-2</v>
      </c>
      <c r="AQF14" s="4">
        <v>0.11328388401888061</v>
      </c>
      <c r="AQG14" s="4">
        <v>4.8550236008091698E-2</v>
      </c>
      <c r="AQH14" s="4">
        <v>6.5033783783783786E-2</v>
      </c>
      <c r="AQI14" s="4">
        <v>3.125E-2</v>
      </c>
      <c r="AQJ14" s="4">
        <v>0.21885521885521891</v>
      </c>
      <c r="AQK14" s="4">
        <v>0.1902356902356902</v>
      </c>
      <c r="AQL14" s="4">
        <v>9.0428344791115806E-2</v>
      </c>
      <c r="AQM14" s="4">
        <v>3.2786885245901641E-2</v>
      </c>
      <c r="AQN14" s="4">
        <v>7.0270270270270274E-2</v>
      </c>
      <c r="AQO14" s="4">
        <v>2.8648648648648651E-2</v>
      </c>
      <c r="AQP14" s="4">
        <v>5.8204334365325079E-2</v>
      </c>
      <c r="AQQ14" s="4">
        <v>2.229102167182663E-2</v>
      </c>
      <c r="AQR14" s="4">
        <v>1.0531858873091099E-2</v>
      </c>
      <c r="AQS14" s="4">
        <v>8.9520800421274346E-3</v>
      </c>
      <c r="AQT14" s="4">
        <v>0.1161587119033928</v>
      </c>
      <c r="AQU14" s="4">
        <v>4.8303622771707883E-2</v>
      </c>
      <c r="AQV14" s="4">
        <v>0.1084710743801653</v>
      </c>
      <c r="AQW14" s="4">
        <v>3.2024793388429749E-2</v>
      </c>
      <c r="AQX14" s="4">
        <v>2.6301063234471182E-2</v>
      </c>
      <c r="AQY14" s="4">
        <v>2.1264689423615001E-2</v>
      </c>
      <c r="AQZ14" s="4">
        <v>6.5485775630703166E-2</v>
      </c>
      <c r="ARA14" s="4">
        <v>2.6301663982823398E-2</v>
      </c>
      <c r="ARB14" s="4">
        <v>8.0411124546553803E-2</v>
      </c>
      <c r="ARC14" s="4">
        <v>2.9020556227327691E-2</v>
      </c>
      <c r="ARD14" s="4">
        <v>0.11098779134295229</v>
      </c>
      <c r="ARE14" s="4">
        <v>4.4395116537180909E-2</v>
      </c>
      <c r="ARF14" s="4">
        <v>4.5631067961165048E-2</v>
      </c>
      <c r="ARG14" s="4">
        <v>3.2038834951456312E-2</v>
      </c>
      <c r="ARH14" s="4">
        <v>0.13685406019307211</v>
      </c>
      <c r="ARI14" s="4">
        <v>5.3946621237932993E-2</v>
      </c>
      <c r="ARJ14" s="4">
        <v>0.1113989637305699</v>
      </c>
      <c r="ARK14" s="4">
        <v>7.2538860103626937E-2</v>
      </c>
      <c r="ARL14" s="4">
        <v>1.512287334593573E-2</v>
      </c>
      <c r="ARM14" s="4">
        <v>2.268431001890359E-2</v>
      </c>
      <c r="ARN14" s="4">
        <v>0.1053511705685619</v>
      </c>
      <c r="ARO14" s="4">
        <v>9.1973244147157185E-2</v>
      </c>
      <c r="ARP14" s="4">
        <v>0.20365535248041769</v>
      </c>
      <c r="ARQ14" s="4">
        <v>0.1566579634464752</v>
      </c>
      <c r="ARR14" s="4">
        <v>0.19867549668874171</v>
      </c>
      <c r="ARS14" s="4">
        <v>8.1125827814569534E-2</v>
      </c>
      <c r="ART14" s="4">
        <v>6.4572425828970326E-2</v>
      </c>
      <c r="ARU14" s="4">
        <v>4.712041884816754E-2</v>
      </c>
      <c r="ARV14" s="4">
        <v>3.8399999999999997E-2</v>
      </c>
      <c r="ARW14" s="4">
        <v>2.7199999999999998E-2</v>
      </c>
      <c r="ARX14" s="4">
        <v>9.2550790067720087E-2</v>
      </c>
      <c r="ARY14" s="4">
        <v>8.35214446952596E-2</v>
      </c>
      <c r="ARZ14" s="4">
        <v>8.9258698940998485E-2</v>
      </c>
      <c r="ASA14" s="4">
        <v>6.5052950075642962E-2</v>
      </c>
      <c r="ASB14" s="4">
        <v>0</v>
      </c>
      <c r="ASC14" s="4">
        <v>2.1739130434782612E-2</v>
      </c>
      <c r="ASD14" s="4">
        <v>9.0807592110160026E-2</v>
      </c>
      <c r="ASE14" s="4">
        <v>3.9449199851135097E-2</v>
      </c>
      <c r="ASF14" s="4">
        <v>6.4204783885858166E-2</v>
      </c>
      <c r="ASG14" s="4">
        <v>2.853545950482585E-2</v>
      </c>
      <c r="ASH14" s="4">
        <v>6.9606571552096846E-2</v>
      </c>
      <c r="ASI14" s="4">
        <v>3.6748811067877217E-2</v>
      </c>
      <c r="ASJ14" s="4">
        <v>6.1313868613138693E-2</v>
      </c>
      <c r="ASK14" s="4">
        <v>2.627737226277372E-2</v>
      </c>
      <c r="ASL14" s="4">
        <v>5.4700162074554297E-2</v>
      </c>
      <c r="ASM14" s="4">
        <v>2.9173419773095621E-2</v>
      </c>
      <c r="ASN14" s="4">
        <v>2.8248587570621469E-2</v>
      </c>
      <c r="ASO14" s="4">
        <v>2.663438256658596E-2</v>
      </c>
      <c r="ASP14" s="4">
        <v>8.0885675553547226E-2</v>
      </c>
      <c r="ASQ14" s="4">
        <v>3.2083145051965647E-2</v>
      </c>
      <c r="ASR14" s="4">
        <v>0.18590925857617119</v>
      </c>
      <c r="ASS14" s="4">
        <v>7.8937661379564733E-2</v>
      </c>
      <c r="AST14" s="4">
        <v>8.4098939929328625E-2</v>
      </c>
      <c r="ASU14" s="4">
        <v>3.5689045936395762E-2</v>
      </c>
      <c r="ASV14" s="4">
        <v>4.9101796407185629E-2</v>
      </c>
      <c r="ASW14" s="4">
        <v>2.9940119760479039E-2</v>
      </c>
      <c r="ASX14" s="4">
        <v>0.1054409005628518</v>
      </c>
      <c r="ASY14" s="4">
        <v>3.114446529080675E-2</v>
      </c>
      <c r="ASZ14" s="4">
        <v>0.12791190173655231</v>
      </c>
      <c r="ATA14" s="4">
        <v>5.4214315967810248E-2</v>
      </c>
      <c r="ATB14" s="4">
        <v>5.445026178010471E-2</v>
      </c>
      <c r="ATC14" s="4">
        <v>2.8970331588132631E-2</v>
      </c>
      <c r="ATD14" s="4">
        <v>7.5627363355104851E-2</v>
      </c>
      <c r="ATE14" s="4">
        <v>2.9219663114472331E-2</v>
      </c>
      <c r="ATF14" s="4">
        <v>6.6815976110488992E-2</v>
      </c>
      <c r="ATG14" s="4">
        <v>4.1060097051138493E-2</v>
      </c>
      <c r="ATH14" s="4">
        <v>3.7841625788367202E-2</v>
      </c>
      <c r="ATI14" s="4">
        <v>3.0133146461107221E-2</v>
      </c>
      <c r="ATJ14" s="4">
        <v>7.4797843665768193E-2</v>
      </c>
      <c r="ATK14" s="4">
        <v>3.638814016172507E-2</v>
      </c>
      <c r="ATL14" s="4">
        <v>5.2741151977793201E-2</v>
      </c>
      <c r="ATM14" s="4">
        <v>3.678001387925052E-2</v>
      </c>
      <c r="ATN14" s="4">
        <v>9.8591549295774641E-2</v>
      </c>
      <c r="ATO14" s="4">
        <v>7.5117370892018781E-2</v>
      </c>
      <c r="ATP14" s="4">
        <v>1.9455252918287941E-2</v>
      </c>
      <c r="ATQ14" s="4">
        <v>2.4319066147859919E-2</v>
      </c>
      <c r="ATR14" s="4">
        <v>8.1285444234404536E-2</v>
      </c>
      <c r="ATS14" s="4">
        <v>6.8998109640831765E-2</v>
      </c>
      <c r="ATT14" s="4">
        <v>5.7656540607563547E-2</v>
      </c>
      <c r="ATU14" s="4">
        <v>5.8276503409795413E-2</v>
      </c>
      <c r="ATV14" s="4">
        <v>0.12837345003646969</v>
      </c>
      <c r="ATW14" s="4">
        <v>7.0021881838074396E-2</v>
      </c>
      <c r="ATX14" s="4">
        <v>8.327691266079891E-2</v>
      </c>
      <c r="ATY14" s="4">
        <v>5.3486797562626948E-2</v>
      </c>
      <c r="ATZ14" s="4">
        <v>0.11681547619047621</v>
      </c>
      <c r="AUA14" s="4">
        <v>4.96031746031746E-2</v>
      </c>
      <c r="AUB14" s="4">
        <v>6.1892583120204597E-2</v>
      </c>
      <c r="AUC14" s="4">
        <v>3.120204603580563E-2</v>
      </c>
      <c r="AUD14" s="4">
        <v>7.7029840388619014E-2</v>
      </c>
      <c r="AUE14" s="4">
        <v>6.1068702290076327E-2</v>
      </c>
      <c r="AUF14" s="4">
        <v>5.7057057057057048E-2</v>
      </c>
      <c r="AUG14" s="4">
        <v>2.7402402402402399E-2</v>
      </c>
      <c r="AUH14" s="4">
        <v>0.13808606294155429</v>
      </c>
      <c r="AUI14" s="4">
        <v>6.8079640333975594E-2</v>
      </c>
      <c r="AUJ14" s="4">
        <v>6.9847066879707834E-2</v>
      </c>
      <c r="AUK14" s="4">
        <v>2.4651905957543942E-2</v>
      </c>
      <c r="AUL14" s="4">
        <v>9.1906721536351169E-2</v>
      </c>
      <c r="AUM14" s="4">
        <v>4.7325102880658443E-2</v>
      </c>
      <c r="AUN14" s="4">
        <v>7.1974808816914079E-2</v>
      </c>
      <c r="AUO14" s="4">
        <v>2.609086819613135E-2</v>
      </c>
      <c r="AUP14" s="4">
        <v>8.9552238805970144E-2</v>
      </c>
      <c r="AUQ14" s="4">
        <v>4.8394391677973769E-2</v>
      </c>
      <c r="AUR14" s="4">
        <v>6.1043802423112768E-2</v>
      </c>
      <c r="AUS14" s="4">
        <v>3.7278657968313138E-2</v>
      </c>
      <c r="AUT14" s="4">
        <v>9.9300699300699305E-2</v>
      </c>
      <c r="AUU14" s="4">
        <v>3.4032634032634027E-2</v>
      </c>
      <c r="AUV14" s="4">
        <v>0.1113163972286374</v>
      </c>
      <c r="AUW14" s="4">
        <v>4.249422632794457E-2</v>
      </c>
      <c r="AUX14" s="4">
        <v>3.7882467217095678E-2</v>
      </c>
      <c r="AUY14" s="4">
        <v>2.4283632831471589E-2</v>
      </c>
      <c r="AUZ14" s="4">
        <v>6.1340206185567007E-2</v>
      </c>
      <c r="AVA14" s="4">
        <v>3.0412371134020622E-2</v>
      </c>
      <c r="AVB14" s="4">
        <v>0.11710631494804161</v>
      </c>
      <c r="AVC14" s="4">
        <v>5.4756195043964832E-2</v>
      </c>
      <c r="AVD14" s="4">
        <v>0.10740903112669881</v>
      </c>
      <c r="AVE14" s="4">
        <v>4.6032441911442352E-2</v>
      </c>
      <c r="AVF14" s="4">
        <v>8.1134892981582871E-2</v>
      </c>
      <c r="AVG14" s="4">
        <v>3.9820806371329023E-2</v>
      </c>
      <c r="AVH14" s="4">
        <v>7.9136690647482008E-2</v>
      </c>
      <c r="AVI14" s="4">
        <v>4.5563549160671457E-2</v>
      </c>
      <c r="AVJ14" s="4">
        <v>0.10683102208525939</v>
      </c>
      <c r="AVK14" s="4">
        <v>5.7524396507447353E-2</v>
      </c>
      <c r="AVL14" s="4">
        <v>0.110606784519828</v>
      </c>
      <c r="AVM14" s="4">
        <v>4.51505016722408E-2</v>
      </c>
      <c r="AVN14" s="4">
        <v>8.2981715893108293E-2</v>
      </c>
      <c r="AVO14" s="4">
        <v>2.8129395218002812E-2</v>
      </c>
      <c r="AVP14" s="4">
        <v>8.6033040120145898E-2</v>
      </c>
      <c r="AVQ14" s="4">
        <v>3.089465779875563E-2</v>
      </c>
      <c r="AVR14" s="4">
        <v>9.2307692307692313E-2</v>
      </c>
      <c r="AVS14" s="4">
        <v>3.095684803001876E-2</v>
      </c>
      <c r="AVT14" s="4">
        <v>6.4236111111111105E-2</v>
      </c>
      <c r="AVU14" s="4">
        <v>2.2786458333333329E-2</v>
      </c>
      <c r="AVV14" s="4">
        <v>0.1065267650720256</v>
      </c>
      <c r="AVW14" s="4">
        <v>3.2011381824648757E-2</v>
      </c>
      <c r="AVX14" s="4">
        <v>9.8255995017128617E-2</v>
      </c>
      <c r="AVY14" s="4">
        <v>2.8962939894113981E-2</v>
      </c>
      <c r="AVZ14" s="4">
        <v>6.1830045052042877E-2</v>
      </c>
      <c r="AWA14" s="4">
        <v>1.7865465278856608E-2</v>
      </c>
      <c r="AWB14" s="4">
        <v>5.6741470534573978E-2</v>
      </c>
      <c r="AWC14" s="4">
        <v>2.280605728881591E-2</v>
      </c>
      <c r="AWD14" s="4">
        <v>8.2809224318658281E-2</v>
      </c>
      <c r="AWE14" s="4">
        <v>2.6834381551362679E-2</v>
      </c>
      <c r="AWF14" s="4">
        <v>8.5756774619960341E-2</v>
      </c>
      <c r="AWG14" s="4">
        <v>2.1150033046926631E-2</v>
      </c>
      <c r="AWH14" s="4">
        <v>9.6886521917247032E-2</v>
      </c>
      <c r="AWI14" s="4">
        <v>3.7074969274887341E-2</v>
      </c>
      <c r="AWJ14" s="4">
        <v>9.0158446775273376E-2</v>
      </c>
      <c r="AWK14" s="4">
        <v>3.816112474893997E-2</v>
      </c>
      <c r="AWL14" s="4">
        <v>4.8100782592097727E-2</v>
      </c>
      <c r="AWM14" s="4">
        <v>1.8705859896926899E-2</v>
      </c>
      <c r="AWN14" s="4">
        <v>0.10890725436179979</v>
      </c>
      <c r="AWO14" s="4">
        <v>3.489439853076217E-2</v>
      </c>
      <c r="AWP14" s="4">
        <v>7.99265043638034E-2</v>
      </c>
      <c r="AWQ14" s="4">
        <v>2.480477721635278E-2</v>
      </c>
      <c r="AWR14" s="4">
        <v>0.10524974515800201</v>
      </c>
      <c r="AWS14" s="4">
        <v>4.45973496432212E-2</v>
      </c>
      <c r="AWT14" s="4">
        <v>9.902951079421668E-2</v>
      </c>
      <c r="AWU14" s="4">
        <v>2.4559318676965741E-2</v>
      </c>
      <c r="AWV14" s="4">
        <v>7.0037453183520601E-2</v>
      </c>
      <c r="AWW14" s="4">
        <v>2.5093632958801501E-2</v>
      </c>
      <c r="AWX14" s="4">
        <v>7.9404466501240695E-2</v>
      </c>
      <c r="AWY14" s="4">
        <v>2.8900890380966281E-2</v>
      </c>
      <c r="AWZ14" s="4">
        <v>8.6504547985891966E-2</v>
      </c>
      <c r="AXA14" s="4">
        <v>3.7312047521811768E-2</v>
      </c>
      <c r="AXB14" s="4">
        <v>0.15797788309636651</v>
      </c>
      <c r="AXC14" s="4">
        <v>7.4249605055292253E-2</v>
      </c>
      <c r="AXD14" s="4">
        <v>0.18791312559017939</v>
      </c>
      <c r="AXE14" s="4">
        <v>9.7261567516525024E-2</v>
      </c>
      <c r="AXF14" s="4">
        <v>8.468125594671741E-2</v>
      </c>
      <c r="AXG14" s="4">
        <v>6.8506184586108465E-2</v>
      </c>
      <c r="AXH14" s="4">
        <v>0.1086614173228346</v>
      </c>
      <c r="AXI14" s="4">
        <v>7.9527559055118116E-2</v>
      </c>
      <c r="AXJ14" s="4">
        <v>5.1488334674175379E-2</v>
      </c>
      <c r="AXK14" s="4">
        <v>3.0571198712791629E-2</v>
      </c>
      <c r="AXL14" s="4">
        <v>5.4221533694810232E-2</v>
      </c>
      <c r="AXM14" s="4">
        <v>3.8729666924864438E-2</v>
      </c>
      <c r="AXN14" s="4">
        <v>7.2102425876010776E-2</v>
      </c>
      <c r="AXO14" s="4">
        <v>5.1212938005390833E-2</v>
      </c>
      <c r="AXP14" s="4">
        <v>6.9078947368421059E-2</v>
      </c>
      <c r="AXQ14" s="4">
        <v>5.0986842105263157E-2</v>
      </c>
      <c r="AXR14" s="4">
        <v>0.1186186186186186</v>
      </c>
      <c r="AXS14" s="4">
        <v>9.7597597597597591E-2</v>
      </c>
      <c r="AXT14" s="4">
        <v>3.6334913112164302E-2</v>
      </c>
      <c r="AXU14" s="4">
        <v>4.1074249605055291E-2</v>
      </c>
      <c r="AXV14" s="4">
        <v>0.17791411042944791</v>
      </c>
      <c r="AXW14" s="4">
        <v>0.1247443762781186</v>
      </c>
      <c r="AXX14" s="4">
        <v>2.7075812274368231E-2</v>
      </c>
      <c r="AXY14" s="4">
        <v>4.5126353790613721E-2</v>
      </c>
      <c r="AXZ14" s="4">
        <v>4.8265460030165908E-2</v>
      </c>
      <c r="AYA14" s="4">
        <v>5.2790346907993967E-2</v>
      </c>
      <c r="AYB14" s="4">
        <v>0.15638450502152079</v>
      </c>
      <c r="AYC14" s="4">
        <v>0.10903873744619801</v>
      </c>
      <c r="AYD14" s="4">
        <v>6.535947712418301E-2</v>
      </c>
      <c r="AYE14" s="4">
        <v>6.699346405228758E-2</v>
      </c>
      <c r="AYF14" s="4">
        <v>4.6204620462046202E-2</v>
      </c>
      <c r="AYG14" s="4">
        <v>3.9603960396039598E-2</v>
      </c>
      <c r="AYH14" s="4">
        <v>0.124320652173913</v>
      </c>
      <c r="AYI14" s="4">
        <v>4.619565217391304E-2</v>
      </c>
      <c r="AYJ14" s="4">
        <v>8.5616438356164379E-2</v>
      </c>
      <c r="AYK14" s="4">
        <v>2.9794520547945201E-2</v>
      </c>
      <c r="AYL14" s="4">
        <v>0.1277908343125734</v>
      </c>
      <c r="AYM14" s="4">
        <v>5.6404230317273797E-2</v>
      </c>
      <c r="AYN14" s="4">
        <v>7.3403019744483156E-2</v>
      </c>
      <c r="AYO14" s="4">
        <v>3.0662020905923341E-2</v>
      </c>
      <c r="AYP14" s="4">
        <v>0.1050420168067227</v>
      </c>
      <c r="AYQ14" s="4">
        <v>3.5947712418300651E-2</v>
      </c>
      <c r="AYR14" s="4">
        <v>6.957109084768659E-2</v>
      </c>
      <c r="AYS14" s="4">
        <v>2.938196555217832E-2</v>
      </c>
      <c r="AYT14" s="4">
        <v>0.1459298477829252</v>
      </c>
      <c r="AYU14" s="4">
        <v>4.8974189278623431E-2</v>
      </c>
      <c r="AYV14" s="4">
        <v>0.1372549019607843</v>
      </c>
      <c r="AYW14" s="4">
        <v>4.4427897741375032E-2</v>
      </c>
      <c r="AYX14" s="4">
        <v>7.5342465753424653E-2</v>
      </c>
      <c r="AYY14" s="4">
        <v>4.016189290161893E-2</v>
      </c>
      <c r="AYZ14" s="4">
        <v>6.729159691998661E-2</v>
      </c>
      <c r="AZA14" s="4">
        <v>3.013056578506863E-2</v>
      </c>
      <c r="AZB14" s="4">
        <v>7.3201782304264801E-2</v>
      </c>
      <c r="AZC14" s="4">
        <v>2.546148949713558E-2</v>
      </c>
      <c r="AZD14" s="4">
        <v>0.106959345583097</v>
      </c>
      <c r="AZE14" s="4">
        <v>2.560940518765158E-2</v>
      </c>
      <c r="AZF14" s="4">
        <v>6.2327118583180657E-2</v>
      </c>
      <c r="AZG14" s="4">
        <v>1.124402773287351E-2</v>
      </c>
      <c r="AZH14" s="4">
        <v>6.4448107963041068E-2</v>
      </c>
      <c r="AZI14" s="4">
        <v>1.0313230840010731E-2</v>
      </c>
      <c r="AZJ14" s="4">
        <v>6.2311931568448463E-2</v>
      </c>
      <c r="AZK14" s="4">
        <v>1.108969807620786E-2</v>
      </c>
      <c r="AZL14" s="4">
        <v>8.2328244274809156E-2</v>
      </c>
      <c r="AZM14" s="4">
        <v>1.465648854961832E-2</v>
      </c>
      <c r="AZN14" s="4">
        <v>8.1441711736607317E-2</v>
      </c>
      <c r="AZO14" s="4">
        <v>1.559354151040227E-2</v>
      </c>
      <c r="AZP14" s="4">
        <v>7.1795253329365372E-2</v>
      </c>
      <c r="AZQ14" s="4">
        <v>1.0453091287850611E-2</v>
      </c>
      <c r="AZR14" s="4">
        <v>6.7377759003062629E-2</v>
      </c>
      <c r="AZS14" s="4">
        <v>1.0314359136832469E-2</v>
      </c>
      <c r="AZT14" s="4">
        <v>6.9184820801124383E-2</v>
      </c>
      <c r="AZU14" s="4">
        <v>1.18060435699227E-2</v>
      </c>
      <c r="AZV14" s="4">
        <v>8.776208379907191E-2</v>
      </c>
      <c r="AZW14" s="4">
        <v>1.304068014768147E-2</v>
      </c>
      <c r="AZX14" s="4">
        <v>7.4525436598329539E-2</v>
      </c>
      <c r="AZY14" s="4">
        <v>1.1541381928625661E-2</v>
      </c>
      <c r="AZZ14" s="4">
        <v>9.5425994524077948E-2</v>
      </c>
      <c r="BAA14" s="4">
        <v>1.5461426960863261E-2</v>
      </c>
      <c r="BAB14" s="4">
        <v>8.8569238070899198E-2</v>
      </c>
      <c r="BAC14" s="4">
        <v>1.610017889087657E-2</v>
      </c>
      <c r="BAD14" s="4">
        <v>0.14129353233830849</v>
      </c>
      <c r="BAE14" s="4">
        <v>6.7661691542288557E-2</v>
      </c>
      <c r="BAF14" s="4">
        <v>5.9866962305986697E-2</v>
      </c>
      <c r="BAG14" s="4">
        <v>4.1019955654101999E-2</v>
      </c>
      <c r="BAH14" s="4">
        <v>2.7898866608544029E-2</v>
      </c>
      <c r="BAI14" s="4">
        <v>2.441150828247602E-2</v>
      </c>
      <c r="BAJ14" s="4">
        <v>2.569593147751606E-2</v>
      </c>
      <c r="BAK14" s="4">
        <v>2.9978586723768741E-2</v>
      </c>
      <c r="BAL14" s="4">
        <v>9.8098098098098094E-2</v>
      </c>
      <c r="BAM14" s="4">
        <v>3.6036036036036043E-2</v>
      </c>
      <c r="BAN14" s="4">
        <v>0.10665258711721221</v>
      </c>
      <c r="BAO14" s="4">
        <v>5.1742344244984161E-2</v>
      </c>
      <c r="BAP14" s="4">
        <v>5.2927927927927929E-2</v>
      </c>
      <c r="BAQ14" s="4">
        <v>2.7027027027027029E-2</v>
      </c>
      <c r="BAR14" s="4">
        <v>8.5787451984635082E-2</v>
      </c>
      <c r="BAS14" s="4">
        <v>4.7375160051216392E-2</v>
      </c>
      <c r="BAT14" s="4">
        <v>2.957746478873239E-2</v>
      </c>
      <c r="BAU14" s="4">
        <v>3.9436619718309862E-2</v>
      </c>
      <c r="BAV14" s="4">
        <v>0.16578947368421049</v>
      </c>
      <c r="BAW14" s="4">
        <v>9.8684210526315791E-2</v>
      </c>
      <c r="BAX14" s="4">
        <v>0.1116504854368932</v>
      </c>
      <c r="BAY14" s="4">
        <v>8.8996763754045305E-2</v>
      </c>
      <c r="BAZ14" s="4">
        <v>4.8098434004474271E-2</v>
      </c>
      <c r="BBA14" s="4">
        <v>3.4675615212527967E-2</v>
      </c>
      <c r="BBB14" s="4">
        <v>3.7441497659906398E-2</v>
      </c>
      <c r="BBC14" s="4">
        <v>2.8081123244929802E-2</v>
      </c>
      <c r="BBD14" s="4">
        <v>0.12060301507537689</v>
      </c>
      <c r="BBE14" s="4">
        <v>7.0351758793969849E-2</v>
      </c>
      <c r="BBF14" s="4">
        <v>7.378129117259552E-2</v>
      </c>
      <c r="BBG14" s="4">
        <v>5.0065876152832672E-2</v>
      </c>
      <c r="BBH14" s="4">
        <v>8.4928229665071769E-2</v>
      </c>
      <c r="BBI14" s="4">
        <v>3.3094098883572558E-2</v>
      </c>
      <c r="BBJ14" s="4">
        <v>9.0050227218368806E-2</v>
      </c>
      <c r="BBK14" s="4">
        <v>1.8895001195886149E-2</v>
      </c>
      <c r="BBL14" s="4">
        <v>7.1353620146904509E-2</v>
      </c>
      <c r="BBM14" s="4">
        <v>3.6376355369010141E-2</v>
      </c>
      <c r="BBN14" s="4">
        <v>9.6009975062344141E-2</v>
      </c>
      <c r="BBO14" s="4">
        <v>2.0947630922693271E-2</v>
      </c>
      <c r="BBP14" s="4">
        <v>8.3698953763077968E-2</v>
      </c>
      <c r="BBQ14" s="4">
        <v>2.683091461356733E-2</v>
      </c>
      <c r="BBR14" s="4">
        <v>0.10790310741375091</v>
      </c>
      <c r="BBS14" s="4">
        <v>2.446782481037436E-2</v>
      </c>
      <c r="BBT14" s="4">
        <v>7.1111932028075364E-2</v>
      </c>
      <c r="BBU14" s="4">
        <v>2.4011821204285189E-2</v>
      </c>
      <c r="BBV14" s="4">
        <v>0.1053517964071856</v>
      </c>
      <c r="BBW14" s="4">
        <v>2.82559880239521E-2</v>
      </c>
      <c r="BBX14" s="4">
        <v>7.178775793306745E-2</v>
      </c>
      <c r="BBY14" s="4">
        <v>2.3235651118432461E-2</v>
      </c>
      <c r="BBZ14" s="4">
        <v>0.10203713719127459</v>
      </c>
      <c r="BCA14" s="4">
        <v>2.9745808545159541E-2</v>
      </c>
      <c r="BCB14" s="4">
        <v>5.7741559953434232E-2</v>
      </c>
      <c r="BCC14" s="4">
        <v>1.50174621653085E-2</v>
      </c>
      <c r="BCD14" s="4">
        <v>9.4431980420150927E-2</v>
      </c>
      <c r="BCE14" s="4">
        <v>2.0395676116663271E-2</v>
      </c>
      <c r="BCF14" s="4">
        <v>9.5238095238095233E-2</v>
      </c>
      <c r="BCG14" s="4">
        <v>2.6107740393454679E-2</v>
      </c>
      <c r="BCH14" s="4">
        <v>7.3627844712182061E-2</v>
      </c>
      <c r="BCI14" s="4">
        <v>2.256645630139606E-2</v>
      </c>
      <c r="BCJ14" s="4">
        <v>8.8646738330142832E-2</v>
      </c>
      <c r="BCK14" s="4">
        <v>2.0615520541893681E-2</v>
      </c>
      <c r="BCL14" s="4">
        <v>6.5767596526879732E-2</v>
      </c>
      <c r="BCM14" s="4">
        <v>2.7895806392019211E-2</v>
      </c>
      <c r="BCN14" s="4">
        <v>5.5201698513800433E-2</v>
      </c>
      <c r="BCO14" s="4">
        <v>1.562026084319078E-2</v>
      </c>
      <c r="BCP14" s="4">
        <v>4.9051141846252817E-2</v>
      </c>
      <c r="BCQ14" s="4">
        <v>2.026375040205854E-2</v>
      </c>
      <c r="BCR14" s="4">
        <v>0.13151451556488281</v>
      </c>
      <c r="BCS14" s="4">
        <v>3.6376355369010141E-2</v>
      </c>
      <c r="BCT14" s="4">
        <v>9.1855113067840707E-2</v>
      </c>
      <c r="BCU14" s="4">
        <v>3.301981188713228E-2</v>
      </c>
      <c r="BCV14" s="4">
        <v>6.2769713613181635E-2</v>
      </c>
      <c r="BCW14" s="4">
        <v>2.5107885445272659E-2</v>
      </c>
      <c r="BCX14" s="4">
        <v>6.3547082611207395E-2</v>
      </c>
      <c r="BCY14" s="4">
        <v>2.3685730791450029E-2</v>
      </c>
      <c r="BCZ14" s="4">
        <v>7.3326055312954871E-2</v>
      </c>
      <c r="BDA14" s="4">
        <v>1.58296943231441E-2</v>
      </c>
      <c r="BDB14" s="4">
        <v>5.4673069818987813E-2</v>
      </c>
      <c r="BDC14" s="4">
        <v>2.2903583302548949E-2</v>
      </c>
      <c r="BDD14" s="4">
        <v>7.585675779745861E-2</v>
      </c>
      <c r="BDE14" s="4">
        <v>3.3500192529842127E-2</v>
      </c>
      <c r="BDF14" s="4">
        <v>5.3917050691244237E-2</v>
      </c>
      <c r="BDG14" s="4">
        <v>2.3963133640553001E-2</v>
      </c>
      <c r="BDH14" s="4">
        <v>7.1479885057471271E-2</v>
      </c>
      <c r="BDI14" s="4">
        <v>3.6997126436781609E-2</v>
      </c>
      <c r="BDJ14" s="4">
        <v>6.3059701492537312E-2</v>
      </c>
      <c r="BDK14" s="4">
        <v>3.097014925373134E-2</v>
      </c>
      <c r="BDL14" s="4">
        <v>9.03954802259887E-2</v>
      </c>
      <c r="BDM14" s="4">
        <v>2.9552368535419381E-2</v>
      </c>
      <c r="BDN14" s="4">
        <v>8.7251828631138978E-2</v>
      </c>
      <c r="BDO14" s="4">
        <v>2.8213166144200628E-2</v>
      </c>
      <c r="BDP14" s="4">
        <v>4.4280442804428041E-2</v>
      </c>
      <c r="BDQ14" s="4">
        <v>2.3985239852398529E-2</v>
      </c>
      <c r="BDR14" s="4">
        <v>0.12951665884561239</v>
      </c>
      <c r="BDS14" s="4">
        <v>4.8334115438761142E-2</v>
      </c>
      <c r="BDT14" s="4">
        <v>0.26537216828478971</v>
      </c>
      <c r="BDU14" s="4">
        <v>0.2491909385113269</v>
      </c>
      <c r="BDV14" s="4">
        <v>0.19705882352941179</v>
      </c>
      <c r="BDW14" s="4">
        <v>0.17058823529411771</v>
      </c>
      <c r="BDX14" s="4">
        <v>0.13880126182965299</v>
      </c>
      <c r="BDY14" s="4">
        <v>0.16088328075709779</v>
      </c>
      <c r="BDZ14" s="4">
        <v>0.22480620155038761</v>
      </c>
      <c r="BEA14" s="4">
        <v>0.2131782945736434</v>
      </c>
      <c r="BEB14" s="4">
        <v>6.2322946175637391E-2</v>
      </c>
      <c r="BEC14" s="4">
        <v>0.1104815864022663</v>
      </c>
      <c r="BED14" s="4">
        <v>0.2</v>
      </c>
      <c r="BEE14" s="4">
        <v>0.22592592592592589</v>
      </c>
      <c r="BEF14" s="4">
        <v>0</v>
      </c>
      <c r="BEG14" s="4">
        <v>2.5862068965517241E-2</v>
      </c>
      <c r="BEH14" s="4">
        <v>4.2345276872964167E-2</v>
      </c>
      <c r="BEI14" s="4">
        <v>7.1661237785016291E-2</v>
      </c>
      <c r="BEJ14" s="4">
        <v>0.27272727272727271</v>
      </c>
      <c r="BEK14" s="4">
        <v>0.25090909090909091</v>
      </c>
      <c r="BEL14" s="4">
        <v>5.4054054054054057E-2</v>
      </c>
      <c r="BEM14" s="4">
        <v>9.1216216216216214E-2</v>
      </c>
      <c r="BEN14" s="4">
        <v>7.1512309495896834E-2</v>
      </c>
      <c r="BEO14" s="4">
        <v>3.5560765924189143E-2</v>
      </c>
      <c r="BEP14" s="4">
        <v>7.7804107424960509E-2</v>
      </c>
      <c r="BEQ14" s="4">
        <v>3.3965244865718801E-2</v>
      </c>
      <c r="BER14" s="4">
        <v>6.9341643942345155E-2</v>
      </c>
      <c r="BES14" s="4">
        <v>4.4799376704324108E-2</v>
      </c>
      <c r="BET14" s="4">
        <v>8.7641866330390922E-2</v>
      </c>
      <c r="BEU14" s="4">
        <v>3.7200504413619169E-2</v>
      </c>
      <c r="BEV14" s="4">
        <v>2.6923076923076921E-2</v>
      </c>
      <c r="BEW14" s="4">
        <v>2.6923076923076921E-2</v>
      </c>
      <c r="BEX14" s="4">
        <v>3.744292237442922E-2</v>
      </c>
      <c r="BEY14" s="4">
        <v>3.1963470319634701E-2</v>
      </c>
      <c r="BEZ14" s="4">
        <v>0.14383561643835621</v>
      </c>
      <c r="BFA14" s="4">
        <v>7.6484018264840178E-2</v>
      </c>
      <c r="BFB14" s="4">
        <v>0.11831275720164609</v>
      </c>
      <c r="BFC14" s="4">
        <v>7.5102880658436219E-2</v>
      </c>
      <c r="BFD14" s="4">
        <v>8.0286168521462642E-2</v>
      </c>
      <c r="BFE14" s="4">
        <v>7.472178060413355E-2</v>
      </c>
      <c r="BFF14" s="4">
        <v>0.12649164677804289</v>
      </c>
      <c r="BFG14" s="4">
        <v>7.2792362768496419E-2</v>
      </c>
      <c r="BFH14" s="4">
        <v>0.10344827586206901</v>
      </c>
      <c r="BFI14" s="4">
        <v>6.6312997347480113E-2</v>
      </c>
      <c r="BFJ14" s="4">
        <v>1.799485861182519E-2</v>
      </c>
      <c r="BFK14" s="4">
        <v>2.8277634961439591E-2</v>
      </c>
      <c r="BFL14" s="4">
        <v>0.13135593220338981</v>
      </c>
      <c r="BFM14" s="4">
        <v>9.9576271186440676E-2</v>
      </c>
      <c r="BFN14" s="4">
        <v>0.17359855334538879</v>
      </c>
      <c r="BFO14" s="4">
        <v>8.3182640144665462E-2</v>
      </c>
      <c r="BFP14" s="4">
        <v>0.17428571428571429</v>
      </c>
      <c r="BFQ14" s="4">
        <v>0.10571428571428571</v>
      </c>
      <c r="BFR14" s="4">
        <v>0.1106352605281941</v>
      </c>
      <c r="BFS14" s="4">
        <v>5.9957173447537468E-2</v>
      </c>
      <c r="BFT14" s="4">
        <v>0.14215686274509801</v>
      </c>
      <c r="BFU14" s="4">
        <v>6.9327731092436978E-2</v>
      </c>
      <c r="BFV14" s="4">
        <v>6.8062827225130892E-2</v>
      </c>
      <c r="BFW14" s="4">
        <v>7.4046372475691846E-2</v>
      </c>
      <c r="BFX14" s="4">
        <v>0.11778846153846149</v>
      </c>
      <c r="BFY14" s="4">
        <v>5.6089743589743592E-2</v>
      </c>
      <c r="BFZ14" s="4">
        <v>5.1261829652996853E-2</v>
      </c>
      <c r="BGA14" s="4">
        <v>2.9179810725552049E-2</v>
      </c>
      <c r="BGB14" s="4">
        <v>7.1583514099783085E-2</v>
      </c>
      <c r="BGC14" s="4">
        <v>4.1937816341287057E-2</v>
      </c>
      <c r="BGD14" s="4">
        <v>6.9171648163962429E-2</v>
      </c>
      <c r="BGE14" s="4">
        <v>4.6968403074295471E-2</v>
      </c>
      <c r="BGF14" s="4">
        <v>7.8947368421052627E-2</v>
      </c>
      <c r="BGG14" s="4">
        <v>5.4179566563467493E-2</v>
      </c>
      <c r="BGH14" s="4">
        <v>8.9705882352941177E-2</v>
      </c>
      <c r="BGI14" s="4">
        <v>5.8823529411764712E-2</v>
      </c>
      <c r="BGJ14" s="4">
        <v>0.1042780748663102</v>
      </c>
      <c r="BGK14" s="4">
        <v>4.2112299465240637E-2</v>
      </c>
      <c r="BGL14" s="4">
        <v>0.1112107623318386</v>
      </c>
      <c r="BGM14" s="4">
        <v>6.8161434977578469E-2</v>
      </c>
      <c r="BGN14" s="4">
        <v>5.6188925081433222E-2</v>
      </c>
      <c r="BGO14" s="4">
        <v>4.5602605863192182E-2</v>
      </c>
      <c r="BGP14" s="4">
        <v>5.2314814814814807E-2</v>
      </c>
      <c r="BGQ14" s="4">
        <v>2.268518518518519E-2</v>
      </c>
      <c r="BGR14" s="4">
        <v>8.1684567552289422E-2</v>
      </c>
      <c r="BGS14" s="4">
        <v>2.4307518371961559E-2</v>
      </c>
      <c r="BGT14" s="4">
        <v>8.6246769147054828E-2</v>
      </c>
      <c r="BGU14" s="4">
        <v>2.1357638416541969E-2</v>
      </c>
      <c r="BGV14" s="4">
        <v>7.2697095435684644E-2</v>
      </c>
      <c r="BGW14" s="4">
        <v>2.506224066390041E-2</v>
      </c>
      <c r="BGX14" s="4">
        <v>6.2678644344630455E-2</v>
      </c>
      <c r="BGY14" s="4">
        <v>2.3887300939158841E-2</v>
      </c>
      <c r="BGZ14" s="4">
        <v>9.7905759162303665E-2</v>
      </c>
      <c r="BHA14" s="4">
        <v>3.263525305410122E-2</v>
      </c>
      <c r="BHB14" s="4">
        <v>8.5485164394546911E-2</v>
      </c>
      <c r="BHC14" s="4">
        <v>2.7265437048917401E-2</v>
      </c>
      <c r="BHD14" s="4">
        <v>0.1019263594245306</v>
      </c>
      <c r="BHE14" s="4">
        <v>3.7795659595220681E-2</v>
      </c>
      <c r="BHF14" s="4">
        <v>0.1069246435845214</v>
      </c>
      <c r="BHG14" s="4">
        <v>4.4042769857433807E-2</v>
      </c>
      <c r="BHH14" s="4">
        <v>0.10466830466830471</v>
      </c>
      <c r="BHI14" s="4">
        <v>5.9459459459459463E-2</v>
      </c>
      <c r="BHJ14" s="4">
        <v>0.1035218783351121</v>
      </c>
      <c r="BHK14" s="4">
        <v>6.2966915688367125E-2</v>
      </c>
      <c r="BHL14" s="4">
        <v>9.2261904761904767E-2</v>
      </c>
      <c r="BHM14" s="4">
        <v>7.4404761904761904E-2</v>
      </c>
      <c r="BHN14" s="4">
        <v>9.2613009922822495E-2</v>
      </c>
      <c r="BHO14" s="4">
        <v>8.2690187431091508E-2</v>
      </c>
      <c r="BHP14" s="4">
        <v>5.8823529411764712E-2</v>
      </c>
      <c r="BHQ14" s="4">
        <v>3.8183694530443762E-2</v>
      </c>
      <c r="BHR14" s="4">
        <v>7.6848249027237359E-2</v>
      </c>
      <c r="BHS14" s="4">
        <v>4.9610894941634238E-2</v>
      </c>
      <c r="BHT14" s="4">
        <v>6.3953488372093026E-2</v>
      </c>
      <c r="BHU14" s="4">
        <v>4.7674418604651173E-2</v>
      </c>
      <c r="BHV14" s="4">
        <v>6.6024759284731768E-2</v>
      </c>
      <c r="BHW14" s="4">
        <v>9.4910591471801919E-2</v>
      </c>
      <c r="BHX14" s="4">
        <v>6.2853551225644247E-2</v>
      </c>
      <c r="BHY14" s="4">
        <v>3.7712130735386547E-2</v>
      </c>
      <c r="BHZ14" s="4">
        <v>8.1977471839799754E-2</v>
      </c>
      <c r="BIA14" s="4">
        <v>3.629536921151439E-2</v>
      </c>
      <c r="BIB14" s="4">
        <v>0.1141104294478528</v>
      </c>
      <c r="BIC14" s="4">
        <v>5.6441717791411043E-2</v>
      </c>
      <c r="BID14" s="4">
        <v>8.1395348837209308E-2</v>
      </c>
      <c r="BIE14" s="4">
        <v>2.998776009791922E-2</v>
      </c>
      <c r="BIF14" s="4">
        <v>6.0419235511713937E-2</v>
      </c>
      <c r="BIG14" s="4">
        <v>3.2059186189889018E-2</v>
      </c>
      <c r="BIH14" s="4">
        <v>5.2154195011337869E-2</v>
      </c>
      <c r="BII14" s="4">
        <v>3.4013605442176867E-2</v>
      </c>
      <c r="BIJ14" s="4">
        <v>7.5028636884306985E-2</v>
      </c>
      <c r="BIK14" s="4">
        <v>3.608247422680412E-2</v>
      </c>
      <c r="BIL14" s="4">
        <v>8.5459183673469385E-2</v>
      </c>
      <c r="BIM14" s="4">
        <v>4.7831632653061222E-2</v>
      </c>
      <c r="BIN14" s="4">
        <v>0.1095690284879474</v>
      </c>
      <c r="BIO14" s="4">
        <v>5.4784514243973702E-2</v>
      </c>
      <c r="BIP14" s="4">
        <v>6.2402496099844003E-2</v>
      </c>
      <c r="BIQ14" s="4">
        <v>5.1482059282371297E-2</v>
      </c>
      <c r="BIR14" s="4">
        <v>6.7547723935389131E-2</v>
      </c>
      <c r="BIS14" s="4">
        <v>4.552129221732746E-2</v>
      </c>
      <c r="BIT14" s="4">
        <v>0.10097493036211699</v>
      </c>
      <c r="BIU14" s="4">
        <v>4.8746518105849582E-2</v>
      </c>
      <c r="BIV14" s="4">
        <v>0.10478654592496769</v>
      </c>
      <c r="BIW14" s="4">
        <v>5.1746442432082797E-2</v>
      </c>
      <c r="BIX14" s="4">
        <v>5.5826936496859728E-2</v>
      </c>
      <c r="BIY14" s="4">
        <v>2.861130495464061E-2</v>
      </c>
      <c r="BIZ14" s="4">
        <v>5.8457711442786067E-2</v>
      </c>
      <c r="BJA14" s="4">
        <v>3.5447761194029849E-2</v>
      </c>
      <c r="BJB14" s="4">
        <v>8.616944243301955E-2</v>
      </c>
      <c r="BJC14" s="4">
        <v>5.0687907313540913E-2</v>
      </c>
      <c r="BJD14" s="4">
        <v>5.9275338119886459E-2</v>
      </c>
      <c r="BJE14" s="4">
        <v>1.803306061112039E-2</v>
      </c>
      <c r="BJF14" s="4">
        <v>5.0055617352614018E-2</v>
      </c>
      <c r="BJG14" s="4">
        <v>2.419354838709677E-2</v>
      </c>
      <c r="BJH14" s="4">
        <v>6.9427312775330402E-2</v>
      </c>
      <c r="BJI14" s="4">
        <v>3.7356828193832597E-2</v>
      </c>
      <c r="BJJ14" s="4">
        <v>2.9935950988582569E-2</v>
      </c>
      <c r="BJK14" s="4">
        <v>1.420217209690894E-2</v>
      </c>
      <c r="BJL14" s="4">
        <v>2.7460293899361731E-2</v>
      </c>
      <c r="BJM14" s="4">
        <v>1.6327742318539409E-2</v>
      </c>
      <c r="BJN14" s="4">
        <v>9.3231400335633038E-3</v>
      </c>
      <c r="BJO14" s="4">
        <v>6.153272422151781E-3</v>
      </c>
      <c r="BJP14" s="4">
        <v>2.651708312085671E-2</v>
      </c>
      <c r="BJQ14" s="4">
        <v>1.03688594254632E-2</v>
      </c>
      <c r="BJR14" s="4">
        <v>6.6039168058296641E-2</v>
      </c>
      <c r="BJS14" s="4">
        <v>1.6092303021102171E-2</v>
      </c>
      <c r="BJT14" s="4">
        <v>2.922077922077922E-2</v>
      </c>
      <c r="BJU14" s="4">
        <v>1.210153482880756E-2</v>
      </c>
      <c r="BJV14" s="4">
        <v>6.8694798822374878E-2</v>
      </c>
      <c r="BJW14" s="4">
        <v>2.0935557736342821E-2</v>
      </c>
      <c r="BJX14" s="4">
        <v>0.1085406433211852</v>
      </c>
      <c r="BJY14" s="4">
        <v>2.5511012517826021E-2</v>
      </c>
      <c r="BJZ14" s="4">
        <v>5.356698980860055E-2</v>
      </c>
      <c r="BKA14" s="4">
        <v>1.6529952771563512E-2</v>
      </c>
      <c r="BKB14" s="4">
        <v>5.4908485856905158E-2</v>
      </c>
      <c r="BKC14" s="4">
        <v>3.4387132556849692E-2</v>
      </c>
      <c r="BKD14" s="4">
        <v>3.1539888682745827E-2</v>
      </c>
      <c r="BKE14" s="4">
        <v>2.659245516388373E-2</v>
      </c>
      <c r="BKF14" s="4">
        <v>3.1367628607277293E-2</v>
      </c>
      <c r="BKG14" s="4">
        <v>2.676704307820995E-2</v>
      </c>
      <c r="BKH14" s="4">
        <v>5.5710306406685242E-2</v>
      </c>
      <c r="BKI14" s="4">
        <v>3.5747446610956357E-2</v>
      </c>
      <c r="BKJ14" s="4">
        <v>8.6755883710198434E-2</v>
      </c>
      <c r="BKK14" s="4">
        <v>5.7221965851407479E-2</v>
      </c>
      <c r="BKL14" s="4">
        <v>5.9051306873184897E-2</v>
      </c>
      <c r="BKM14" s="4">
        <v>5.2758954501452078E-2</v>
      </c>
      <c r="BKN14" s="4">
        <v>6.1937533086289041E-2</v>
      </c>
      <c r="BKO14" s="4">
        <v>3.5468501852832193E-2</v>
      </c>
      <c r="BKP14" s="4">
        <v>7.0913461538461536E-2</v>
      </c>
      <c r="BKQ14" s="4">
        <v>4.4471153846153848E-2</v>
      </c>
      <c r="BKR14" s="4">
        <v>0.14053751399776029</v>
      </c>
      <c r="BKS14" s="4">
        <v>5.4871220604703237E-2</v>
      </c>
      <c r="BKT14" s="4">
        <v>5.4272517321016157E-2</v>
      </c>
      <c r="BKU14" s="4">
        <v>2.6558891454965362E-2</v>
      </c>
      <c r="BKV14" s="4">
        <v>5.5834378920953567E-2</v>
      </c>
      <c r="BKW14" s="4">
        <v>2.728983688833124E-2</v>
      </c>
      <c r="BKX14" s="4">
        <v>6.4516129032258063E-2</v>
      </c>
      <c r="BKY14" s="4">
        <v>3.1017369727047151E-2</v>
      </c>
      <c r="BKZ14" s="4">
        <v>0.13054435483870969</v>
      </c>
      <c r="BLA14" s="4">
        <v>8.0645161290322578E-2</v>
      </c>
      <c r="BLB14" s="4">
        <v>7.751312071053694E-2</v>
      </c>
      <c r="BLC14" s="4">
        <v>3.6334275333064187E-2</v>
      </c>
      <c r="BLD14" s="4">
        <v>0.1015625</v>
      </c>
      <c r="BLE14" s="4">
        <v>6.9711538461538464E-2</v>
      </c>
      <c r="BLF14" s="4">
        <v>4.6875E-2</v>
      </c>
      <c r="BLG14" s="4">
        <v>3.5037878787878778E-2</v>
      </c>
      <c r="BLH14" s="4">
        <v>8.1588835212023619E-2</v>
      </c>
      <c r="BLI14" s="4">
        <v>3.3816425120772937E-2</v>
      </c>
      <c r="BLJ14" s="4">
        <v>3.4682080924855488E-2</v>
      </c>
      <c r="BLK14" s="4">
        <v>2.658959537572254E-2</v>
      </c>
      <c r="BLL14" s="4">
        <v>8.9453860640301322E-2</v>
      </c>
      <c r="BLM14" s="4">
        <v>3.5310734463276837E-2</v>
      </c>
      <c r="BLN14" s="4">
        <v>0.1282225237449118</v>
      </c>
      <c r="BLO14" s="4">
        <v>8.1411126187245594E-2</v>
      </c>
      <c r="BLP14" s="4">
        <v>4.462242562929062E-2</v>
      </c>
      <c r="BLQ14" s="4">
        <v>3.1464530892448522E-2</v>
      </c>
      <c r="BLR14" s="4">
        <v>9.5115681233933158E-2</v>
      </c>
      <c r="BLS14" s="4">
        <v>5.8611825192802058E-2</v>
      </c>
      <c r="BLT14" s="4">
        <v>0.1177015755329008</v>
      </c>
      <c r="BLU14" s="4">
        <v>5.5607043558850787E-2</v>
      </c>
      <c r="BLV14" s="4">
        <v>7.5153374233128831E-2</v>
      </c>
      <c r="BLW14" s="4">
        <v>3.1697341513292433E-2</v>
      </c>
      <c r="BLX14" s="4">
        <v>5.3813559322033903E-2</v>
      </c>
      <c r="BLY14" s="4">
        <v>3.0084745762711869E-2</v>
      </c>
    </row>
    <row r="15" spans="1:1689" x14ac:dyDescent="0.3">
      <c r="A15" s="3" t="s">
        <v>859</v>
      </c>
      <c r="B15" s="4">
        <v>6.1601642710472283E-2</v>
      </c>
      <c r="C15" s="4">
        <v>2.8490759753593432E-2</v>
      </c>
      <c r="D15" s="4">
        <v>0.1020876347786189</v>
      </c>
      <c r="E15" s="4">
        <v>2.84468914888736E-2</v>
      </c>
      <c r="F15" s="4">
        <v>7.3437500000000003E-2</v>
      </c>
      <c r="G15" s="4">
        <v>3.1510416666666673E-2</v>
      </c>
      <c r="H15" s="4">
        <v>9.856262833675565E-2</v>
      </c>
      <c r="I15" s="4">
        <v>3.0507480199471991E-2</v>
      </c>
      <c r="J15" s="4">
        <v>9.5116988809766018E-2</v>
      </c>
      <c r="K15" s="4">
        <v>4.1454730417090538E-2</v>
      </c>
      <c r="L15" s="4">
        <v>0.11408488780751561</v>
      </c>
      <c r="M15" s="4">
        <v>2.9197080291970798E-2</v>
      </c>
      <c r="N15" s="4">
        <v>0.14313670673748949</v>
      </c>
      <c r="O15" s="4">
        <v>3.7461559966452333E-2</v>
      </c>
      <c r="P15" s="4">
        <v>9.4019326194828931E-2</v>
      </c>
      <c r="Q15" s="4">
        <v>2.7161138678506141E-2</v>
      </c>
      <c r="R15" s="4">
        <v>0.1104328523862375</v>
      </c>
      <c r="S15" s="4">
        <v>3.9955604883462822E-2</v>
      </c>
      <c r="T15" s="4">
        <v>8.4974676420934162E-2</v>
      </c>
      <c r="U15" s="4">
        <v>3.5453010692177829E-2</v>
      </c>
      <c r="V15" s="4">
        <v>0.14804063860667641</v>
      </c>
      <c r="W15" s="4">
        <v>5.5636187711659409E-2</v>
      </c>
      <c r="X15" s="4">
        <v>0.1007502679528403</v>
      </c>
      <c r="Y15" s="4">
        <v>4.6623794212218649E-2</v>
      </c>
      <c r="Z15" s="4">
        <v>0.13607878245299909</v>
      </c>
      <c r="AA15" s="4">
        <v>4.6553267681289173E-2</v>
      </c>
      <c r="AB15" s="4">
        <v>0.1197445449707291</v>
      </c>
      <c r="AC15" s="4">
        <v>6.9185737094199048E-2</v>
      </c>
      <c r="AD15" s="4">
        <v>6.6329753632343655E-2</v>
      </c>
      <c r="AE15" s="4">
        <v>3.7271004421983583E-2</v>
      </c>
      <c r="AF15" s="4">
        <v>7.9523809523809524E-2</v>
      </c>
      <c r="AG15" s="4">
        <v>4.5238095238095237E-2</v>
      </c>
      <c r="AH15" s="4">
        <v>0.1359674607786171</v>
      </c>
      <c r="AI15" s="4">
        <v>5.1714119697850093E-2</v>
      </c>
      <c r="AJ15" s="4">
        <v>0.12164579606440069</v>
      </c>
      <c r="AK15" s="4">
        <v>4.7406082289803218E-2</v>
      </c>
      <c r="AL15" s="4">
        <v>7.8276165347405446E-2</v>
      </c>
      <c r="AM15" s="4">
        <v>4.8372911169744938E-2</v>
      </c>
      <c r="AN15" s="4">
        <v>8.3729781160799238E-2</v>
      </c>
      <c r="AO15" s="4">
        <v>5.1379638439581349E-2</v>
      </c>
      <c r="AP15" s="4">
        <v>0.252863436123348</v>
      </c>
      <c r="AQ15" s="4">
        <v>0.1136563876651982</v>
      </c>
      <c r="AR15" s="4">
        <v>5.4841473864610107E-2</v>
      </c>
      <c r="AS15" s="4">
        <v>3.4275921165381321E-2</v>
      </c>
      <c r="AT15" s="4">
        <v>0.1161178509532062</v>
      </c>
      <c r="AU15" s="4">
        <v>4.3327556325823233E-2</v>
      </c>
      <c r="AV15" s="4">
        <v>0.1165562913907285</v>
      </c>
      <c r="AW15" s="4">
        <v>7.1523178807947022E-2</v>
      </c>
      <c r="AX15" s="4">
        <v>0.10273081924577369</v>
      </c>
      <c r="AY15" s="4">
        <v>7.8023407022106639E-2</v>
      </c>
      <c r="AZ15" s="4">
        <v>0.14931650893796</v>
      </c>
      <c r="BA15" s="4">
        <v>8.2018927444794956E-2</v>
      </c>
      <c r="BB15" s="4">
        <v>8.1725312145289442E-2</v>
      </c>
      <c r="BC15" s="4">
        <v>5.4483541430192961E-2</v>
      </c>
      <c r="BD15" s="4">
        <v>0.13365735115431349</v>
      </c>
      <c r="BE15" s="4">
        <v>7.6549210206561358E-2</v>
      </c>
      <c r="BF15" s="4">
        <v>0</v>
      </c>
      <c r="BG15" s="4">
        <v>1.678321678321678E-2</v>
      </c>
      <c r="BH15" s="4">
        <v>0.1160198183319571</v>
      </c>
      <c r="BI15" s="4">
        <v>2.8901734104046239E-2</v>
      </c>
      <c r="BJ15" s="4">
        <v>0.1189189189189189</v>
      </c>
      <c r="BK15" s="4">
        <v>3.6436436436436438E-2</v>
      </c>
      <c r="BL15" s="4">
        <v>0.10138344001651869</v>
      </c>
      <c r="BM15" s="4">
        <v>3.1798472021474303E-2</v>
      </c>
      <c r="BN15" s="4">
        <v>0.1036928017126037</v>
      </c>
      <c r="BO15" s="4">
        <v>2.154134332352154E-2</v>
      </c>
      <c r="BP15" s="4">
        <v>0.13248638838475499</v>
      </c>
      <c r="BQ15" s="4">
        <v>3.4029038112522683E-2</v>
      </c>
      <c r="BR15" s="4">
        <v>9.7729516288252716E-2</v>
      </c>
      <c r="BS15" s="4">
        <v>3.6920039486673252E-2</v>
      </c>
      <c r="BT15" s="4">
        <v>0.1084627159413951</v>
      </c>
      <c r="BU15" s="4">
        <v>2.8865077629564841E-2</v>
      </c>
      <c r="BV15" s="4">
        <v>8.4873949579831937E-2</v>
      </c>
      <c r="BW15" s="4">
        <v>2.2478991596638659E-2</v>
      </c>
      <c r="BX15" s="4">
        <v>9.3451720310765818E-2</v>
      </c>
      <c r="BY15" s="4">
        <v>2.8190899001109881E-2</v>
      </c>
      <c r="BZ15" s="4">
        <v>8.4872298624754414E-2</v>
      </c>
      <c r="CA15" s="4">
        <v>2.8487229862475441E-2</v>
      </c>
      <c r="CB15" s="4">
        <v>0.10286372613561549</v>
      </c>
      <c r="CC15" s="4">
        <v>2.8308097432521391E-2</v>
      </c>
      <c r="CD15" s="4">
        <v>0.12260273972602739</v>
      </c>
      <c r="CE15" s="4">
        <v>3.5273972602739727E-2</v>
      </c>
      <c r="CF15" s="4">
        <v>5.5098828056673078E-2</v>
      </c>
      <c r="CG15" s="4">
        <v>1.8366276018891028E-2</v>
      </c>
      <c r="CH15" s="4">
        <v>0.13224972294052459</v>
      </c>
      <c r="CI15" s="4">
        <v>3.3431843369043222E-2</v>
      </c>
      <c r="CJ15" s="4">
        <v>0.11186502842472031</v>
      </c>
      <c r="CK15" s="4">
        <v>2.549055565743627E-2</v>
      </c>
      <c r="CL15" s="4">
        <v>0.1029581887291357</v>
      </c>
      <c r="CM15" s="4">
        <v>3.3217649975210713E-2</v>
      </c>
      <c r="CN15" s="4">
        <v>9.750044318383265E-2</v>
      </c>
      <c r="CO15" s="4">
        <v>3.4036518347810671E-2</v>
      </c>
      <c r="CP15" s="4">
        <v>6.1849539101992271E-2</v>
      </c>
      <c r="CQ15" s="4">
        <v>2.7059173357121619E-2</v>
      </c>
      <c r="CR15" s="4">
        <v>8.1632653061224483E-2</v>
      </c>
      <c r="CS15" s="4">
        <v>3.3801020408163268E-2</v>
      </c>
      <c r="CT15" s="4">
        <v>8.4729381443298973E-2</v>
      </c>
      <c r="CU15" s="4">
        <v>3.4149484536082471E-2</v>
      </c>
      <c r="CV15" s="4">
        <v>0.11604584527220629</v>
      </c>
      <c r="CW15" s="4">
        <v>3.6962750716332378E-2</v>
      </c>
      <c r="CX15" s="4">
        <v>7.2604065827686345E-2</v>
      </c>
      <c r="CY15" s="4">
        <v>1.774766053565666E-2</v>
      </c>
      <c r="CZ15" s="4">
        <v>0.14163822525597269</v>
      </c>
      <c r="DA15" s="4">
        <v>5.9726962457337877E-2</v>
      </c>
      <c r="DB15" s="4">
        <v>9.7607655502392338E-2</v>
      </c>
      <c r="DC15" s="4">
        <v>4.4976076555023933E-2</v>
      </c>
      <c r="DD15" s="4">
        <v>0.124883504193849</v>
      </c>
      <c r="DE15" s="4">
        <v>5.591798695246971E-2</v>
      </c>
      <c r="DF15" s="4">
        <v>6.79886685552408E-2</v>
      </c>
      <c r="DG15" s="4">
        <v>3.8715769593956562E-2</v>
      </c>
      <c r="DH15" s="4">
        <v>7.5504828797190518E-2</v>
      </c>
      <c r="DI15" s="4">
        <v>3.4240561896400352E-2</v>
      </c>
      <c r="DJ15" s="4">
        <v>8.2174462705436158E-2</v>
      </c>
      <c r="DK15" s="4">
        <v>3.9823008849557522E-2</v>
      </c>
      <c r="DL15" s="4">
        <v>0.123050259965338</v>
      </c>
      <c r="DM15" s="4">
        <v>5.4592720970537259E-2</v>
      </c>
      <c r="DN15" s="4">
        <v>0.11516533637400229</v>
      </c>
      <c r="DO15" s="4">
        <v>5.5872291904218933E-2</v>
      </c>
      <c r="DP15" s="4">
        <v>8.803165182987141E-2</v>
      </c>
      <c r="DQ15" s="4">
        <v>4.6488625123639958E-2</v>
      </c>
      <c r="DR15" s="4">
        <v>4.6666666666666669E-2</v>
      </c>
      <c r="DS15" s="4">
        <v>4.0666666666666663E-2</v>
      </c>
      <c r="DT15" s="4">
        <v>0.1022494887525562</v>
      </c>
      <c r="DU15" s="4">
        <v>3.5787321063394682E-2</v>
      </c>
      <c r="DV15" s="4">
        <v>0.13516483516483521</v>
      </c>
      <c r="DW15" s="4">
        <v>9.8901098901098897E-2</v>
      </c>
      <c r="DX15" s="4">
        <v>8.6765994741454869E-2</v>
      </c>
      <c r="DY15" s="4">
        <v>3.5056967572305003E-2</v>
      </c>
      <c r="DZ15" s="4">
        <v>0.1127694859038143</v>
      </c>
      <c r="EA15" s="4">
        <v>5.0304035378662237E-2</v>
      </c>
      <c r="EB15" s="4">
        <v>0.14941494149414941</v>
      </c>
      <c r="EC15" s="4">
        <v>5.1905190519051903E-2</v>
      </c>
      <c r="ED15" s="4">
        <v>8.478260869565217E-2</v>
      </c>
      <c r="EE15" s="4">
        <v>3.3333333333333333E-2</v>
      </c>
      <c r="EF15" s="4">
        <v>9.0967328635490077E-2</v>
      </c>
      <c r="EG15" s="4">
        <v>2.7546444586803331E-2</v>
      </c>
      <c r="EH15" s="4">
        <v>5.3735255570117962E-2</v>
      </c>
      <c r="EI15" s="4">
        <v>2.555701179554391E-2</v>
      </c>
      <c r="EJ15" s="4">
        <v>9.877361617500828E-2</v>
      </c>
      <c r="EK15" s="4">
        <v>3.2151143520053042E-2</v>
      </c>
      <c r="EL15" s="4">
        <v>8.2223701731025306E-2</v>
      </c>
      <c r="EM15" s="4">
        <v>3.162450066577896E-2</v>
      </c>
      <c r="EN15" s="4">
        <v>9.5830531271015471E-2</v>
      </c>
      <c r="EO15" s="4">
        <v>3.496973772696705E-2</v>
      </c>
      <c r="EP15" s="4">
        <v>3.6875495638382237E-2</v>
      </c>
      <c r="EQ15" s="4">
        <v>2.1015067406819989E-2</v>
      </c>
      <c r="ER15" s="4">
        <v>0.13641324117861039</v>
      </c>
      <c r="ES15" s="4">
        <v>5.2018915969443427E-2</v>
      </c>
      <c r="ET15" s="4">
        <v>0.10427606901725429</v>
      </c>
      <c r="EU15" s="4">
        <v>3.6384096024006003E-2</v>
      </c>
      <c r="EV15" s="4">
        <v>0.12234706616729089</v>
      </c>
      <c r="EW15" s="4">
        <v>5.118601747815231E-2</v>
      </c>
      <c r="EX15" s="4">
        <v>0.1184426229508197</v>
      </c>
      <c r="EY15" s="4">
        <v>4.2213114754098363E-2</v>
      </c>
      <c r="EZ15" s="4">
        <v>0.13677313677313679</v>
      </c>
      <c r="FA15" s="4">
        <v>3.9312039312039311E-2</v>
      </c>
      <c r="FB15" s="4">
        <v>0.107994976977815</v>
      </c>
      <c r="FC15" s="4">
        <v>3.6835496023440772E-2</v>
      </c>
      <c r="FD15" s="4">
        <v>9.015715467328371E-2</v>
      </c>
      <c r="FE15" s="4">
        <v>5.8726220016542603E-2</v>
      </c>
      <c r="FF15" s="4">
        <v>0.16988062442607901</v>
      </c>
      <c r="FG15" s="4">
        <v>9.825528007346189E-2</v>
      </c>
      <c r="FH15" s="4">
        <v>7.1779744346116031E-2</v>
      </c>
      <c r="FI15" s="4">
        <v>5.6047197640117993E-2</v>
      </c>
      <c r="FJ15" s="4">
        <v>8.263598326359832E-2</v>
      </c>
      <c r="FK15" s="4">
        <v>5.4393305439330547E-2</v>
      </c>
      <c r="FL15" s="4">
        <v>0.12970297029702971</v>
      </c>
      <c r="FM15" s="4">
        <v>7.5247524752475245E-2</v>
      </c>
      <c r="FN15" s="4">
        <v>0.1091142490372272</v>
      </c>
      <c r="FO15" s="4">
        <v>0.1091142490372272</v>
      </c>
      <c r="FP15" s="4">
        <v>0.10305541170378039</v>
      </c>
      <c r="FQ15" s="4">
        <v>4.6090108751941999E-2</v>
      </c>
      <c r="FR15" s="4">
        <v>0.1115258982734484</v>
      </c>
      <c r="FS15" s="4">
        <v>5.1329911339244048E-2</v>
      </c>
      <c r="FT15" s="4">
        <v>9.1377694470477971E-2</v>
      </c>
      <c r="FU15" s="4">
        <v>5.2014995313964377E-2</v>
      </c>
      <c r="FV15" s="4">
        <v>0.14050303555941021</v>
      </c>
      <c r="FW15" s="4">
        <v>8.3261058109280139E-2</v>
      </c>
      <c r="FX15" s="4">
        <v>3.10192023633678E-2</v>
      </c>
      <c r="FY15" s="4">
        <v>3.8404726735598228E-2</v>
      </c>
      <c r="FZ15" s="4">
        <v>9.9815157116451017E-2</v>
      </c>
      <c r="GA15" s="4">
        <v>4.4978434996919288E-2</v>
      </c>
      <c r="GB15" s="4">
        <v>9.9388379204892963E-2</v>
      </c>
      <c r="GC15" s="4">
        <v>4.2813455657492352E-2</v>
      </c>
      <c r="GD15" s="4">
        <v>6.0363636363636362E-2</v>
      </c>
      <c r="GE15" s="4">
        <v>3.8545454545454542E-2</v>
      </c>
      <c r="GF15" s="4">
        <v>9.8939929328621903E-2</v>
      </c>
      <c r="GG15" s="4">
        <v>9.5406360424028266E-2</v>
      </c>
      <c r="GH15" s="4">
        <v>0.16027874564459929</v>
      </c>
      <c r="GI15" s="4">
        <v>0.10627177700348429</v>
      </c>
      <c r="GJ15" s="4">
        <v>0.1028880866425993</v>
      </c>
      <c r="GK15" s="4">
        <v>7.2202166064981949E-2</v>
      </c>
      <c r="GL15" s="4">
        <v>4.6604527296937419E-2</v>
      </c>
      <c r="GM15" s="4">
        <v>3.462050599201065E-2</v>
      </c>
      <c r="GN15" s="4">
        <v>5.7283142389525372E-2</v>
      </c>
      <c r="GO15" s="4">
        <v>6.5466448445171854E-2</v>
      </c>
      <c r="GP15" s="4">
        <v>0.1420765027322404</v>
      </c>
      <c r="GQ15" s="4">
        <v>0.11657559198542811</v>
      </c>
      <c r="GR15" s="4">
        <v>0.125</v>
      </c>
      <c r="GS15" s="4">
        <v>5.7025547445255467E-2</v>
      </c>
      <c r="GT15" s="4">
        <v>0.1090589270008795</v>
      </c>
      <c r="GU15" s="4">
        <v>3.7818821459982409E-2</v>
      </c>
      <c r="GV15" s="4">
        <v>0.1145395044413277</v>
      </c>
      <c r="GW15" s="4">
        <v>4.441327723235157E-2</v>
      </c>
      <c r="GX15" s="4">
        <v>5.7541899441340777E-2</v>
      </c>
      <c r="GY15" s="4">
        <v>5.1396648044692739E-2</v>
      </c>
      <c r="GZ15" s="4">
        <v>9.6061479346781942E-2</v>
      </c>
      <c r="HA15" s="4">
        <v>4.6589817483189237E-2</v>
      </c>
      <c r="HB15" s="4">
        <v>4.6535154274152758E-2</v>
      </c>
      <c r="HC15" s="4">
        <v>2.8831562974203341E-2</v>
      </c>
      <c r="HD15" s="4">
        <v>4.7945205479452052E-2</v>
      </c>
      <c r="HE15" s="4">
        <v>3.6114570361145702E-2</v>
      </c>
      <c r="HF15" s="4">
        <v>0.1257668711656442</v>
      </c>
      <c r="HG15" s="4">
        <v>6.4417177914110432E-2</v>
      </c>
      <c r="HH15" s="4">
        <v>6.7365269461077848E-2</v>
      </c>
      <c r="HI15" s="4">
        <v>5.8383233532934127E-2</v>
      </c>
      <c r="HJ15" s="4">
        <v>0.125</v>
      </c>
      <c r="HK15" s="4">
        <v>6.763698630136987E-2</v>
      </c>
      <c r="HL15" s="4">
        <v>0.1118881118881119</v>
      </c>
      <c r="HM15" s="4">
        <v>6.2937062937062943E-2</v>
      </c>
      <c r="HN15" s="4">
        <v>0.14623467600700529</v>
      </c>
      <c r="HO15" s="4">
        <v>6.8301225919439573E-2</v>
      </c>
      <c r="HP15" s="4">
        <v>9.3411996066863318E-2</v>
      </c>
      <c r="HQ15" s="4">
        <v>5.801376597836775E-2</v>
      </c>
      <c r="HR15" s="4">
        <v>9.7560975609756101E-2</v>
      </c>
      <c r="HS15" s="4">
        <v>5.5143160127253447E-2</v>
      </c>
      <c r="HT15" s="4">
        <v>0.1013888888888889</v>
      </c>
      <c r="HU15" s="4">
        <v>8.7499999999999994E-2</v>
      </c>
      <c r="HV15" s="4">
        <v>0.10320641282565129</v>
      </c>
      <c r="HW15" s="4">
        <v>5.410821643286573E-2</v>
      </c>
      <c r="HX15" s="4">
        <v>5.19730510105871E-2</v>
      </c>
      <c r="HY15" s="4">
        <v>2.8873917228103941E-2</v>
      </c>
      <c r="HZ15" s="4">
        <v>0.1350059737156511</v>
      </c>
      <c r="IA15" s="4">
        <v>9.199522102747909E-2</v>
      </c>
      <c r="IB15" s="4">
        <v>0.12581699346405231</v>
      </c>
      <c r="IC15" s="4">
        <v>6.1274509803921573E-2</v>
      </c>
      <c r="ID15" s="4">
        <v>0.2140672782874618</v>
      </c>
      <c r="IE15" s="4">
        <v>0.12640163098878701</v>
      </c>
      <c r="IF15" s="4">
        <v>0.16238532110091741</v>
      </c>
      <c r="IG15" s="4">
        <v>9.7247706422018354E-2</v>
      </c>
      <c r="IH15" s="4">
        <v>7.2267389340560068E-2</v>
      </c>
      <c r="II15" s="4">
        <v>4.4263775971093038E-2</v>
      </c>
      <c r="IJ15" s="4">
        <v>5.6268509378084898E-2</v>
      </c>
      <c r="IK15" s="4">
        <v>4.3435340572556762E-2</v>
      </c>
      <c r="IL15" s="4">
        <v>6.1475409836065573E-2</v>
      </c>
      <c r="IM15" s="4">
        <v>6.25E-2</v>
      </c>
      <c r="IN15" s="4">
        <v>9.0081892629663332E-2</v>
      </c>
      <c r="IO15" s="4">
        <v>7.1883530482256597E-2</v>
      </c>
      <c r="IP15" s="4">
        <v>7.7557755775577553E-2</v>
      </c>
      <c r="IQ15" s="4">
        <v>4.8679867986798679E-2</v>
      </c>
      <c r="IR15" s="4">
        <v>4.2857142857142858E-2</v>
      </c>
      <c r="IS15" s="4">
        <v>4.1558441558441558E-2</v>
      </c>
      <c r="IT15" s="4">
        <v>0.27225130890052363</v>
      </c>
      <c r="IU15" s="4">
        <v>0.1204188481675393</v>
      </c>
      <c r="IV15" s="4">
        <v>0.125</v>
      </c>
      <c r="IW15" s="4">
        <v>6.25E-2</v>
      </c>
      <c r="IX15" s="4">
        <v>0.125</v>
      </c>
      <c r="IY15" s="4">
        <v>6.798245614035088E-2</v>
      </c>
      <c r="IZ15" s="4">
        <v>0.1194690265486726</v>
      </c>
      <c r="JA15" s="4">
        <v>9.5132743362831854E-2</v>
      </c>
      <c r="JB15" s="4">
        <v>9.0425531914893623E-2</v>
      </c>
      <c r="JC15" s="4">
        <v>7.4468085106382975E-2</v>
      </c>
      <c r="JD15" s="4">
        <v>0.1256281407035176</v>
      </c>
      <c r="JE15" s="4">
        <v>0.1005025125628141</v>
      </c>
      <c r="JF15" s="4">
        <v>4.9632352941176468E-2</v>
      </c>
      <c r="JG15" s="4">
        <v>3.3088235294117647E-2</v>
      </c>
      <c r="JH15" s="4">
        <v>0.19585253456221199</v>
      </c>
      <c r="JI15" s="4">
        <v>0.10138248847926271</v>
      </c>
      <c r="JJ15" s="4">
        <v>0.1222222222222222</v>
      </c>
      <c r="JK15" s="4">
        <v>7.3333333333333334E-2</v>
      </c>
      <c r="JL15" s="4">
        <v>0.11725663716814159</v>
      </c>
      <c r="JM15" s="4">
        <v>8.4070796460176997E-2</v>
      </c>
      <c r="JN15" s="4">
        <v>7.6062639821029079E-2</v>
      </c>
      <c r="JO15" s="4">
        <v>5.3691275167785227E-2</v>
      </c>
      <c r="JP15" s="4">
        <v>0.1082164328657315</v>
      </c>
      <c r="JQ15" s="4">
        <v>7.0140280561122245E-2</v>
      </c>
      <c r="JR15" s="4">
        <v>0.16094986807387859</v>
      </c>
      <c r="JS15" s="4">
        <v>6.3324538258575203E-2</v>
      </c>
      <c r="JT15" s="4">
        <v>0.14900153609831029</v>
      </c>
      <c r="JU15" s="4">
        <v>3.5330261136712747E-2</v>
      </c>
      <c r="JV15" s="4">
        <v>8.7812884694296267E-2</v>
      </c>
      <c r="JW15" s="4">
        <v>5.5395978662289701E-2</v>
      </c>
      <c r="JX15" s="4">
        <v>0.1202084108671381</v>
      </c>
      <c r="JY15" s="4">
        <v>4.2426497953107552E-2</v>
      </c>
      <c r="JZ15" s="4">
        <v>8.6559532505478445E-2</v>
      </c>
      <c r="KA15" s="4">
        <v>4.4923301680058439E-2</v>
      </c>
      <c r="KB15" s="4">
        <v>8.0554638494552661E-2</v>
      </c>
      <c r="KC15" s="4">
        <v>2.9712776493892371E-2</v>
      </c>
      <c r="KD15" s="4">
        <v>7.281553398058252E-2</v>
      </c>
      <c r="KE15" s="4">
        <v>2.5392083644510829E-2</v>
      </c>
      <c r="KF15" s="4">
        <v>0.1149425287356322</v>
      </c>
      <c r="KG15" s="4">
        <v>4.9314052651093808E-2</v>
      </c>
      <c r="KH15" s="4">
        <v>8.6836027713625863E-2</v>
      </c>
      <c r="KI15" s="4">
        <v>3.4642032332563508E-2</v>
      </c>
      <c r="KJ15" s="4">
        <v>0.13535844471445929</v>
      </c>
      <c r="KK15" s="4">
        <v>3.2563791008505469E-2</v>
      </c>
      <c r="KL15" s="4">
        <v>0.1007934175727299</v>
      </c>
      <c r="KM15" s="4">
        <v>2.9091977666764621E-2</v>
      </c>
      <c r="KN15" s="4">
        <v>9.2028354682253455E-2</v>
      </c>
      <c r="KO15" s="4">
        <v>3.1339385648551182E-2</v>
      </c>
      <c r="KP15" s="4">
        <v>0.14002103602419139</v>
      </c>
      <c r="KQ15" s="4">
        <v>2.432290297133842E-2</v>
      </c>
      <c r="KR15" s="4">
        <v>6.9076675109371405E-2</v>
      </c>
      <c r="KS15" s="4">
        <v>1.772967994473866E-2</v>
      </c>
      <c r="KT15" s="4">
        <v>0.1053191489361702</v>
      </c>
      <c r="KU15" s="4">
        <v>2.7963525835866261E-2</v>
      </c>
      <c r="KV15" s="4">
        <v>8.8653775994162715E-2</v>
      </c>
      <c r="KW15" s="4">
        <v>2.7362276541408249E-2</v>
      </c>
      <c r="KX15" s="4">
        <v>9.2793903395718927E-2</v>
      </c>
      <c r="KY15" s="4">
        <v>2.162949680600695E-2</v>
      </c>
      <c r="KZ15" s="4">
        <v>0.10440835266821349</v>
      </c>
      <c r="LA15" s="4">
        <v>2.3065374641736049E-2</v>
      </c>
      <c r="LB15" s="4">
        <v>0.1169773551857876</v>
      </c>
      <c r="LC15" s="4">
        <v>3.040160140122607E-2</v>
      </c>
      <c r="LD15" s="4">
        <v>9.9224602444473647E-2</v>
      </c>
      <c r="LE15" s="4">
        <v>2.7073202786174269E-2</v>
      </c>
      <c r="LF15" s="4">
        <v>0.14188136608747751</v>
      </c>
      <c r="LG15" s="4">
        <v>3.3672857998801681E-2</v>
      </c>
      <c r="LH15" s="4">
        <v>0.1154203437064561</v>
      </c>
      <c r="LI15" s="4">
        <v>2.7635856943799351E-2</v>
      </c>
      <c r="LJ15" s="4">
        <v>0.1227297743533297</v>
      </c>
      <c r="LK15" s="4">
        <v>2.627958172812328E-2</v>
      </c>
      <c r="LL15" s="4">
        <v>0.12864653128543449</v>
      </c>
      <c r="LM15" s="4">
        <v>2.3296567364189259E-2</v>
      </c>
      <c r="LN15" s="4">
        <v>0.14339152119700749</v>
      </c>
      <c r="LO15" s="4">
        <v>2.793017456359102E-2</v>
      </c>
      <c r="LP15" s="4">
        <v>6.6270627062706269E-2</v>
      </c>
      <c r="LQ15" s="4">
        <v>1.6369636963696369E-2</v>
      </c>
      <c r="LR15" s="4">
        <v>8.5724752717059469E-2</v>
      </c>
      <c r="LS15" s="4">
        <v>1.7706679692270119E-2</v>
      </c>
      <c r="LT15" s="4">
        <v>5.2698993595608423E-2</v>
      </c>
      <c r="LU15" s="4">
        <v>2.2323879231473009E-2</v>
      </c>
      <c r="LV15" s="4">
        <v>9.0090909090909096E-2</v>
      </c>
      <c r="LW15" s="4">
        <v>2.581818181818182E-2</v>
      </c>
      <c r="LX15" s="4">
        <v>0.1199679015647987</v>
      </c>
      <c r="LY15" s="4">
        <v>2.7417413401096699E-2</v>
      </c>
      <c r="LZ15" s="4">
        <v>7.7620126386073685E-2</v>
      </c>
      <c r="MA15" s="4">
        <v>1.8719446762847269E-2</v>
      </c>
      <c r="MB15" s="4">
        <v>0.1126126126126126</v>
      </c>
      <c r="MC15" s="4">
        <v>2.4877149877149882E-2</v>
      </c>
      <c r="MD15" s="4">
        <v>6.9492889723638318E-2</v>
      </c>
      <c r="ME15" s="4">
        <v>1.9989267507378589E-2</v>
      </c>
      <c r="MF15" s="4">
        <v>5.8125868148306441E-2</v>
      </c>
      <c r="MG15" s="4">
        <v>1.506571214873384E-2</v>
      </c>
      <c r="MH15" s="4">
        <v>7.3978016549339262E-2</v>
      </c>
      <c r="MI15" s="4">
        <v>2.2724465851549958E-2</v>
      </c>
      <c r="MJ15" s="4">
        <v>0.10243312273154991</v>
      </c>
      <c r="MK15" s="4">
        <v>2.0836133888963569E-2</v>
      </c>
      <c r="ML15" s="4">
        <v>0.1309584828293183</v>
      </c>
      <c r="MM15" s="4">
        <v>2.8575089697590979E-2</v>
      </c>
      <c r="MN15" s="4">
        <v>0.1107122343480758</v>
      </c>
      <c r="MO15" s="4">
        <v>2.4985640436530732E-2</v>
      </c>
      <c r="MP15" s="4">
        <v>0.10514678786389881</v>
      </c>
      <c r="MQ15" s="4">
        <v>3.2305613560987587E-2</v>
      </c>
      <c r="MR15" s="4">
        <v>0.10451890562557641</v>
      </c>
      <c r="MS15" s="4">
        <v>2.720565631724562E-2</v>
      </c>
      <c r="MT15" s="4">
        <v>0.1086434573829532</v>
      </c>
      <c r="MU15" s="4">
        <v>2.33093237294918E-2</v>
      </c>
      <c r="MV15" s="4">
        <v>0.17746426582513461</v>
      </c>
      <c r="MW15" s="4">
        <v>3.2392797475403752E-2</v>
      </c>
      <c r="MX15" s="4">
        <v>0.1183905081248388</v>
      </c>
      <c r="MY15" s="4">
        <v>2.6566933195769929E-2</v>
      </c>
      <c r="MZ15" s="4">
        <v>6.0519107864875438E-2</v>
      </c>
      <c r="NA15" s="4">
        <v>2.0216512325551061E-2</v>
      </c>
      <c r="NB15" s="4">
        <v>6.7694566813509549E-2</v>
      </c>
      <c r="NC15" s="4">
        <v>1.8355359765051399E-2</v>
      </c>
      <c r="ND15" s="4">
        <v>8.0912863070539423E-2</v>
      </c>
      <c r="NE15" s="4">
        <v>6.8464730290456438E-2</v>
      </c>
      <c r="NF15" s="4">
        <v>0.15610510046367851</v>
      </c>
      <c r="NG15" s="4">
        <v>8.964451313755796E-2</v>
      </c>
      <c r="NH15" s="4">
        <v>4.6511627906976737E-2</v>
      </c>
      <c r="NI15" s="4">
        <v>3.875968992248062E-2</v>
      </c>
      <c r="NJ15" s="4">
        <v>0.1358811040339703</v>
      </c>
      <c r="NK15" s="4">
        <v>8.9171974522292988E-2</v>
      </c>
      <c r="NL15" s="4">
        <v>0.16930022573363429</v>
      </c>
      <c r="NM15" s="4">
        <v>0.1060948081264108</v>
      </c>
      <c r="NN15" s="4">
        <v>0.12602739726027401</v>
      </c>
      <c r="NO15" s="4">
        <v>0.18082191780821921</v>
      </c>
      <c r="NP15" s="4">
        <v>0.1033057851239669</v>
      </c>
      <c r="NQ15" s="4">
        <v>8.057851239669421E-2</v>
      </c>
      <c r="NR15" s="4">
        <v>7.1290944123314062E-2</v>
      </c>
      <c r="NS15" s="4">
        <v>8.8631984585741813E-2</v>
      </c>
      <c r="NT15" s="4">
        <v>4.8732943469785572E-2</v>
      </c>
      <c r="NU15" s="4">
        <v>3.7037037037037028E-2</v>
      </c>
      <c r="NV15" s="4">
        <v>8.4897229669347637E-2</v>
      </c>
      <c r="NW15" s="4">
        <v>4.3789097408400347E-2</v>
      </c>
      <c r="NX15" s="4">
        <v>6.5902578796561598E-2</v>
      </c>
      <c r="NY15" s="4">
        <v>4.0114613180515762E-2</v>
      </c>
      <c r="NZ15" s="4">
        <v>0.1213322759714512</v>
      </c>
      <c r="OA15" s="4">
        <v>6.5027755749405239E-2</v>
      </c>
      <c r="OB15" s="4">
        <v>9.274873524451939E-2</v>
      </c>
      <c r="OC15" s="4">
        <v>4.3844856661045532E-2</v>
      </c>
      <c r="OD15" s="4">
        <v>0.1163670766319773</v>
      </c>
      <c r="OE15" s="4">
        <v>6.0548722800378429E-2</v>
      </c>
      <c r="OF15" s="4">
        <v>0.10239852398523989</v>
      </c>
      <c r="OG15" s="4">
        <v>6.8265682656826573E-2</v>
      </c>
      <c r="OH15" s="4">
        <v>0.1</v>
      </c>
      <c r="OI15" s="4">
        <v>6.8421052631578952E-2</v>
      </c>
      <c r="OJ15" s="4">
        <v>4.7777040477770413E-2</v>
      </c>
      <c r="OK15" s="4">
        <v>2.58792302587923E-2</v>
      </c>
      <c r="OL15" s="4">
        <v>0.10121457489878539</v>
      </c>
      <c r="OM15" s="4">
        <v>4.048582995951417E-2</v>
      </c>
      <c r="ON15" s="4">
        <v>0.1040498442367601</v>
      </c>
      <c r="OO15" s="4">
        <v>3.6760124610591902E-2</v>
      </c>
      <c r="OP15" s="4">
        <v>8.4848484848484854E-2</v>
      </c>
      <c r="OQ15" s="4">
        <v>5.387205387205387E-2</v>
      </c>
      <c r="OR15" s="4">
        <v>0.1125670041691483</v>
      </c>
      <c r="OS15" s="4">
        <v>6.1346039309112567E-2</v>
      </c>
      <c r="OT15" s="4">
        <v>0.12769784172661869</v>
      </c>
      <c r="OU15" s="4">
        <v>6.235011990407674E-2</v>
      </c>
      <c r="OV15" s="4">
        <v>7.7108433734939766E-2</v>
      </c>
      <c r="OW15" s="4">
        <v>4.6385542168674701E-2</v>
      </c>
      <c r="OX15" s="4">
        <v>6.5637065637065631E-2</v>
      </c>
      <c r="OY15" s="4">
        <v>3.8610038610038609E-2</v>
      </c>
      <c r="OZ15" s="4">
        <v>0.1438848920863309</v>
      </c>
      <c r="PA15" s="4">
        <v>5.8207979071288433E-2</v>
      </c>
      <c r="PB15" s="4">
        <v>8.8490099009900985E-2</v>
      </c>
      <c r="PC15" s="4">
        <v>4.702970297029703E-2</v>
      </c>
      <c r="PD15" s="4">
        <v>9.8118279569892469E-2</v>
      </c>
      <c r="PE15" s="4">
        <v>5.3091397849462367E-2</v>
      </c>
      <c r="PF15" s="4">
        <v>8.6434573829531819E-2</v>
      </c>
      <c r="PG15" s="4">
        <v>4.3817527010804318E-2</v>
      </c>
      <c r="PH15" s="4">
        <v>0.11568276684555751</v>
      </c>
      <c r="PI15" s="4">
        <v>4.5319022063208113E-2</v>
      </c>
      <c r="PJ15" s="4">
        <v>9.1038406827880516E-2</v>
      </c>
      <c r="PK15" s="4">
        <v>5.9743954480796578E-2</v>
      </c>
      <c r="PL15" s="4">
        <v>0.1094244149272612</v>
      </c>
      <c r="PM15" s="4">
        <v>5.3130929791271347E-2</v>
      </c>
      <c r="PN15" s="4">
        <v>8.3676268861454045E-2</v>
      </c>
      <c r="PO15" s="4">
        <v>5.4869684499314127E-2</v>
      </c>
      <c r="PP15" s="4">
        <v>0.1011699931176875</v>
      </c>
      <c r="PQ15" s="4">
        <v>7.5705437026841016E-2</v>
      </c>
      <c r="PR15" s="4">
        <v>5.2505966587112173E-2</v>
      </c>
      <c r="PS15" s="4">
        <v>3.997613365155131E-2</v>
      </c>
      <c r="PT15" s="4">
        <v>0.12225274725274719</v>
      </c>
      <c r="PU15" s="4">
        <v>9.7527472527472528E-2</v>
      </c>
      <c r="PV15" s="4">
        <v>8.8390501319261211E-2</v>
      </c>
      <c r="PW15" s="4">
        <v>5.0131926121372031E-2</v>
      </c>
      <c r="PX15" s="4">
        <v>7.8461538461538458E-2</v>
      </c>
      <c r="PY15" s="4">
        <v>5.153846153846154E-2</v>
      </c>
      <c r="PZ15" s="4">
        <v>4.9467752035065753E-2</v>
      </c>
      <c r="QA15" s="4">
        <v>3.2561051972448338E-2</v>
      </c>
      <c r="QB15" s="4">
        <v>5.292307692307692E-2</v>
      </c>
      <c r="QC15" s="4">
        <v>0.04</v>
      </c>
      <c r="QD15" s="4">
        <v>9.4353640416047546E-2</v>
      </c>
      <c r="QE15" s="4">
        <v>4.5319465081723617E-2</v>
      </c>
      <c r="QF15" s="4">
        <v>8.6464646464646466E-2</v>
      </c>
      <c r="QG15" s="4">
        <v>2.6262626262626258E-2</v>
      </c>
      <c r="QH15" s="4">
        <v>0.16093084234677149</v>
      </c>
      <c r="QI15" s="4">
        <v>5.6702720419534579E-2</v>
      </c>
      <c r="QJ15" s="4">
        <v>7.9347423062662223E-2</v>
      </c>
      <c r="QK15" s="4">
        <v>2.4842417500926951E-2</v>
      </c>
      <c r="QL15" s="4">
        <v>0.16131441374159819</v>
      </c>
      <c r="QM15" s="4">
        <v>7.468259895444361E-2</v>
      </c>
      <c r="QN15" s="4">
        <v>8.1884057971014487E-2</v>
      </c>
      <c r="QO15" s="4">
        <v>4.0579710144927533E-2</v>
      </c>
      <c r="QP15" s="4">
        <v>8.1996434937611412E-2</v>
      </c>
      <c r="QQ15" s="4">
        <v>3.9809863339275102E-2</v>
      </c>
      <c r="QR15" s="4">
        <v>6.8897637795275593E-2</v>
      </c>
      <c r="QS15" s="4">
        <v>3.937007874015748E-2</v>
      </c>
      <c r="QT15" s="4">
        <v>0.13139158576051779</v>
      </c>
      <c r="QU15" s="4">
        <v>6.6019417475728162E-2</v>
      </c>
      <c r="QV15" s="4">
        <v>0.1012965964343598</v>
      </c>
      <c r="QW15" s="4">
        <v>8.2658022690437608E-2</v>
      </c>
      <c r="QX15" s="4">
        <v>0.13689776733254991</v>
      </c>
      <c r="QY15" s="4">
        <v>7.8730904817861339E-2</v>
      </c>
      <c r="QZ15" s="4">
        <v>5.2851182197496523E-2</v>
      </c>
      <c r="RA15" s="4">
        <v>2.851182197496523E-2</v>
      </c>
      <c r="RB15" s="4">
        <v>9.5260009203865625E-2</v>
      </c>
      <c r="RC15" s="4">
        <v>4.7399907961343767E-2</v>
      </c>
      <c r="RD15" s="4">
        <v>0.1410430839002268</v>
      </c>
      <c r="RE15" s="4">
        <v>4.9886621315192753E-2</v>
      </c>
      <c r="RF15" s="4">
        <v>9.8259979529170927E-2</v>
      </c>
      <c r="RG15" s="4">
        <v>2.7635619242579321E-2</v>
      </c>
      <c r="RH15" s="4">
        <v>9.35788949726232E-2</v>
      </c>
      <c r="RI15" s="4">
        <v>3.6834245893479341E-2</v>
      </c>
      <c r="RJ15" s="4">
        <v>0.1224152191894127</v>
      </c>
      <c r="RK15" s="4">
        <v>5.7071960297766747E-2</v>
      </c>
      <c r="RL15" s="4">
        <v>8.3134257047300528E-2</v>
      </c>
      <c r="RM15" s="4">
        <v>3.678929765886288E-2</v>
      </c>
      <c r="RN15" s="4">
        <v>0.13499768839574661</v>
      </c>
      <c r="RO15" s="4">
        <v>5.1317614424410539E-2</v>
      </c>
      <c r="RP15" s="4">
        <v>8.6507936507936506E-2</v>
      </c>
      <c r="RQ15" s="4">
        <v>3.4523809523809533E-2</v>
      </c>
      <c r="RR15" s="4">
        <v>0.1509666803784451</v>
      </c>
      <c r="RS15" s="4">
        <v>7.1986836692719047E-2</v>
      </c>
      <c r="RT15" s="4">
        <v>0.14586846543001691</v>
      </c>
      <c r="RU15" s="4">
        <v>7.2512647554806076E-2</v>
      </c>
      <c r="RV15" s="4">
        <v>0.17499999999999999</v>
      </c>
      <c r="RW15" s="4">
        <v>0.1277777777777778</v>
      </c>
      <c r="RX15" s="4">
        <v>2.0833333333333329E-2</v>
      </c>
      <c r="RY15" s="4">
        <v>4.027777777777778E-2</v>
      </c>
      <c r="RZ15" s="4">
        <v>7.0821529745042494E-3</v>
      </c>
      <c r="SA15" s="4">
        <v>1.4164305949008501E-2</v>
      </c>
      <c r="SB15" s="4">
        <v>7.8066914498141265E-2</v>
      </c>
      <c r="SC15" s="4">
        <v>4.2131350681536547E-2</v>
      </c>
      <c r="SD15" s="4">
        <v>0.14631197097944379</v>
      </c>
      <c r="SE15" s="4">
        <v>7.2551390568319232E-2</v>
      </c>
      <c r="SF15" s="4">
        <v>7.1240105540897103E-2</v>
      </c>
      <c r="SG15" s="4">
        <v>3.9577836411609502E-2</v>
      </c>
      <c r="SH15" s="4">
        <v>7.0631970260223054E-2</v>
      </c>
      <c r="SI15" s="4">
        <v>5.7620817843866169E-2</v>
      </c>
      <c r="SJ15" s="4">
        <v>4.1070317361543249E-2</v>
      </c>
      <c r="SK15" s="4">
        <v>3.7958929682638462E-2</v>
      </c>
      <c r="SL15" s="4">
        <v>0.1167979002624672</v>
      </c>
      <c r="SM15" s="4">
        <v>5.8398950131233598E-2</v>
      </c>
      <c r="SN15" s="4">
        <v>5.7613168724279837E-2</v>
      </c>
      <c r="SO15" s="4">
        <v>5.4869684499314127E-2</v>
      </c>
      <c r="SP15" s="4">
        <v>0.11442786069651741</v>
      </c>
      <c r="SQ15" s="4">
        <v>9.4527363184079602E-2</v>
      </c>
      <c r="SR15" s="4">
        <v>4.2959427207637228E-2</v>
      </c>
      <c r="SS15" s="4">
        <v>6.3245823389021474E-2</v>
      </c>
      <c r="ST15" s="4">
        <v>0.1172043010752688</v>
      </c>
      <c r="SU15" s="4">
        <v>9.6774193548387094E-2</v>
      </c>
      <c r="SV15" s="4">
        <v>6.3994374120956404E-2</v>
      </c>
      <c r="SW15" s="4">
        <v>2.672292545710267E-2</v>
      </c>
      <c r="SX15" s="4">
        <v>5.8741258741258739E-2</v>
      </c>
      <c r="SY15" s="4">
        <v>3.4965034965034968E-2</v>
      </c>
      <c r="SZ15" s="4">
        <v>0.15451895043731781</v>
      </c>
      <c r="TA15" s="4">
        <v>8.3090379008746357E-2</v>
      </c>
      <c r="TB15" s="4">
        <v>0.12523839796567071</v>
      </c>
      <c r="TC15" s="4">
        <v>4.1322314049586778E-2</v>
      </c>
      <c r="TD15" s="4">
        <v>8.1597222222222224E-2</v>
      </c>
      <c r="TE15" s="4">
        <v>2.6041666666666671E-2</v>
      </c>
      <c r="TF15" s="4">
        <v>6.6901408450704219E-2</v>
      </c>
      <c r="TG15" s="4">
        <v>2.6408450704225352E-2</v>
      </c>
      <c r="TH15" s="4">
        <v>0.1023081721771678</v>
      </c>
      <c r="TI15" s="4">
        <v>4.6787273861509673E-2</v>
      </c>
      <c r="TJ15" s="4">
        <v>0.12938596491228069</v>
      </c>
      <c r="TK15" s="4">
        <v>5.6469298245614037E-2</v>
      </c>
      <c r="TL15" s="4">
        <v>0.14655172413793099</v>
      </c>
      <c r="TM15" s="4">
        <v>6.2068965517241378E-2</v>
      </c>
      <c r="TN15" s="4">
        <v>0.1417004048582996</v>
      </c>
      <c r="TO15" s="4">
        <v>7.6248313090418351E-2</v>
      </c>
      <c r="TP15" s="4">
        <v>0.10696653867251781</v>
      </c>
      <c r="TQ15" s="4">
        <v>4.3883708173340648E-2</v>
      </c>
      <c r="TR15" s="4">
        <v>0.14644575093532869</v>
      </c>
      <c r="TS15" s="4">
        <v>6.9481560662747188E-2</v>
      </c>
      <c r="TT15" s="4">
        <v>7.8888888888888883E-2</v>
      </c>
      <c r="TU15" s="4">
        <v>4.2222222222222217E-2</v>
      </c>
      <c r="TV15" s="4">
        <v>0.10670103092783501</v>
      </c>
      <c r="TW15" s="4">
        <v>3.6597938144329899E-2</v>
      </c>
      <c r="TX15" s="4">
        <v>7.6771653543307089E-2</v>
      </c>
      <c r="TY15" s="4">
        <v>3.8713910761154859E-2</v>
      </c>
      <c r="TZ15" s="4">
        <v>0.20559210526315791</v>
      </c>
      <c r="UA15" s="4">
        <v>6.9627192982456135E-2</v>
      </c>
      <c r="UB15" s="4">
        <v>6.7496029645314981E-2</v>
      </c>
      <c r="UC15" s="4">
        <v>2.0645844362096349E-2</v>
      </c>
      <c r="UD15" s="4">
        <v>0.15327450069670229</v>
      </c>
      <c r="UE15" s="4">
        <v>4.6679052484904782E-2</v>
      </c>
      <c r="UF15" s="4">
        <v>9.6120935539075872E-2</v>
      </c>
      <c r="UG15" s="4">
        <v>3.2230462065031378E-2</v>
      </c>
      <c r="UH15" s="4">
        <v>7.9373650107991356E-2</v>
      </c>
      <c r="UI15" s="4">
        <v>2.861771058315335E-2</v>
      </c>
      <c r="UJ15" s="4">
        <v>0.1190949776230731</v>
      </c>
      <c r="UK15" s="4">
        <v>3.9781203381402293E-2</v>
      </c>
      <c r="UL15" s="4">
        <v>8.873633358759217E-2</v>
      </c>
      <c r="UM15" s="4">
        <v>2.3900330536486141E-2</v>
      </c>
      <c r="UN15" s="4">
        <v>0.11574632264287441</v>
      </c>
      <c r="UO15" s="4">
        <v>4.0270074752833368E-2</v>
      </c>
      <c r="UP15" s="4">
        <v>6.5272496831432186E-2</v>
      </c>
      <c r="UQ15" s="4">
        <v>2.724968314321927E-2</v>
      </c>
      <c r="UR15" s="4">
        <v>9.4806763285024159E-2</v>
      </c>
      <c r="US15" s="4">
        <v>3.0193236714975841E-2</v>
      </c>
      <c r="UT15" s="4">
        <v>4.728877679697352E-2</v>
      </c>
      <c r="UU15" s="4">
        <v>2.269861286254729E-2</v>
      </c>
      <c r="UV15" s="4">
        <v>7.6203208556149732E-2</v>
      </c>
      <c r="UW15" s="4">
        <v>5.8155080213903747E-2</v>
      </c>
      <c r="UX15" s="4">
        <v>3.4834834834834842E-2</v>
      </c>
      <c r="UY15" s="4">
        <v>3.1831831831831831E-2</v>
      </c>
      <c r="UZ15" s="4">
        <v>0.12800417972831771</v>
      </c>
      <c r="VA15" s="4">
        <v>6.7398119122257058E-2</v>
      </c>
      <c r="VB15" s="4">
        <v>3.0226700251889171E-2</v>
      </c>
      <c r="VC15" s="4">
        <v>3.5264483627204031E-2</v>
      </c>
      <c r="VD15" s="4">
        <v>0.10941176470588231</v>
      </c>
      <c r="VE15" s="4">
        <v>0.04</v>
      </c>
      <c r="VF15" s="4">
        <v>6.0348892032060349E-2</v>
      </c>
      <c r="VG15" s="4">
        <v>3.3946251768033953E-2</v>
      </c>
      <c r="VH15" s="4">
        <v>0.1157786885245902</v>
      </c>
      <c r="VI15" s="4">
        <v>5.9426229508196718E-2</v>
      </c>
      <c r="VJ15" s="4">
        <v>0.14023591087811271</v>
      </c>
      <c r="VK15" s="4">
        <v>6.4220183486238536E-2</v>
      </c>
      <c r="VL15" s="4">
        <v>0.1210666666666667</v>
      </c>
      <c r="VM15" s="4">
        <v>6.2399999999999997E-2</v>
      </c>
      <c r="VN15" s="4">
        <v>0.1166484118291347</v>
      </c>
      <c r="VO15" s="4">
        <v>6.1883899233296832E-2</v>
      </c>
      <c r="VP15" s="4">
        <v>6.2024575775307199E-2</v>
      </c>
      <c r="VQ15" s="4">
        <v>3.3937975424224692E-2</v>
      </c>
      <c r="VR15" s="4">
        <v>0.1127531472359059</v>
      </c>
      <c r="VS15" s="4">
        <v>4.3787629994526553E-2</v>
      </c>
      <c r="VT15" s="4">
        <v>0.1185510428100988</v>
      </c>
      <c r="VU15" s="4">
        <v>6.092206366630077E-2</v>
      </c>
      <c r="VV15" s="4">
        <v>0.17073170731707321</v>
      </c>
      <c r="VW15" s="4">
        <v>8.0139372822299645E-2</v>
      </c>
      <c r="VX15" s="4">
        <v>0.1048902950684366</v>
      </c>
      <c r="VY15" s="4">
        <v>1.65761056468808E-2</v>
      </c>
      <c r="VZ15" s="4">
        <v>0.1003405994550409</v>
      </c>
      <c r="WA15" s="4">
        <v>1.5871934604904631E-2</v>
      </c>
      <c r="WB15" s="4">
        <v>0.1111937062503872</v>
      </c>
      <c r="WC15" s="4">
        <v>2.093786780647959E-2</v>
      </c>
      <c r="WD15" s="4">
        <v>5.9852476290832457E-2</v>
      </c>
      <c r="WE15" s="4">
        <v>1.2715138742536001E-2</v>
      </c>
      <c r="WF15" s="4">
        <v>9.3207147749206146E-2</v>
      </c>
      <c r="WG15" s="4">
        <v>1.749579727289708E-2</v>
      </c>
      <c r="WH15" s="4">
        <v>7.4909581315515228E-2</v>
      </c>
      <c r="WI15" s="4">
        <v>1.3057071047630721E-2</v>
      </c>
      <c r="WJ15" s="4">
        <v>8.2353646833013439E-2</v>
      </c>
      <c r="WK15" s="4">
        <v>1.655470249520154E-2</v>
      </c>
      <c r="WL15" s="4">
        <v>0.117624993301538</v>
      </c>
      <c r="WM15" s="4">
        <v>1.6933712019720271E-2</v>
      </c>
      <c r="WN15" s="4">
        <v>0.1042492601485287</v>
      </c>
      <c r="WO15" s="4">
        <v>1.7477246077391251E-2</v>
      </c>
      <c r="WP15" s="4">
        <v>0</v>
      </c>
      <c r="WQ15" s="4">
        <v>2.6785714285714281E-2</v>
      </c>
      <c r="WR15" s="4">
        <v>7.0512820512820512E-2</v>
      </c>
      <c r="WS15" s="4">
        <v>7.6923076923076927E-2</v>
      </c>
      <c r="WT15" s="4">
        <v>1.8181818181818181E-2</v>
      </c>
      <c r="WU15" s="4">
        <v>3.3333333333333333E-2</v>
      </c>
      <c r="WV15" s="4">
        <v>2.9629629629629631E-2</v>
      </c>
      <c r="WW15" s="4">
        <v>4.4444444444444453E-2</v>
      </c>
      <c r="WX15" s="4">
        <v>6.9587628865979384E-2</v>
      </c>
      <c r="WY15" s="4">
        <v>5.9278350515463922E-2</v>
      </c>
      <c r="WZ15" s="4">
        <v>6.5573770491803282E-2</v>
      </c>
      <c r="XA15" s="4">
        <v>3.6885245901639337E-2</v>
      </c>
      <c r="XB15" s="4">
        <v>0.15019762845849799</v>
      </c>
      <c r="XC15" s="4">
        <v>7.5098814229249009E-2</v>
      </c>
      <c r="XD15" s="4">
        <v>7.7525773195876294E-2</v>
      </c>
      <c r="XE15" s="4">
        <v>3.9587628865979378E-2</v>
      </c>
      <c r="XF15" s="4">
        <v>0.1120448179271709</v>
      </c>
      <c r="XG15" s="4">
        <v>8.0298786181139128E-2</v>
      </c>
      <c r="XH15" s="4">
        <v>3.9215686274509803E-2</v>
      </c>
      <c r="XI15" s="4">
        <v>3.4313725490196081E-2</v>
      </c>
      <c r="XJ15" s="4">
        <v>0.121900826446281</v>
      </c>
      <c r="XK15" s="4">
        <v>9.9173553719008267E-2</v>
      </c>
      <c r="XL15" s="4">
        <v>0.1201758671226185</v>
      </c>
      <c r="XM15" s="4">
        <v>5.031753786028334E-2</v>
      </c>
      <c r="XN15" s="4">
        <v>0.12824427480916031</v>
      </c>
      <c r="XO15" s="4">
        <v>9.6183206106870228E-2</v>
      </c>
      <c r="XP15" s="4">
        <v>5.8169375534644997E-2</v>
      </c>
      <c r="XQ15" s="4">
        <v>4.5337895637296843E-2</v>
      </c>
      <c r="XR15" s="4">
        <v>6.6455696202531639E-2</v>
      </c>
      <c r="XS15" s="4">
        <v>4.4303797468354431E-2</v>
      </c>
      <c r="XT15" s="4">
        <v>9.7361237488626018E-2</v>
      </c>
      <c r="XU15" s="4">
        <v>7.6433121019108277E-2</v>
      </c>
      <c r="XV15" s="4">
        <v>5.8194774346793349E-2</v>
      </c>
      <c r="XW15" s="4">
        <v>5.3444180522565318E-2</v>
      </c>
      <c r="XX15" s="4">
        <v>8.346972176759411E-2</v>
      </c>
      <c r="XY15" s="4">
        <v>4.0098199672667763E-2</v>
      </c>
      <c r="XZ15" s="4">
        <v>9.2198581560283682E-2</v>
      </c>
      <c r="YA15" s="4">
        <v>4.3439716312056738E-2</v>
      </c>
      <c r="YB15" s="4">
        <v>0.1060109289617486</v>
      </c>
      <c r="YC15" s="4">
        <v>5.6830601092896178E-2</v>
      </c>
      <c r="YD15" s="4">
        <v>0.100210970464135</v>
      </c>
      <c r="YE15" s="4">
        <v>6.6455696202531639E-2</v>
      </c>
      <c r="YF15" s="4">
        <v>8.7499999999999994E-2</v>
      </c>
      <c r="YG15" s="4">
        <v>9.5454545454545459E-2</v>
      </c>
      <c r="YH15" s="4">
        <v>8.5889570552147243E-2</v>
      </c>
      <c r="YI15" s="4">
        <v>4.3821209465381247E-2</v>
      </c>
      <c r="YJ15" s="4">
        <v>0.1175847457627119</v>
      </c>
      <c r="YK15" s="4">
        <v>8.7923728813559324E-2</v>
      </c>
      <c r="YL15" s="4">
        <v>8.7426326129666013E-2</v>
      </c>
      <c r="YM15" s="4">
        <v>5.2062868369351673E-2</v>
      </c>
      <c r="YN15" s="4">
        <v>0.1249659678736727</v>
      </c>
      <c r="YO15" s="4">
        <v>3.3759869316634897E-2</v>
      </c>
      <c r="YP15" s="4">
        <v>0.12388872956696299</v>
      </c>
      <c r="YQ15" s="4">
        <v>3.6707771723544592E-2</v>
      </c>
      <c r="YR15" s="4">
        <v>0.1086768521187662</v>
      </c>
      <c r="YS15" s="4">
        <v>3.8627846641683478E-2</v>
      </c>
      <c r="YT15" s="4">
        <v>0.1190103351080489</v>
      </c>
      <c r="YU15" s="4">
        <v>3.3510804885687438E-2</v>
      </c>
      <c r="YV15" s="4">
        <v>7.8578749572941572E-2</v>
      </c>
      <c r="YW15" s="4">
        <v>2.6990092244619061E-2</v>
      </c>
      <c r="YX15" s="4">
        <v>0.1223709369024857</v>
      </c>
      <c r="YY15" s="4">
        <v>3.9196940726577437E-2</v>
      </c>
      <c r="YZ15" s="4">
        <v>8.3743842364532015E-2</v>
      </c>
      <c r="ZA15" s="4">
        <v>3.017241379310345E-2</v>
      </c>
      <c r="ZB15" s="4">
        <v>6.0766182298546897E-2</v>
      </c>
      <c r="ZC15" s="4">
        <v>7.2655217965653898E-2</v>
      </c>
      <c r="ZD15" s="4">
        <v>2.7027027027027029E-2</v>
      </c>
      <c r="ZE15" s="4">
        <v>3.2175032175032182E-2</v>
      </c>
      <c r="ZF15" s="4">
        <v>0.13013698630136991</v>
      </c>
      <c r="ZG15" s="4">
        <v>7.6712328767123292E-2</v>
      </c>
      <c r="ZH15" s="4">
        <v>7.6086956521739135E-2</v>
      </c>
      <c r="ZI15" s="4">
        <v>5.7065217391304338E-2</v>
      </c>
      <c r="ZJ15" s="4">
        <v>0.12897526501766779</v>
      </c>
      <c r="ZK15" s="4">
        <v>6.5371024734982339E-2</v>
      </c>
      <c r="ZL15" s="4">
        <v>0.20327868852459019</v>
      </c>
      <c r="ZM15" s="4">
        <v>0.1</v>
      </c>
      <c r="ZN15" s="4">
        <v>5.0761421319796947E-2</v>
      </c>
      <c r="ZO15" s="4">
        <v>4.8223350253807112E-2</v>
      </c>
      <c r="ZP15" s="4">
        <v>0.14595898673100119</v>
      </c>
      <c r="ZQ15" s="4">
        <v>6.9963811821471655E-2</v>
      </c>
      <c r="ZR15" s="4">
        <v>3.9764359351988222E-2</v>
      </c>
      <c r="ZS15" s="4">
        <v>3.9764359351988222E-2</v>
      </c>
      <c r="ZT15" s="4">
        <v>0.1889985895627645</v>
      </c>
      <c r="ZU15" s="4">
        <v>9.1678420310296188E-2</v>
      </c>
      <c r="ZV15" s="4">
        <v>8.4258654474199876E-2</v>
      </c>
      <c r="ZW15" s="4">
        <v>3.9190071848465062E-2</v>
      </c>
      <c r="ZX15" s="4">
        <v>0.1369671558350804</v>
      </c>
      <c r="ZY15" s="4">
        <v>7.2676450034940596E-2</v>
      </c>
      <c r="ZZ15" s="4">
        <v>8.6826347305389226E-2</v>
      </c>
      <c r="AAA15" s="4">
        <v>4.3113772455089822E-2</v>
      </c>
      <c r="AAB15" s="4">
        <v>7.0363744782349427E-2</v>
      </c>
      <c r="AAC15" s="4">
        <v>5.128205128205128E-2</v>
      </c>
      <c r="AAD15" s="4">
        <v>0.1614950634696756</v>
      </c>
      <c r="AAE15" s="4">
        <v>0.1029619181946403</v>
      </c>
      <c r="AAF15" s="4">
        <v>0.116370808678501</v>
      </c>
      <c r="AAG15" s="4">
        <v>8.5470085470085472E-2</v>
      </c>
      <c r="AAH15" s="4">
        <v>7.3137388926862612E-2</v>
      </c>
      <c r="AAI15" s="4">
        <v>3.1442241968557758E-2</v>
      </c>
      <c r="AAJ15" s="4">
        <v>7.3863636363636367E-2</v>
      </c>
      <c r="AAK15" s="4">
        <v>3.0032467532467529E-2</v>
      </c>
      <c r="AAL15" s="4">
        <v>8.5294117647058826E-2</v>
      </c>
      <c r="AAM15" s="4">
        <v>2.9779411764705881E-2</v>
      </c>
      <c r="AAN15" s="4">
        <v>0.1063291139240506</v>
      </c>
      <c r="AAO15" s="4">
        <v>3.6166365280289332E-2</v>
      </c>
      <c r="AAP15" s="4">
        <v>9.2778993435448584E-2</v>
      </c>
      <c r="AAQ15" s="4">
        <v>4.1575492341356671E-2</v>
      </c>
      <c r="AAR15" s="4">
        <v>0.13544303797468349</v>
      </c>
      <c r="AAS15" s="4">
        <v>4.810126582278481E-2</v>
      </c>
      <c r="AAT15" s="4">
        <v>6.9277108433734941E-2</v>
      </c>
      <c r="AAU15" s="4">
        <v>5.3212851405622492E-2</v>
      </c>
      <c r="AAV15" s="4">
        <v>0.16556776556776559</v>
      </c>
      <c r="AAW15" s="4">
        <v>7.3260073260073263E-2</v>
      </c>
      <c r="AAX15" s="4">
        <v>4.8762190547636912E-2</v>
      </c>
      <c r="AAY15" s="4">
        <v>4.2760690172543137E-2</v>
      </c>
      <c r="AAZ15" s="4">
        <v>7.3999999999999996E-2</v>
      </c>
      <c r="ABA15" s="4">
        <v>4.2999999999999997E-2</v>
      </c>
      <c r="ABB15" s="4">
        <v>9.0909090909090912E-2</v>
      </c>
      <c r="ABC15" s="4">
        <v>6.5054211843202675E-2</v>
      </c>
      <c r="ABD15" s="4">
        <v>8.9752650176678439E-2</v>
      </c>
      <c r="ABE15" s="4">
        <v>4.8763250883392228E-2</v>
      </c>
      <c r="ABF15" s="4">
        <v>0.1031626506024096</v>
      </c>
      <c r="ABG15" s="4">
        <v>4.8945783132530118E-2</v>
      </c>
      <c r="ABH15" s="4">
        <v>4.7263681592039801E-2</v>
      </c>
      <c r="ABI15" s="4">
        <v>5.721393034825871E-2</v>
      </c>
      <c r="ABJ15" s="4">
        <v>0.13636363636363641</v>
      </c>
      <c r="ABK15" s="4">
        <v>6.363636363636363E-2</v>
      </c>
      <c r="ABL15" s="4">
        <v>7.5789473684210532E-2</v>
      </c>
      <c r="ABM15" s="4">
        <v>4.6315789473684213E-2</v>
      </c>
      <c r="ABN15" s="4">
        <v>2.823529411764706E-2</v>
      </c>
      <c r="ABO15" s="4">
        <v>3.2941176470588238E-2</v>
      </c>
      <c r="ABP15" s="4">
        <v>0.1654676258992806</v>
      </c>
      <c r="ABQ15" s="4">
        <v>0.18705035971223019</v>
      </c>
      <c r="ABR15" s="4">
        <v>0.15789473684210531</v>
      </c>
      <c r="ABS15" s="4">
        <v>9.9415204678362568E-2</v>
      </c>
      <c r="ABT15" s="4">
        <v>8.9147286821705432E-2</v>
      </c>
      <c r="ABU15" s="4">
        <v>7.9457364341085274E-2</v>
      </c>
      <c r="ABV15" s="4">
        <v>8.2278481012658222E-2</v>
      </c>
      <c r="ABW15" s="4">
        <v>3.4810126582278479E-2</v>
      </c>
      <c r="ABX15" s="4">
        <v>6.3850687622789781E-2</v>
      </c>
      <c r="ABY15" s="4">
        <v>6.2868369351669937E-2</v>
      </c>
      <c r="ABZ15" s="4">
        <v>6.1728395061728392E-2</v>
      </c>
      <c r="ACA15" s="4">
        <v>5.5555555555555552E-2</v>
      </c>
      <c r="ACB15" s="4">
        <v>9.5512082853855013E-2</v>
      </c>
      <c r="ACC15" s="4">
        <v>5.2934407364787113E-2</v>
      </c>
      <c r="ACD15" s="4">
        <v>7.0588235294117646E-2</v>
      </c>
      <c r="ACE15" s="4">
        <v>4.4705882352941179E-2</v>
      </c>
      <c r="ACF15" s="4">
        <v>8.3036773428232499E-2</v>
      </c>
      <c r="ACG15" s="4">
        <v>4.8635824436536183E-2</v>
      </c>
      <c r="ACH15" s="4">
        <v>0.1371480472297911</v>
      </c>
      <c r="ACI15" s="4">
        <v>9.7184377838328798E-2</v>
      </c>
      <c r="ACJ15" s="4">
        <v>7.9411764705882348E-2</v>
      </c>
      <c r="ACK15" s="4">
        <v>5.5882352941176473E-2</v>
      </c>
      <c r="ACL15" s="4">
        <v>6.6582914572864318E-2</v>
      </c>
      <c r="ACM15" s="4">
        <v>5.2763819095477393E-2</v>
      </c>
      <c r="ACN15" s="4">
        <v>4.6457607433217189E-2</v>
      </c>
      <c r="ACO15" s="4">
        <v>5.45876887340302E-2</v>
      </c>
      <c r="ACP15" s="4">
        <v>4.7204968944099382E-2</v>
      </c>
      <c r="ACQ15" s="4">
        <v>3.2298136645962733E-2</v>
      </c>
      <c r="ACR15" s="4">
        <v>0.12916666666666671</v>
      </c>
      <c r="ACS15" s="4">
        <v>6.5277777777777782E-2</v>
      </c>
      <c r="ACT15" s="4">
        <v>0.1065340909090909</v>
      </c>
      <c r="ACU15" s="4">
        <v>6.1079545454545463E-2</v>
      </c>
      <c r="ACV15" s="4">
        <v>0.17517241379310339</v>
      </c>
      <c r="ACW15" s="4">
        <v>5.7471264367816091E-2</v>
      </c>
      <c r="ACX15" s="4">
        <v>0.1056088933804952</v>
      </c>
      <c r="ACY15" s="4">
        <v>5.1541182415361292E-2</v>
      </c>
      <c r="ACZ15" s="4">
        <v>0.10365448504983391</v>
      </c>
      <c r="ADA15" s="4">
        <v>3.7541528239202662E-2</v>
      </c>
      <c r="ADB15" s="4">
        <v>7.5223566543924245E-2</v>
      </c>
      <c r="ADC15" s="4">
        <v>3.5244608100999483E-2</v>
      </c>
      <c r="ADD15" s="4">
        <v>9.5190380761523044E-2</v>
      </c>
      <c r="ADE15" s="4">
        <v>4.2084168336673347E-2</v>
      </c>
      <c r="ADF15" s="4">
        <v>0.11979823455233291</v>
      </c>
      <c r="ADG15" s="4">
        <v>8.5119798234552332E-2</v>
      </c>
      <c r="ADH15" s="4">
        <v>7.2389791183294666E-2</v>
      </c>
      <c r="ADI15" s="4">
        <v>2.877030162412993E-2</v>
      </c>
      <c r="ADJ15" s="4">
        <v>0.1106471816283925</v>
      </c>
      <c r="ADK15" s="4">
        <v>5.6367432150313153E-2</v>
      </c>
      <c r="ADL15" s="4">
        <v>0.1108234075608493</v>
      </c>
      <c r="ADM15" s="4">
        <v>4.5572242361470741E-2</v>
      </c>
      <c r="ADN15" s="4">
        <v>4.6511627906976737E-2</v>
      </c>
      <c r="ADO15" s="4">
        <v>3.255813953488372E-2</v>
      </c>
      <c r="ADP15" s="4">
        <v>7.7469335054874106E-2</v>
      </c>
      <c r="ADQ15" s="4">
        <v>6.3266623628147195E-2</v>
      </c>
      <c r="ADR15" s="4">
        <v>0.14596273291925471</v>
      </c>
      <c r="ADS15" s="4">
        <v>0.1071428571428571</v>
      </c>
      <c r="ADT15" s="4">
        <v>0.12525389302640491</v>
      </c>
      <c r="ADU15" s="4">
        <v>7.244414353419093E-2</v>
      </c>
      <c r="ADV15" s="4">
        <v>7.8756476683937829E-2</v>
      </c>
      <c r="ADW15" s="4">
        <v>5.8031088082901562E-2</v>
      </c>
      <c r="ADX15" s="4">
        <v>0.1126760563380282</v>
      </c>
      <c r="ADY15" s="4">
        <v>9.014084507042254E-2</v>
      </c>
      <c r="ADZ15" s="4">
        <v>8.1597222222222224E-2</v>
      </c>
      <c r="AEA15" s="4">
        <v>4.3402777777777783E-2</v>
      </c>
      <c r="AEB15" s="4">
        <v>0.1122565864833906</v>
      </c>
      <c r="AEC15" s="4">
        <v>6.9873997709049257E-2</v>
      </c>
      <c r="AED15" s="4">
        <v>5.8046270109879922E-2</v>
      </c>
      <c r="AEE15" s="4">
        <v>1.0153460985673881E-2</v>
      </c>
      <c r="AEF15" s="4">
        <v>0.11042686013160111</v>
      </c>
      <c r="AEG15" s="4">
        <v>1.3075755019402731E-2</v>
      </c>
      <c r="AEH15" s="4">
        <v>0.1077382898239387</v>
      </c>
      <c r="AEI15" s="4">
        <v>1.4290384345958061E-2</v>
      </c>
      <c r="AEJ15" s="4">
        <v>7.9618701770313216E-2</v>
      </c>
      <c r="AEK15" s="4">
        <v>1.025873808443032E-2</v>
      </c>
      <c r="AEL15" s="4">
        <v>8.5758558907558957E-2</v>
      </c>
      <c r="AEM15" s="4">
        <v>1.292915597307636E-2</v>
      </c>
      <c r="AEN15" s="4">
        <v>9.1913746630727766E-2</v>
      </c>
      <c r="AEO15" s="4">
        <v>1.1545372866127579E-2</v>
      </c>
      <c r="AEP15" s="4">
        <v>0.12640864820763861</v>
      </c>
      <c r="AEQ15" s="4">
        <v>1.4532660241701091E-2</v>
      </c>
      <c r="AER15" s="4">
        <v>9.8525824583731048E-2</v>
      </c>
      <c r="AES15" s="4">
        <v>1.389330787994485E-2</v>
      </c>
      <c r="AET15" s="4">
        <v>0.1044195365584529</v>
      </c>
      <c r="AEU15" s="4">
        <v>1.3647714733724369E-2</v>
      </c>
      <c r="AEV15" s="4">
        <v>6.9444444444444448E-2</v>
      </c>
      <c r="AEW15" s="4">
        <v>0.125</v>
      </c>
      <c r="AEX15" s="4">
        <v>0.1007130124777184</v>
      </c>
      <c r="AEY15" s="4">
        <v>5.1693404634581108E-2</v>
      </c>
      <c r="AEZ15" s="4">
        <v>7.5309818875119158E-2</v>
      </c>
      <c r="AFA15" s="4">
        <v>3.6224976167778838E-2</v>
      </c>
      <c r="AFB15" s="4">
        <v>8.7574850299401194E-2</v>
      </c>
      <c r="AFC15" s="4">
        <v>3.4431137724550899E-2</v>
      </c>
      <c r="AFD15" s="4">
        <v>5.1261829652996853E-2</v>
      </c>
      <c r="AFE15" s="4">
        <v>3.5488958990536279E-2</v>
      </c>
      <c r="AFF15" s="4">
        <v>7.6823757262750161E-2</v>
      </c>
      <c r="AFG15" s="4">
        <v>4.7772756617172368E-2</v>
      </c>
      <c r="AFH15" s="4">
        <v>8.6430423509075191E-2</v>
      </c>
      <c r="AFI15" s="4">
        <v>5.2722558340535873E-2</v>
      </c>
      <c r="AFJ15" s="4">
        <v>0.16058394160583939</v>
      </c>
      <c r="AFK15" s="4">
        <v>9.002433090024331E-2</v>
      </c>
      <c r="AFL15" s="4">
        <v>8.5356303837118244E-2</v>
      </c>
      <c r="AFM15" s="4">
        <v>5.2466718872357078E-2</v>
      </c>
      <c r="AFN15" s="4">
        <v>0.1459293394777266</v>
      </c>
      <c r="AFO15" s="4">
        <v>5.7603686635944701E-2</v>
      </c>
      <c r="AFP15" s="4">
        <v>8.9454545454545453E-2</v>
      </c>
      <c r="AFQ15" s="4">
        <v>4.2181818181818181E-2</v>
      </c>
      <c r="AFR15" s="4">
        <v>7.6367389060887511E-2</v>
      </c>
      <c r="AFS15" s="4">
        <v>4.0247678018575851E-2</v>
      </c>
      <c r="AFT15" s="4">
        <v>7.03125E-2</v>
      </c>
      <c r="AFU15" s="4">
        <v>3.3482142857142863E-2</v>
      </c>
      <c r="AFV15" s="4">
        <v>0.1072386058981233</v>
      </c>
      <c r="AFW15" s="4">
        <v>5.2278820375335121E-2</v>
      </c>
      <c r="AFX15" s="4">
        <v>0.1126609442060086</v>
      </c>
      <c r="AFY15" s="4">
        <v>6.3304721030042921E-2</v>
      </c>
      <c r="AFZ15" s="4">
        <v>8.7150837988826821E-2</v>
      </c>
      <c r="AGA15" s="4">
        <v>5.2513966480446927E-2</v>
      </c>
      <c r="AGB15" s="4">
        <v>9.3023255813953487E-2</v>
      </c>
      <c r="AGC15" s="4">
        <v>6.7319461444308448E-2</v>
      </c>
      <c r="AGD15" s="4">
        <v>7.8242229367631297E-2</v>
      </c>
      <c r="AGE15" s="4">
        <v>6.1093247588424437E-2</v>
      </c>
      <c r="AGF15" s="4">
        <v>4.781704781704782E-2</v>
      </c>
      <c r="AGG15" s="4">
        <v>3.7422037422037417E-2</v>
      </c>
      <c r="AGH15" s="4">
        <v>0.1039844509232264</v>
      </c>
      <c r="AGI15" s="4">
        <v>6.7055393586005832E-2</v>
      </c>
      <c r="AGJ15" s="4">
        <v>0.14336492890995259</v>
      </c>
      <c r="AGK15" s="4">
        <v>7.7014218009478677E-2</v>
      </c>
      <c r="AGL15" s="4">
        <v>7.2258064516129039E-2</v>
      </c>
      <c r="AGM15" s="4">
        <v>4.5161290322580643E-2</v>
      </c>
      <c r="AGN15" s="4">
        <v>0.13025780189959291</v>
      </c>
      <c r="AGO15" s="4">
        <v>8.5481682496607869E-2</v>
      </c>
      <c r="AGP15" s="4">
        <v>5.0420168067226892E-2</v>
      </c>
      <c r="AGQ15" s="4">
        <v>3.1512605042016813E-2</v>
      </c>
      <c r="AGR15" s="4">
        <v>8.9005235602094238E-2</v>
      </c>
      <c r="AGS15" s="4">
        <v>5.7591623036649213E-2</v>
      </c>
      <c r="AGT15" s="4">
        <v>0.14339622641509431</v>
      </c>
      <c r="AGU15" s="4">
        <v>9.056603773584905E-2</v>
      </c>
      <c r="AGV15" s="4">
        <v>4.3756670224119533E-2</v>
      </c>
      <c r="AGW15" s="4">
        <v>3.2017075773745997E-2</v>
      </c>
      <c r="AGX15" s="4">
        <v>4.3129388164493479E-2</v>
      </c>
      <c r="AGY15" s="4">
        <v>3.8114343029087262E-2</v>
      </c>
      <c r="AGZ15" s="4">
        <v>0.1306122448979592</v>
      </c>
      <c r="AHA15" s="4">
        <v>8.3673469387755106E-2</v>
      </c>
      <c r="AHB15" s="4">
        <v>7.3068893528183715E-2</v>
      </c>
      <c r="AHC15" s="4">
        <v>6.0542797494780802E-2</v>
      </c>
      <c r="AHD15" s="4">
        <v>6.4761904761904757E-2</v>
      </c>
      <c r="AHE15" s="4">
        <v>6.8571428571428575E-2</v>
      </c>
      <c r="AHF15" s="4">
        <v>0.15873015873015869</v>
      </c>
      <c r="AHG15" s="4">
        <v>0.16326530612244899</v>
      </c>
      <c r="AHH15" s="4">
        <v>0.14446529080675419</v>
      </c>
      <c r="AHI15" s="4">
        <v>0.1069418386491557</v>
      </c>
      <c r="AHJ15" s="4">
        <v>0.16257668711656439</v>
      </c>
      <c r="AHK15" s="4">
        <v>0.1273006134969325</v>
      </c>
      <c r="AHL15" s="4">
        <v>1.9607843137254902E-2</v>
      </c>
      <c r="AHM15" s="4">
        <v>3.3182503770739058E-2</v>
      </c>
      <c r="AHN15" s="4">
        <v>0.24550898203592811</v>
      </c>
      <c r="AHO15" s="4">
        <v>0.18562874251497011</v>
      </c>
      <c r="AHP15" s="4">
        <v>8.3673469387755106E-2</v>
      </c>
      <c r="AHQ15" s="4">
        <v>9.3877551020408165E-2</v>
      </c>
      <c r="AHR15" s="4">
        <v>6.4965197215777259E-2</v>
      </c>
      <c r="AHS15" s="4">
        <v>7.1925754060324823E-2</v>
      </c>
      <c r="AHT15" s="4">
        <v>8.9285714285714288E-2</v>
      </c>
      <c r="AHU15" s="4">
        <v>3.9148351648351648E-2</v>
      </c>
      <c r="AHV15" s="4">
        <v>0.10046885465505689</v>
      </c>
      <c r="AHW15" s="4">
        <v>3.6838580040187537E-2</v>
      </c>
      <c r="AHX15" s="4">
        <v>7.0957095709570955E-2</v>
      </c>
      <c r="AHY15" s="4">
        <v>3.6853685368536851E-2</v>
      </c>
      <c r="AHZ15" s="4">
        <v>0.1110500274876306</v>
      </c>
      <c r="AIA15" s="4">
        <v>5.5525013743815292E-2</v>
      </c>
      <c r="AIB15" s="4">
        <v>8.6235489220563843E-2</v>
      </c>
      <c r="AIC15" s="4">
        <v>4.809286898839138E-2</v>
      </c>
      <c r="AID15" s="4">
        <v>0.11958511287370351</v>
      </c>
      <c r="AIE15" s="4">
        <v>4.7589993898718728E-2</v>
      </c>
      <c r="AIF15" s="4">
        <v>0.1099088838268793</v>
      </c>
      <c r="AIG15" s="4">
        <v>5.5808656036446469E-2</v>
      </c>
      <c r="AIH15" s="4">
        <v>9.9544937428896474E-2</v>
      </c>
      <c r="AII15" s="4">
        <v>5.8020477815699661E-2</v>
      </c>
      <c r="AIJ15" s="4">
        <v>7.5795856493178368E-2</v>
      </c>
      <c r="AIK15" s="4">
        <v>2.3496715512885291E-2</v>
      </c>
      <c r="AIL15" s="4">
        <v>0.11651523249599149</v>
      </c>
      <c r="AIM15" s="4">
        <v>3.8749331908070547E-2</v>
      </c>
      <c r="AIN15" s="4">
        <v>0.12851405622489959</v>
      </c>
      <c r="AIO15" s="4">
        <v>4.8694779116465872E-2</v>
      </c>
      <c r="AIP15" s="4">
        <v>9.5014662756598242E-2</v>
      </c>
      <c r="AIQ15" s="4">
        <v>3.6950146627565982E-2</v>
      </c>
      <c r="AIR15" s="4">
        <v>0.1018189884649512</v>
      </c>
      <c r="AIS15" s="4">
        <v>3.2608695652173912E-2</v>
      </c>
      <c r="AIT15" s="4">
        <v>0.18696311268317331</v>
      </c>
      <c r="AIU15" s="4">
        <v>7.6806467913087415E-2</v>
      </c>
      <c r="AIV15" s="4">
        <v>9.5870736086175939E-2</v>
      </c>
      <c r="AIW15" s="4">
        <v>5.098743267504488E-2</v>
      </c>
      <c r="AIX15" s="4">
        <v>8.3878787878787872E-2</v>
      </c>
      <c r="AIY15" s="4">
        <v>2.8848484848484849E-2</v>
      </c>
      <c r="AIZ15" s="4">
        <v>9.9639314697926057E-2</v>
      </c>
      <c r="AJA15" s="4">
        <v>2.7502254283137961E-2</v>
      </c>
      <c r="AJB15" s="4">
        <v>6.3741113017896547E-2</v>
      </c>
      <c r="AJC15" s="4">
        <v>1.9367492032360871E-2</v>
      </c>
      <c r="AJD15" s="4">
        <v>0.1106259097525473</v>
      </c>
      <c r="AJE15" s="4">
        <v>3.2508491023774858E-2</v>
      </c>
      <c r="AJF15" s="4">
        <v>8.238495794161306E-2</v>
      </c>
      <c r="AJG15" s="4">
        <v>4.00791687283523E-2</v>
      </c>
      <c r="AJH15" s="4">
        <v>0.11840324763193499</v>
      </c>
      <c r="AJI15" s="4">
        <v>4.2625169147496617E-2</v>
      </c>
      <c r="AJJ15" s="4">
        <v>7.8458362009635241E-2</v>
      </c>
      <c r="AJK15" s="4">
        <v>3.097040605643496E-2</v>
      </c>
      <c r="AJL15" s="4">
        <v>8.1932773109243698E-2</v>
      </c>
      <c r="AJM15" s="4">
        <v>5.6722689075630252E-2</v>
      </c>
      <c r="AJN15" s="4">
        <v>7.476635514018691E-2</v>
      </c>
      <c r="AJO15" s="4">
        <v>5.0977060322854713E-2</v>
      </c>
      <c r="AJP15" s="4">
        <v>4.8530416951469577E-2</v>
      </c>
      <c r="AJQ15" s="4">
        <v>2.3239917976760081E-2</v>
      </c>
      <c r="AJR15" s="4">
        <v>0.28362183754993342</v>
      </c>
      <c r="AJS15" s="4">
        <v>0.10918774966711051</v>
      </c>
      <c r="AJT15" s="4">
        <v>0.11176857330703489</v>
      </c>
      <c r="AJU15" s="4">
        <v>4.9967126890203807E-2</v>
      </c>
      <c r="AJV15" s="4">
        <v>2.89210233592881E-2</v>
      </c>
      <c r="AJW15" s="4">
        <v>1.6685205784204672E-2</v>
      </c>
      <c r="AJX15" s="4">
        <v>6.6184074457083769E-2</v>
      </c>
      <c r="AJY15" s="4">
        <v>5.0672182006204762E-2</v>
      </c>
      <c r="AJZ15" s="4">
        <v>0.1167355371900826</v>
      </c>
      <c r="AKA15" s="4">
        <v>9.8140495867768601E-2</v>
      </c>
      <c r="AKB15" s="4">
        <v>7.1694599627560515E-2</v>
      </c>
      <c r="AKC15" s="4">
        <v>5.5865921787709487E-2</v>
      </c>
      <c r="AKD15" s="4">
        <v>0.1027624309392265</v>
      </c>
      <c r="AKE15" s="4">
        <v>5.9668508287292817E-2</v>
      </c>
      <c r="AKF15" s="4">
        <v>9.1575091575091569E-2</v>
      </c>
      <c r="AKG15" s="4">
        <v>5.4945054945054937E-2</v>
      </c>
      <c r="AKH15" s="4">
        <v>0.12009237875288679</v>
      </c>
      <c r="AKI15" s="4">
        <v>9.6997690531177835E-2</v>
      </c>
      <c r="AKJ15" s="4">
        <v>0.26816380449141353</v>
      </c>
      <c r="AKK15" s="4">
        <v>0.15059445178335529</v>
      </c>
      <c r="AKL15" s="4">
        <v>2.788461538461539E-2</v>
      </c>
      <c r="AKM15" s="4">
        <v>3.653846153846154E-2</v>
      </c>
      <c r="AKN15" s="4">
        <v>9.9428571428571422E-2</v>
      </c>
      <c r="AKO15" s="4">
        <v>0.1074285714285714</v>
      </c>
      <c r="AKP15" s="4">
        <v>6.8754774637127578E-2</v>
      </c>
      <c r="AKQ15" s="4">
        <v>3.3231474407944987E-2</v>
      </c>
      <c r="AKR15" s="4">
        <v>8.387096774193549E-2</v>
      </c>
      <c r="AKS15" s="4">
        <v>2.5583982202447161E-2</v>
      </c>
      <c r="AKT15" s="4">
        <v>0.1024355300859599</v>
      </c>
      <c r="AKU15" s="4">
        <v>4.5128939828080229E-2</v>
      </c>
      <c r="AKV15" s="4">
        <v>0.16166666666666671</v>
      </c>
      <c r="AKW15" s="4">
        <v>5.6041666666666663E-2</v>
      </c>
      <c r="AKX15" s="4">
        <v>7.1428571428571425E-2</v>
      </c>
      <c r="AKY15" s="4">
        <v>2.4267399267399271E-2</v>
      </c>
      <c r="AKZ15" s="4">
        <v>0.1161178509532062</v>
      </c>
      <c r="ALA15" s="4">
        <v>5.095320623916811E-2</v>
      </c>
      <c r="ALB15" s="4">
        <v>7.9758308157099694E-2</v>
      </c>
      <c r="ALC15" s="4">
        <v>3.6253776435045321E-2</v>
      </c>
      <c r="ALD15" s="4">
        <v>0.12562147828969181</v>
      </c>
      <c r="ALE15" s="4">
        <v>3.8780245276764998E-2</v>
      </c>
      <c r="ALF15" s="4">
        <v>9.4013490725126478E-2</v>
      </c>
      <c r="ALG15" s="4">
        <v>2.9721753794266441E-2</v>
      </c>
      <c r="ALH15" s="4">
        <v>6.6937945066124105E-2</v>
      </c>
      <c r="ALI15" s="4">
        <v>2.4415055951169891E-2</v>
      </c>
      <c r="ALJ15" s="4">
        <v>8.2551594746716694E-2</v>
      </c>
      <c r="ALK15" s="4">
        <v>3.095684803001876E-2</v>
      </c>
      <c r="ALL15" s="4">
        <v>0.1070956368444249</v>
      </c>
      <c r="ALM15" s="4">
        <v>3.3494931687968271E-2</v>
      </c>
      <c r="ALN15" s="4">
        <v>0.13885554221688681</v>
      </c>
      <c r="ALO15" s="4">
        <v>5.2420968387354952E-2</v>
      </c>
      <c r="ALP15" s="4">
        <v>0.10799438990182331</v>
      </c>
      <c r="ALQ15" s="4">
        <v>4.6283309957924262E-2</v>
      </c>
      <c r="ALR15" s="4">
        <v>0.1300246103363413</v>
      </c>
      <c r="ALS15" s="4">
        <v>4.7579983593109103E-2</v>
      </c>
      <c r="ALT15" s="4">
        <v>0.1374613003095975</v>
      </c>
      <c r="ALU15" s="4">
        <v>5.2631578947368418E-2</v>
      </c>
      <c r="ALV15" s="4">
        <v>0.17429193899782139</v>
      </c>
      <c r="ALW15" s="4">
        <v>0.1002178649237473</v>
      </c>
      <c r="ALX15" s="4">
        <v>0.15404040404040401</v>
      </c>
      <c r="ALY15" s="4">
        <v>7.575757575757576E-2</v>
      </c>
      <c r="ALZ15" s="4">
        <v>0.14193025141930249</v>
      </c>
      <c r="AMA15" s="4">
        <v>5.1905920519059207E-2</v>
      </c>
      <c r="AMB15" s="4">
        <v>0.11378205128205129</v>
      </c>
      <c r="AMC15" s="4">
        <v>5.9294871794871792E-2</v>
      </c>
      <c r="AMD15" s="4">
        <v>9.3421052631578946E-2</v>
      </c>
      <c r="AME15" s="4">
        <v>4.4078947368421051E-2</v>
      </c>
      <c r="AMF15" s="4">
        <v>0.11940298507462691</v>
      </c>
      <c r="AMG15" s="4">
        <v>6.1359867330016582E-2</v>
      </c>
      <c r="AMH15" s="4">
        <v>0.14820359281437129</v>
      </c>
      <c r="AMI15" s="4">
        <v>8.0089820359281444E-2</v>
      </c>
      <c r="AMJ15" s="4">
        <v>0.1249219237976265</v>
      </c>
      <c r="AMK15" s="4">
        <v>4.8094940662086187E-2</v>
      </c>
      <c r="AML15" s="4">
        <v>0.1162790697674419</v>
      </c>
      <c r="AMM15" s="4">
        <v>4.6830200700860143E-2</v>
      </c>
      <c r="AMN15" s="4">
        <v>7.5724524774072918E-2</v>
      </c>
      <c r="AMO15" s="4">
        <v>2.586475537550639E-2</v>
      </c>
      <c r="AMP15" s="4">
        <v>0.1127737226277372</v>
      </c>
      <c r="AMQ15" s="4">
        <v>4.3795620437956213E-2</v>
      </c>
      <c r="AMR15" s="4">
        <v>0.13899026763990269</v>
      </c>
      <c r="AMS15" s="4">
        <v>5.504866180048662E-2</v>
      </c>
      <c r="AMT15" s="4">
        <v>0.1125450180072029</v>
      </c>
      <c r="AMU15" s="4">
        <v>3.9315726290516197E-2</v>
      </c>
      <c r="AMV15" s="4">
        <v>0.16834916864608079</v>
      </c>
      <c r="AMW15" s="4">
        <v>6.8883610451306407E-2</v>
      </c>
      <c r="AMX15" s="4">
        <v>0.13922036595067619</v>
      </c>
      <c r="AMY15" s="4">
        <v>4.2163882259347647E-2</v>
      </c>
      <c r="AMZ15" s="4">
        <v>0.13541666666666671</v>
      </c>
      <c r="ANA15" s="4">
        <v>4.334677419354839E-2</v>
      </c>
      <c r="ANB15" s="4">
        <v>9.5449500554938962E-2</v>
      </c>
      <c r="ANC15" s="4">
        <v>3.5516093229744729E-2</v>
      </c>
      <c r="AND15" s="4">
        <v>7.4677528852681599E-2</v>
      </c>
      <c r="ANE15" s="4">
        <v>3.5302104548540388E-2</v>
      </c>
      <c r="ANF15" s="4">
        <v>8.8754750726581719E-2</v>
      </c>
      <c r="ANG15" s="4">
        <v>3.5099485803711153E-2</v>
      </c>
      <c r="ANH15" s="4">
        <v>7.7083333333333337E-2</v>
      </c>
      <c r="ANI15" s="4">
        <v>4.3749999999999997E-2</v>
      </c>
      <c r="ANJ15" s="4">
        <v>0.12812499999999999</v>
      </c>
      <c r="ANK15" s="4">
        <v>6.9791666666666669E-2</v>
      </c>
      <c r="ANL15" s="4">
        <v>0.1151135473766641</v>
      </c>
      <c r="ANM15" s="4">
        <v>5.7165231010180111E-2</v>
      </c>
      <c r="ANN15" s="4">
        <v>0.13137032842582111</v>
      </c>
      <c r="ANO15" s="4">
        <v>8.0407701019252542E-2</v>
      </c>
      <c r="ANP15" s="4">
        <v>0.12004662004662001</v>
      </c>
      <c r="ANQ15" s="4">
        <v>6.4102564102564097E-2</v>
      </c>
      <c r="ANR15" s="4">
        <v>0.1078606965174129</v>
      </c>
      <c r="ANS15" s="4">
        <v>3.0646766169154231E-2</v>
      </c>
      <c r="ANT15" s="4">
        <v>8.8083889418493808E-2</v>
      </c>
      <c r="ANU15" s="4">
        <v>3.1458531935176358E-2</v>
      </c>
      <c r="ANV15" s="4">
        <v>7.9287143116930345E-2</v>
      </c>
      <c r="ANW15" s="4">
        <v>3.2733224222585927E-2</v>
      </c>
      <c r="ANX15" s="4">
        <v>0.11722272317403069</v>
      </c>
      <c r="ANY15" s="4">
        <v>5.0045085662759239E-2</v>
      </c>
      <c r="ANZ15" s="4">
        <v>0.18297553669495761</v>
      </c>
      <c r="AOA15" s="4">
        <v>6.3654518222666004E-2</v>
      </c>
      <c r="AOB15" s="4">
        <v>5.6999686814907607E-2</v>
      </c>
      <c r="AOC15" s="4">
        <v>2.3802067021609769E-2</v>
      </c>
      <c r="AOD15" s="4">
        <v>0.1175742574257426</v>
      </c>
      <c r="AOE15" s="4">
        <v>5.3527227722772283E-2</v>
      </c>
      <c r="AOF15" s="4">
        <v>7.9584775086505188E-2</v>
      </c>
      <c r="AOG15" s="4">
        <v>4.3724441648317083E-2</v>
      </c>
      <c r="AOH15" s="4">
        <v>5.0404480398257623E-2</v>
      </c>
      <c r="AOI15" s="4">
        <v>2.2401991288114501E-2</v>
      </c>
      <c r="AOJ15" s="4">
        <v>0.14594594594594601</v>
      </c>
      <c r="AOK15" s="4">
        <v>5.1531531531531533E-2</v>
      </c>
      <c r="AOL15" s="4">
        <v>0.1101639344262295</v>
      </c>
      <c r="AOM15" s="4">
        <v>4.2622950819672129E-2</v>
      </c>
      <c r="AON15" s="4">
        <v>7.4825810360496819E-2</v>
      </c>
      <c r="AOO15" s="4">
        <v>3.1808542865798241E-2</v>
      </c>
      <c r="AOP15" s="4">
        <v>8.7157076960427293E-2</v>
      </c>
      <c r="AOQ15" s="4">
        <v>2.8404952658412239E-2</v>
      </c>
      <c r="AOR15" s="4">
        <v>0.16610265087422449</v>
      </c>
      <c r="AOS15" s="4">
        <v>4.060913705583756E-2</v>
      </c>
      <c r="AOT15" s="4">
        <v>9.9337748344370855E-2</v>
      </c>
      <c r="AOU15" s="4">
        <v>3.4158243290345072E-2</v>
      </c>
      <c r="AOV15" s="4">
        <v>0.13640167364016739</v>
      </c>
      <c r="AOW15" s="4">
        <v>3.5425383542538352E-2</v>
      </c>
      <c r="AOX15" s="4">
        <v>0.103887399463807</v>
      </c>
      <c r="AOY15" s="4">
        <v>3.9209115281501339E-2</v>
      </c>
      <c r="AOZ15" s="4">
        <v>8.9175711352302733E-2</v>
      </c>
      <c r="APA15" s="4">
        <v>2.6694045174537991E-2</v>
      </c>
      <c r="APB15" s="4">
        <v>6.945279615153338E-2</v>
      </c>
      <c r="APC15" s="4">
        <v>3.3674082982561637E-2</v>
      </c>
      <c r="APD15" s="4">
        <v>0.1226675881133379</v>
      </c>
      <c r="APE15" s="4">
        <v>4.5266067726330343E-2</v>
      </c>
      <c r="APF15" s="4">
        <v>0.1466739367502726</v>
      </c>
      <c r="APG15" s="4">
        <v>5.0708833151581242E-2</v>
      </c>
      <c r="APH15" s="4">
        <v>0.17842105263157901</v>
      </c>
      <c r="API15" s="4">
        <v>6.6578947368421057E-2</v>
      </c>
      <c r="APJ15" s="4">
        <v>0.14306035358666941</v>
      </c>
      <c r="APK15" s="4">
        <v>4.4909571225360698E-2</v>
      </c>
      <c r="APL15" s="4">
        <v>0.1341043307086614</v>
      </c>
      <c r="APM15" s="4">
        <v>5.5364173228346462E-2</v>
      </c>
      <c r="APN15" s="4">
        <v>0.10137851809305</v>
      </c>
      <c r="APO15" s="4">
        <v>3.2165422171165997E-2</v>
      </c>
      <c r="APP15" s="4">
        <v>0.15921787709497209</v>
      </c>
      <c r="APQ15" s="4">
        <v>0.1256983240223464</v>
      </c>
      <c r="APR15" s="4">
        <v>9.9365750528541227E-2</v>
      </c>
      <c r="APS15" s="4">
        <v>6.5539112050739964E-2</v>
      </c>
      <c r="APT15" s="4">
        <v>0.1463046757164404</v>
      </c>
      <c r="APU15" s="4">
        <v>9.8039215686274508E-2</v>
      </c>
      <c r="APV15" s="4">
        <v>0.19089316987740809</v>
      </c>
      <c r="APW15" s="4">
        <v>0.12609457092819609</v>
      </c>
      <c r="APX15" s="4">
        <v>8.7286527514231493E-2</v>
      </c>
      <c r="APY15" s="4">
        <v>5.8823529411764712E-2</v>
      </c>
      <c r="APZ15" s="4">
        <v>0.12259774685222</v>
      </c>
      <c r="AQA15" s="4">
        <v>5.8979456593770713E-2</v>
      </c>
      <c r="AQB15" s="4">
        <v>0.11730013106159901</v>
      </c>
      <c r="AQC15" s="4">
        <v>4.3250327653997382E-2</v>
      </c>
      <c r="AQD15" s="4">
        <v>8.5778781038374718E-2</v>
      </c>
      <c r="AQE15" s="4">
        <v>3.7622272385252072E-2</v>
      </c>
      <c r="AQF15" s="4">
        <v>7.0802427511800409E-2</v>
      </c>
      <c r="AQG15" s="4">
        <v>4.4504383007417388E-2</v>
      </c>
      <c r="AQH15" s="4">
        <v>4.64527027027027E-2</v>
      </c>
      <c r="AQI15" s="4">
        <v>2.9560810810810811E-2</v>
      </c>
      <c r="AQJ15" s="4">
        <v>3.8720538720538718E-2</v>
      </c>
      <c r="AQK15" s="4">
        <v>3.8720538720538718E-2</v>
      </c>
      <c r="AQL15" s="4">
        <v>8.9899524061343203E-2</v>
      </c>
      <c r="AQM15" s="4">
        <v>3.5430988894764683E-2</v>
      </c>
      <c r="AQN15" s="4">
        <v>0.1281081081081081</v>
      </c>
      <c r="AQO15" s="4">
        <v>0.04</v>
      </c>
      <c r="AQP15" s="4">
        <v>0.1058823529411765</v>
      </c>
      <c r="AQQ15" s="4">
        <v>3.4055727554179557E-2</v>
      </c>
      <c r="AQR15" s="4">
        <v>8.1095313322801468E-2</v>
      </c>
      <c r="AQS15" s="4">
        <v>3.6861506055818852E-2</v>
      </c>
      <c r="AQT15" s="4">
        <v>9.8332374928119609E-2</v>
      </c>
      <c r="AQU15" s="4">
        <v>4.8303622771707883E-2</v>
      </c>
      <c r="AQV15" s="4">
        <v>0.12913223140495869</v>
      </c>
      <c r="AQW15" s="4">
        <v>4.2871900826446277E-2</v>
      </c>
      <c r="AQX15" s="4">
        <v>4.8125349748181313E-2</v>
      </c>
      <c r="AQY15" s="4">
        <v>2.7420257414661441E-2</v>
      </c>
      <c r="AQZ15" s="4">
        <v>9.3934514224369298E-2</v>
      </c>
      <c r="ARA15" s="4">
        <v>4.9382716049382713E-2</v>
      </c>
      <c r="ARB15" s="4">
        <v>7.6783555018137842E-2</v>
      </c>
      <c r="ARC15" s="4">
        <v>3.2648125755743662E-2</v>
      </c>
      <c r="ARD15" s="4">
        <v>0.1126526082130966</v>
      </c>
      <c r="ARE15" s="4">
        <v>3.7180910099889011E-2</v>
      </c>
      <c r="ARF15" s="4">
        <v>0.13009708737864081</v>
      </c>
      <c r="ARG15" s="4">
        <v>7.0873786407766995E-2</v>
      </c>
      <c r="ARH15" s="4">
        <v>0.1272004542873367</v>
      </c>
      <c r="ARI15" s="4">
        <v>5.224304372515616E-2</v>
      </c>
      <c r="ARJ15" s="4">
        <v>5.9585492227979271E-2</v>
      </c>
      <c r="ARK15" s="4">
        <v>8.2901554404145081E-2</v>
      </c>
      <c r="ARL15" s="4">
        <v>0.113421550094518</v>
      </c>
      <c r="ARM15" s="4">
        <v>9.6408317580340269E-2</v>
      </c>
      <c r="ARN15" s="4">
        <v>3.678929765886288E-2</v>
      </c>
      <c r="ARO15" s="4">
        <v>4.1806020066889632E-2</v>
      </c>
      <c r="ARP15" s="4">
        <v>9.6605744125326368E-2</v>
      </c>
      <c r="ARQ15" s="4">
        <v>9.6605744125326368E-2</v>
      </c>
      <c r="ARR15" s="4">
        <v>3.9735099337748353E-2</v>
      </c>
      <c r="ARS15" s="4">
        <v>3.9735099337748353E-2</v>
      </c>
      <c r="ART15" s="4">
        <v>9.7731239092495634E-2</v>
      </c>
      <c r="ARU15" s="4">
        <v>5.7591623036649213E-2</v>
      </c>
      <c r="ARV15" s="4">
        <v>9.2799999999999994E-2</v>
      </c>
      <c r="ARW15" s="4">
        <v>6.4000000000000001E-2</v>
      </c>
      <c r="ARX15" s="4">
        <v>0.14221218961625279</v>
      </c>
      <c r="ARY15" s="4">
        <v>0.1106094808126411</v>
      </c>
      <c r="ARZ15" s="4">
        <v>1.6641452344931921E-2</v>
      </c>
      <c r="ASA15" s="4">
        <v>2.7231467473524961E-2</v>
      </c>
      <c r="ASB15" s="4">
        <v>0.12681159420289859</v>
      </c>
      <c r="ASC15" s="4">
        <v>0.14855072463768121</v>
      </c>
      <c r="ASD15" s="4">
        <v>9.6017863788611837E-2</v>
      </c>
      <c r="ASE15" s="4">
        <v>3.7216226274655748E-2</v>
      </c>
      <c r="ASF15" s="4">
        <v>9.6516995383969781E-2</v>
      </c>
      <c r="ASG15" s="4">
        <v>3.063365505665128E-2</v>
      </c>
      <c r="ASH15" s="4">
        <v>8.6467790747946388E-2</v>
      </c>
      <c r="ASI15" s="4">
        <v>3.6316472114137487E-2</v>
      </c>
      <c r="ASJ15" s="4">
        <v>0.104014598540146</v>
      </c>
      <c r="ASK15" s="4">
        <v>3.759124087591241E-2</v>
      </c>
      <c r="ASL15" s="4">
        <v>7.4554294975688815E-2</v>
      </c>
      <c r="ASM15" s="4">
        <v>2.9173419773095621E-2</v>
      </c>
      <c r="ASN15" s="4">
        <v>7.7078288942695722E-2</v>
      </c>
      <c r="ASO15" s="4">
        <v>4.6004842615012108E-2</v>
      </c>
      <c r="ASP15" s="4">
        <v>0.1147763217352011</v>
      </c>
      <c r="ASQ15" s="4">
        <v>4.8350655219159509E-2</v>
      </c>
      <c r="ASR15" s="4">
        <v>0.1198819623755072</v>
      </c>
      <c r="ASS15" s="4">
        <v>4.8690520103282918E-2</v>
      </c>
      <c r="AST15" s="4">
        <v>7.7031802120141338E-2</v>
      </c>
      <c r="ASU15" s="4">
        <v>3.7809187279151953E-2</v>
      </c>
      <c r="ASV15" s="4">
        <v>8.862275449101796E-2</v>
      </c>
      <c r="ASW15" s="4">
        <v>3.8722554890219557E-2</v>
      </c>
      <c r="ASX15" s="4">
        <v>0.1166979362101313</v>
      </c>
      <c r="ASY15" s="4">
        <v>4.2026266416510319E-2</v>
      </c>
      <c r="ASZ15" s="4">
        <v>8.7251164760694624E-2</v>
      </c>
      <c r="ATA15" s="4">
        <v>4.2354934349851762E-2</v>
      </c>
      <c r="ATB15" s="4">
        <v>6.5270506108202439E-2</v>
      </c>
      <c r="ATC15" s="4">
        <v>3.0017452006980801E-2</v>
      </c>
      <c r="ATD15" s="4">
        <v>0.1093159161223788</v>
      </c>
      <c r="ATE15" s="4">
        <v>4.5720178755586108E-2</v>
      </c>
      <c r="ATF15" s="4">
        <v>8.2866741321388576E-2</v>
      </c>
      <c r="ATG15" s="4">
        <v>4.8525569242254582E-2</v>
      </c>
      <c r="ATH15" s="4">
        <v>0.13244569025928521</v>
      </c>
      <c r="ATI15" s="4">
        <v>7.4281709880868962E-2</v>
      </c>
      <c r="ATJ15" s="4">
        <v>7.4123989218328842E-2</v>
      </c>
      <c r="ATK15" s="4">
        <v>4.1778975741239892E-2</v>
      </c>
      <c r="ATL15" s="4">
        <v>9.3684941013185294E-2</v>
      </c>
      <c r="ATM15" s="4">
        <v>5.3435114503816793E-2</v>
      </c>
      <c r="ATN15" s="4">
        <v>0.1158059467918623</v>
      </c>
      <c r="ATO15" s="4">
        <v>7.5117370892018781E-2</v>
      </c>
      <c r="ATP15" s="4">
        <v>5.0583657587548639E-2</v>
      </c>
      <c r="ATQ15" s="4">
        <v>4.8638132295719852E-2</v>
      </c>
      <c r="ATR15" s="4">
        <v>4.6313799621928158E-2</v>
      </c>
      <c r="ATS15" s="4">
        <v>3.3081285444234401E-2</v>
      </c>
      <c r="ATT15" s="4">
        <v>3.9677619342839428E-2</v>
      </c>
      <c r="ATU15" s="4">
        <v>3.0378177309361439E-2</v>
      </c>
      <c r="ATV15" s="4">
        <v>0.12983223924142959</v>
      </c>
      <c r="ATW15" s="4">
        <v>6.2727935813274988E-2</v>
      </c>
      <c r="ATX15" s="4">
        <v>0.1069735951252539</v>
      </c>
      <c r="ATY15" s="4">
        <v>6.7704807041299928E-2</v>
      </c>
      <c r="ATZ15" s="4">
        <v>7.093253968253968E-2</v>
      </c>
      <c r="AUA15" s="4">
        <v>3.4722222222222217E-2</v>
      </c>
      <c r="AUB15" s="4">
        <v>0.1012787723785166</v>
      </c>
      <c r="AUC15" s="4">
        <v>2.8644501278772379E-2</v>
      </c>
      <c r="AUD15" s="4">
        <v>0.1242192921582235</v>
      </c>
      <c r="AUE15" s="4">
        <v>7.1478140180430264E-2</v>
      </c>
      <c r="AUF15" s="4">
        <v>0.115990990990991</v>
      </c>
      <c r="AUG15" s="4">
        <v>4.5420420420420417E-2</v>
      </c>
      <c r="AUH15" s="4">
        <v>9.1843288375080281E-2</v>
      </c>
      <c r="AUI15" s="4">
        <v>5.9730250481695571E-2</v>
      </c>
      <c r="AUJ15" s="4">
        <v>9.7009815110705319E-2</v>
      </c>
      <c r="AUK15" s="4">
        <v>3.4010499885870807E-2</v>
      </c>
      <c r="AUL15" s="4">
        <v>0.1080246913580247</v>
      </c>
      <c r="AUM15" s="4">
        <v>3.8065843621399177E-2</v>
      </c>
      <c r="AUN15" s="4">
        <v>0.1399010346378767</v>
      </c>
      <c r="AUO15" s="4">
        <v>4.5883940620782729E-2</v>
      </c>
      <c r="AUP15" s="4">
        <v>0.14427860696517411</v>
      </c>
      <c r="AUQ15" s="4">
        <v>5.2917232021709643E-2</v>
      </c>
      <c r="AUR15" s="4">
        <v>9.9254426840633736E-2</v>
      </c>
      <c r="AUS15" s="4">
        <v>3.7278657968313138E-2</v>
      </c>
      <c r="AUT15" s="4">
        <v>0.137995337995338</v>
      </c>
      <c r="AUU15" s="4">
        <v>4.3356643356643347E-2</v>
      </c>
      <c r="AUV15" s="4">
        <v>7.8521939953810627E-2</v>
      </c>
      <c r="AUW15" s="4">
        <v>3.4180138568129327E-2</v>
      </c>
      <c r="AUX15" s="4">
        <v>0.12870325400679941</v>
      </c>
      <c r="AUY15" s="4">
        <v>5.9737736765420109E-2</v>
      </c>
      <c r="AUZ15" s="4">
        <v>0.15154639175257731</v>
      </c>
      <c r="AVA15" s="4">
        <v>4.8969072164948453E-2</v>
      </c>
      <c r="AVB15" s="4">
        <v>0.1366906474820144</v>
      </c>
      <c r="AVC15" s="4">
        <v>5.1159072741806547E-2</v>
      </c>
      <c r="AVD15" s="4">
        <v>0.13239807102148179</v>
      </c>
      <c r="AVE15" s="4">
        <v>3.6825953529153882E-2</v>
      </c>
      <c r="AVF15" s="4">
        <v>0.1204579392732703</v>
      </c>
      <c r="AVG15" s="4">
        <v>4.7287207565953213E-2</v>
      </c>
      <c r="AVH15" s="4">
        <v>0.15587529976019179</v>
      </c>
      <c r="AVI15" s="4">
        <v>6.5707434052757793E-2</v>
      </c>
      <c r="AVJ15" s="4">
        <v>4.108885464817668E-2</v>
      </c>
      <c r="AVK15" s="4">
        <v>2.5166923472008221E-2</v>
      </c>
      <c r="AVL15" s="4">
        <v>0.14954610606784521</v>
      </c>
      <c r="AVM15" s="4">
        <v>4.7778308647873857E-2</v>
      </c>
      <c r="AVN15" s="4">
        <v>8.4388185654008435E-2</v>
      </c>
      <c r="AVO15" s="4">
        <v>3.2951577255374717E-2</v>
      </c>
      <c r="AVP15" s="4">
        <v>0.1246513623685904</v>
      </c>
      <c r="AVQ15" s="4">
        <v>4.3552885646856901E-2</v>
      </c>
      <c r="AVR15" s="4">
        <v>9.6060037523452158E-2</v>
      </c>
      <c r="AVS15" s="4">
        <v>3.1332082551594753E-2</v>
      </c>
      <c r="AVT15" s="4">
        <v>0.17296006944444439</v>
      </c>
      <c r="AVU15" s="4">
        <v>4.1015625E-2</v>
      </c>
      <c r="AVV15" s="4">
        <v>0.13071314245064911</v>
      </c>
      <c r="AVW15" s="4">
        <v>3.894718121998933E-2</v>
      </c>
      <c r="AVX15" s="4">
        <v>0.11600747430706949</v>
      </c>
      <c r="AVY15" s="4">
        <v>3.9551541575833071E-2</v>
      </c>
      <c r="AVZ15" s="4">
        <v>0.140593444151002</v>
      </c>
      <c r="AWA15" s="4">
        <v>3.8061208637564077E-2</v>
      </c>
      <c r="AWB15" s="4">
        <v>0.1178617040686006</v>
      </c>
      <c r="AWC15" s="4">
        <v>3.1928480204342267E-2</v>
      </c>
      <c r="AWD15" s="4">
        <v>0.12557651991614249</v>
      </c>
      <c r="AWE15" s="4">
        <v>3.9412997903563937E-2</v>
      </c>
      <c r="AWF15" s="4">
        <v>0.12789160608063449</v>
      </c>
      <c r="AWG15" s="4">
        <v>3.4038334434897552E-2</v>
      </c>
      <c r="AWH15" s="4">
        <v>0.14625153625563289</v>
      </c>
      <c r="AWI15" s="4">
        <v>3.4821794346579268E-2</v>
      </c>
      <c r="AWJ15" s="4">
        <v>0.15442981477348799</v>
      </c>
      <c r="AWK15" s="4">
        <v>5.0212006248605223E-2</v>
      </c>
      <c r="AWL15" s="4">
        <v>0.1084176369536171</v>
      </c>
      <c r="AWM15" s="4">
        <v>2.9013170452376408E-2</v>
      </c>
      <c r="AWN15" s="4">
        <v>7.7502295684113862E-2</v>
      </c>
      <c r="AWO15" s="4">
        <v>2.8466483011937559E-2</v>
      </c>
      <c r="AWP15" s="4">
        <v>0.12157403154187719</v>
      </c>
      <c r="AWQ15" s="4">
        <v>4.2106874904302559E-2</v>
      </c>
      <c r="AWR15" s="4">
        <v>0.10448521916411831</v>
      </c>
      <c r="AWS15" s="4">
        <v>4.9184505606523952E-2</v>
      </c>
      <c r="AWT15" s="4">
        <v>0.1004159239453357</v>
      </c>
      <c r="AWU15" s="4">
        <v>2.7134085957615371E-2</v>
      </c>
      <c r="AWV15" s="4">
        <v>0.18108614232209741</v>
      </c>
      <c r="AWW15" s="4">
        <v>3.8389513108614229E-2</v>
      </c>
      <c r="AWX15" s="4">
        <v>0.11969055612319369</v>
      </c>
      <c r="AWY15" s="4">
        <v>3.9556269157787177E-2</v>
      </c>
      <c r="AWZ15" s="4">
        <v>9.1516614070911453E-2</v>
      </c>
      <c r="AXA15" s="4">
        <v>3.8982736216818269E-2</v>
      </c>
      <c r="AXB15" s="4">
        <v>7.7409162717219593E-2</v>
      </c>
      <c r="AXC15" s="4">
        <v>4.5023696682464448E-2</v>
      </c>
      <c r="AXD15" s="4">
        <v>0.19830028328611901</v>
      </c>
      <c r="AXE15" s="4">
        <v>0.10576015108593009</v>
      </c>
      <c r="AXF15" s="4">
        <v>8.6584205518553753E-2</v>
      </c>
      <c r="AXG15" s="4">
        <v>5.3282588011417699E-2</v>
      </c>
      <c r="AXH15" s="4">
        <v>0.1448818897637795</v>
      </c>
      <c r="AXI15" s="4">
        <v>9.1338582677165353E-2</v>
      </c>
      <c r="AXJ15" s="4">
        <v>0.14239742558326629</v>
      </c>
      <c r="AXK15" s="4">
        <v>6.2751407884151247E-2</v>
      </c>
      <c r="AXL15" s="4">
        <v>8.9852827265685511E-2</v>
      </c>
      <c r="AXM15" s="4">
        <v>6.7389620449264137E-2</v>
      </c>
      <c r="AXN15" s="4">
        <v>0.13207547169811321</v>
      </c>
      <c r="AXO15" s="4">
        <v>6.8733153638814021E-2</v>
      </c>
      <c r="AXP15" s="4">
        <v>5.0986842105263157E-2</v>
      </c>
      <c r="AXQ15" s="4">
        <v>4.2763157894736843E-2</v>
      </c>
      <c r="AXR15" s="4">
        <v>6.9069069069069067E-2</v>
      </c>
      <c r="AXS15" s="4">
        <v>5.1051051051051052E-2</v>
      </c>
      <c r="AXT15" s="4">
        <v>7.4249605055292253E-2</v>
      </c>
      <c r="AXU15" s="4">
        <v>6.6350710900473939E-2</v>
      </c>
      <c r="AXV15" s="4">
        <v>7.3619631901840496E-2</v>
      </c>
      <c r="AXW15" s="4">
        <v>8.9979550102249492E-2</v>
      </c>
      <c r="AXX15" s="4">
        <v>6.8592057761732855E-2</v>
      </c>
      <c r="AXY15" s="4">
        <v>5.7761732851985562E-2</v>
      </c>
      <c r="AXZ15" s="4">
        <v>0.2458521870286576</v>
      </c>
      <c r="AYA15" s="4">
        <v>0.13574660633484159</v>
      </c>
      <c r="AYB15" s="4">
        <v>0.23529411764705879</v>
      </c>
      <c r="AYC15" s="4">
        <v>0.13342898134863701</v>
      </c>
      <c r="AYD15" s="4">
        <v>7.0261437908496732E-2</v>
      </c>
      <c r="AYE15" s="4">
        <v>6.3725490196078427E-2</v>
      </c>
      <c r="AYF15" s="4">
        <v>7.0957095709570955E-2</v>
      </c>
      <c r="AYG15" s="4">
        <v>5.1155115511551157E-2</v>
      </c>
      <c r="AYH15" s="4">
        <v>0.1796875</v>
      </c>
      <c r="AYI15" s="4">
        <v>6.317934782608696E-2</v>
      </c>
      <c r="AYJ15" s="4">
        <v>0.13013698630136991</v>
      </c>
      <c r="AYK15" s="4">
        <v>4.486301369863014E-2</v>
      </c>
      <c r="AYL15" s="4">
        <v>9.6063454759106937E-2</v>
      </c>
      <c r="AYM15" s="4">
        <v>4.700352526439483E-2</v>
      </c>
      <c r="AYN15" s="4">
        <v>0.11056910569105689</v>
      </c>
      <c r="AYO15" s="4">
        <v>4.1811846689895467E-2</v>
      </c>
      <c r="AYP15" s="4">
        <v>7.9831932773109238E-2</v>
      </c>
      <c r="AYQ15" s="4">
        <v>2.8944911297852479E-2</v>
      </c>
      <c r="AYR15" s="4">
        <v>9.3211752786220875E-2</v>
      </c>
      <c r="AYS15" s="4">
        <v>3.4785545423843288E-2</v>
      </c>
      <c r="AYT15" s="4">
        <v>8.7359364659166119E-2</v>
      </c>
      <c r="AYU15" s="4">
        <v>4.2025148908007938E-2</v>
      </c>
      <c r="AYV15" s="4">
        <v>0.1211218664681062</v>
      </c>
      <c r="AYW15" s="4">
        <v>3.9215686274509803E-2</v>
      </c>
      <c r="AYX15" s="4">
        <v>0.17621419676214201</v>
      </c>
      <c r="AYY15" s="4">
        <v>4.7633872976338733E-2</v>
      </c>
      <c r="AYZ15" s="4">
        <v>0.12989621694007361</v>
      </c>
      <c r="AZA15" s="4">
        <v>4.4526280549045873E-2</v>
      </c>
      <c r="AZB15" s="4">
        <v>0.12858052196053471</v>
      </c>
      <c r="AZC15" s="4">
        <v>4.2011457670273707E-2</v>
      </c>
      <c r="AZD15" s="4">
        <v>0.13285649689645249</v>
      </c>
      <c r="AZE15" s="4">
        <v>2.1457639659637439E-2</v>
      </c>
      <c r="AZF15" s="4">
        <v>0.10324388403922841</v>
      </c>
      <c r="AZG15" s="4">
        <v>1.3004274885943169E-2</v>
      </c>
      <c r="AZH15" s="4">
        <v>0.11773952382778061</v>
      </c>
      <c r="AZI15" s="4">
        <v>1.6102442203734229E-2</v>
      </c>
      <c r="AZJ15" s="4">
        <v>0.10061872400852009</v>
      </c>
      <c r="AZK15" s="4">
        <v>1.521452479967542E-2</v>
      </c>
      <c r="AZL15" s="4">
        <v>0.1111450381679389</v>
      </c>
      <c r="AZM15" s="4">
        <v>1.3511450381679391E-2</v>
      </c>
      <c r="AZN15" s="4">
        <v>8.8350242785519714E-2</v>
      </c>
      <c r="AZO15" s="4">
        <v>1.3738107457265799E-2</v>
      </c>
      <c r="AZP15" s="4">
        <v>6.8075292016963024E-2</v>
      </c>
      <c r="AZQ15" s="4">
        <v>1.142028122907522E-2</v>
      </c>
      <c r="AZR15" s="4">
        <v>7.3291794276058711E-2</v>
      </c>
      <c r="AZS15" s="4">
        <v>1.21448938641884E-2</v>
      </c>
      <c r="AZT15" s="4">
        <v>7.0098383696416022E-2</v>
      </c>
      <c r="AZU15" s="4">
        <v>1.047083626141954E-2</v>
      </c>
      <c r="AZV15" s="4">
        <v>8.4307150357348509E-2</v>
      </c>
      <c r="AZW15" s="4">
        <v>1.2668089286319141E-2</v>
      </c>
      <c r="AZX15" s="4">
        <v>8.4282460136674259E-2</v>
      </c>
      <c r="AZY15" s="4">
        <v>1.3933181473044801E-2</v>
      </c>
      <c r="AZZ15" s="4">
        <v>9.0272185537123531E-2</v>
      </c>
      <c r="BAA15" s="4">
        <v>1.244161700756966E-2</v>
      </c>
      <c r="BAB15" s="4">
        <v>0.1012376327990946</v>
      </c>
      <c r="BAC15" s="4">
        <v>1.3398561571319049E-2</v>
      </c>
      <c r="BAD15" s="4">
        <v>0.1044776119402985</v>
      </c>
      <c r="BAE15" s="4">
        <v>5.9701492537313432E-2</v>
      </c>
      <c r="BAF15" s="4">
        <v>4.4345898004434593E-2</v>
      </c>
      <c r="BAG15" s="4">
        <v>3.2150776053215077E-2</v>
      </c>
      <c r="BAH15" s="4">
        <v>9.7646033129904095E-2</v>
      </c>
      <c r="BAI15" s="4">
        <v>5.0566695727986048E-2</v>
      </c>
      <c r="BAJ15" s="4">
        <v>3.6402569593147749E-2</v>
      </c>
      <c r="BAK15" s="4">
        <v>4.2826552462526757E-2</v>
      </c>
      <c r="BAL15" s="4">
        <v>9.1091091091091092E-2</v>
      </c>
      <c r="BAM15" s="4">
        <v>4.7047047047047048E-2</v>
      </c>
      <c r="BAN15" s="4">
        <v>5.1742344244984161E-2</v>
      </c>
      <c r="BAO15" s="4">
        <v>2.9567053854276659E-2</v>
      </c>
      <c r="BAP15" s="4">
        <v>6.4189189189189186E-2</v>
      </c>
      <c r="BAQ15" s="4">
        <v>3.4909909909909907E-2</v>
      </c>
      <c r="BAR15" s="4">
        <v>0.1229193341869398</v>
      </c>
      <c r="BAS15" s="4">
        <v>5.8898847631242E-2</v>
      </c>
      <c r="BAT15" s="4">
        <v>0</v>
      </c>
      <c r="BAU15" s="4">
        <v>1.690140845070422E-2</v>
      </c>
      <c r="BAV15" s="4">
        <v>7.2368421052631582E-2</v>
      </c>
      <c r="BAW15" s="4">
        <v>7.4999999999999997E-2</v>
      </c>
      <c r="BAX15" s="4">
        <v>7.1197411003236247E-2</v>
      </c>
      <c r="BAY15" s="4">
        <v>7.281553398058252E-2</v>
      </c>
      <c r="BAZ15" s="4">
        <v>0.30760626398210289</v>
      </c>
      <c r="BBA15" s="4">
        <v>0.11856823266219239</v>
      </c>
      <c r="BBB15" s="4">
        <v>9.0483619344773794E-2</v>
      </c>
      <c r="BBC15" s="4">
        <v>5.1482059282371297E-2</v>
      </c>
      <c r="BBD15" s="4">
        <v>9.0452261306532666E-2</v>
      </c>
      <c r="BBE15" s="4">
        <v>4.5226130653266333E-2</v>
      </c>
      <c r="BBF15" s="4">
        <v>7.378129117259552E-2</v>
      </c>
      <c r="BBG15" s="4">
        <v>3.9525691699604737E-2</v>
      </c>
      <c r="BBH15" s="4">
        <v>0.11204146730462521</v>
      </c>
      <c r="BBI15" s="4">
        <v>3.787878787878788E-2</v>
      </c>
      <c r="BBJ15" s="4">
        <v>8.8375986606075096E-2</v>
      </c>
      <c r="BBK15" s="4">
        <v>1.4350633819660371E-2</v>
      </c>
      <c r="BBL15" s="4">
        <v>8.8842252535851693E-2</v>
      </c>
      <c r="BBM15" s="4">
        <v>3.6726128016789088E-2</v>
      </c>
      <c r="BBN15" s="4">
        <v>0.1163341645885287</v>
      </c>
      <c r="BBO15" s="4">
        <v>2.6683291770573561E-2</v>
      </c>
      <c r="BBP15" s="4">
        <v>0.10715491056361789</v>
      </c>
      <c r="BBQ15" s="4">
        <v>3.1049611879851498E-2</v>
      </c>
      <c r="BBR15" s="4">
        <v>0.1021531685833129</v>
      </c>
      <c r="BBS15" s="4">
        <v>2.544653780278933E-2</v>
      </c>
      <c r="BBT15" s="4">
        <v>0.13114148503878831</v>
      </c>
      <c r="BBU15" s="4">
        <v>2.733653490949391E-2</v>
      </c>
      <c r="BBV15" s="4">
        <v>7.8967065868263478E-2</v>
      </c>
      <c r="BBW15" s="4">
        <v>2.470059880239521E-2</v>
      </c>
      <c r="BBX15" s="4">
        <v>0.1205132651291833</v>
      </c>
      <c r="BBY15" s="4">
        <v>2.687705912953009E-2</v>
      </c>
      <c r="BBZ15" s="4">
        <v>0.1101496304308635</v>
      </c>
      <c r="BCA15" s="4">
        <v>3.046691905534523E-2</v>
      </c>
      <c r="BCB15" s="4">
        <v>8.8125727590221192E-2</v>
      </c>
      <c r="BCC15" s="4">
        <v>1.885913853317811E-2</v>
      </c>
      <c r="BCD15" s="4">
        <v>0.1036100346726494</v>
      </c>
      <c r="BCE15" s="4">
        <v>1.978380583316337E-2</v>
      </c>
      <c r="BCF15" s="4">
        <v>0.14248942820371391</v>
      </c>
      <c r="BCG15" s="4">
        <v>2.647545504688362E-2</v>
      </c>
      <c r="BCH15" s="4">
        <v>0.12774909160451331</v>
      </c>
      <c r="BCI15" s="4">
        <v>3.078982597054886E-2</v>
      </c>
      <c r="BCJ15" s="4">
        <v>0.13252834634074509</v>
      </c>
      <c r="BCK15" s="4">
        <v>3.1659549403622443E-2</v>
      </c>
      <c r="BCL15" s="4">
        <v>0.1021614631442823</v>
      </c>
      <c r="BCM15" s="4">
        <v>3.0112691668206171E-2</v>
      </c>
      <c r="BCN15" s="4">
        <v>0.10903851986654529</v>
      </c>
      <c r="BCO15" s="4">
        <v>2.5477707006369432E-2</v>
      </c>
      <c r="BCP15" s="4">
        <v>0.1056609842393052</v>
      </c>
      <c r="BCQ15" s="4">
        <v>2.4123512383403021E-2</v>
      </c>
      <c r="BCR15" s="4">
        <v>0.15372507869884569</v>
      </c>
      <c r="BCS15" s="4">
        <v>4.0748513466246937E-2</v>
      </c>
      <c r="BCT15" s="4">
        <v>8.0248148889333598E-2</v>
      </c>
      <c r="BCU15" s="4">
        <v>2.8617170302181309E-2</v>
      </c>
      <c r="BCV15" s="4">
        <v>0.17497057669674379</v>
      </c>
      <c r="BCW15" s="4">
        <v>4.9234994115339353E-2</v>
      </c>
      <c r="BCX15" s="4">
        <v>9.7246293086847679E-2</v>
      </c>
      <c r="BCY15" s="4">
        <v>3.1195840554592721E-2</v>
      </c>
      <c r="BCZ15" s="4">
        <v>9.0065502183406115E-2</v>
      </c>
      <c r="BDA15" s="4">
        <v>2.0196506550218339E-2</v>
      </c>
      <c r="BDB15" s="4">
        <v>8.7550794237162916E-2</v>
      </c>
      <c r="BDC15" s="4">
        <v>3.8049501292944217E-2</v>
      </c>
      <c r="BDD15" s="4">
        <v>7.6626877165960727E-2</v>
      </c>
      <c r="BDE15" s="4">
        <v>3.3500192529842127E-2</v>
      </c>
      <c r="BDF15" s="4">
        <v>6.4976958525345616E-2</v>
      </c>
      <c r="BDG15" s="4">
        <v>1.889400921658986E-2</v>
      </c>
      <c r="BDH15" s="4">
        <v>0.1041666666666667</v>
      </c>
      <c r="BDI15" s="4">
        <v>4.4181034482758619E-2</v>
      </c>
      <c r="BDJ15" s="4">
        <v>0.16529850746268659</v>
      </c>
      <c r="BDK15" s="4">
        <v>6.2313432835820887E-2</v>
      </c>
      <c r="BDL15" s="4">
        <v>0.14428509343763579</v>
      </c>
      <c r="BDM15" s="4">
        <v>5.215123859191656E-2</v>
      </c>
      <c r="BDN15" s="4">
        <v>0.1212121212121212</v>
      </c>
      <c r="BDO15" s="4">
        <v>4.3887147335423198E-2</v>
      </c>
      <c r="BDP15" s="4">
        <v>0.17481549815498151</v>
      </c>
      <c r="BDQ15" s="4">
        <v>6.4575645756457564E-2</v>
      </c>
      <c r="BDR15" s="4">
        <v>8.3528859690286256E-2</v>
      </c>
      <c r="BDS15" s="4">
        <v>3.3317691224777103E-2</v>
      </c>
      <c r="BDT15" s="4">
        <v>0.1100323624595469</v>
      </c>
      <c r="BDU15" s="4">
        <v>0.12621359223300971</v>
      </c>
      <c r="BDV15" s="4">
        <v>0.12941176470588239</v>
      </c>
      <c r="BDW15" s="4">
        <v>0.1647058823529412</v>
      </c>
      <c r="BDX15" s="4">
        <v>9.7791798107255523E-2</v>
      </c>
      <c r="BDY15" s="4">
        <v>0.1482649842271293</v>
      </c>
      <c r="BDZ15" s="4">
        <v>0.1124031007751938</v>
      </c>
      <c r="BEA15" s="4">
        <v>0.13178294573643409</v>
      </c>
      <c r="BEB15" s="4">
        <v>9.9150141643059492E-2</v>
      </c>
      <c r="BEC15" s="4">
        <v>0.1501416430594901</v>
      </c>
      <c r="BED15" s="4">
        <v>0.12962962962962959</v>
      </c>
      <c r="BEE15" s="4">
        <v>0.2074074074074074</v>
      </c>
      <c r="BEF15" s="4">
        <v>5.3879310344827583E-2</v>
      </c>
      <c r="BEG15" s="4">
        <v>7.5431034482758619E-2</v>
      </c>
      <c r="BEH15" s="4">
        <v>6.8403908794788276E-2</v>
      </c>
      <c r="BEI15" s="4">
        <v>0.11400651465798051</v>
      </c>
      <c r="BEJ15" s="4">
        <v>0.2218181818181818</v>
      </c>
      <c r="BEK15" s="4">
        <v>0.18909090909090909</v>
      </c>
      <c r="BEL15" s="4">
        <v>6.7567567567567571E-3</v>
      </c>
      <c r="BEM15" s="4">
        <v>4.3918918918918921E-2</v>
      </c>
      <c r="BEN15" s="4">
        <v>0.1211410707307542</v>
      </c>
      <c r="BEO15" s="4">
        <v>4.611176240719031E-2</v>
      </c>
      <c r="BEP15" s="4">
        <v>0.1042654028436019</v>
      </c>
      <c r="BEQ15" s="4">
        <v>4.1864139020537122E-2</v>
      </c>
      <c r="BER15" s="4">
        <v>9.7000389559797423E-2</v>
      </c>
      <c r="BES15" s="4">
        <v>3.8955979742890542E-2</v>
      </c>
      <c r="BET15" s="4">
        <v>7.9445145018915517E-2</v>
      </c>
      <c r="BEU15" s="4">
        <v>3.9722572509457758E-2</v>
      </c>
      <c r="BEV15" s="4">
        <v>9.8717948717948714E-2</v>
      </c>
      <c r="BEW15" s="4">
        <v>7.6923076923076927E-2</v>
      </c>
      <c r="BEX15" s="4">
        <v>0.13515981735159821</v>
      </c>
      <c r="BEY15" s="4">
        <v>8.4018264840182655E-2</v>
      </c>
      <c r="BEZ15" s="4">
        <v>0.1952054794520548</v>
      </c>
      <c r="BFA15" s="4">
        <v>0.11872146118721461</v>
      </c>
      <c r="BFB15" s="4">
        <v>0.13271604938271611</v>
      </c>
      <c r="BFC15" s="4">
        <v>6.3786008230452676E-2</v>
      </c>
      <c r="BFD15" s="4">
        <v>0.24562798092209859</v>
      </c>
      <c r="BFE15" s="4">
        <v>0.109697933227345</v>
      </c>
      <c r="BFF15" s="4">
        <v>7.3985680190930783E-2</v>
      </c>
      <c r="BFG15" s="4">
        <v>3.2219570405727933E-2</v>
      </c>
      <c r="BFH15" s="4">
        <v>7.4270557029177717E-2</v>
      </c>
      <c r="BFI15" s="4">
        <v>3.7135278514588858E-2</v>
      </c>
      <c r="BFJ15" s="4">
        <v>0.1362467866323907</v>
      </c>
      <c r="BFK15" s="4">
        <v>7.9691516709511565E-2</v>
      </c>
      <c r="BFL15" s="4">
        <v>7.6271186440677971E-2</v>
      </c>
      <c r="BFM15" s="4">
        <v>6.3559322033898302E-2</v>
      </c>
      <c r="BFN15" s="4">
        <v>9.2224231464737794E-2</v>
      </c>
      <c r="BFO15" s="4">
        <v>5.9674502712477387E-2</v>
      </c>
      <c r="BFP15" s="4">
        <v>7.4285714285714288E-2</v>
      </c>
      <c r="BFQ15" s="4">
        <v>4.8571428571428571E-2</v>
      </c>
      <c r="BFR15" s="4">
        <v>6.1384725196288369E-2</v>
      </c>
      <c r="BFS15" s="4">
        <v>4.8536759457530339E-2</v>
      </c>
      <c r="BFT15" s="4">
        <v>0.20378151260504199</v>
      </c>
      <c r="BFU15" s="4">
        <v>5.6722689075630252E-2</v>
      </c>
      <c r="BFV15" s="4">
        <v>6.4323111443530298E-2</v>
      </c>
      <c r="BFW15" s="4">
        <v>3.5153328347045633E-2</v>
      </c>
      <c r="BFX15" s="4">
        <v>9.2147435897435903E-2</v>
      </c>
      <c r="BFY15" s="4">
        <v>4.7275641025641017E-2</v>
      </c>
      <c r="BFZ15" s="4">
        <v>0.1332807570977918</v>
      </c>
      <c r="BGA15" s="4">
        <v>8.2018927444794956E-2</v>
      </c>
      <c r="BGB15" s="4">
        <v>2.4584237165582071E-2</v>
      </c>
      <c r="BGC15" s="4">
        <v>2.2415039768618941E-2</v>
      </c>
      <c r="BGD15" s="4">
        <v>8.8812980358667803E-2</v>
      </c>
      <c r="BGE15" s="4">
        <v>3.8428693424423573E-2</v>
      </c>
      <c r="BGF15" s="4">
        <v>0.13312693498452011</v>
      </c>
      <c r="BGG15" s="4">
        <v>5.0309597523219812E-2</v>
      </c>
      <c r="BGH15" s="4">
        <v>7.720588235294118E-2</v>
      </c>
      <c r="BGI15" s="4">
        <v>5.8823529411764712E-2</v>
      </c>
      <c r="BGJ15" s="4">
        <v>0.13636363636363641</v>
      </c>
      <c r="BGK15" s="4">
        <v>8.2887700534759357E-2</v>
      </c>
      <c r="BGL15" s="4">
        <v>6.4573991031390138E-2</v>
      </c>
      <c r="BGM15" s="4">
        <v>4.663677130044843E-2</v>
      </c>
      <c r="BGN15" s="4">
        <v>0.1302931596091205</v>
      </c>
      <c r="BGO15" s="4">
        <v>7.3289902280130298E-2</v>
      </c>
      <c r="BGP15" s="4">
        <v>7.0061728395061723E-2</v>
      </c>
      <c r="BGQ15" s="4">
        <v>2.3302469135802469E-2</v>
      </c>
      <c r="BGR15" s="4">
        <v>6.3029960429621251E-2</v>
      </c>
      <c r="BGS15" s="4">
        <v>1.9785189372526851E-2</v>
      </c>
      <c r="BGT15" s="4">
        <v>8.9647666984083801E-2</v>
      </c>
      <c r="BGU15" s="4">
        <v>3.1016188273704261E-2</v>
      </c>
      <c r="BGV15" s="4">
        <v>0.1093775933609959</v>
      </c>
      <c r="BGW15" s="4">
        <v>2.9045643153526968E-2</v>
      </c>
      <c r="BGX15" s="4">
        <v>7.3499387505104125E-2</v>
      </c>
      <c r="BGY15" s="4">
        <v>2.5724785626786439E-2</v>
      </c>
      <c r="BGZ15" s="4">
        <v>0.1094240837696335</v>
      </c>
      <c r="BHA15" s="4">
        <v>3.0366492146596862E-2</v>
      </c>
      <c r="BHB15" s="4">
        <v>0.1464314354450682</v>
      </c>
      <c r="BHC15" s="4">
        <v>3.4322373696872487E-2</v>
      </c>
      <c r="BHD15" s="4">
        <v>7.9005120702267742E-2</v>
      </c>
      <c r="BHE15" s="4">
        <v>2.6091197268958789E-2</v>
      </c>
      <c r="BHF15" s="4">
        <v>0.1247454175152749</v>
      </c>
      <c r="BHG15" s="4">
        <v>4.455193482688391E-2</v>
      </c>
      <c r="BHH15" s="4">
        <v>0.1498771498771499</v>
      </c>
      <c r="BHI15" s="4">
        <v>6.0933660933660927E-2</v>
      </c>
      <c r="BHJ15" s="4">
        <v>0.11205976520811101</v>
      </c>
      <c r="BHK15" s="4">
        <v>5.869797225186766E-2</v>
      </c>
      <c r="BHL15" s="4">
        <v>3.8690476190476192E-2</v>
      </c>
      <c r="BHM15" s="4">
        <v>4.4642857142857137E-2</v>
      </c>
      <c r="BHN15" s="4">
        <v>0.22712238147739799</v>
      </c>
      <c r="BHO15" s="4">
        <v>0.1367144432194046</v>
      </c>
      <c r="BHP15" s="4">
        <v>8.8751289989680085E-2</v>
      </c>
      <c r="BHQ15" s="4">
        <v>4.2311661506707947E-2</v>
      </c>
      <c r="BHR15" s="4">
        <v>7.6848249027237359E-2</v>
      </c>
      <c r="BHS15" s="4">
        <v>4.9610894941634238E-2</v>
      </c>
      <c r="BHT15" s="4">
        <v>8.1395348837209308E-2</v>
      </c>
      <c r="BHU15" s="4">
        <v>4.8837209302325581E-2</v>
      </c>
      <c r="BHV15" s="4">
        <v>7.9779917469050887E-2</v>
      </c>
      <c r="BHW15" s="4">
        <v>6.4649243466299869E-2</v>
      </c>
      <c r="BHX15" s="4">
        <v>0.16027655562539281</v>
      </c>
      <c r="BHY15" s="4">
        <v>7.3538654934003772E-2</v>
      </c>
      <c r="BHZ15" s="4">
        <v>6.6958698372966211E-2</v>
      </c>
      <c r="BIA15" s="4">
        <v>2.7534418022528161E-2</v>
      </c>
      <c r="BIB15" s="4">
        <v>0.1233128834355828</v>
      </c>
      <c r="BIC15" s="4">
        <v>3.6196319018404907E-2</v>
      </c>
      <c r="BID15" s="4">
        <v>7.1603427172582626E-2</v>
      </c>
      <c r="BIE15" s="4">
        <v>2.8151774785801709E-2</v>
      </c>
      <c r="BIF15" s="4">
        <v>4.562268803945746E-2</v>
      </c>
      <c r="BIG15" s="4">
        <v>2.897657213316893E-2</v>
      </c>
      <c r="BIH15" s="4">
        <v>9.1836734693877556E-2</v>
      </c>
      <c r="BII15" s="4">
        <v>7.1428571428571425E-2</v>
      </c>
      <c r="BIJ15" s="4">
        <v>0.1420389461626575</v>
      </c>
      <c r="BIK15" s="4">
        <v>5.1546391752577317E-2</v>
      </c>
      <c r="BIL15" s="4">
        <v>0.1026785714285714</v>
      </c>
      <c r="BIM15" s="4">
        <v>4.4642857142857137E-2</v>
      </c>
      <c r="BIN15" s="4">
        <v>0.11322132943754561</v>
      </c>
      <c r="BIO15" s="4">
        <v>7.0124178232286338E-2</v>
      </c>
      <c r="BIP15" s="4">
        <v>0.1294851794071763</v>
      </c>
      <c r="BIQ15" s="4">
        <v>5.6162246489859603E-2</v>
      </c>
      <c r="BIR15" s="4">
        <v>0.1138032305433186</v>
      </c>
      <c r="BIS15" s="4">
        <v>5.8002936857562408E-2</v>
      </c>
      <c r="BIT15" s="4">
        <v>0.13509749303621171</v>
      </c>
      <c r="BIU15" s="4">
        <v>7.2423398328690811E-2</v>
      </c>
      <c r="BIV15" s="4">
        <v>8.9262613195342816E-2</v>
      </c>
      <c r="BIW15" s="4">
        <v>4.3337645536869342E-2</v>
      </c>
      <c r="BIX15" s="4">
        <v>0.1186322400558269</v>
      </c>
      <c r="BIY15" s="4">
        <v>4.884856943475227E-2</v>
      </c>
      <c r="BIZ15" s="4">
        <v>0.1069651741293532</v>
      </c>
      <c r="BJA15" s="4">
        <v>6.965174129353234E-2</v>
      </c>
      <c r="BJB15" s="4">
        <v>0.1078928312816799</v>
      </c>
      <c r="BJC15" s="4">
        <v>6.6618392469225199E-2</v>
      </c>
      <c r="BJD15" s="4">
        <v>0.1183837034563366</v>
      </c>
      <c r="BJE15" s="4">
        <v>3.0055101018533981E-2</v>
      </c>
      <c r="BJF15" s="4">
        <v>4.9638487208008897E-2</v>
      </c>
      <c r="BJG15" s="4">
        <v>2.0161290322580641E-2</v>
      </c>
      <c r="BJH15" s="4">
        <v>8.7224669603524235E-2</v>
      </c>
      <c r="BJI15" s="4">
        <v>4.3700440528634359E-2</v>
      </c>
      <c r="BJJ15" s="4">
        <v>7.3656363130047336E-2</v>
      </c>
      <c r="BJK15" s="4">
        <v>2.561960456697299E-2</v>
      </c>
      <c r="BJL15" s="4">
        <v>7.0209291969719465E-2</v>
      </c>
      <c r="BJM15" s="4">
        <v>1.8999554697936769E-2</v>
      </c>
      <c r="BJN15" s="4">
        <v>4.046242774566474E-2</v>
      </c>
      <c r="BJO15" s="4">
        <v>1.286593324631736E-2</v>
      </c>
      <c r="BJP15" s="4">
        <v>6.3573006969233389E-2</v>
      </c>
      <c r="BJQ15" s="4">
        <v>1.7338092809790921E-2</v>
      </c>
      <c r="BJR15" s="4">
        <v>9.0177622589949907E-2</v>
      </c>
      <c r="BJS15" s="4">
        <v>2.0646728404432969E-2</v>
      </c>
      <c r="BJT15" s="4">
        <v>8.8252656434474622E-2</v>
      </c>
      <c r="BJU15" s="4">
        <v>2.494096812278631E-2</v>
      </c>
      <c r="BJV15" s="4">
        <v>0.1056591429506052</v>
      </c>
      <c r="BJW15" s="4">
        <v>2.4697415767091922E-2</v>
      </c>
      <c r="BJX15" s="4">
        <v>8.2237363333861516E-2</v>
      </c>
      <c r="BJY15" s="4">
        <v>2.2025035652036128E-2</v>
      </c>
      <c r="BJZ15" s="4">
        <v>4.9589858314690531E-2</v>
      </c>
      <c r="BKA15" s="4">
        <v>1.8891374596072579E-2</v>
      </c>
      <c r="BKB15" s="4">
        <v>0.11480865224625619</v>
      </c>
      <c r="BKC15" s="4">
        <v>6.7665002773155847E-2</v>
      </c>
      <c r="BKD15" s="4">
        <v>0.1045145330859617</v>
      </c>
      <c r="BKE15" s="4">
        <v>4.5763760049474328E-2</v>
      </c>
      <c r="BKF15" s="4">
        <v>9.3266415725637805E-2</v>
      </c>
      <c r="BKG15" s="4">
        <v>4.93517356754496E-2</v>
      </c>
      <c r="BKH15" s="4">
        <v>3.110492107706592E-2</v>
      </c>
      <c r="BKI15" s="4">
        <v>2.414113277623027E-2</v>
      </c>
      <c r="BKJ15" s="4">
        <v>5.906783571758191E-2</v>
      </c>
      <c r="BKK15" s="4">
        <v>3.2302722658052598E-2</v>
      </c>
      <c r="BKL15" s="4">
        <v>8.4704743465634072E-2</v>
      </c>
      <c r="BKM15" s="4">
        <v>5.4211035818005807E-2</v>
      </c>
      <c r="BKN15" s="4">
        <v>0.14187400741132869</v>
      </c>
      <c r="BKO15" s="4">
        <v>6.2996294335627312E-2</v>
      </c>
      <c r="BKP15" s="4">
        <v>5.8894230769230768E-2</v>
      </c>
      <c r="BKQ15" s="4">
        <v>3.6057692307692298E-2</v>
      </c>
      <c r="BKR15" s="4">
        <v>0.16405375139977599</v>
      </c>
      <c r="BKS15" s="4">
        <v>5.6550951847704367E-2</v>
      </c>
      <c r="BKT15" s="4">
        <v>0.1195150115473441</v>
      </c>
      <c r="BKU15" s="4">
        <v>5.5427251732101619E-2</v>
      </c>
      <c r="BKV15" s="4">
        <v>7.5909661229611042E-2</v>
      </c>
      <c r="BKW15" s="4">
        <v>3.9209535759096623E-2</v>
      </c>
      <c r="BKX15" s="4">
        <v>8.2506203473945411E-2</v>
      </c>
      <c r="BKY15" s="4">
        <v>4.4665012406947889E-2</v>
      </c>
      <c r="BKZ15" s="4">
        <v>0.140625</v>
      </c>
      <c r="BLA15" s="4">
        <v>6.4516129032258063E-2</v>
      </c>
      <c r="BLB15" s="4">
        <v>0.1073879693177231</v>
      </c>
      <c r="BLC15" s="4">
        <v>4.4004844570044409E-2</v>
      </c>
      <c r="BLD15" s="4">
        <v>5.4086538461538457E-2</v>
      </c>
      <c r="BLE15" s="4">
        <v>3.7259615384615377E-2</v>
      </c>
      <c r="BLF15" s="4">
        <v>0.14015151515151511</v>
      </c>
      <c r="BLG15" s="4">
        <v>5.7765151515151512E-2</v>
      </c>
      <c r="BLH15" s="4">
        <v>0.1223832528180354</v>
      </c>
      <c r="BLI15" s="4">
        <v>5.7971014492753617E-2</v>
      </c>
      <c r="BLJ15" s="4">
        <v>9.8265895953757232E-2</v>
      </c>
      <c r="BLK15" s="4">
        <v>4.3352601156069363E-2</v>
      </c>
      <c r="BLL15" s="4">
        <v>0.1643126177024482</v>
      </c>
      <c r="BLM15" s="4">
        <v>6.0734463276836161E-2</v>
      </c>
      <c r="BLN15" s="4">
        <v>0.1146540027137042</v>
      </c>
      <c r="BLO15" s="4">
        <v>6.8521031207598365E-2</v>
      </c>
      <c r="BLP15" s="4">
        <v>8.6956521739130432E-2</v>
      </c>
      <c r="BLQ15" s="4">
        <v>4.0617848970251717E-2</v>
      </c>
      <c r="BLR15" s="4">
        <v>0.1362467866323907</v>
      </c>
      <c r="BLS15" s="4">
        <v>6.529562982005141E-2</v>
      </c>
      <c r="BLT15" s="4">
        <v>0.103336422613531</v>
      </c>
      <c r="BLU15" s="4">
        <v>5.375347544022243E-2</v>
      </c>
      <c r="BLV15" s="4">
        <v>0.1175869120654397</v>
      </c>
      <c r="BLW15" s="4">
        <v>3.834355828220859E-2</v>
      </c>
      <c r="BLX15" s="4">
        <v>0.1156779661016949</v>
      </c>
      <c r="BLY15" s="4">
        <v>4.4491525423728813E-2</v>
      </c>
    </row>
    <row r="16" spans="1:1689" x14ac:dyDescent="0.3">
      <c r="A16" s="3" t="s">
        <v>860</v>
      </c>
      <c r="B16" s="4">
        <v>0.19943531827515401</v>
      </c>
      <c r="C16" s="4">
        <v>4.7484599589322378E-2</v>
      </c>
      <c r="D16" s="4">
        <v>0.1204404679972471</v>
      </c>
      <c r="E16" s="4">
        <v>3.3035099793530628E-2</v>
      </c>
      <c r="F16" s="4">
        <v>9.765625E-2</v>
      </c>
      <c r="G16" s="4">
        <v>2.9166666666666671E-2</v>
      </c>
      <c r="H16" s="4">
        <v>0.1226166031094162</v>
      </c>
      <c r="I16" s="4">
        <v>3.0507480199471991E-2</v>
      </c>
      <c r="J16" s="4">
        <v>0.15895218718209561</v>
      </c>
      <c r="K16" s="4">
        <v>4.4252288911495422E-2</v>
      </c>
      <c r="L16" s="4">
        <v>0.1027304676939713</v>
      </c>
      <c r="M16" s="4">
        <v>2.59529602595296E-2</v>
      </c>
      <c r="N16" s="4">
        <v>8.8062622309197647E-2</v>
      </c>
      <c r="O16" s="4">
        <v>2.6838132513279281E-2</v>
      </c>
      <c r="P16" s="4">
        <v>6.894750587620789E-2</v>
      </c>
      <c r="Q16" s="4">
        <v>2.4027161138678501E-2</v>
      </c>
      <c r="R16" s="4">
        <v>0.18923418423973359</v>
      </c>
      <c r="S16" s="4">
        <v>6.0488346281908988E-2</v>
      </c>
      <c r="T16" s="4">
        <v>0.13674732695554309</v>
      </c>
      <c r="U16" s="4">
        <v>5.5711873944850873E-2</v>
      </c>
      <c r="V16" s="4">
        <v>0.1398161586840832</v>
      </c>
      <c r="W16" s="4">
        <v>7.4020319303338175E-2</v>
      </c>
      <c r="X16" s="4">
        <v>0.1559485530546624</v>
      </c>
      <c r="Y16" s="4">
        <v>6.0021436227224008E-2</v>
      </c>
      <c r="Z16" s="4">
        <v>0.11369740376007161</v>
      </c>
      <c r="AA16" s="4">
        <v>3.8048343777976723E-2</v>
      </c>
      <c r="AB16" s="4">
        <v>9.2602448110697178E-2</v>
      </c>
      <c r="AC16" s="4">
        <v>5.4284193720063857E-2</v>
      </c>
      <c r="AD16" s="4">
        <v>9.9810486418193303E-2</v>
      </c>
      <c r="AE16" s="4">
        <v>6.001263423878711E-2</v>
      </c>
      <c r="AF16" s="4">
        <v>0.1028571428571429</v>
      </c>
      <c r="AG16" s="4">
        <v>5.3809523809523807E-2</v>
      </c>
      <c r="AH16" s="4">
        <v>0.14410226612434629</v>
      </c>
      <c r="AI16" s="4">
        <v>5.7524694944799538E-2</v>
      </c>
      <c r="AJ16" s="4">
        <v>8.7656529516994638E-2</v>
      </c>
      <c r="AK16" s="4">
        <v>4.6511627906976737E-2</v>
      </c>
      <c r="AL16" s="4">
        <v>0.13368513632365869</v>
      </c>
      <c r="AM16" s="4">
        <v>7.036059806508356E-2</v>
      </c>
      <c r="AN16" s="4">
        <v>5.9942911512844907E-2</v>
      </c>
      <c r="AO16" s="4">
        <v>4.7573739295908662E-2</v>
      </c>
      <c r="AP16" s="4">
        <v>8.7224669603524235E-2</v>
      </c>
      <c r="AQ16" s="4">
        <v>5.0220264317180623E-2</v>
      </c>
      <c r="AR16" s="4">
        <v>8.6546700942587831E-2</v>
      </c>
      <c r="AS16" s="4">
        <v>4.9700085689802907E-2</v>
      </c>
      <c r="AT16" s="4">
        <v>0.1109185441941074</v>
      </c>
      <c r="AU16" s="4">
        <v>5.3726169844020788E-2</v>
      </c>
      <c r="AV16" s="4">
        <v>0.12052980132450331</v>
      </c>
      <c r="AW16" s="4">
        <v>7.2847682119205295E-2</v>
      </c>
      <c r="AX16" s="4">
        <v>0.16384915474642389</v>
      </c>
      <c r="AY16" s="4">
        <v>9.6228868660598182E-2</v>
      </c>
      <c r="AZ16" s="4">
        <v>9.3585699263932703E-2</v>
      </c>
      <c r="BA16" s="4">
        <v>5.0473186119873822E-2</v>
      </c>
      <c r="BB16" s="4">
        <v>9.4211123723041995E-2</v>
      </c>
      <c r="BC16" s="4">
        <v>4.8808172531214528E-2</v>
      </c>
      <c r="BD16" s="4">
        <v>0.17496962332928309</v>
      </c>
      <c r="BE16" s="4">
        <v>9.9635479951397321E-2</v>
      </c>
      <c r="BF16" s="4">
        <v>0.19720279720279721</v>
      </c>
      <c r="BG16" s="4">
        <v>0.13286713286713289</v>
      </c>
      <c r="BH16" s="4">
        <v>9.3724194880264247E-2</v>
      </c>
      <c r="BI16" s="4">
        <v>3.3236994219653183E-2</v>
      </c>
      <c r="BJ16" s="4">
        <v>0.12632632632632629</v>
      </c>
      <c r="BK16" s="4">
        <v>3.2232232232232233E-2</v>
      </c>
      <c r="BL16" s="4">
        <v>0.22258930415031999</v>
      </c>
      <c r="BM16" s="4">
        <v>5.2033863307867023E-2</v>
      </c>
      <c r="BN16" s="4">
        <v>0.1362055124431362</v>
      </c>
      <c r="BO16" s="4">
        <v>2.956917313352957E-2</v>
      </c>
      <c r="BP16" s="4">
        <v>8.7114337568058073E-2</v>
      </c>
      <c r="BQ16" s="4">
        <v>2.7903811252268599E-2</v>
      </c>
      <c r="BR16" s="4">
        <v>0.17769002961500491</v>
      </c>
      <c r="BS16" s="4">
        <v>4.0078973346495558E-2</v>
      </c>
      <c r="BT16" s="4">
        <v>0.1417012901815001</v>
      </c>
      <c r="BU16" s="4">
        <v>3.2582549748523947E-2</v>
      </c>
      <c r="BV16" s="4">
        <v>0.1628151260504202</v>
      </c>
      <c r="BW16" s="4">
        <v>3.109243697478992E-2</v>
      </c>
      <c r="BX16" s="4">
        <v>0.13917869034406219</v>
      </c>
      <c r="BY16" s="4">
        <v>3.6182019977802439E-2</v>
      </c>
      <c r="BZ16" s="4">
        <v>0.12554027504911591</v>
      </c>
      <c r="CA16" s="4">
        <v>2.966601178781925E-2</v>
      </c>
      <c r="CB16" s="4">
        <v>0.14302172481895981</v>
      </c>
      <c r="CC16" s="4">
        <v>3.8841342988808418E-2</v>
      </c>
      <c r="CD16" s="4">
        <v>0.14931506849315071</v>
      </c>
      <c r="CE16" s="4">
        <v>4.2294520547945212E-2</v>
      </c>
      <c r="CF16" s="4">
        <v>6.2270421549763859E-2</v>
      </c>
      <c r="CG16" s="4">
        <v>2.2564281966066121E-2</v>
      </c>
      <c r="CH16" s="4">
        <v>0.16900628001477649</v>
      </c>
      <c r="CI16" s="4">
        <v>3.989656446250462E-2</v>
      </c>
      <c r="CJ16" s="4">
        <v>0.1061800843572346</v>
      </c>
      <c r="CK16" s="4">
        <v>3.04419585549239E-2</v>
      </c>
      <c r="CL16" s="4">
        <v>0.13667162452487189</v>
      </c>
      <c r="CM16" s="4">
        <v>3.2887126094860351E-2</v>
      </c>
      <c r="CN16" s="4">
        <v>0.1297642262010282</v>
      </c>
      <c r="CO16" s="4">
        <v>3.1022868285764931E-2</v>
      </c>
      <c r="CP16" s="4">
        <v>9.9316086827237582E-2</v>
      </c>
      <c r="CQ16" s="4">
        <v>3.568242640499554E-2</v>
      </c>
      <c r="CR16" s="4">
        <v>9.2474489795918366E-2</v>
      </c>
      <c r="CS16" s="4">
        <v>4.1135204081632647E-2</v>
      </c>
      <c r="CT16" s="4">
        <v>0.14143041237113399</v>
      </c>
      <c r="CU16" s="4">
        <v>5.8956185567010308E-2</v>
      </c>
      <c r="CV16" s="4">
        <v>0.12550143266475641</v>
      </c>
      <c r="CW16" s="4">
        <v>3.6676217765042977E-2</v>
      </c>
      <c r="CX16" s="4">
        <v>7.6476282671829626E-2</v>
      </c>
      <c r="CY16" s="4">
        <v>2.3233301064859629E-2</v>
      </c>
      <c r="CZ16" s="4">
        <v>0.1552901023890785</v>
      </c>
      <c r="DA16" s="4">
        <v>8.4470989761092144E-2</v>
      </c>
      <c r="DB16" s="4">
        <v>0.1368421052631579</v>
      </c>
      <c r="DC16" s="4">
        <v>6.9856459330143547E-2</v>
      </c>
      <c r="DD16" s="4">
        <v>0.1621621621621622</v>
      </c>
      <c r="DE16" s="4">
        <v>6.9897483690587139E-2</v>
      </c>
      <c r="DF16" s="4">
        <v>0.26534466477809249</v>
      </c>
      <c r="DG16" s="4">
        <v>0.1104815864022663</v>
      </c>
      <c r="DH16" s="4">
        <v>0.115891132572432</v>
      </c>
      <c r="DI16" s="4">
        <v>4.6532045654082532E-2</v>
      </c>
      <c r="DJ16" s="4">
        <v>9.4184576485461441E-2</v>
      </c>
      <c r="DK16" s="4">
        <v>4.2351453855878643E-2</v>
      </c>
      <c r="DL16" s="4">
        <v>0.16031195840554591</v>
      </c>
      <c r="DM16" s="4">
        <v>6.7590987868284227E-2</v>
      </c>
      <c r="DN16" s="4">
        <v>7.9817559863169893E-2</v>
      </c>
      <c r="DO16" s="4">
        <v>3.6488027366020533E-2</v>
      </c>
      <c r="DP16" s="4">
        <v>9.5944609297725025E-2</v>
      </c>
      <c r="DQ16" s="4">
        <v>4.9455984174085067E-2</v>
      </c>
      <c r="DR16" s="4">
        <v>0.16800000000000001</v>
      </c>
      <c r="DS16" s="4">
        <v>8.7333333333333332E-2</v>
      </c>
      <c r="DT16" s="4">
        <v>0.1063394683026585</v>
      </c>
      <c r="DU16" s="4">
        <v>3.6809815950920248E-2</v>
      </c>
      <c r="DV16" s="4">
        <v>9.0109890109890109E-2</v>
      </c>
      <c r="DW16" s="4">
        <v>6.5934065934065936E-2</v>
      </c>
      <c r="DX16" s="4">
        <v>3.3304119193689738E-2</v>
      </c>
      <c r="DY16" s="4">
        <v>2.7169149868536371E-2</v>
      </c>
      <c r="DZ16" s="4">
        <v>0.17247097844112769</v>
      </c>
      <c r="EA16" s="4">
        <v>5.5831951354339417E-2</v>
      </c>
      <c r="EB16" s="4">
        <v>5.1005100510051013E-2</v>
      </c>
      <c r="EC16" s="4">
        <v>2.6402640264026399E-2</v>
      </c>
      <c r="ED16" s="4">
        <v>6.9202898550724631E-2</v>
      </c>
      <c r="EE16" s="4">
        <v>3.043478260869565E-2</v>
      </c>
      <c r="EF16" s="4">
        <v>0.12011531069827031</v>
      </c>
      <c r="EG16" s="4">
        <v>4.0358744394618833E-2</v>
      </c>
      <c r="EH16" s="4">
        <v>7.8636959370904327E-2</v>
      </c>
      <c r="EI16" s="4">
        <v>2.4574049803407601E-2</v>
      </c>
      <c r="EJ16" s="4">
        <v>0.13423931057341729</v>
      </c>
      <c r="EK16" s="4">
        <v>4.441498176997017E-2</v>
      </c>
      <c r="EL16" s="4">
        <v>8.1557922769640481E-2</v>
      </c>
      <c r="EM16" s="4">
        <v>3.8615179760319571E-2</v>
      </c>
      <c r="EN16" s="4">
        <v>0.10255548083389381</v>
      </c>
      <c r="EO16" s="4">
        <v>3.6987222595830531E-2</v>
      </c>
      <c r="EP16" s="4">
        <v>4.2823156225218081E-2</v>
      </c>
      <c r="EQ16" s="4">
        <v>2.53766851704996E-2</v>
      </c>
      <c r="ER16" s="4">
        <v>0.1073117497271735</v>
      </c>
      <c r="ES16" s="4">
        <v>4.1105856675154602E-2</v>
      </c>
      <c r="ET16" s="4">
        <v>0.1691672918229557</v>
      </c>
      <c r="EU16" s="4">
        <v>4.9887471867966993E-2</v>
      </c>
      <c r="EV16" s="4">
        <v>0.21431543903454009</v>
      </c>
      <c r="EW16" s="4">
        <v>5.3682896379525592E-2</v>
      </c>
      <c r="EX16" s="4">
        <v>0.1495901639344262</v>
      </c>
      <c r="EY16" s="4">
        <v>4.0983606557377053E-2</v>
      </c>
      <c r="EZ16" s="4">
        <v>0.16134316134316129</v>
      </c>
      <c r="FA16" s="4">
        <v>3.7264537264537267E-2</v>
      </c>
      <c r="FB16" s="4">
        <v>0.19213059857681039</v>
      </c>
      <c r="FC16" s="4">
        <v>4.8555881121808288E-2</v>
      </c>
      <c r="FD16" s="4">
        <v>9.4292803970223327E-2</v>
      </c>
      <c r="FE16" s="4">
        <v>6.699751861042183E-2</v>
      </c>
      <c r="FF16" s="4">
        <v>7.8053259871441696E-2</v>
      </c>
      <c r="FG16" s="4">
        <v>5.1423324150596868E-2</v>
      </c>
      <c r="FH16" s="4">
        <v>0.2753195673549656</v>
      </c>
      <c r="FI16" s="4">
        <v>0.13077679449360871</v>
      </c>
      <c r="FJ16" s="4">
        <v>0.14225941422594141</v>
      </c>
      <c r="FK16" s="4">
        <v>9.2050209205020925E-2</v>
      </c>
      <c r="FL16" s="4">
        <v>9.3069306930693069E-2</v>
      </c>
      <c r="FM16" s="4">
        <v>8.1188118811881191E-2</v>
      </c>
      <c r="FN16" s="4">
        <v>0.14505776636713741</v>
      </c>
      <c r="FO16" s="4">
        <v>0.1258023106546855</v>
      </c>
      <c r="FP16" s="4">
        <v>7.3537027446918701E-2</v>
      </c>
      <c r="FQ16" s="4">
        <v>3.2107716209218019E-2</v>
      </c>
      <c r="FR16" s="4">
        <v>8.2594493700419977E-2</v>
      </c>
      <c r="FS16" s="4">
        <v>3.5464302379841342E-2</v>
      </c>
      <c r="FT16" s="4">
        <v>0.112464854732896</v>
      </c>
      <c r="FU16" s="4">
        <v>5.248359887535145E-2</v>
      </c>
      <c r="FV16" s="4">
        <v>9.2801387684301823E-2</v>
      </c>
      <c r="FW16" s="4">
        <v>6.0711188204683443E-2</v>
      </c>
      <c r="FX16" s="4">
        <v>7.0901033973412117E-2</v>
      </c>
      <c r="FY16" s="4">
        <v>6.0561299852289523E-2</v>
      </c>
      <c r="FZ16" s="4">
        <v>6.592729513247074E-2</v>
      </c>
      <c r="GA16" s="4">
        <v>3.8817005545286512E-2</v>
      </c>
      <c r="GB16" s="4">
        <v>5.1478083588175329E-2</v>
      </c>
      <c r="GC16" s="4">
        <v>2.4464831804281349E-2</v>
      </c>
      <c r="GD16" s="4">
        <v>0.1207272727272727</v>
      </c>
      <c r="GE16" s="4">
        <v>5.1636363636363633E-2</v>
      </c>
      <c r="GF16" s="4">
        <v>2.826855123674912E-2</v>
      </c>
      <c r="GG16" s="4">
        <v>3.8869257950530027E-2</v>
      </c>
      <c r="GH16" s="4">
        <v>0.1358885017421603</v>
      </c>
      <c r="GI16" s="4">
        <v>9.4076655052264813E-2</v>
      </c>
      <c r="GJ16" s="4">
        <v>0.1407942238267148</v>
      </c>
      <c r="GK16" s="4">
        <v>9.2057761732851989E-2</v>
      </c>
      <c r="GL16" s="4">
        <v>4.6604527296937419E-2</v>
      </c>
      <c r="GM16" s="4">
        <v>2.929427430093209E-2</v>
      </c>
      <c r="GN16" s="4">
        <v>9.4926350245499183E-2</v>
      </c>
      <c r="GO16" s="4">
        <v>9.4926350245499183E-2</v>
      </c>
      <c r="GP16" s="4">
        <v>2.9143897996357009E-2</v>
      </c>
      <c r="GQ16" s="4">
        <v>4.553734061930783E-2</v>
      </c>
      <c r="GR16" s="4">
        <v>8.7591240875912413E-2</v>
      </c>
      <c r="GS16" s="4">
        <v>4.0145985401459847E-2</v>
      </c>
      <c r="GT16" s="4">
        <v>7.0800351802990324E-2</v>
      </c>
      <c r="GU16" s="4">
        <v>3.7379067722075637E-2</v>
      </c>
      <c r="GV16" s="4">
        <v>0.1107994389901823</v>
      </c>
      <c r="GW16" s="4">
        <v>5.2828424497428708E-2</v>
      </c>
      <c r="GX16" s="4">
        <v>4.5251396648044687E-2</v>
      </c>
      <c r="GY16" s="4">
        <v>4.3016759776536323E-2</v>
      </c>
      <c r="GZ16" s="4">
        <v>0.15465898174831891</v>
      </c>
      <c r="HA16" s="4">
        <v>5.7636887608069162E-2</v>
      </c>
      <c r="HB16" s="4">
        <v>8.8517956499747086E-2</v>
      </c>
      <c r="HC16" s="4">
        <v>3.3889731917046029E-2</v>
      </c>
      <c r="HD16" s="4">
        <v>9.402241594022416E-2</v>
      </c>
      <c r="HE16" s="4">
        <v>7.2851805728518057E-2</v>
      </c>
      <c r="HF16" s="4">
        <v>0.12116564417177909</v>
      </c>
      <c r="HG16" s="4">
        <v>6.1349693251533742E-2</v>
      </c>
      <c r="HH16" s="4">
        <v>9.4311377245508976E-2</v>
      </c>
      <c r="HI16" s="4">
        <v>8.9820359281437126E-2</v>
      </c>
      <c r="HJ16" s="4">
        <v>0.1190068493150685</v>
      </c>
      <c r="HK16" s="4">
        <v>6.5068493150684928E-2</v>
      </c>
      <c r="HL16" s="4">
        <v>0.25274725274725268</v>
      </c>
      <c r="HM16" s="4">
        <v>0.13886113886113879</v>
      </c>
      <c r="HN16" s="4">
        <v>0.11558669001751309</v>
      </c>
      <c r="HO16" s="4">
        <v>6.9176882661996494E-2</v>
      </c>
      <c r="HP16" s="4">
        <v>0.16322517207472961</v>
      </c>
      <c r="HQ16" s="4">
        <v>8.4562438544739424E-2</v>
      </c>
      <c r="HR16" s="4">
        <v>0.20678685047720041</v>
      </c>
      <c r="HS16" s="4">
        <v>0.1060445387062566</v>
      </c>
      <c r="HT16" s="4">
        <v>0.16111111111111109</v>
      </c>
      <c r="HU16" s="4">
        <v>8.0555555555555561E-2</v>
      </c>
      <c r="HV16" s="4">
        <v>0.1012024048096192</v>
      </c>
      <c r="HW16" s="4">
        <v>5.7114228456913829E-2</v>
      </c>
      <c r="HX16" s="4">
        <v>6.9297401347449467E-2</v>
      </c>
      <c r="HY16" s="4">
        <v>3.5611164581328202E-2</v>
      </c>
      <c r="HZ16" s="4">
        <v>9.55794504181601E-2</v>
      </c>
      <c r="IA16" s="4">
        <v>8.6021505376344093E-2</v>
      </c>
      <c r="IB16" s="4">
        <v>0.1233660130718954</v>
      </c>
      <c r="IC16" s="4">
        <v>7.0261437908496732E-2</v>
      </c>
      <c r="ID16" s="4">
        <v>0.1284403669724771</v>
      </c>
      <c r="IE16" s="4">
        <v>8.3588175331294604E-2</v>
      </c>
      <c r="IF16" s="4">
        <v>8.0733944954128445E-2</v>
      </c>
      <c r="IG16" s="4">
        <v>5.8715596330275233E-2</v>
      </c>
      <c r="IH16" s="4">
        <v>0.18970189701897019</v>
      </c>
      <c r="II16" s="4">
        <v>6.4137308039747071E-2</v>
      </c>
      <c r="IJ16" s="4">
        <v>0.1224086870681145</v>
      </c>
      <c r="IK16" s="4">
        <v>6.0217176702862793E-2</v>
      </c>
      <c r="IL16" s="4">
        <v>4.5081967213114763E-2</v>
      </c>
      <c r="IM16" s="4">
        <v>3.2786885245901641E-2</v>
      </c>
      <c r="IN16" s="4">
        <v>0.13739763421292081</v>
      </c>
      <c r="IO16" s="4">
        <v>8.0072793448589627E-2</v>
      </c>
      <c r="IP16" s="4">
        <v>3.7128712871287127E-2</v>
      </c>
      <c r="IQ16" s="4">
        <v>2.3102310231023101E-2</v>
      </c>
      <c r="IR16" s="4">
        <v>8.8311688311688313E-2</v>
      </c>
      <c r="IS16" s="4">
        <v>7.0129870129870125E-2</v>
      </c>
      <c r="IT16" s="4">
        <v>0.1151832460732984</v>
      </c>
      <c r="IU16" s="4">
        <v>8.0777860882572924E-2</v>
      </c>
      <c r="IV16" s="4">
        <v>0.12980769230769229</v>
      </c>
      <c r="IW16" s="4">
        <v>7.2115384615384609E-2</v>
      </c>
      <c r="IX16" s="4">
        <v>8.9912280701754388E-2</v>
      </c>
      <c r="IY16" s="4">
        <v>5.701754385964912E-2</v>
      </c>
      <c r="IZ16" s="4">
        <v>9.0707964601769914E-2</v>
      </c>
      <c r="JA16" s="4">
        <v>4.8672566371681422E-2</v>
      </c>
      <c r="JB16" s="4">
        <v>0.14184397163120571</v>
      </c>
      <c r="JC16" s="4">
        <v>9.2198581560283682E-2</v>
      </c>
      <c r="JD16" s="4">
        <v>2.5125628140703519E-2</v>
      </c>
      <c r="JE16" s="4">
        <v>3.5175879396984917E-2</v>
      </c>
      <c r="JF16" s="4">
        <v>0.1176470588235294</v>
      </c>
      <c r="JG16" s="4">
        <v>6.0661764705882353E-2</v>
      </c>
      <c r="JH16" s="4">
        <v>0.1105990783410138</v>
      </c>
      <c r="JI16" s="4">
        <v>8.294930875576037E-2</v>
      </c>
      <c r="JJ16" s="4">
        <v>0.10444444444444451</v>
      </c>
      <c r="JK16" s="4">
        <v>6.6666666666666666E-2</v>
      </c>
      <c r="JL16" s="4">
        <v>0.1814159292035398</v>
      </c>
      <c r="JM16" s="4">
        <v>9.7345132743362831E-2</v>
      </c>
      <c r="JN16" s="4">
        <v>8.5011185682326629E-2</v>
      </c>
      <c r="JO16" s="4">
        <v>7.829977628635347E-2</v>
      </c>
      <c r="JP16" s="4">
        <v>0.20040080160320639</v>
      </c>
      <c r="JQ16" s="4">
        <v>0.11222444889779561</v>
      </c>
      <c r="JR16" s="4">
        <v>0.1029023746701847</v>
      </c>
      <c r="JS16" s="4">
        <v>6.3324538258575203E-2</v>
      </c>
      <c r="JT16" s="4">
        <v>0.1069124423963134</v>
      </c>
      <c r="JU16" s="4">
        <v>3.5330261136712747E-2</v>
      </c>
      <c r="JV16" s="4">
        <v>3.0365203118588431E-2</v>
      </c>
      <c r="JW16" s="4">
        <v>2.0927369716864999E-2</v>
      </c>
      <c r="JX16" s="4">
        <v>0.12690733159657611</v>
      </c>
      <c r="JY16" s="4">
        <v>3.7216226274655748E-2</v>
      </c>
      <c r="JZ16" s="4">
        <v>0.1311176040905771</v>
      </c>
      <c r="KA16" s="4">
        <v>4.7479912344777213E-2</v>
      </c>
      <c r="KB16" s="4">
        <v>0.13073621657312651</v>
      </c>
      <c r="KC16" s="4">
        <v>3.7636183558930343E-2</v>
      </c>
      <c r="KD16" s="4">
        <v>0.15832710978342049</v>
      </c>
      <c r="KE16" s="4">
        <v>4.7423450336071697E-2</v>
      </c>
      <c r="KF16" s="4">
        <v>0.15127919911012239</v>
      </c>
      <c r="KG16" s="4">
        <v>6.0066740823136823E-2</v>
      </c>
      <c r="KH16" s="4">
        <v>0.1113163972286374</v>
      </c>
      <c r="KI16" s="4">
        <v>4.2956120092378751E-2</v>
      </c>
      <c r="KJ16" s="4">
        <v>0.19781287970838399</v>
      </c>
      <c r="KK16" s="4">
        <v>3.6695018226002428E-2</v>
      </c>
      <c r="KL16" s="4">
        <v>0.1525124889803115</v>
      </c>
      <c r="KM16" s="4">
        <v>2.7622685865412871E-2</v>
      </c>
      <c r="KN16" s="4">
        <v>0.10135555279194131</v>
      </c>
      <c r="KO16" s="4">
        <v>2.972267130953862E-2</v>
      </c>
      <c r="KP16" s="4">
        <v>0.12963449907967389</v>
      </c>
      <c r="KQ16" s="4">
        <v>2.3139626610570601E-2</v>
      </c>
      <c r="KR16" s="4">
        <v>0.13654156113285751</v>
      </c>
      <c r="KS16" s="4">
        <v>2.5443241998618471E-2</v>
      </c>
      <c r="KT16" s="4">
        <v>0.1130699088145897</v>
      </c>
      <c r="KU16" s="4">
        <v>2.6595744680851061E-2</v>
      </c>
      <c r="KV16" s="4">
        <v>8.926182658397179E-2</v>
      </c>
      <c r="KW16" s="4">
        <v>2.505168430013377E-2</v>
      </c>
      <c r="KX16" s="4">
        <v>0.1273114423400202</v>
      </c>
      <c r="KY16" s="4">
        <v>2.1517426874369611E-2</v>
      </c>
      <c r="KZ16" s="4">
        <v>0.1134161321140985</v>
      </c>
      <c r="LA16" s="4">
        <v>2.4976115736317729E-2</v>
      </c>
      <c r="LB16" s="4">
        <v>0.13161516326785941</v>
      </c>
      <c r="LC16" s="4">
        <v>3.1027148755160761E-2</v>
      </c>
      <c r="LD16" s="4">
        <v>0.15915363385464579</v>
      </c>
      <c r="LE16" s="4">
        <v>3.101590222105401E-2</v>
      </c>
      <c r="LF16" s="4">
        <v>0.15494307968843621</v>
      </c>
      <c r="LG16" s="4">
        <v>2.6602756141402041E-2</v>
      </c>
      <c r="LH16" s="4">
        <v>0.1630283325592197</v>
      </c>
      <c r="LI16" s="4">
        <v>2.9261495587552248E-2</v>
      </c>
      <c r="LJ16" s="4">
        <v>0.13442487616951021</v>
      </c>
      <c r="LK16" s="4">
        <v>2.738029719317556E-2</v>
      </c>
      <c r="LL16" s="4">
        <v>0.13843933615091231</v>
      </c>
      <c r="LM16" s="4">
        <v>2.7110607153901661E-2</v>
      </c>
      <c r="LN16" s="4">
        <v>0.16596009975062351</v>
      </c>
      <c r="LO16" s="4">
        <v>2.8927680798004989E-2</v>
      </c>
      <c r="LP16" s="4">
        <v>0.1114191419141914</v>
      </c>
      <c r="LQ16" s="4">
        <v>2.5082508250825079E-2</v>
      </c>
      <c r="LR16" s="4">
        <v>0.10648430821834171</v>
      </c>
      <c r="LS16" s="4">
        <v>2.3568201245573329E-2</v>
      </c>
      <c r="LT16" s="4">
        <v>0.1061299176578225</v>
      </c>
      <c r="LU16" s="4">
        <v>2.854528819762123E-2</v>
      </c>
      <c r="LV16" s="4">
        <v>0.13463636363636361</v>
      </c>
      <c r="LW16" s="4">
        <v>2.7636363636363639E-2</v>
      </c>
      <c r="LX16" s="4">
        <v>0.12919620168516779</v>
      </c>
      <c r="LY16" s="4">
        <v>2.9958539521198341E-2</v>
      </c>
      <c r="LZ16" s="4">
        <v>8.5131751520209853E-2</v>
      </c>
      <c r="MA16" s="4">
        <v>1.8838678907833549E-2</v>
      </c>
      <c r="MB16" s="4">
        <v>0.16267403767403771</v>
      </c>
      <c r="MC16" s="4">
        <v>2.9586404586404581E-2</v>
      </c>
      <c r="MD16" s="4">
        <v>0.14502280654682051</v>
      </c>
      <c r="ME16" s="4">
        <v>2.4818889187013679E-2</v>
      </c>
      <c r="MF16" s="4">
        <v>0.12725718559675181</v>
      </c>
      <c r="MG16" s="4">
        <v>2.468212415856395E-2</v>
      </c>
      <c r="MH16" s="4">
        <v>0.1022600963319748</v>
      </c>
      <c r="MI16" s="4">
        <v>2.6553044337408922E-2</v>
      </c>
      <c r="MJ16" s="4">
        <v>0.14813819061701841</v>
      </c>
      <c r="MK16" s="4">
        <v>2.7960747412286598E-2</v>
      </c>
      <c r="ML16" s="4">
        <v>0.1701691440287032</v>
      </c>
      <c r="MM16" s="4">
        <v>3.4469502819067153E-2</v>
      </c>
      <c r="MN16" s="4">
        <v>0.1148765077541643</v>
      </c>
      <c r="MO16" s="4">
        <v>2.4124066628374501E-2</v>
      </c>
      <c r="MP16" s="4">
        <v>0.17454858125537401</v>
      </c>
      <c r="MQ16" s="4">
        <v>4.2869426360397977E-2</v>
      </c>
      <c r="MR16" s="4">
        <v>0.13187826621580079</v>
      </c>
      <c r="MS16" s="4">
        <v>2.9511220411927452E-2</v>
      </c>
      <c r="MT16" s="4">
        <v>0.16016406562625049</v>
      </c>
      <c r="MU16" s="4">
        <v>3.4813925570228089E-2</v>
      </c>
      <c r="MV16" s="4">
        <v>0.14154445888249489</v>
      </c>
      <c r="MW16" s="4">
        <v>2.7380731390384262E-2</v>
      </c>
      <c r="MX16" s="4">
        <v>0.2071189063709053</v>
      </c>
      <c r="MY16" s="4">
        <v>4.139798813515605E-2</v>
      </c>
      <c r="MZ16" s="4">
        <v>9.1039520020868653E-2</v>
      </c>
      <c r="NA16" s="4">
        <v>2.0607799660884309E-2</v>
      </c>
      <c r="NB16" s="4">
        <v>0.13568281938325991</v>
      </c>
      <c r="NC16" s="4">
        <v>2.1585903083700439E-2</v>
      </c>
      <c r="ND16" s="4">
        <v>0.12863070539419089</v>
      </c>
      <c r="NE16" s="4">
        <v>7.0539419087136929E-2</v>
      </c>
      <c r="NF16" s="4">
        <v>9.2735703245749618E-2</v>
      </c>
      <c r="NG16" s="4">
        <v>8.0370942812983001E-2</v>
      </c>
      <c r="NH16" s="4">
        <v>0.10465116279069769</v>
      </c>
      <c r="NI16" s="4">
        <v>6.3953488372093026E-2</v>
      </c>
      <c r="NJ16" s="4">
        <v>0.1125265392781316</v>
      </c>
      <c r="NK16" s="4">
        <v>6.3694267515923567E-2</v>
      </c>
      <c r="NL16" s="4">
        <v>9.9322799097065456E-2</v>
      </c>
      <c r="NM16" s="4">
        <v>8.1264108352144468E-2</v>
      </c>
      <c r="NN16" s="4">
        <v>6.575342465753424E-2</v>
      </c>
      <c r="NO16" s="4">
        <v>5.7534246575342472E-2</v>
      </c>
      <c r="NP16" s="4">
        <v>9.7107438016528921E-2</v>
      </c>
      <c r="NQ16" s="4">
        <v>7.2314049586776855E-2</v>
      </c>
      <c r="NR16" s="4">
        <v>8.6705202312138727E-2</v>
      </c>
      <c r="NS16" s="4">
        <v>6.9364161849710976E-2</v>
      </c>
      <c r="NT16" s="4">
        <v>0.23781676413255359</v>
      </c>
      <c r="NU16" s="4">
        <v>9.7465886939571145E-2</v>
      </c>
      <c r="NV16" s="4">
        <v>0.13583556747095621</v>
      </c>
      <c r="NW16" s="4">
        <v>6.4343163538873996E-2</v>
      </c>
      <c r="NX16" s="4">
        <v>9.6466093600764094E-2</v>
      </c>
      <c r="NY16" s="4">
        <v>5.253104106972302E-2</v>
      </c>
      <c r="NZ16" s="4">
        <v>7.8509119746233147E-2</v>
      </c>
      <c r="OA16" s="4">
        <v>4.9167327517842981E-2</v>
      </c>
      <c r="OB16" s="4">
        <v>0.12900505902192241</v>
      </c>
      <c r="OC16" s="4">
        <v>8.6846543001686344E-2</v>
      </c>
      <c r="OD16" s="4">
        <v>8.2308420056764434E-2</v>
      </c>
      <c r="OE16" s="4">
        <v>5.7710501419110688E-2</v>
      </c>
      <c r="OF16" s="4">
        <v>0.1540590405904059</v>
      </c>
      <c r="OG16" s="4">
        <v>6.6420664206642069E-2</v>
      </c>
      <c r="OH16" s="4">
        <v>4.8421052631578948E-2</v>
      </c>
      <c r="OI16" s="4">
        <v>4.6315789473684213E-2</v>
      </c>
      <c r="OJ16" s="4">
        <v>0.1818181818181818</v>
      </c>
      <c r="OK16" s="4">
        <v>6.9674850696748503E-2</v>
      </c>
      <c r="OL16" s="4">
        <v>9.041835357624832E-2</v>
      </c>
      <c r="OM16" s="4">
        <v>4.4534412955465577E-2</v>
      </c>
      <c r="ON16" s="4">
        <v>0.10031152647975081</v>
      </c>
      <c r="OO16" s="4">
        <v>3.8006230529595023E-2</v>
      </c>
      <c r="OP16" s="4">
        <v>0.1077441077441077</v>
      </c>
      <c r="OQ16" s="4">
        <v>6.0606060606060608E-2</v>
      </c>
      <c r="OR16" s="4">
        <v>0.14711137581893979</v>
      </c>
      <c r="OS16" s="4">
        <v>6.8493150684931503E-2</v>
      </c>
      <c r="OT16" s="4">
        <v>0.2577937649880096</v>
      </c>
      <c r="OU16" s="4">
        <v>7.0143884892086325E-2</v>
      </c>
      <c r="OV16" s="4">
        <v>7.8313253012048195E-2</v>
      </c>
      <c r="OW16" s="4">
        <v>4.8795180722891567E-2</v>
      </c>
      <c r="OX16" s="4">
        <v>0.1075565361279647</v>
      </c>
      <c r="OY16" s="4">
        <v>4.5780474351902932E-2</v>
      </c>
      <c r="OZ16" s="4">
        <v>0.105297580117724</v>
      </c>
      <c r="PA16" s="4">
        <v>3.6625245258338782E-2</v>
      </c>
      <c r="PB16" s="4">
        <v>0.1280940594059406</v>
      </c>
      <c r="PC16" s="4">
        <v>5.8787128712871277E-2</v>
      </c>
      <c r="PD16" s="4">
        <v>0.1606182795698925</v>
      </c>
      <c r="PE16" s="4">
        <v>6.7204301075268813E-2</v>
      </c>
      <c r="PF16" s="4">
        <v>0.16086434573829531</v>
      </c>
      <c r="PG16" s="4">
        <v>5.3421368547418968E-2</v>
      </c>
      <c r="PH16" s="4">
        <v>0.1204531902206321</v>
      </c>
      <c r="PI16" s="4">
        <v>4.9493142516398331E-2</v>
      </c>
      <c r="PJ16" s="4">
        <v>9.6728307254623044E-2</v>
      </c>
      <c r="PK16" s="4">
        <v>5.3342816500711238E-2</v>
      </c>
      <c r="PL16" s="4">
        <v>0.1151170145477546</v>
      </c>
      <c r="PM16" s="4">
        <v>5.1233396584440233E-2</v>
      </c>
      <c r="PN16" s="4">
        <v>0.19204389574759939</v>
      </c>
      <c r="PO16" s="4">
        <v>7.956104252400549E-2</v>
      </c>
      <c r="PP16" s="4">
        <v>0.1225051617343427</v>
      </c>
      <c r="PQ16" s="4">
        <v>5.7811424638678603E-2</v>
      </c>
      <c r="PR16" s="4">
        <v>3.4606205250596662E-2</v>
      </c>
      <c r="PS16" s="4">
        <v>3.2219570405727933E-2</v>
      </c>
      <c r="PT16" s="4">
        <v>3.5714285714285712E-2</v>
      </c>
      <c r="PU16" s="4">
        <v>3.2967032967032968E-2</v>
      </c>
      <c r="PV16" s="4">
        <v>8.3773087071240107E-2</v>
      </c>
      <c r="PW16" s="4">
        <v>5.4089709762532981E-2</v>
      </c>
      <c r="PX16" s="4">
        <v>5.6923076923076923E-2</v>
      </c>
      <c r="PY16" s="4">
        <v>3.5384615384615382E-2</v>
      </c>
      <c r="PZ16" s="4">
        <v>0.12836568566061371</v>
      </c>
      <c r="QA16" s="4">
        <v>7.1383844708829053E-2</v>
      </c>
      <c r="QB16" s="4">
        <v>5.046153846153846E-2</v>
      </c>
      <c r="QC16" s="4">
        <v>2.9538461538461541E-2</v>
      </c>
      <c r="QD16" s="4">
        <v>0.14858841010401189</v>
      </c>
      <c r="QE16" s="4">
        <v>7.2065378900445759E-2</v>
      </c>
      <c r="QF16" s="4">
        <v>9.8585858585858582E-2</v>
      </c>
      <c r="QG16" s="4">
        <v>4.3232323232323233E-2</v>
      </c>
      <c r="QH16" s="4">
        <v>0.1812520485086857</v>
      </c>
      <c r="QI16" s="4">
        <v>4.7853162897410692E-2</v>
      </c>
      <c r="QJ16" s="4">
        <v>9.2324805339265847E-2</v>
      </c>
      <c r="QK16" s="4">
        <v>2.3359288097886542E-2</v>
      </c>
      <c r="QL16" s="4">
        <v>0.14488424197162059</v>
      </c>
      <c r="QM16" s="4">
        <v>6.3480209111277067E-2</v>
      </c>
      <c r="QN16" s="4">
        <v>0.12101449275362321</v>
      </c>
      <c r="QO16" s="4">
        <v>4.1304347826086947E-2</v>
      </c>
      <c r="QP16" s="4">
        <v>7.9619726678550204E-2</v>
      </c>
      <c r="QQ16" s="4">
        <v>3.8027332144979213E-2</v>
      </c>
      <c r="QR16" s="4">
        <v>9.8425196850393699E-3</v>
      </c>
      <c r="QS16" s="4">
        <v>9.8425196850393699E-3</v>
      </c>
      <c r="QT16" s="4">
        <v>0.1171521035598705</v>
      </c>
      <c r="QU16" s="4">
        <v>5.372168284789644E-2</v>
      </c>
      <c r="QV16" s="4">
        <v>0.16045380875202589</v>
      </c>
      <c r="QW16" s="4">
        <v>9.3192868719611022E-2</v>
      </c>
      <c r="QX16" s="4">
        <v>0.1010575793184489</v>
      </c>
      <c r="QY16" s="4">
        <v>5.0528789659224443E-2</v>
      </c>
      <c r="QZ16" s="4">
        <v>0.12934631432545199</v>
      </c>
      <c r="RA16" s="4">
        <v>6.258692628650904E-2</v>
      </c>
      <c r="RB16" s="4">
        <v>0.1104463874827428</v>
      </c>
      <c r="RC16" s="4">
        <v>4.6479521398987568E-2</v>
      </c>
      <c r="RD16" s="4">
        <v>0.16780045351473921</v>
      </c>
      <c r="RE16" s="4">
        <v>5.8049886621315203E-2</v>
      </c>
      <c r="RF16" s="4">
        <v>0.13408393039918121</v>
      </c>
      <c r="RG16" s="4">
        <v>4.7082906857727737E-2</v>
      </c>
      <c r="RH16" s="4">
        <v>0.1319064211050274</v>
      </c>
      <c r="RI16" s="4">
        <v>4.878048780487805E-2</v>
      </c>
      <c r="RJ16" s="4">
        <v>0.12655086848635241</v>
      </c>
      <c r="RK16" s="4">
        <v>6.3688999172870145E-2</v>
      </c>
      <c r="RL16" s="4">
        <v>8.1700907787864305E-2</v>
      </c>
      <c r="RM16" s="4">
        <v>4.300047778308648E-2</v>
      </c>
      <c r="RN16" s="4">
        <v>0.1673601479426722</v>
      </c>
      <c r="RO16" s="4">
        <v>6.3337956541840032E-2</v>
      </c>
      <c r="RP16" s="4">
        <v>0.1238095238095238</v>
      </c>
      <c r="RQ16" s="4">
        <v>4.2063492063492067E-2</v>
      </c>
      <c r="RR16" s="4">
        <v>0.17688194158782389</v>
      </c>
      <c r="RS16" s="4">
        <v>6.5405183052241869E-2</v>
      </c>
      <c r="RT16" s="4">
        <v>5.4806070826306917E-2</v>
      </c>
      <c r="RU16" s="4">
        <v>4.1315345699831363E-2</v>
      </c>
      <c r="RV16" s="4">
        <v>9.583333333333334E-2</v>
      </c>
      <c r="RW16" s="4">
        <v>8.0555555555555561E-2</v>
      </c>
      <c r="RX16" s="4">
        <v>7.2222222222222215E-2</v>
      </c>
      <c r="RY16" s="4">
        <v>5.4166666666666669E-2</v>
      </c>
      <c r="RZ16" s="4">
        <v>1.8413597733711051E-2</v>
      </c>
      <c r="SA16" s="4">
        <v>2.2662889518413599E-2</v>
      </c>
      <c r="SB16" s="4">
        <v>8.302354399008674E-2</v>
      </c>
      <c r="SC16" s="4">
        <v>4.9566294919454773E-2</v>
      </c>
      <c r="SD16" s="4">
        <v>8.5852478839177751E-2</v>
      </c>
      <c r="SE16" s="4">
        <v>6.4087061668681986E-2</v>
      </c>
      <c r="SF16" s="4">
        <v>5.6728232189973617E-2</v>
      </c>
      <c r="SG16" s="4">
        <v>4.8812664907651723E-2</v>
      </c>
      <c r="SH16" s="4">
        <v>6.8773234200743494E-2</v>
      </c>
      <c r="SI16" s="4">
        <v>6.3197026022304828E-2</v>
      </c>
      <c r="SJ16" s="4">
        <v>9.2719352831362789E-2</v>
      </c>
      <c r="SK16" s="4">
        <v>7.4673304293714993E-2</v>
      </c>
      <c r="SL16" s="4">
        <v>0.12532808398950129</v>
      </c>
      <c r="SM16" s="4">
        <v>7.0209973753280835E-2</v>
      </c>
      <c r="SN16" s="4">
        <v>0.29218106995884768</v>
      </c>
      <c r="SO16" s="4">
        <v>0.19067215363511661</v>
      </c>
      <c r="SP16" s="4">
        <v>7.4626865671641784E-2</v>
      </c>
      <c r="SQ16" s="4">
        <v>9.1210613598673301E-2</v>
      </c>
      <c r="SR16" s="4">
        <v>6.0859188544152752E-2</v>
      </c>
      <c r="SS16" s="4">
        <v>6.6825775656324582E-2</v>
      </c>
      <c r="ST16" s="4">
        <v>8.387096774193549E-2</v>
      </c>
      <c r="SU16" s="4">
        <v>7.2043010752688166E-2</v>
      </c>
      <c r="SV16" s="4">
        <v>0.13291139240506331</v>
      </c>
      <c r="SW16" s="4">
        <v>4.2194092827004218E-2</v>
      </c>
      <c r="SX16" s="4">
        <v>0.1104895104895105</v>
      </c>
      <c r="SY16" s="4">
        <v>5.4545454545454543E-2</v>
      </c>
      <c r="SZ16" s="4">
        <v>0.14431486880466471</v>
      </c>
      <c r="TA16" s="4">
        <v>8.600583090379009E-2</v>
      </c>
      <c r="TB16" s="4">
        <v>8.0101716465352829E-2</v>
      </c>
      <c r="TC16" s="4">
        <v>3.1150667514303881E-2</v>
      </c>
      <c r="TD16" s="4">
        <v>0.1655092592592593</v>
      </c>
      <c r="TE16" s="4">
        <v>4.2824074074074077E-2</v>
      </c>
      <c r="TF16" s="4">
        <v>9.8591549295774641E-2</v>
      </c>
      <c r="TG16" s="4">
        <v>4.2253521126760563E-2</v>
      </c>
      <c r="TH16" s="4">
        <v>9.3574547723019333E-2</v>
      </c>
      <c r="TI16" s="4">
        <v>3.9925140361821577E-2</v>
      </c>
      <c r="TJ16" s="4">
        <v>0.12171052631578951</v>
      </c>
      <c r="TK16" s="4">
        <v>6.798245614035088E-2</v>
      </c>
      <c r="TL16" s="4">
        <v>0.15689655172413791</v>
      </c>
      <c r="TM16" s="4">
        <v>6.7241379310344823E-2</v>
      </c>
      <c r="TN16" s="4">
        <v>8.9068825910931168E-2</v>
      </c>
      <c r="TO16" s="4">
        <v>5.3306342780026987E-2</v>
      </c>
      <c r="TP16" s="4">
        <v>7.4602303894679103E-2</v>
      </c>
      <c r="TQ16" s="4">
        <v>3.236423477783873E-2</v>
      </c>
      <c r="TR16" s="4">
        <v>8.8188134687332984E-2</v>
      </c>
      <c r="TS16" s="4">
        <v>4.1154462854088719E-2</v>
      </c>
      <c r="TT16" s="4">
        <v>8.8333333333333333E-2</v>
      </c>
      <c r="TU16" s="4">
        <v>4.777777777777778E-2</v>
      </c>
      <c r="TV16" s="4">
        <v>0.15927835051546391</v>
      </c>
      <c r="TW16" s="4">
        <v>5.3092783505154638E-2</v>
      </c>
      <c r="TX16" s="4">
        <v>0.15551181102362199</v>
      </c>
      <c r="TY16" s="4">
        <v>5.1837270341207352E-2</v>
      </c>
      <c r="TZ16" s="4">
        <v>0.10307017543859651</v>
      </c>
      <c r="UA16" s="4">
        <v>4.7149122807017538E-2</v>
      </c>
      <c r="UB16" s="4">
        <v>0.15775542615140289</v>
      </c>
      <c r="UC16" s="4">
        <v>3.9174166225516137E-2</v>
      </c>
      <c r="UD16" s="4">
        <v>0.1149558755225267</v>
      </c>
      <c r="UE16" s="4">
        <v>3.8318625174175572E-2</v>
      </c>
      <c r="UF16" s="4">
        <v>9.0416428978893321E-2</v>
      </c>
      <c r="UG16" s="4">
        <v>2.681118083285796E-2</v>
      </c>
      <c r="UH16" s="4">
        <v>9.8542116630669543E-2</v>
      </c>
      <c r="UI16" s="4">
        <v>3.5907127429805619E-2</v>
      </c>
      <c r="UJ16" s="4">
        <v>0.12854301342615609</v>
      </c>
      <c r="UK16" s="4">
        <v>3.704624564893088E-2</v>
      </c>
      <c r="UL16" s="4">
        <v>0.14136791253496059</v>
      </c>
      <c r="UM16" s="4">
        <v>3.4833460462751077E-2</v>
      </c>
      <c r="UN16" s="4">
        <v>8.1986978538702682E-2</v>
      </c>
      <c r="UO16" s="4">
        <v>2.7972027972027969E-2</v>
      </c>
      <c r="UP16" s="4">
        <v>0.1571609632446134</v>
      </c>
      <c r="UQ16" s="4">
        <v>5.3865652724968308E-2</v>
      </c>
      <c r="UR16" s="4">
        <v>8.8164251207729472E-2</v>
      </c>
      <c r="US16" s="4">
        <v>3.4420289855072457E-2</v>
      </c>
      <c r="UT16" s="4">
        <v>0.1134930643127364</v>
      </c>
      <c r="UU16" s="4">
        <v>4.476670870113493E-2</v>
      </c>
      <c r="UV16" s="4">
        <v>5.5481283422459893E-2</v>
      </c>
      <c r="UW16" s="4">
        <v>5.213903743315508E-2</v>
      </c>
      <c r="UX16" s="4">
        <v>0.1081081081081081</v>
      </c>
      <c r="UY16" s="4">
        <v>5.7057057057057048E-2</v>
      </c>
      <c r="UZ16" s="4">
        <v>4.5454545454545463E-2</v>
      </c>
      <c r="VA16" s="4">
        <v>2.4555903866248691E-2</v>
      </c>
      <c r="VB16" s="4">
        <v>0.1209068010075567</v>
      </c>
      <c r="VC16" s="4">
        <v>7.8085642317380355E-2</v>
      </c>
      <c r="VD16" s="4">
        <v>0.1076470588235294</v>
      </c>
      <c r="VE16" s="4">
        <v>5.3529411764705881E-2</v>
      </c>
      <c r="VF16" s="4">
        <v>0.1621876473361622</v>
      </c>
      <c r="VG16" s="4">
        <v>5.8934464875058927E-2</v>
      </c>
      <c r="VH16" s="4">
        <v>0.12448770491803279</v>
      </c>
      <c r="VI16" s="4">
        <v>6.1987704918032793E-2</v>
      </c>
      <c r="VJ16" s="4">
        <v>0.18545216251638269</v>
      </c>
      <c r="VK16" s="4">
        <v>7.1428571428571425E-2</v>
      </c>
      <c r="VL16" s="4">
        <v>6.4000000000000001E-2</v>
      </c>
      <c r="VM16" s="4">
        <v>4.3200000000000002E-2</v>
      </c>
      <c r="VN16" s="4">
        <v>0.1812705366922234</v>
      </c>
      <c r="VO16" s="4">
        <v>6.2431544359255201E-2</v>
      </c>
      <c r="VP16" s="4">
        <v>8.1334113516676423E-2</v>
      </c>
      <c r="VQ16" s="4">
        <v>5.3247513165593917E-2</v>
      </c>
      <c r="VR16" s="4">
        <v>0.25779967159277511</v>
      </c>
      <c r="VS16" s="4">
        <v>8.2649151614668862E-2</v>
      </c>
      <c r="VT16" s="4">
        <v>0.1844127332601537</v>
      </c>
      <c r="VU16" s="4">
        <v>7.5192096597145999E-2</v>
      </c>
      <c r="VV16" s="4">
        <v>0.1087108013937282</v>
      </c>
      <c r="VW16" s="4">
        <v>5.6445993031358888E-2</v>
      </c>
      <c r="VX16" s="4">
        <v>0.13639177384964579</v>
      </c>
      <c r="VY16" s="4">
        <v>1.6025861476029989E-2</v>
      </c>
      <c r="VZ16" s="4">
        <v>0.1123297002724796</v>
      </c>
      <c r="WA16" s="4">
        <v>1.9073569482288829E-2</v>
      </c>
      <c r="WB16" s="4">
        <v>0.14427305953044661</v>
      </c>
      <c r="WC16" s="4">
        <v>1.8645852691569102E-2</v>
      </c>
      <c r="WD16" s="4">
        <v>7.1162627327010883E-2</v>
      </c>
      <c r="WE16" s="4">
        <v>1.2715138742536001E-2</v>
      </c>
      <c r="WF16" s="4">
        <v>0.1067803997260445</v>
      </c>
      <c r="WG16" s="4">
        <v>2.179191831143764E-2</v>
      </c>
      <c r="WH16" s="4">
        <v>0.1023110402746276</v>
      </c>
      <c r="WI16" s="4">
        <v>1.4957395941886839E-2</v>
      </c>
      <c r="WJ16" s="4">
        <v>0.13861564299424181</v>
      </c>
      <c r="WK16" s="4">
        <v>2.159309021113244E-2</v>
      </c>
      <c r="WL16" s="4">
        <v>0.11880392261936661</v>
      </c>
      <c r="WM16" s="4">
        <v>1.8112641337548901E-2</v>
      </c>
      <c r="WN16" s="4">
        <v>0.14216315818862019</v>
      </c>
      <c r="WO16" s="4">
        <v>2.0213300575129819E-2</v>
      </c>
      <c r="WP16" s="4">
        <v>7.3660714285714288E-2</v>
      </c>
      <c r="WQ16" s="4">
        <v>7.8125E-2</v>
      </c>
      <c r="WR16" s="4">
        <v>8.9743589743589744E-2</v>
      </c>
      <c r="WS16" s="4">
        <v>0.1185897435897436</v>
      </c>
      <c r="WT16" s="4">
        <v>0.15454545454545451</v>
      </c>
      <c r="WU16" s="4">
        <v>0.11212121212121209</v>
      </c>
      <c r="WV16" s="4">
        <v>0.1333333333333333</v>
      </c>
      <c r="WW16" s="4">
        <v>0.1333333333333333</v>
      </c>
      <c r="WX16" s="4">
        <v>1.2886597938144329E-2</v>
      </c>
      <c r="WY16" s="4">
        <v>2.0618556701030931E-2</v>
      </c>
      <c r="WZ16" s="4">
        <v>9.6311475409836061E-2</v>
      </c>
      <c r="XA16" s="4">
        <v>6.9672131147540978E-2</v>
      </c>
      <c r="XB16" s="4">
        <v>0.1521739130434783</v>
      </c>
      <c r="XC16" s="4">
        <v>8.1027667984189727E-2</v>
      </c>
      <c r="XD16" s="4">
        <v>8.6185567010309272E-2</v>
      </c>
      <c r="XE16" s="4">
        <v>4.4948453608247417E-2</v>
      </c>
      <c r="XF16" s="4">
        <v>6.2558356676003735E-2</v>
      </c>
      <c r="XG16" s="4">
        <v>5.4154995331465922E-2</v>
      </c>
      <c r="XH16" s="4">
        <v>0.13235294117647059</v>
      </c>
      <c r="XI16" s="4">
        <v>9.5588235294117641E-2</v>
      </c>
      <c r="XJ16" s="4">
        <v>0.1756198347107438</v>
      </c>
      <c r="XK16" s="4">
        <v>0.11570247933884301</v>
      </c>
      <c r="XL16" s="4">
        <v>0.101123595505618</v>
      </c>
      <c r="XM16" s="4">
        <v>4.0547142159257449E-2</v>
      </c>
      <c r="XN16" s="4">
        <v>0.1603053435114504</v>
      </c>
      <c r="XO16" s="4">
        <v>0.1038167938931298</v>
      </c>
      <c r="XP16" s="4">
        <v>9.0675791274593673E-2</v>
      </c>
      <c r="XQ16" s="4">
        <v>4.6193327630453383E-2</v>
      </c>
      <c r="XR16" s="4">
        <v>0.1550632911392405</v>
      </c>
      <c r="XS16" s="4">
        <v>6.8037974683544306E-2</v>
      </c>
      <c r="XT16" s="4">
        <v>0.1164695177434031</v>
      </c>
      <c r="XU16" s="4">
        <v>8.4622383985441307E-2</v>
      </c>
      <c r="XV16" s="4">
        <v>0.19477434679334921</v>
      </c>
      <c r="XW16" s="4">
        <v>9.8574821852731587E-2</v>
      </c>
      <c r="XX16" s="4">
        <v>7.7741407528641573E-2</v>
      </c>
      <c r="XY16" s="4">
        <v>4.5008183306055653E-2</v>
      </c>
      <c r="XZ16" s="4">
        <v>9.3085106382978719E-2</v>
      </c>
      <c r="YA16" s="4">
        <v>3.9007092198581561E-2</v>
      </c>
      <c r="YB16" s="4">
        <v>0.10163934426229509</v>
      </c>
      <c r="YC16" s="4">
        <v>6.5573770491803282E-2</v>
      </c>
      <c r="YD16" s="4">
        <v>0.16666666666666671</v>
      </c>
      <c r="YE16" s="4">
        <v>5.2742616033755282E-2</v>
      </c>
      <c r="YF16" s="4">
        <v>6.4772727272727273E-2</v>
      </c>
      <c r="YG16" s="4">
        <v>8.1818181818181818E-2</v>
      </c>
      <c r="YH16" s="4">
        <v>0.1165644171779141</v>
      </c>
      <c r="YI16" s="4">
        <v>5.4338299737072743E-2</v>
      </c>
      <c r="YJ16" s="4">
        <v>2.6483050847457629E-2</v>
      </c>
      <c r="YK16" s="4">
        <v>3.283898305084746E-2</v>
      </c>
      <c r="YL16" s="4">
        <v>0.14145383104125739</v>
      </c>
      <c r="YM16" s="4">
        <v>7.6620825147347735E-2</v>
      </c>
      <c r="YN16" s="4">
        <v>0.10563572011979309</v>
      </c>
      <c r="YO16" s="4">
        <v>2.640893002994827E-2</v>
      </c>
      <c r="YP16" s="4">
        <v>0.14224261542873529</v>
      </c>
      <c r="YQ16" s="4">
        <v>4.6745053054201319E-2</v>
      </c>
      <c r="YR16" s="4">
        <v>0.10291150187373881</v>
      </c>
      <c r="YS16" s="4">
        <v>3.574517151916979E-2</v>
      </c>
      <c r="YT16" s="4">
        <v>0.1024115252113999</v>
      </c>
      <c r="YU16" s="4">
        <v>3.7269025994362673E-2</v>
      </c>
      <c r="YV16" s="4">
        <v>0.1096686026648445</v>
      </c>
      <c r="YW16" s="4">
        <v>4.2364195421933717E-2</v>
      </c>
      <c r="YX16" s="4">
        <v>7.2339069471000633E-2</v>
      </c>
      <c r="YY16" s="4">
        <v>2.8680688336520078E-2</v>
      </c>
      <c r="YZ16" s="4">
        <v>9.1133004926108374E-2</v>
      </c>
      <c r="ZA16" s="4">
        <v>3.3559113300492611E-2</v>
      </c>
      <c r="ZB16" s="4">
        <v>4.7556142668428003E-2</v>
      </c>
      <c r="ZC16" s="4">
        <v>4.6235138705416123E-2</v>
      </c>
      <c r="ZD16" s="4">
        <v>0.13513513513513509</v>
      </c>
      <c r="ZE16" s="4">
        <v>7.5933075933075939E-2</v>
      </c>
      <c r="ZF16" s="4">
        <v>7.3972602739726029E-2</v>
      </c>
      <c r="ZG16" s="4">
        <v>6.1643835616438353E-2</v>
      </c>
      <c r="ZH16" s="4">
        <v>0.15489130434782611</v>
      </c>
      <c r="ZI16" s="4">
        <v>7.2010869565217392E-2</v>
      </c>
      <c r="ZJ16" s="4">
        <v>0.1448763250883392</v>
      </c>
      <c r="ZK16" s="4">
        <v>9.0106007067137811E-2</v>
      </c>
      <c r="ZL16" s="4">
        <v>0.1475409836065574</v>
      </c>
      <c r="ZM16" s="4">
        <v>8.3606557377049182E-2</v>
      </c>
      <c r="ZN16" s="4">
        <v>0.12182741116751269</v>
      </c>
      <c r="ZO16" s="4">
        <v>7.487309644670051E-2</v>
      </c>
      <c r="ZP16" s="4">
        <v>7.7201447527141129E-2</v>
      </c>
      <c r="ZQ16" s="4">
        <v>5.1869722557297951E-2</v>
      </c>
      <c r="ZR16" s="4">
        <v>3.3873343151693658E-2</v>
      </c>
      <c r="ZS16" s="4">
        <v>2.6509572901325482E-2</v>
      </c>
      <c r="ZT16" s="4">
        <v>0.1311706629055007</v>
      </c>
      <c r="ZU16" s="4">
        <v>5.9238363892806768E-2</v>
      </c>
      <c r="ZV16" s="4">
        <v>0.1018941868060091</v>
      </c>
      <c r="ZW16" s="4">
        <v>4.5721750489875902E-2</v>
      </c>
      <c r="ZX16" s="4">
        <v>0.18867924528301891</v>
      </c>
      <c r="ZY16" s="4">
        <v>9.853249475890985E-2</v>
      </c>
      <c r="ZZ16" s="4">
        <v>0.118562874251497</v>
      </c>
      <c r="AAA16" s="4">
        <v>5.6287425149700601E-2</v>
      </c>
      <c r="AAB16" s="4">
        <v>0.19141323792486581</v>
      </c>
      <c r="AAC16" s="4">
        <v>7.5134168157423978E-2</v>
      </c>
      <c r="AAD16" s="4">
        <v>7.1932299012693934E-2</v>
      </c>
      <c r="AAE16" s="4">
        <v>4.6544428772919602E-2</v>
      </c>
      <c r="AAF16" s="4">
        <v>0.13346482577251809</v>
      </c>
      <c r="AAG16" s="4">
        <v>7.5608152531229461E-2</v>
      </c>
      <c r="AAH16" s="4">
        <v>8.8858509911141484E-2</v>
      </c>
      <c r="AAI16" s="4">
        <v>3.4859876965140132E-2</v>
      </c>
      <c r="AAJ16" s="4">
        <v>8.4415584415584416E-2</v>
      </c>
      <c r="AAK16" s="4">
        <v>2.4756493506493511E-2</v>
      </c>
      <c r="AAL16" s="4">
        <v>0.14191176470588229</v>
      </c>
      <c r="AAM16" s="4">
        <v>5.2941176470588228E-2</v>
      </c>
      <c r="AAN16" s="4">
        <v>8.5714285714285715E-2</v>
      </c>
      <c r="AAO16" s="4">
        <v>3.5443037974683553E-2</v>
      </c>
      <c r="AAP16" s="4">
        <v>4.8577680525164112E-2</v>
      </c>
      <c r="AAQ16" s="4">
        <v>2.1006564551422319E-2</v>
      </c>
      <c r="AAR16" s="4">
        <v>9.6202531645569619E-2</v>
      </c>
      <c r="AAS16" s="4">
        <v>3.5126582278481013E-2</v>
      </c>
      <c r="AAT16" s="4">
        <v>6.4257028112449793E-2</v>
      </c>
      <c r="AAU16" s="4">
        <v>3.5140562248995977E-2</v>
      </c>
      <c r="AAV16" s="4">
        <v>0.1172161172161172</v>
      </c>
      <c r="AAW16" s="4">
        <v>8.2051282051282051E-2</v>
      </c>
      <c r="AAX16" s="4">
        <v>0.16579144786196551</v>
      </c>
      <c r="AAY16" s="4">
        <v>9.6024006001500378E-2</v>
      </c>
      <c r="AAZ16" s="4">
        <v>6.9000000000000006E-2</v>
      </c>
      <c r="ABA16" s="4">
        <v>6.6000000000000003E-2</v>
      </c>
      <c r="ABB16" s="4">
        <v>0.1100917431192661</v>
      </c>
      <c r="ABC16" s="4">
        <v>6.0050041701417853E-2</v>
      </c>
      <c r="ABD16" s="4">
        <v>5.7950530035335693E-2</v>
      </c>
      <c r="ABE16" s="4">
        <v>3.109540636042403E-2</v>
      </c>
      <c r="ABF16" s="4">
        <v>0.13403614457831331</v>
      </c>
      <c r="ABG16" s="4">
        <v>5.4216867469879519E-2</v>
      </c>
      <c r="ABH16" s="4">
        <v>0</v>
      </c>
      <c r="ABI16" s="4">
        <v>2.9850746268656719E-2</v>
      </c>
      <c r="ABJ16" s="4">
        <v>7.4999999999999997E-2</v>
      </c>
      <c r="ABK16" s="4">
        <v>4.7727272727272729E-2</v>
      </c>
      <c r="ABL16" s="4">
        <v>9.6842105263157896E-2</v>
      </c>
      <c r="ABM16" s="4">
        <v>5.473684210526316E-2</v>
      </c>
      <c r="ABN16" s="4">
        <v>8.4705882352941173E-2</v>
      </c>
      <c r="ABO16" s="4">
        <v>4.9411764705882349E-2</v>
      </c>
      <c r="ABP16" s="4">
        <v>0.12949640287769781</v>
      </c>
      <c r="ABQ16" s="4">
        <v>0.14748201438848921</v>
      </c>
      <c r="ABR16" s="4">
        <v>0.13450292397660821</v>
      </c>
      <c r="ABS16" s="4">
        <v>0.1111111111111111</v>
      </c>
      <c r="ABT16" s="4">
        <v>0.16666666666666671</v>
      </c>
      <c r="ABU16" s="4">
        <v>8.9147286821705432E-2</v>
      </c>
      <c r="ABV16" s="4">
        <v>0.120253164556962</v>
      </c>
      <c r="ABW16" s="4">
        <v>5.3797468354430382E-2</v>
      </c>
      <c r="ABX16" s="4">
        <v>5.9921414538310409E-2</v>
      </c>
      <c r="ABY16" s="4">
        <v>4.4204322200392929E-2</v>
      </c>
      <c r="ABZ16" s="4">
        <v>0.1128747795414462</v>
      </c>
      <c r="ACA16" s="4">
        <v>7.5837742504409167E-2</v>
      </c>
      <c r="ACB16" s="4">
        <v>0.27617951668584578</v>
      </c>
      <c r="ACC16" s="4">
        <v>7.4798619102416572E-2</v>
      </c>
      <c r="ACD16" s="4">
        <v>6.9411764705882353E-2</v>
      </c>
      <c r="ACE16" s="4">
        <v>4.9411764705882349E-2</v>
      </c>
      <c r="ACF16" s="4">
        <v>0.1613285883748517</v>
      </c>
      <c r="ACG16" s="4">
        <v>8.8967971530249115E-2</v>
      </c>
      <c r="ACH16" s="4">
        <v>0.1371480472297911</v>
      </c>
      <c r="ACI16" s="4">
        <v>6.7211625794732055E-2</v>
      </c>
      <c r="ACJ16" s="4">
        <v>4.4117647058823532E-2</v>
      </c>
      <c r="ACK16" s="4">
        <v>3.2352941176470591E-2</v>
      </c>
      <c r="ACL16" s="4">
        <v>0.10804020100502509</v>
      </c>
      <c r="ACM16" s="4">
        <v>6.6582914572864318E-2</v>
      </c>
      <c r="ACN16" s="4">
        <v>0.18699186991869921</v>
      </c>
      <c r="ACO16" s="4">
        <v>0.124274099883856</v>
      </c>
      <c r="ACP16" s="4">
        <v>0.13788819875776401</v>
      </c>
      <c r="ACQ16" s="4">
        <v>9.3167701863354033E-2</v>
      </c>
      <c r="ACR16" s="4">
        <v>8.8888888888888892E-2</v>
      </c>
      <c r="ACS16" s="4">
        <v>4.8611111111111112E-2</v>
      </c>
      <c r="ACT16" s="4">
        <v>9.375E-2</v>
      </c>
      <c r="ACU16" s="4">
        <v>4.1193181818181823E-2</v>
      </c>
      <c r="ACV16" s="4">
        <v>8.6896551724137933E-2</v>
      </c>
      <c r="ACW16" s="4">
        <v>3.9080459770114942E-2</v>
      </c>
      <c r="ACX16" s="4">
        <v>0.15108640727640221</v>
      </c>
      <c r="ACY16" s="4">
        <v>4.9014653865588682E-2</v>
      </c>
      <c r="ACZ16" s="4">
        <v>9.9667774086378738E-2</v>
      </c>
      <c r="ADA16" s="4">
        <v>3.8538205980066437E-2</v>
      </c>
      <c r="ADB16" s="4">
        <v>0.1320357706470279</v>
      </c>
      <c r="ADC16" s="4">
        <v>4.5239347711730667E-2</v>
      </c>
      <c r="ADD16" s="4">
        <v>0.12825651302605209</v>
      </c>
      <c r="ADE16" s="4">
        <v>4.2084168336673347E-2</v>
      </c>
      <c r="ADF16" s="4">
        <v>0.10529634300126101</v>
      </c>
      <c r="ADG16" s="4">
        <v>6.3682219419924344E-2</v>
      </c>
      <c r="ADH16" s="4">
        <v>0.1118329466357309</v>
      </c>
      <c r="ADI16" s="4">
        <v>3.5730858468677497E-2</v>
      </c>
      <c r="ADJ16" s="4">
        <v>7.2546972860125264E-2</v>
      </c>
      <c r="ADK16" s="4">
        <v>3.7578288100208773E-2</v>
      </c>
      <c r="ADL16" s="4">
        <v>0.140341791817711</v>
      </c>
      <c r="ADM16" s="4">
        <v>5.489383738995339E-2</v>
      </c>
      <c r="ADN16" s="4">
        <v>0.12558139534883719</v>
      </c>
      <c r="ADO16" s="4">
        <v>6.445182724252492E-2</v>
      </c>
      <c r="ADP16" s="4">
        <v>4.1316978695932857E-2</v>
      </c>
      <c r="ADQ16" s="4">
        <v>2.9696578437701741E-2</v>
      </c>
      <c r="ADR16" s="4">
        <v>0.1909937888198758</v>
      </c>
      <c r="ADS16" s="4">
        <v>0.14751552795031059</v>
      </c>
      <c r="ADT16" s="4">
        <v>8.7339201083276918E-2</v>
      </c>
      <c r="ADU16" s="4">
        <v>6.2288422477995938E-2</v>
      </c>
      <c r="ADV16" s="4">
        <v>0.17720207253886011</v>
      </c>
      <c r="ADW16" s="4">
        <v>6.9430051813471505E-2</v>
      </c>
      <c r="ADX16" s="4">
        <v>2.1126760563380281E-2</v>
      </c>
      <c r="ADY16" s="4">
        <v>2.3943661971830989E-2</v>
      </c>
      <c r="ADZ16" s="4">
        <v>0.1145833333333333</v>
      </c>
      <c r="AEA16" s="4">
        <v>6.4236111111111105E-2</v>
      </c>
      <c r="AEB16" s="4">
        <v>8.0183276059564726E-2</v>
      </c>
      <c r="AEC16" s="4">
        <v>4.1237113402061848E-2</v>
      </c>
      <c r="AED16" s="4">
        <v>6.1013491585145338E-2</v>
      </c>
      <c r="AEE16" s="4">
        <v>1.0153460985673881E-2</v>
      </c>
      <c r="AEF16" s="4">
        <v>9.9502277712164675E-2</v>
      </c>
      <c r="AEG16" s="4">
        <v>1.286485574489624E-2</v>
      </c>
      <c r="AEH16" s="4">
        <v>0.15878204828842291</v>
      </c>
      <c r="AEI16" s="4">
        <v>1.8586839770233031E-2</v>
      </c>
      <c r="AEJ16" s="4">
        <v>0.1166137085792102</v>
      </c>
      <c r="AEK16" s="4">
        <v>1.398093508851566E-2</v>
      </c>
      <c r="AEL16" s="4">
        <v>0.1467241295821026</v>
      </c>
      <c r="AEM16" s="4">
        <v>1.704517941019805E-2</v>
      </c>
      <c r="AEN16" s="4">
        <v>0.16707097933513029</v>
      </c>
      <c r="AEO16" s="4">
        <v>1.7160826594788861E-2</v>
      </c>
      <c r="AEP16" s="4">
        <v>0.16245984396512159</v>
      </c>
      <c r="AEQ16" s="4">
        <v>1.784712661261537E-2</v>
      </c>
      <c r="AER16" s="4">
        <v>0.15728072966380319</v>
      </c>
      <c r="AES16" s="4">
        <v>1.638561883550748E-2</v>
      </c>
      <c r="AET16" s="4">
        <v>0.1239328648585864</v>
      </c>
      <c r="AEU16" s="4">
        <v>1.411231778848946E-2</v>
      </c>
      <c r="AEV16" s="4">
        <v>0</v>
      </c>
      <c r="AEW16" s="4">
        <v>0.16666666666666671</v>
      </c>
      <c r="AEX16" s="4">
        <v>0.1176470588235294</v>
      </c>
      <c r="AEY16" s="4">
        <v>5.8823529411764712E-2</v>
      </c>
      <c r="AEZ16" s="4">
        <v>0.1544327931363203</v>
      </c>
      <c r="AFA16" s="4">
        <v>5.0524308865586273E-2</v>
      </c>
      <c r="AFB16" s="4">
        <v>0.11152694610778439</v>
      </c>
      <c r="AFC16" s="4">
        <v>3.9670658682634731E-2</v>
      </c>
      <c r="AFD16" s="4">
        <v>0.16561514195583599</v>
      </c>
      <c r="AFE16" s="4">
        <v>5.6782334384858052E-2</v>
      </c>
      <c r="AFF16" s="4">
        <v>7.7469335054874106E-2</v>
      </c>
      <c r="AFG16" s="4">
        <v>4.5836023240800508E-2</v>
      </c>
      <c r="AFH16" s="4">
        <v>9.5937770095073469E-2</v>
      </c>
      <c r="AFI16" s="4">
        <v>6.3958513396715641E-2</v>
      </c>
      <c r="AFJ16" s="4">
        <v>0.1484184914841849</v>
      </c>
      <c r="AFK16" s="4">
        <v>0.1094890510948905</v>
      </c>
      <c r="AFL16" s="4">
        <v>0.18715740015661711</v>
      </c>
      <c r="AFM16" s="4">
        <v>6.1863743148003129E-2</v>
      </c>
      <c r="AFN16" s="4">
        <v>0.13594470046082949</v>
      </c>
      <c r="AFO16" s="4">
        <v>6.4516129032258063E-2</v>
      </c>
      <c r="AFP16" s="4">
        <v>5.8181818181818182E-2</v>
      </c>
      <c r="AFQ16" s="4">
        <v>2.690909090909091E-2</v>
      </c>
      <c r="AFR16" s="4">
        <v>0.14654282765737869</v>
      </c>
      <c r="AFS16" s="4">
        <v>5.7791537667698657E-2</v>
      </c>
      <c r="AFT16" s="4">
        <v>0.1707589285714286</v>
      </c>
      <c r="AFU16" s="4">
        <v>7.1428571428571425E-2</v>
      </c>
      <c r="AFV16" s="4">
        <v>9.1152815013404831E-2</v>
      </c>
      <c r="AFW16" s="4">
        <v>5.3619302949061663E-2</v>
      </c>
      <c r="AFX16" s="4">
        <v>8.9055793991416304E-2</v>
      </c>
      <c r="AFY16" s="4">
        <v>6.974248927038626E-2</v>
      </c>
      <c r="AFZ16" s="4">
        <v>0.13743016759776541</v>
      </c>
      <c r="AGA16" s="4">
        <v>8.2681564245810052E-2</v>
      </c>
      <c r="AGB16" s="4">
        <v>0.1615667074663403</v>
      </c>
      <c r="AGC16" s="4">
        <v>6.4871481028151781E-2</v>
      </c>
      <c r="AGD16" s="4">
        <v>9.4319399785637734E-2</v>
      </c>
      <c r="AGE16" s="4">
        <v>4.6087888531618437E-2</v>
      </c>
      <c r="AGF16" s="4">
        <v>0.17255717255717259</v>
      </c>
      <c r="AGG16" s="4">
        <v>9.7713097713097719E-2</v>
      </c>
      <c r="AGH16" s="4">
        <v>9.1350826044703598E-2</v>
      </c>
      <c r="AGI16" s="4">
        <v>4.8590864917395532E-2</v>
      </c>
      <c r="AGJ16" s="4">
        <v>8.1753554502369666E-2</v>
      </c>
      <c r="AGK16" s="4">
        <v>4.8578199052132703E-2</v>
      </c>
      <c r="AGL16" s="4">
        <v>9.0322580645161285E-2</v>
      </c>
      <c r="AGM16" s="4">
        <v>5.2903225806451612E-2</v>
      </c>
      <c r="AGN16" s="4">
        <v>4.6132971506105833E-2</v>
      </c>
      <c r="AGO16" s="4">
        <v>3.5278154681139748E-2</v>
      </c>
      <c r="AGP16" s="4">
        <v>0.1449579831932773</v>
      </c>
      <c r="AGQ16" s="4">
        <v>6.7226890756302518E-2</v>
      </c>
      <c r="AGR16" s="4">
        <v>7.5916230366492143E-2</v>
      </c>
      <c r="AGS16" s="4">
        <v>4.3193717277486908E-2</v>
      </c>
      <c r="AGT16" s="4">
        <v>0.1006289308176101</v>
      </c>
      <c r="AGU16" s="4">
        <v>5.7861635220125787E-2</v>
      </c>
      <c r="AGV16" s="4">
        <v>7.0437566702241189E-2</v>
      </c>
      <c r="AGW16" s="4">
        <v>4.4823906083244387E-2</v>
      </c>
      <c r="AGX16" s="4">
        <v>0</v>
      </c>
      <c r="AGY16" s="4">
        <v>1.203610832497492E-2</v>
      </c>
      <c r="AGZ16" s="4">
        <v>0.1244897959183673</v>
      </c>
      <c r="AHA16" s="4">
        <v>9.0816326530612251E-2</v>
      </c>
      <c r="AHB16" s="4">
        <v>0.13152400835073069</v>
      </c>
      <c r="AHC16" s="4">
        <v>9.3945720250521919E-2</v>
      </c>
      <c r="AHD16" s="4">
        <v>0.13714285714285709</v>
      </c>
      <c r="AHE16" s="4">
        <v>0.1238095238095238</v>
      </c>
      <c r="AHF16" s="4">
        <v>0.1247165532879819</v>
      </c>
      <c r="AHG16" s="4">
        <v>0.1043083900226757</v>
      </c>
      <c r="AHH16" s="4">
        <v>3.9399624765478418E-2</v>
      </c>
      <c r="AHI16" s="4">
        <v>6.0037523452157598E-2</v>
      </c>
      <c r="AHJ16" s="4">
        <v>0.15797546012269939</v>
      </c>
      <c r="AHK16" s="4">
        <v>0.13190184049079751</v>
      </c>
      <c r="AHL16" s="4">
        <v>8.7481146304675711E-2</v>
      </c>
      <c r="AHM16" s="4">
        <v>7.0889894419306182E-2</v>
      </c>
      <c r="AHN16" s="4">
        <v>0.15369261477045909</v>
      </c>
      <c r="AHO16" s="4">
        <v>0.125748502994012</v>
      </c>
      <c r="AHP16" s="4">
        <v>6.1224489795918373E-2</v>
      </c>
      <c r="AHQ16" s="4">
        <v>8.3673469387755106E-2</v>
      </c>
      <c r="AHR16" s="4">
        <v>3.7122969837587012E-2</v>
      </c>
      <c r="AHS16" s="4">
        <v>6.2645011600928072E-2</v>
      </c>
      <c r="AHT16" s="4">
        <v>9.8901098901098897E-2</v>
      </c>
      <c r="AHU16" s="4">
        <v>3.7774725274725272E-2</v>
      </c>
      <c r="AHV16" s="4">
        <v>0.18151373074346949</v>
      </c>
      <c r="AHW16" s="4">
        <v>4.7555257870060277E-2</v>
      </c>
      <c r="AHX16" s="4">
        <v>0.19581958195819579</v>
      </c>
      <c r="AHY16" s="4">
        <v>8.6358635863586358E-2</v>
      </c>
      <c r="AHZ16" s="4">
        <v>0.1236943375481034</v>
      </c>
      <c r="AIA16" s="4">
        <v>5.0027487630566247E-2</v>
      </c>
      <c r="AIB16" s="4">
        <v>6.1912658927584303E-2</v>
      </c>
      <c r="AIC16" s="4">
        <v>3.7589828634604763E-2</v>
      </c>
      <c r="AID16" s="4">
        <v>5.7962172056131793E-2</v>
      </c>
      <c r="AIE16" s="4">
        <v>3.0506406345332519E-2</v>
      </c>
      <c r="AIF16" s="4">
        <v>0.11674259681093389</v>
      </c>
      <c r="AIG16" s="4">
        <v>5.9794988610478363E-2</v>
      </c>
      <c r="AIH16" s="4">
        <v>0.17633674630261659</v>
      </c>
      <c r="AII16" s="4">
        <v>8.1342434584755402E-2</v>
      </c>
      <c r="AIJ16" s="4">
        <v>0.1349166245578575</v>
      </c>
      <c r="AIK16" s="4">
        <v>3.8403233956543707E-2</v>
      </c>
      <c r="AIL16" s="4">
        <v>0.1023516835916622</v>
      </c>
      <c r="AIM16" s="4">
        <v>4.168893639764832E-2</v>
      </c>
      <c r="AIN16" s="4">
        <v>0.16666666666666671</v>
      </c>
      <c r="AIO16" s="4">
        <v>5.4216867469879519E-2</v>
      </c>
      <c r="AIP16" s="4">
        <v>0.10615835777126099</v>
      </c>
      <c r="AIQ16" s="4">
        <v>3.7536656891495601E-2</v>
      </c>
      <c r="AIR16" s="4">
        <v>0.13575865128660161</v>
      </c>
      <c r="AIS16" s="4">
        <v>2.883762200532387E-2</v>
      </c>
      <c r="AIT16" s="4">
        <v>8.8428499242041436E-2</v>
      </c>
      <c r="AIU16" s="4">
        <v>4.295098534613441E-2</v>
      </c>
      <c r="AIV16" s="4">
        <v>0.18886894075403951</v>
      </c>
      <c r="AIW16" s="4">
        <v>5.6373429084380609E-2</v>
      </c>
      <c r="AIX16" s="4">
        <v>7.0060606060606059E-2</v>
      </c>
      <c r="AIY16" s="4">
        <v>2.7393939393939391E-2</v>
      </c>
      <c r="AIZ16" s="4">
        <v>0.10685302073940491</v>
      </c>
      <c r="AJA16" s="4">
        <v>3.3588818755635713E-2</v>
      </c>
      <c r="AJB16" s="4">
        <v>5.8347634224074532E-2</v>
      </c>
      <c r="AJC16" s="4">
        <v>1.814170139740132E-2</v>
      </c>
      <c r="AJD16" s="4">
        <v>0.12712275594371661</v>
      </c>
      <c r="AJE16" s="4">
        <v>4.051431344007763E-2</v>
      </c>
      <c r="AJF16" s="4">
        <v>0.14101929737753591</v>
      </c>
      <c r="AJG16" s="4">
        <v>4.230578921326076E-2</v>
      </c>
      <c r="AJH16" s="4">
        <v>8.7280108254397831E-2</v>
      </c>
      <c r="AJI16" s="4">
        <v>3.3152909336941823E-2</v>
      </c>
      <c r="AJJ16" s="4">
        <v>0.11424638678596009</v>
      </c>
      <c r="AJK16" s="4">
        <v>4.5423262216104612E-2</v>
      </c>
      <c r="AJL16" s="4">
        <v>0.119047619047619</v>
      </c>
      <c r="AJM16" s="4">
        <v>5.4621848739495799E-2</v>
      </c>
      <c r="AJN16" s="4">
        <v>8.6661002548853019E-2</v>
      </c>
      <c r="AJO16" s="4">
        <v>5.6924384027187767E-2</v>
      </c>
      <c r="AJP16" s="4">
        <v>0.11893369788106629</v>
      </c>
      <c r="AJQ16" s="4">
        <v>4.3062200956937802E-2</v>
      </c>
      <c r="AJR16" s="4">
        <v>3.262316910785619E-2</v>
      </c>
      <c r="AJS16" s="4">
        <v>2.9960053262316912E-2</v>
      </c>
      <c r="AJT16" s="4">
        <v>0.1124260355029586</v>
      </c>
      <c r="AJU16" s="4">
        <v>4.4049967126890202E-2</v>
      </c>
      <c r="AJV16" s="4">
        <v>0.1012235817575083</v>
      </c>
      <c r="AJW16" s="4">
        <v>7.2302558398220251E-2</v>
      </c>
      <c r="AJX16" s="4">
        <v>0.10754912099276109</v>
      </c>
      <c r="AJY16" s="4">
        <v>5.7911065149948288E-2</v>
      </c>
      <c r="AJZ16" s="4">
        <v>0.25929752066115702</v>
      </c>
      <c r="AKA16" s="4">
        <v>0.11570247933884301</v>
      </c>
      <c r="AKB16" s="4">
        <v>0.13128491620111729</v>
      </c>
      <c r="AKC16" s="4">
        <v>6.7039106145251395E-2</v>
      </c>
      <c r="AKD16" s="4">
        <v>0.11823204419889501</v>
      </c>
      <c r="AKE16" s="4">
        <v>8.5082872928176789E-2</v>
      </c>
      <c r="AKF16" s="4">
        <v>0.1550671550671551</v>
      </c>
      <c r="AKG16" s="4">
        <v>0.1111111111111111</v>
      </c>
      <c r="AKH16" s="4">
        <v>0.16397228637413391</v>
      </c>
      <c r="AKI16" s="4">
        <v>7.9676674364896075E-2</v>
      </c>
      <c r="AKJ16" s="4">
        <v>0.20607661822985471</v>
      </c>
      <c r="AKK16" s="4">
        <v>0.1030383091149273</v>
      </c>
      <c r="AKL16" s="4">
        <v>3.9423076923076922E-2</v>
      </c>
      <c r="AKM16" s="4">
        <v>3.653846153846154E-2</v>
      </c>
      <c r="AKN16" s="4">
        <v>6.0571428571428568E-2</v>
      </c>
      <c r="AKO16" s="4">
        <v>5.3714285714285707E-2</v>
      </c>
      <c r="AKP16" s="4">
        <v>1.7570664629488159E-2</v>
      </c>
      <c r="AKQ16" s="4">
        <v>1.260504201680672E-2</v>
      </c>
      <c r="AKR16" s="4">
        <v>9.4994438264738593E-2</v>
      </c>
      <c r="AKS16" s="4">
        <v>2.4026696329254731E-2</v>
      </c>
      <c r="AKT16" s="4">
        <v>0.14541547277936959</v>
      </c>
      <c r="AKU16" s="4">
        <v>3.9040114613180507E-2</v>
      </c>
      <c r="AKV16" s="4">
        <v>0.1295833333333333</v>
      </c>
      <c r="AKW16" s="4">
        <v>4.6041666666666668E-2</v>
      </c>
      <c r="AKX16" s="4">
        <v>6.5247252747252751E-2</v>
      </c>
      <c r="AKY16" s="4">
        <v>2.312271062271062E-2</v>
      </c>
      <c r="AKZ16" s="4">
        <v>0.14280762564991331</v>
      </c>
      <c r="ALA16" s="4">
        <v>4.852686308492201E-2</v>
      </c>
      <c r="ALB16" s="4">
        <v>9.7885196374622355E-2</v>
      </c>
      <c r="ALC16" s="4">
        <v>3.4743202416918431E-2</v>
      </c>
      <c r="ALD16" s="4">
        <v>0.12959893934371891</v>
      </c>
      <c r="ALE16" s="4">
        <v>4.6403712296983757E-2</v>
      </c>
      <c r="ALF16" s="4">
        <v>0.12626475548060709</v>
      </c>
      <c r="ALG16" s="4">
        <v>3.8575042158516017E-2</v>
      </c>
      <c r="ALH16" s="4">
        <v>0.13753814852492369</v>
      </c>
      <c r="ALI16" s="4">
        <v>3.6012207527975577E-2</v>
      </c>
      <c r="ALJ16" s="4">
        <v>8.5365853658536592E-2</v>
      </c>
      <c r="ALK16" s="4">
        <v>3.0018761726078799E-2</v>
      </c>
      <c r="ALL16" s="4">
        <v>0.1145879241956809</v>
      </c>
      <c r="ALM16" s="4">
        <v>4.1868664609960332E-2</v>
      </c>
      <c r="ALN16" s="4">
        <v>6.2825130052020811E-2</v>
      </c>
      <c r="ALO16" s="4">
        <v>3.2412965186074429E-2</v>
      </c>
      <c r="ALP16" s="4">
        <v>0.1425899953249182</v>
      </c>
      <c r="ALQ16" s="4">
        <v>6.264609630668537E-2</v>
      </c>
      <c r="ALR16" s="4">
        <v>0.15258408531583259</v>
      </c>
      <c r="ALS16" s="4">
        <v>4.6349466776045942E-2</v>
      </c>
      <c r="ALT16" s="4">
        <v>0.16965944272445821</v>
      </c>
      <c r="ALU16" s="4">
        <v>5.448916408668731E-2</v>
      </c>
      <c r="ALV16" s="4">
        <v>8.424110384894698E-2</v>
      </c>
      <c r="ALW16" s="4">
        <v>6.1002178649237473E-2</v>
      </c>
      <c r="ALX16" s="4">
        <v>0.15151515151515149</v>
      </c>
      <c r="ALY16" s="4">
        <v>7.4915824915824922E-2</v>
      </c>
      <c r="ALZ16" s="4">
        <v>0.14436334144363339</v>
      </c>
      <c r="AMA16" s="4">
        <v>4.9472830494728302E-2</v>
      </c>
      <c r="AMB16" s="4">
        <v>8.7339743589743585E-2</v>
      </c>
      <c r="AMC16" s="4">
        <v>4.8878205128205128E-2</v>
      </c>
      <c r="AMD16" s="4">
        <v>0.12434210526315791</v>
      </c>
      <c r="AME16" s="4">
        <v>7.3026315789473689E-2</v>
      </c>
      <c r="AMF16" s="4">
        <v>7.1310116086235484E-2</v>
      </c>
      <c r="AMG16" s="4">
        <v>4.8922056384742951E-2</v>
      </c>
      <c r="AMH16" s="4">
        <v>0.10853293413173649</v>
      </c>
      <c r="AMI16" s="4">
        <v>6.7365269461077848E-2</v>
      </c>
      <c r="AMJ16" s="4">
        <v>0.127420362273579</v>
      </c>
      <c r="AMK16" s="4">
        <v>6.6833229231730171E-2</v>
      </c>
      <c r="AML16" s="4">
        <v>8.665179993628544E-2</v>
      </c>
      <c r="AMM16" s="4">
        <v>3.3131570563873843E-2</v>
      </c>
      <c r="AMN16" s="4">
        <v>0.1112496104705516</v>
      </c>
      <c r="AMO16" s="4">
        <v>3.490183857899657E-2</v>
      </c>
      <c r="AMP16" s="4">
        <v>7.4087591240875911E-2</v>
      </c>
      <c r="AMQ16" s="4">
        <v>3.6861313868613139E-2</v>
      </c>
      <c r="AMR16" s="4">
        <v>0.21319951338199511</v>
      </c>
      <c r="AMS16" s="4">
        <v>5.9002433090024328E-2</v>
      </c>
      <c r="AMT16" s="4">
        <v>0.2061824729891957</v>
      </c>
      <c r="AMU16" s="4">
        <v>6.2424969987995203E-2</v>
      </c>
      <c r="AMV16" s="4">
        <v>0.19239904988123521</v>
      </c>
      <c r="AMW16" s="4">
        <v>5.8194774346793349E-2</v>
      </c>
      <c r="AMX16" s="4">
        <v>9.5465393794749401E-2</v>
      </c>
      <c r="AMY16" s="4">
        <v>2.983293556085919E-2</v>
      </c>
      <c r="AMZ16" s="4">
        <v>0.12701612903225809</v>
      </c>
      <c r="ANA16" s="4">
        <v>3.5282258064516132E-2</v>
      </c>
      <c r="ANB16" s="4">
        <v>0.15353311135775061</v>
      </c>
      <c r="ANC16" s="4">
        <v>5.0684424713281537E-2</v>
      </c>
      <c r="AND16" s="4">
        <v>6.9585879158180583E-2</v>
      </c>
      <c r="ANE16" s="4">
        <v>3.5980991174473863E-2</v>
      </c>
      <c r="ANF16" s="4">
        <v>0.21551531410686339</v>
      </c>
      <c r="ANG16" s="4">
        <v>5.3878828526715848E-2</v>
      </c>
      <c r="ANH16" s="4">
        <v>0.1166666666666667</v>
      </c>
      <c r="ANI16" s="4">
        <v>7.2916666666666671E-2</v>
      </c>
      <c r="ANJ16" s="4">
        <v>0.24687500000000001</v>
      </c>
      <c r="ANK16" s="4">
        <v>8.2291666666666666E-2</v>
      </c>
      <c r="ANL16" s="4">
        <v>0.1080657791699295</v>
      </c>
      <c r="ANM16" s="4">
        <v>4.4635865309318713E-2</v>
      </c>
      <c r="ANN16" s="4">
        <v>6.3420158550396372E-2</v>
      </c>
      <c r="ANO16" s="4">
        <v>4.6432616081540201E-2</v>
      </c>
      <c r="ANP16" s="4">
        <v>0.18648018648018649</v>
      </c>
      <c r="ANQ16" s="4">
        <v>0.1130536130536131</v>
      </c>
      <c r="ANR16" s="4">
        <v>0.12736318407960201</v>
      </c>
      <c r="ANS16" s="4">
        <v>3.3233830845771153E-2</v>
      </c>
      <c r="ANT16" s="4">
        <v>0.15405147759771209</v>
      </c>
      <c r="ANU16" s="4">
        <v>4.8999046711153481E-2</v>
      </c>
      <c r="ANV16" s="4">
        <v>9.019821785779232E-2</v>
      </c>
      <c r="ANW16" s="4">
        <v>3.1642116748499732E-2</v>
      </c>
      <c r="ANX16" s="4">
        <v>9.4679891794409374E-2</v>
      </c>
      <c r="ANY16" s="4">
        <v>3.2461677186654637E-2</v>
      </c>
      <c r="ANZ16" s="4">
        <v>0.1198202695956066</v>
      </c>
      <c r="AOA16" s="4">
        <v>4.3434847728407389E-2</v>
      </c>
      <c r="AOB16" s="4">
        <v>0.171625430629502</v>
      </c>
      <c r="AOC16" s="4">
        <v>4.8856874412777952E-2</v>
      </c>
      <c r="AOD16" s="4">
        <v>0.15748762376237621</v>
      </c>
      <c r="AOE16" s="4">
        <v>4.8576732673267328E-2</v>
      </c>
      <c r="AOF16" s="4">
        <v>0.15822585718779489</v>
      </c>
      <c r="AOG16" s="4">
        <v>5.0015728216420259E-2</v>
      </c>
      <c r="AOH16" s="4">
        <v>7.7473553204729304E-2</v>
      </c>
      <c r="AOI16" s="4">
        <v>4.0759178593652773E-2</v>
      </c>
      <c r="AOJ16" s="4">
        <v>0.16936936936936939</v>
      </c>
      <c r="AOK16" s="4">
        <v>5.7657657657657659E-2</v>
      </c>
      <c r="AOL16" s="4">
        <v>0.1986885245901639</v>
      </c>
      <c r="AOM16" s="4">
        <v>5.5081967213114758E-2</v>
      </c>
      <c r="AON16" s="4">
        <v>0.144804604665253</v>
      </c>
      <c r="AOO16" s="4">
        <v>5.02877915783096E-2</v>
      </c>
      <c r="AOP16" s="4">
        <v>0.14348142753095411</v>
      </c>
      <c r="AOQ16" s="4">
        <v>4.1757708181597478E-2</v>
      </c>
      <c r="AOR16" s="4">
        <v>0.13141567963902989</v>
      </c>
      <c r="AOS16" s="4">
        <v>3.694303440496334E-2</v>
      </c>
      <c r="AOT16" s="4">
        <v>0.17183687696061339</v>
      </c>
      <c r="AOU16" s="4">
        <v>5.7511327988846291E-2</v>
      </c>
      <c r="AOV16" s="4">
        <v>0.1483960948396095</v>
      </c>
      <c r="AOW16" s="4">
        <v>3.9888423988842403E-2</v>
      </c>
      <c r="AOX16" s="4">
        <v>6.4678284182305631E-2</v>
      </c>
      <c r="AOY16" s="4">
        <v>2.7144772117962471E-2</v>
      </c>
      <c r="AOZ16" s="4">
        <v>0.19272513933704899</v>
      </c>
      <c r="APA16" s="4">
        <v>6.1014960398943982E-2</v>
      </c>
      <c r="APB16" s="4">
        <v>0.1701743836440168</v>
      </c>
      <c r="APC16" s="4">
        <v>5.1112447384245342E-2</v>
      </c>
      <c r="APD16" s="4">
        <v>9.3987560469937809E-2</v>
      </c>
      <c r="APE16" s="4">
        <v>3.6973047684865243E-2</v>
      </c>
      <c r="APF16" s="4">
        <v>0.15130861504907309</v>
      </c>
      <c r="APG16" s="4">
        <v>4.9345692475463471E-2</v>
      </c>
      <c r="APH16" s="4">
        <v>0.1807894736842105</v>
      </c>
      <c r="API16" s="4">
        <v>5.7894736842105263E-2</v>
      </c>
      <c r="APJ16" s="4">
        <v>0.21235521235521229</v>
      </c>
      <c r="APK16" s="4">
        <v>5.0599471652103233E-2</v>
      </c>
      <c r="APL16" s="4">
        <v>0.1451771653543307</v>
      </c>
      <c r="APM16" s="4">
        <v>5.2165354330708659E-2</v>
      </c>
      <c r="APN16" s="4">
        <v>8.0987937966685811E-2</v>
      </c>
      <c r="APO16" s="4">
        <v>1.9241815048822511E-2</v>
      </c>
      <c r="APP16" s="4">
        <v>5.3072625698324022E-2</v>
      </c>
      <c r="APQ16" s="4">
        <v>7.5418994413407825E-2</v>
      </c>
      <c r="APR16" s="4">
        <v>0.1310782241014799</v>
      </c>
      <c r="APS16" s="4">
        <v>7.399577167019028E-2</v>
      </c>
      <c r="APT16" s="4">
        <v>0.22322775263951741</v>
      </c>
      <c r="APU16" s="4">
        <v>0.1025641025641026</v>
      </c>
      <c r="APV16" s="4">
        <v>4.9036777583187391E-2</v>
      </c>
      <c r="APW16" s="4">
        <v>5.2539404553415062E-2</v>
      </c>
      <c r="APX16" s="4">
        <v>9.4876660341555979E-2</v>
      </c>
      <c r="APY16" s="4">
        <v>7.9696394686907021E-2</v>
      </c>
      <c r="APZ16" s="4">
        <v>0.1060304837640822</v>
      </c>
      <c r="AQA16" s="4">
        <v>3.9761431411530823E-2</v>
      </c>
      <c r="AQB16" s="4">
        <v>0.1323722149410223</v>
      </c>
      <c r="AQC16" s="4">
        <v>6.8807339449541288E-2</v>
      </c>
      <c r="AQD16" s="4">
        <v>8.427389014296463E-2</v>
      </c>
      <c r="AQE16" s="4">
        <v>4.2889390519187359E-2</v>
      </c>
      <c r="AQF16" s="4">
        <v>7.6196898179366146E-2</v>
      </c>
      <c r="AQG16" s="4">
        <v>5.124747134187458E-2</v>
      </c>
      <c r="AQH16" s="4">
        <v>0.13766891891891889</v>
      </c>
      <c r="AQI16" s="4">
        <v>5.7432432432432443E-2</v>
      </c>
      <c r="AQJ16" s="4">
        <v>0.1599326599326599</v>
      </c>
      <c r="AQK16" s="4">
        <v>0.1043771043771044</v>
      </c>
      <c r="AQL16" s="4">
        <v>0.10840824960338449</v>
      </c>
      <c r="AQM16" s="4">
        <v>3.3315705975674237E-2</v>
      </c>
      <c r="AQN16" s="4">
        <v>0.1556756756756757</v>
      </c>
      <c r="AQO16" s="4">
        <v>5.1891891891891889E-2</v>
      </c>
      <c r="AQP16" s="4">
        <v>0.12507739938080489</v>
      </c>
      <c r="AQQ16" s="4">
        <v>3.8390092879256973E-2</v>
      </c>
      <c r="AQR16" s="4">
        <v>6.1084781463928393E-2</v>
      </c>
      <c r="AQS16" s="4">
        <v>3.8967877830437071E-2</v>
      </c>
      <c r="AQT16" s="4">
        <v>0.13973548016101209</v>
      </c>
      <c r="AQU16" s="4">
        <v>4.8878665899942497E-2</v>
      </c>
      <c r="AQV16" s="4">
        <v>9.2975206611570244E-2</v>
      </c>
      <c r="AQW16" s="4">
        <v>3.8223140495867773E-2</v>
      </c>
      <c r="AQX16" s="4">
        <v>0.1186345831001679</v>
      </c>
      <c r="AQY16" s="4">
        <v>6.323447118074986E-2</v>
      </c>
      <c r="AQZ16" s="4">
        <v>9.1787439613526575E-2</v>
      </c>
      <c r="ARA16" s="4">
        <v>4.3478260869565223E-2</v>
      </c>
      <c r="ARB16" s="4">
        <v>6.8923821039903271E-2</v>
      </c>
      <c r="ARC16" s="4">
        <v>3.5066505441354291E-2</v>
      </c>
      <c r="ARD16" s="4">
        <v>6.1043285238623748E-2</v>
      </c>
      <c r="ARE16" s="4">
        <v>2.552719200887902E-2</v>
      </c>
      <c r="ARF16" s="4">
        <v>0.13640776699029131</v>
      </c>
      <c r="ARG16" s="4">
        <v>7.184466019417475E-2</v>
      </c>
      <c r="ARH16" s="4">
        <v>6.5303804656445197E-2</v>
      </c>
      <c r="ARI16" s="4">
        <v>2.6689381033503691E-2</v>
      </c>
      <c r="ARJ16" s="4">
        <v>4.4041450777202069E-2</v>
      </c>
      <c r="ARK16" s="4">
        <v>7.2538860103626937E-2</v>
      </c>
      <c r="ARL16" s="4">
        <v>0.16635160680529301</v>
      </c>
      <c r="ARM16" s="4">
        <v>0.14555765595463141</v>
      </c>
      <c r="ARN16" s="4">
        <v>0.1672240802675585</v>
      </c>
      <c r="ARO16" s="4">
        <v>0.11371237458193981</v>
      </c>
      <c r="ARP16" s="4">
        <v>5.7441253263707567E-2</v>
      </c>
      <c r="ARQ16" s="4">
        <v>6.7885117493472591E-2</v>
      </c>
      <c r="ARR16" s="4">
        <v>0.130794701986755</v>
      </c>
      <c r="ARS16" s="4">
        <v>7.9470198675496692E-2</v>
      </c>
      <c r="ART16" s="4">
        <v>7.1553228621291445E-2</v>
      </c>
      <c r="ARU16" s="4">
        <v>6.1082024432809773E-2</v>
      </c>
      <c r="ARV16" s="4">
        <v>0.1232</v>
      </c>
      <c r="ARW16" s="4">
        <v>0.1072</v>
      </c>
      <c r="ARX16" s="4">
        <v>1.580135440180587E-2</v>
      </c>
      <c r="ARY16" s="4">
        <v>1.580135440180587E-2</v>
      </c>
      <c r="ARZ16" s="4">
        <v>0</v>
      </c>
      <c r="ASA16" s="4">
        <v>1.8154311649016638E-2</v>
      </c>
      <c r="ASB16" s="4">
        <v>0.1068840579710145</v>
      </c>
      <c r="ASC16" s="4">
        <v>8.3333333333333329E-2</v>
      </c>
      <c r="ASD16" s="4">
        <v>0.1042054335690361</v>
      </c>
      <c r="ASE16" s="4">
        <v>3.609973948641608E-2</v>
      </c>
      <c r="ASF16" s="4">
        <v>0.16533780948384391</v>
      </c>
      <c r="ASG16" s="4">
        <v>5.0776332354175412E-2</v>
      </c>
      <c r="ASH16" s="4">
        <v>0.1041936878512754</v>
      </c>
      <c r="ASI16" s="4">
        <v>3.4154777345438821E-2</v>
      </c>
      <c r="ASJ16" s="4">
        <v>9.2335766423357668E-2</v>
      </c>
      <c r="ASK16" s="4">
        <v>3.6861313868613139E-2</v>
      </c>
      <c r="ASL16" s="4">
        <v>0.17260940032414909</v>
      </c>
      <c r="ASM16" s="4">
        <v>6.40194489465154E-2</v>
      </c>
      <c r="ASN16" s="4">
        <v>1.493139628732849E-2</v>
      </c>
      <c r="ASO16" s="4">
        <v>2.4213075060532691E-2</v>
      </c>
      <c r="ASP16" s="4">
        <v>0.1278807049254406</v>
      </c>
      <c r="ASQ16" s="4">
        <v>4.7446904654315412E-2</v>
      </c>
      <c r="ASR16" s="4">
        <v>0.10402065658428621</v>
      </c>
      <c r="ASS16" s="4">
        <v>3.7624492807082258E-2</v>
      </c>
      <c r="AST16" s="4">
        <v>5.3003533568904602E-2</v>
      </c>
      <c r="ASU16" s="4">
        <v>2.968197879858657E-2</v>
      </c>
      <c r="ASV16" s="4">
        <v>0.12015968063872259</v>
      </c>
      <c r="ASW16" s="4">
        <v>4.3113772455089822E-2</v>
      </c>
      <c r="ASX16" s="4">
        <v>0.100187617260788</v>
      </c>
      <c r="ASY16" s="4">
        <v>3.8649155722326453E-2</v>
      </c>
      <c r="ASZ16" s="4">
        <v>0.1512071156289708</v>
      </c>
      <c r="ATA16" s="4">
        <v>4.7861075815332492E-2</v>
      </c>
      <c r="ATB16" s="4">
        <v>8.2722513089005231E-2</v>
      </c>
      <c r="ATC16" s="4">
        <v>4.1884816753926697E-2</v>
      </c>
      <c r="ATD16" s="4">
        <v>0.14403575111722239</v>
      </c>
      <c r="ATE16" s="4">
        <v>5.0532829150910973E-2</v>
      </c>
      <c r="ATF16" s="4">
        <v>3.6954087346024643E-2</v>
      </c>
      <c r="ATG16" s="4">
        <v>2.4262784621127291E-2</v>
      </c>
      <c r="ATH16" s="4">
        <v>4.6951646811492637E-2</v>
      </c>
      <c r="ATI16" s="4">
        <v>3.0833917309039949E-2</v>
      </c>
      <c r="ATJ16" s="4">
        <v>0.11185983827493259</v>
      </c>
      <c r="ATK16" s="4">
        <v>4.6495956873315362E-2</v>
      </c>
      <c r="ATL16" s="4">
        <v>0.157529493407356</v>
      </c>
      <c r="ATM16" s="4">
        <v>5.8292852185981958E-2</v>
      </c>
      <c r="ATN16" s="4">
        <v>0.1032863849765258</v>
      </c>
      <c r="ATO16" s="4">
        <v>6.1032863849765258E-2</v>
      </c>
      <c r="ATP16" s="4">
        <v>0.20330739299610889</v>
      </c>
      <c r="ATQ16" s="4">
        <v>9.8249027237354083E-2</v>
      </c>
      <c r="ATR16" s="4">
        <v>8.9792060491493381E-2</v>
      </c>
      <c r="ATS16" s="4">
        <v>5.7655954631379958E-2</v>
      </c>
      <c r="ATT16" s="4">
        <v>0.1971481711097334</v>
      </c>
      <c r="ATU16" s="4">
        <v>8.8034717916924979E-2</v>
      </c>
      <c r="ATV16" s="4">
        <v>9.3362509117432532E-2</v>
      </c>
      <c r="ATW16" s="4">
        <v>4.9598832968636028E-2</v>
      </c>
      <c r="ATX16" s="4">
        <v>0.1198375084631009</v>
      </c>
      <c r="ATY16" s="4">
        <v>5.5517941773865938E-2</v>
      </c>
      <c r="ATZ16" s="4">
        <v>0.10193452380952379</v>
      </c>
      <c r="AUA16" s="4">
        <v>3.3730158730158728E-2</v>
      </c>
      <c r="AUB16" s="4">
        <v>5.8056265984654729E-2</v>
      </c>
      <c r="AUC16" s="4">
        <v>2.2762148337595909E-2</v>
      </c>
      <c r="AUD16" s="4">
        <v>0.13740458015267179</v>
      </c>
      <c r="AUE16" s="4">
        <v>7.356002775850104E-2</v>
      </c>
      <c r="AUF16" s="4">
        <v>0.14226726726726729</v>
      </c>
      <c r="AUG16" s="4">
        <v>4.1666666666666657E-2</v>
      </c>
      <c r="AUH16" s="4">
        <v>0.20423892100192681</v>
      </c>
      <c r="AUI16" s="4">
        <v>8.0924855491329481E-2</v>
      </c>
      <c r="AUJ16" s="4">
        <v>0.1739328920337822</v>
      </c>
      <c r="AUK16" s="4">
        <v>4.1771285094727231E-2</v>
      </c>
      <c r="AUL16" s="4">
        <v>0.14986282578875171</v>
      </c>
      <c r="AUM16" s="4">
        <v>5.2812071330589849E-2</v>
      </c>
      <c r="AUN16" s="4">
        <v>0.1268556005398111</v>
      </c>
      <c r="AUO16" s="4">
        <v>3.2388663967611343E-2</v>
      </c>
      <c r="AUP16" s="4">
        <v>0.22568973315241969</v>
      </c>
      <c r="AUQ16" s="4">
        <v>7.1008593396653094E-2</v>
      </c>
      <c r="AUR16" s="4">
        <v>0.19897483690587139</v>
      </c>
      <c r="AUS16" s="4">
        <v>6.2441752096924513E-2</v>
      </c>
      <c r="AUT16" s="4">
        <v>0.1571095571095571</v>
      </c>
      <c r="AUU16" s="4">
        <v>4.9883449883449893E-2</v>
      </c>
      <c r="AUV16" s="4">
        <v>8.8221709006928412E-2</v>
      </c>
      <c r="AUW16" s="4">
        <v>3.8799076212471133E-2</v>
      </c>
      <c r="AUX16" s="4">
        <v>0.15784361340456529</v>
      </c>
      <c r="AUY16" s="4">
        <v>5.7309373482272948E-2</v>
      </c>
      <c r="AUZ16" s="4">
        <v>0.115979381443299</v>
      </c>
      <c r="AVA16" s="4">
        <v>4.7422680412371132E-2</v>
      </c>
      <c r="AVB16" s="4">
        <v>9.9120703437250199E-2</v>
      </c>
      <c r="AVC16" s="4">
        <v>3.9168665067945641E-2</v>
      </c>
      <c r="AVD16" s="4">
        <v>0.1433581762384919</v>
      </c>
      <c r="AVE16" s="4">
        <v>2.849627356422622E-2</v>
      </c>
      <c r="AVF16" s="4">
        <v>0.1538078646092583</v>
      </c>
      <c r="AVG16" s="4">
        <v>5.6744649079143852E-2</v>
      </c>
      <c r="AVH16" s="4">
        <v>0.1635491606714628</v>
      </c>
      <c r="AVI16" s="4">
        <v>5.0839328537170263E-2</v>
      </c>
      <c r="AVJ16" s="4">
        <v>5.3415511042629683E-2</v>
      </c>
      <c r="AVK16" s="4">
        <v>2.465331278890601E-2</v>
      </c>
      <c r="AVL16" s="4">
        <v>0.1593406593406593</v>
      </c>
      <c r="AVM16" s="4">
        <v>4.4433827042522703E-2</v>
      </c>
      <c r="AVN16" s="4">
        <v>0.21237693389592119</v>
      </c>
      <c r="AVO16" s="4">
        <v>4.4806108097247339E-2</v>
      </c>
      <c r="AVP16" s="4">
        <v>0.2261317313881141</v>
      </c>
      <c r="AVQ16" s="4">
        <v>4.3123793177429738E-2</v>
      </c>
      <c r="AVR16" s="4">
        <v>0.1553470919324578</v>
      </c>
      <c r="AVS16" s="4">
        <v>3.2457786116322697E-2</v>
      </c>
      <c r="AVT16" s="4">
        <v>0.16471354166666671</v>
      </c>
      <c r="AVU16" s="4">
        <v>4.0798611111111112E-2</v>
      </c>
      <c r="AVV16" s="4">
        <v>0.16379157033611949</v>
      </c>
      <c r="AVW16" s="4">
        <v>3.4145473946292013E-2</v>
      </c>
      <c r="AVX16" s="4">
        <v>0.18981625661787599</v>
      </c>
      <c r="AVY16" s="4">
        <v>4.5157271877919652E-2</v>
      </c>
      <c r="AVZ16" s="4">
        <v>0.1965201180674227</v>
      </c>
      <c r="AWA16" s="4">
        <v>3.7750504893583968E-2</v>
      </c>
      <c r="AWB16" s="4">
        <v>0.16602809706257979</v>
      </c>
      <c r="AWC16" s="4">
        <v>3.0833789454479111E-2</v>
      </c>
      <c r="AWD16" s="4">
        <v>0.20104821802935011</v>
      </c>
      <c r="AWE16" s="4">
        <v>4.2138364779874211E-2</v>
      </c>
      <c r="AWF16" s="4">
        <v>0.12541308658294781</v>
      </c>
      <c r="AWG16" s="4">
        <v>3.1229345670852612E-2</v>
      </c>
      <c r="AWH16" s="4">
        <v>0.1425645227365834</v>
      </c>
      <c r="AWI16" s="4">
        <v>3.5641130684145837E-2</v>
      </c>
      <c r="AWJ16" s="4">
        <v>0.1662575318009373</v>
      </c>
      <c r="AWK16" s="4">
        <v>4.6864539165364871E-2</v>
      </c>
      <c r="AWL16" s="4">
        <v>0.14334796716930709</v>
      </c>
      <c r="AWM16" s="4">
        <v>3.206718839473182E-2</v>
      </c>
      <c r="AWN16" s="4">
        <v>0.1392102846648301</v>
      </c>
      <c r="AWO16" s="4">
        <v>3.783287419651056E-2</v>
      </c>
      <c r="AWP16" s="4">
        <v>0.17240851324452611</v>
      </c>
      <c r="AWQ16" s="4">
        <v>4.4556729444189251E-2</v>
      </c>
      <c r="AWR16" s="4">
        <v>0.13200815494393481</v>
      </c>
      <c r="AWS16" s="4">
        <v>5.8358817533129458E-2</v>
      </c>
      <c r="AWT16" s="4">
        <v>9.7246979599920777E-2</v>
      </c>
      <c r="AWU16" s="4">
        <v>2.7134085957615371E-2</v>
      </c>
      <c r="AWV16" s="4">
        <v>0.16310861423220971</v>
      </c>
      <c r="AWW16" s="4">
        <v>3.033707865168539E-2</v>
      </c>
      <c r="AWX16" s="4">
        <v>0.1669829222011385</v>
      </c>
      <c r="AWY16" s="4">
        <v>3.2258064516129031E-2</v>
      </c>
      <c r="AWZ16" s="4">
        <v>0.1033970670131799</v>
      </c>
      <c r="AXA16" s="4">
        <v>3.4156302209021723E-2</v>
      </c>
      <c r="AXB16" s="4">
        <v>4.8973143759873619E-2</v>
      </c>
      <c r="AXC16" s="4">
        <v>3.3965244865718801E-2</v>
      </c>
      <c r="AXD16" s="4">
        <v>8.4985835694050993E-2</v>
      </c>
      <c r="AXE16" s="4">
        <v>4.5325779036827198E-2</v>
      </c>
      <c r="AXF16" s="4">
        <v>3.9010466222645097E-2</v>
      </c>
      <c r="AXG16" s="4">
        <v>3.4253092293054233E-2</v>
      </c>
      <c r="AXH16" s="4">
        <v>6.0629921259842519E-2</v>
      </c>
      <c r="AXI16" s="4">
        <v>5.2755905511811023E-2</v>
      </c>
      <c r="AXJ16" s="4">
        <v>6.3555913113435239E-2</v>
      </c>
      <c r="AXK16" s="4">
        <v>4.1834271922767501E-2</v>
      </c>
      <c r="AXL16" s="4">
        <v>2.556158017041053E-2</v>
      </c>
      <c r="AXM16" s="4">
        <v>3.0209140201394272E-2</v>
      </c>
      <c r="AXN16" s="4">
        <v>0.17520215633423181</v>
      </c>
      <c r="AXO16" s="4">
        <v>0.11792452830188679</v>
      </c>
      <c r="AXP16" s="4">
        <v>0.2351973684210526</v>
      </c>
      <c r="AXQ16" s="4">
        <v>0.1184210526315789</v>
      </c>
      <c r="AXR16" s="4">
        <v>0.21171171171171169</v>
      </c>
      <c r="AXS16" s="4">
        <v>0.1141141141141141</v>
      </c>
      <c r="AXT16" s="4">
        <v>0.1184834123222749</v>
      </c>
      <c r="AXU16" s="4">
        <v>0.1153238546603476</v>
      </c>
      <c r="AXV16" s="4">
        <v>0.1247443762781186</v>
      </c>
      <c r="AXW16" s="4">
        <v>8.9979550102249492E-2</v>
      </c>
      <c r="AXX16" s="4">
        <v>7.2202166064981949E-2</v>
      </c>
      <c r="AXY16" s="4">
        <v>6.6787003610108309E-2</v>
      </c>
      <c r="AXZ16" s="4">
        <v>0.110105580693816</v>
      </c>
      <c r="AYA16" s="4">
        <v>9.6530920060331829E-2</v>
      </c>
      <c r="AYB16" s="4">
        <v>0.1291248206599713</v>
      </c>
      <c r="AYC16" s="4">
        <v>8.3213773314203723E-2</v>
      </c>
      <c r="AYD16" s="4">
        <v>0.2418300653594771</v>
      </c>
      <c r="AYE16" s="4">
        <v>0.13235294117647059</v>
      </c>
      <c r="AYF16" s="4">
        <v>0.1914191419141914</v>
      </c>
      <c r="AYG16" s="4">
        <v>6.9306930693069313E-2</v>
      </c>
      <c r="AYH16" s="4">
        <v>0.10733695652173909</v>
      </c>
      <c r="AYI16" s="4">
        <v>4.4157608695652183E-2</v>
      </c>
      <c r="AYJ16" s="4">
        <v>0.12705479452054791</v>
      </c>
      <c r="AYK16" s="4">
        <v>4.1095890410958902E-2</v>
      </c>
      <c r="AYL16" s="4">
        <v>0.15981198589894241</v>
      </c>
      <c r="AYM16" s="4">
        <v>6.1104582843713277E-2</v>
      </c>
      <c r="AYN16" s="4">
        <v>0.1286875725900116</v>
      </c>
      <c r="AYO16" s="4">
        <v>4.1811846689895467E-2</v>
      </c>
      <c r="AYP16" s="4">
        <v>9.407096171802054E-2</v>
      </c>
      <c r="AYQ16" s="4">
        <v>2.5443510737628381E-2</v>
      </c>
      <c r="AYR16" s="4">
        <v>0.15332657885849371</v>
      </c>
      <c r="AYS16" s="4">
        <v>5.3698074974670718E-2</v>
      </c>
      <c r="AYT16" s="4">
        <v>0.1068828590337525</v>
      </c>
      <c r="AYU16" s="4">
        <v>3.9377895433487763E-2</v>
      </c>
      <c r="AYV16" s="4">
        <v>0.12161826756018861</v>
      </c>
      <c r="AYW16" s="4">
        <v>3.9463886820551013E-2</v>
      </c>
      <c r="AYX16" s="4">
        <v>0.14632627646326279</v>
      </c>
      <c r="AYY16" s="4">
        <v>5.5728518057285181E-2</v>
      </c>
      <c r="AYZ16" s="4">
        <v>0.1744224974891195</v>
      </c>
      <c r="AZA16" s="4">
        <v>6.160026782725142E-2</v>
      </c>
      <c r="AZB16" s="4">
        <v>9.484404837683004E-2</v>
      </c>
      <c r="AZC16" s="4">
        <v>3.5964353914704011E-2</v>
      </c>
      <c r="AZD16" s="4">
        <v>0.1525054466230937</v>
      </c>
      <c r="AZE16" s="4">
        <v>2.240309121552185E-2</v>
      </c>
      <c r="AZF16" s="4">
        <v>0.14825591838200949</v>
      </c>
      <c r="AZG16" s="4">
        <v>2.0081186909508931E-2</v>
      </c>
      <c r="AZH16" s="4">
        <v>0.16259632710961161</v>
      </c>
      <c r="AZI16" s="4">
        <v>1.844113023808611E-2</v>
      </c>
      <c r="AZJ16" s="4">
        <v>0.13371876796159179</v>
      </c>
      <c r="AZK16" s="4">
        <v>1.7581228657402709E-2</v>
      </c>
      <c r="AZL16" s="4">
        <v>0.1173664122137405</v>
      </c>
      <c r="AZM16" s="4">
        <v>1.7061068702290079E-2</v>
      </c>
      <c r="AZN16" s="4">
        <v>7.9586277683470846E-2</v>
      </c>
      <c r="AZO16" s="4">
        <v>1.559354151040227E-2</v>
      </c>
      <c r="AZP16" s="4">
        <v>7.2613644818093889E-2</v>
      </c>
      <c r="AZQ16" s="4">
        <v>1.201547503905959E-2</v>
      </c>
      <c r="AZR16" s="4">
        <v>7.2446932094202138E-2</v>
      </c>
      <c r="AZS16" s="4">
        <v>1.0173548773189709E-2</v>
      </c>
      <c r="AZT16" s="4">
        <v>7.6914968376669016E-2</v>
      </c>
      <c r="AZU16" s="4">
        <v>1.029515108924807E-2</v>
      </c>
      <c r="AZV16" s="4">
        <v>0.1165870677099211</v>
      </c>
      <c r="AZW16" s="4">
        <v>1.304068014768147E-2</v>
      </c>
      <c r="AZX16" s="4">
        <v>8.7129840546697035E-2</v>
      </c>
      <c r="AZY16" s="4">
        <v>1.0668185269552009E-2</v>
      </c>
      <c r="AZZ16" s="4">
        <v>8.2984377516508293E-2</v>
      </c>
      <c r="BAA16" s="4">
        <v>1.002576904493477E-2</v>
      </c>
      <c r="BAB16" s="4">
        <v>0.11339491073710339</v>
      </c>
      <c r="BAC16" s="4">
        <v>1.3654119966412319E-2</v>
      </c>
      <c r="BAD16" s="4">
        <v>0.10049751243781101</v>
      </c>
      <c r="BAE16" s="4">
        <v>5.6716417910447757E-2</v>
      </c>
      <c r="BAF16" s="4">
        <v>0.16851441241685139</v>
      </c>
      <c r="BAG16" s="4">
        <v>6.4301552106430154E-2</v>
      </c>
      <c r="BAH16" s="4">
        <v>8.892763731473409E-2</v>
      </c>
      <c r="BAI16" s="4">
        <v>5.6669572798605058E-2</v>
      </c>
      <c r="BAJ16" s="4">
        <v>5.6745182012847957E-2</v>
      </c>
      <c r="BAK16" s="4">
        <v>5.0321199143468949E-2</v>
      </c>
      <c r="BAL16" s="4">
        <v>0.1751751751751752</v>
      </c>
      <c r="BAM16" s="4">
        <v>7.407407407407407E-2</v>
      </c>
      <c r="BAN16" s="4">
        <v>0.1151003167898627</v>
      </c>
      <c r="BAO16" s="4">
        <v>5.2798310454065467E-2</v>
      </c>
      <c r="BAP16" s="4">
        <v>0.13288288288288291</v>
      </c>
      <c r="BAQ16" s="4">
        <v>7.4324324324324328E-2</v>
      </c>
      <c r="BAR16" s="4">
        <v>0.20614596670934701</v>
      </c>
      <c r="BAS16" s="4">
        <v>6.7861715749039694E-2</v>
      </c>
      <c r="BAT16" s="4">
        <v>0.13239436619718309</v>
      </c>
      <c r="BAU16" s="4">
        <v>0.1098591549295775</v>
      </c>
      <c r="BAV16" s="4">
        <v>0.1197368421052632</v>
      </c>
      <c r="BAW16" s="4">
        <v>8.1578947368421056E-2</v>
      </c>
      <c r="BAX16" s="4">
        <v>0.1035598705501618</v>
      </c>
      <c r="BAY16" s="4">
        <v>7.9288025889967639E-2</v>
      </c>
      <c r="BAZ16" s="4">
        <v>0.1241610738255034</v>
      </c>
      <c r="BBA16" s="4">
        <v>7.0469798657718116E-2</v>
      </c>
      <c r="BBB16" s="4">
        <v>0.1170046801872075</v>
      </c>
      <c r="BBC16" s="4">
        <v>5.7722308892355703E-2</v>
      </c>
      <c r="BBD16" s="4">
        <v>0.1180904522613065</v>
      </c>
      <c r="BBE16" s="4">
        <v>6.030150753768844E-2</v>
      </c>
      <c r="BBF16" s="4">
        <v>0.1146245059288538</v>
      </c>
      <c r="BBG16" s="4">
        <v>8.1686429512516465E-2</v>
      </c>
      <c r="BBH16" s="4">
        <v>0.1168261562998405</v>
      </c>
      <c r="BBI16" s="4">
        <v>4.1467304625199361E-2</v>
      </c>
      <c r="BBJ16" s="4">
        <v>0.1122937096388424</v>
      </c>
      <c r="BBK16" s="4">
        <v>1.925376704137766E-2</v>
      </c>
      <c r="BBL16" s="4">
        <v>0.1080797481636936</v>
      </c>
      <c r="BBM16" s="4">
        <v>3.3228401538999648E-2</v>
      </c>
      <c r="BBN16" s="4">
        <v>0.1375311720698254</v>
      </c>
      <c r="BBO16" s="4">
        <v>2.4937655860349128E-2</v>
      </c>
      <c r="BBP16" s="4">
        <v>9.3992575092811337E-2</v>
      </c>
      <c r="BBQ16" s="4">
        <v>3.0037124535943299E-2</v>
      </c>
      <c r="BBR16" s="4">
        <v>0.103009542451676</v>
      </c>
      <c r="BBS16" s="4">
        <v>1.9696598972351358E-2</v>
      </c>
      <c r="BBT16" s="4">
        <v>0.1394532693018101</v>
      </c>
      <c r="BBU16" s="4">
        <v>3.2138899150350939E-2</v>
      </c>
      <c r="BBV16" s="4">
        <v>0.11152694610778439</v>
      </c>
      <c r="BBW16" s="4">
        <v>3.125E-2</v>
      </c>
      <c r="BBX16" s="4">
        <v>0.1250216750476851</v>
      </c>
      <c r="BBY16" s="4">
        <v>2.1328246922143228E-2</v>
      </c>
      <c r="BBZ16" s="4">
        <v>0.104380746349378</v>
      </c>
      <c r="BCA16" s="4">
        <v>2.668108887687038E-2</v>
      </c>
      <c r="BCB16" s="4">
        <v>8.7892898719441212E-2</v>
      </c>
      <c r="BCC16" s="4">
        <v>1.9208381839348081E-2</v>
      </c>
      <c r="BCD16" s="4">
        <v>0.14358555986130939</v>
      </c>
      <c r="BCE16" s="4">
        <v>2.5086681623495821E-2</v>
      </c>
      <c r="BCF16" s="4">
        <v>0.1349512778084207</v>
      </c>
      <c r="BCG16" s="4">
        <v>3.0704173561316422E-2</v>
      </c>
      <c r="BCH16" s="4">
        <v>0.1658060814687321</v>
      </c>
      <c r="BCI16" s="4">
        <v>2.9068655574679671E-2</v>
      </c>
      <c r="BCJ16" s="4">
        <v>0.1322338389044323</v>
      </c>
      <c r="BCK16" s="4">
        <v>2.7978206449712859E-2</v>
      </c>
      <c r="BCL16" s="4">
        <v>0.11324588952521709</v>
      </c>
      <c r="BCM16" s="4">
        <v>3.3807500461851103E-2</v>
      </c>
      <c r="BCN16" s="4">
        <v>0.12951167728237789</v>
      </c>
      <c r="BCO16" s="4">
        <v>3.5486806187443133E-2</v>
      </c>
      <c r="BCP16" s="4">
        <v>0.1412029591508524</v>
      </c>
      <c r="BCQ16" s="4">
        <v>3.0717272434866522E-2</v>
      </c>
      <c r="BCR16" s="4">
        <v>0.14008394543546701</v>
      </c>
      <c r="BCS16" s="4">
        <v>3.2353969919552292E-2</v>
      </c>
      <c r="BCT16" s="4">
        <v>0.13968381028617169</v>
      </c>
      <c r="BCU16" s="4">
        <v>3.3820292175305182E-2</v>
      </c>
      <c r="BCV16" s="4">
        <v>0.13907414672420559</v>
      </c>
      <c r="BCW16" s="4">
        <v>3.4915653197332287E-2</v>
      </c>
      <c r="BCX16" s="4">
        <v>0.18756017716156359</v>
      </c>
      <c r="BCY16" s="4">
        <v>3.6202580396687847E-2</v>
      </c>
      <c r="BCZ16" s="4">
        <v>0.1739446870451237</v>
      </c>
      <c r="BDA16" s="4">
        <v>2.9475982532751091E-2</v>
      </c>
      <c r="BDB16" s="4">
        <v>0.1115626154414481</v>
      </c>
      <c r="BDC16" s="4">
        <v>4.7284817140746213E-2</v>
      </c>
      <c r="BDD16" s="4">
        <v>0.10858683095879861</v>
      </c>
      <c r="BDE16" s="4">
        <v>3.7350789372352713E-2</v>
      </c>
      <c r="BDF16" s="4">
        <v>0.12672811059907829</v>
      </c>
      <c r="BDG16" s="4">
        <v>4.9769585253456219E-2</v>
      </c>
      <c r="BDH16" s="4">
        <v>0.19719827586206901</v>
      </c>
      <c r="BDI16" s="4">
        <v>6.2859195402298854E-2</v>
      </c>
      <c r="BDJ16" s="4">
        <v>0.1123134328358209</v>
      </c>
      <c r="BDK16" s="4">
        <v>5.1865671641791053E-2</v>
      </c>
      <c r="BDL16" s="4">
        <v>0.16079965232507609</v>
      </c>
      <c r="BDM16" s="4">
        <v>4.9543676662320728E-2</v>
      </c>
      <c r="BDN16" s="4">
        <v>0.14420062695924771</v>
      </c>
      <c r="BDO16" s="4">
        <v>3.7617554858934171E-2</v>
      </c>
      <c r="BDP16" s="4">
        <v>0.18450184501845021</v>
      </c>
      <c r="BDQ16" s="4">
        <v>7.9335793357933573E-2</v>
      </c>
      <c r="BDR16" s="4">
        <v>0.1140309713749413</v>
      </c>
      <c r="BDS16" s="4">
        <v>3.7541060534960112E-2</v>
      </c>
      <c r="BDT16" s="4">
        <v>8.4142394822006472E-2</v>
      </c>
      <c r="BDU16" s="4">
        <v>6.4724919093851127E-2</v>
      </c>
      <c r="BDV16" s="4">
        <v>0.19411764705882351</v>
      </c>
      <c r="BDW16" s="4">
        <v>0.20294117647058821</v>
      </c>
      <c r="BDX16" s="4">
        <v>0.1577287066246057</v>
      </c>
      <c r="BDY16" s="4">
        <v>0.1703470031545741</v>
      </c>
      <c r="BDZ16" s="4">
        <v>0.1472868217054264</v>
      </c>
      <c r="BEA16" s="4">
        <v>0.2170542635658915</v>
      </c>
      <c r="BEB16" s="4">
        <v>0.30594900849858359</v>
      </c>
      <c r="BEC16" s="4">
        <v>0.25495750708215298</v>
      </c>
      <c r="BED16" s="4">
        <v>0.15185185185185179</v>
      </c>
      <c r="BEE16" s="4">
        <v>0.17777777777777781</v>
      </c>
      <c r="BEF16" s="4">
        <v>0.1875</v>
      </c>
      <c r="BEG16" s="4">
        <v>0.20474137931034481</v>
      </c>
      <c r="BEH16" s="4">
        <v>0.1758957654723127</v>
      </c>
      <c r="BEI16" s="4">
        <v>0.1824104234527687</v>
      </c>
      <c r="BEJ16" s="4">
        <v>0.10181818181818179</v>
      </c>
      <c r="BEK16" s="4">
        <v>0.1054545454545455</v>
      </c>
      <c r="BEL16" s="4">
        <v>7.77027027027027E-2</v>
      </c>
      <c r="BEM16" s="4">
        <v>0.1013513513513514</v>
      </c>
      <c r="BEN16" s="4">
        <v>9.769441187964048E-2</v>
      </c>
      <c r="BEO16" s="4">
        <v>4.4939429464634632E-2</v>
      </c>
      <c r="BEP16" s="4">
        <v>0.1240126382306477</v>
      </c>
      <c r="BEQ16" s="4">
        <v>4.3443917851500792E-2</v>
      </c>
      <c r="BER16" s="4">
        <v>0.1168679392286716</v>
      </c>
      <c r="BES16" s="4">
        <v>4.2851577717179588E-2</v>
      </c>
      <c r="BET16" s="4">
        <v>0.1229508196721311</v>
      </c>
      <c r="BEU16" s="4">
        <v>5.0441361916771753E-2</v>
      </c>
      <c r="BEV16" s="4">
        <v>0.1230769230769231</v>
      </c>
      <c r="BEW16" s="4">
        <v>7.0512820512820512E-2</v>
      </c>
      <c r="BEX16" s="4">
        <v>7.1232876712328766E-2</v>
      </c>
      <c r="BEY16" s="4">
        <v>4.7488584474885853E-2</v>
      </c>
      <c r="BEZ16" s="4">
        <v>2.9680365296803651E-2</v>
      </c>
      <c r="BFA16" s="4">
        <v>3.3105022831050233E-2</v>
      </c>
      <c r="BFB16" s="4">
        <v>4.5267489711934158E-2</v>
      </c>
      <c r="BFC16" s="4">
        <v>3.4979423868312758E-2</v>
      </c>
      <c r="BFD16" s="4">
        <v>0.15341812400635929</v>
      </c>
      <c r="BFE16" s="4">
        <v>6.2003179650238473E-2</v>
      </c>
      <c r="BFF16" s="4">
        <v>9.3078758949880672E-2</v>
      </c>
      <c r="BFG16" s="4">
        <v>3.5799522673031027E-2</v>
      </c>
      <c r="BFH16" s="4">
        <v>0.1061007957559682</v>
      </c>
      <c r="BFI16" s="4">
        <v>6.1007957559681698E-2</v>
      </c>
      <c r="BFJ16" s="4">
        <v>0.25964010282776351</v>
      </c>
      <c r="BFK16" s="4">
        <v>0.1182519280205656</v>
      </c>
      <c r="BFL16" s="4">
        <v>0.1440677966101695</v>
      </c>
      <c r="BFM16" s="4">
        <v>9.110169491525423E-2</v>
      </c>
      <c r="BFN16" s="4">
        <v>6.6907775768535266E-2</v>
      </c>
      <c r="BFO16" s="4">
        <v>5.6057866184448461E-2</v>
      </c>
      <c r="BFP16" s="4">
        <v>8.2857142857142851E-2</v>
      </c>
      <c r="BFQ16" s="4">
        <v>4.5714285714285707E-2</v>
      </c>
      <c r="BFR16" s="4">
        <v>3.4975017844396862E-2</v>
      </c>
      <c r="BFS16" s="4">
        <v>3.6402569593147749E-2</v>
      </c>
      <c r="BFT16" s="4">
        <v>9.4537815126050417E-2</v>
      </c>
      <c r="BFU16" s="4">
        <v>3.9215686274509803E-2</v>
      </c>
      <c r="BFV16" s="4">
        <v>7.8534031413612565E-2</v>
      </c>
      <c r="BFW16" s="4">
        <v>5.6095736724008978E-2</v>
      </c>
      <c r="BFX16" s="4">
        <v>0.1129807692307692</v>
      </c>
      <c r="BFY16" s="4">
        <v>5.0480769230769232E-2</v>
      </c>
      <c r="BFZ16" s="4">
        <v>4.8107255520504731E-2</v>
      </c>
      <c r="BGA16" s="4">
        <v>4.6529968454258677E-2</v>
      </c>
      <c r="BGB16" s="4">
        <v>6.8691250903832254E-2</v>
      </c>
      <c r="BGC16" s="4">
        <v>5.1337671728127261E-2</v>
      </c>
      <c r="BGD16" s="4">
        <v>0.10760034158838599</v>
      </c>
      <c r="BGE16" s="4">
        <v>4.6114432109308282E-2</v>
      </c>
      <c r="BGF16" s="4">
        <v>0.13003095975232201</v>
      </c>
      <c r="BGG16" s="4">
        <v>4.5665634674922601E-2</v>
      </c>
      <c r="BGH16" s="4">
        <v>0.13014705882352939</v>
      </c>
      <c r="BGI16" s="4">
        <v>5.8088235294117649E-2</v>
      </c>
      <c r="BGJ16" s="4">
        <v>0.1183155080213904</v>
      </c>
      <c r="BGK16" s="4">
        <v>5.0802139037433157E-2</v>
      </c>
      <c r="BGL16" s="4">
        <v>0.147085201793722</v>
      </c>
      <c r="BGM16" s="4">
        <v>7.1748878923766815E-2</v>
      </c>
      <c r="BGN16" s="4">
        <v>3.9902280130293163E-2</v>
      </c>
      <c r="BGO16" s="4">
        <v>3.5016286644951142E-2</v>
      </c>
      <c r="BGP16" s="4">
        <v>0.10586419753086421</v>
      </c>
      <c r="BGQ16" s="4">
        <v>3.024691358024691E-2</v>
      </c>
      <c r="BGR16" s="4">
        <v>9.5958168456755227E-2</v>
      </c>
      <c r="BGS16" s="4">
        <v>2.600339174674958E-2</v>
      </c>
      <c r="BGT16" s="4">
        <v>0.11399809549721129</v>
      </c>
      <c r="BGU16" s="4">
        <v>2.992790096585499E-2</v>
      </c>
      <c r="BGV16" s="4">
        <v>4.7634854771784231E-2</v>
      </c>
      <c r="BGW16" s="4">
        <v>1.8921161825726139E-2</v>
      </c>
      <c r="BGX16" s="4">
        <v>9.3507554103715806E-2</v>
      </c>
      <c r="BGY16" s="4">
        <v>2.9399755002041651E-2</v>
      </c>
      <c r="BGZ16" s="4">
        <v>0.1635253054101222</v>
      </c>
      <c r="BHA16" s="4">
        <v>4.3455497382198963E-2</v>
      </c>
      <c r="BHB16" s="4">
        <v>0.13552526062550119</v>
      </c>
      <c r="BHC16" s="4">
        <v>3.8011226944667201E-2</v>
      </c>
      <c r="BHD16" s="4">
        <v>9.900024384296513E-2</v>
      </c>
      <c r="BHE16" s="4">
        <v>3.5601072909046572E-2</v>
      </c>
      <c r="BHF16" s="4">
        <v>0.11532586558044811</v>
      </c>
      <c r="BHG16" s="4">
        <v>3.6405295315682283E-2</v>
      </c>
      <c r="BHH16" s="4">
        <v>0.10958230958230961</v>
      </c>
      <c r="BHI16" s="4">
        <v>5.5036855036855042E-2</v>
      </c>
      <c r="BHJ16" s="4">
        <v>0.12806830309498399</v>
      </c>
      <c r="BHK16" s="4">
        <v>6.9370330843116335E-2</v>
      </c>
      <c r="BHL16" s="4">
        <v>0.1160714285714286</v>
      </c>
      <c r="BHM16" s="4">
        <v>7.1428571428571425E-2</v>
      </c>
      <c r="BHN16" s="4">
        <v>9.3715545755237051E-2</v>
      </c>
      <c r="BHO16" s="4">
        <v>5.8434399117971332E-2</v>
      </c>
      <c r="BHP16" s="4">
        <v>0.11867905056759551</v>
      </c>
      <c r="BHQ16" s="4">
        <v>6.8111455108359129E-2</v>
      </c>
      <c r="BHR16" s="4">
        <v>0.1186770428015564</v>
      </c>
      <c r="BHS16" s="4">
        <v>8.0739299610894946E-2</v>
      </c>
      <c r="BHT16" s="4">
        <v>9.1860465116279072E-2</v>
      </c>
      <c r="BHU16" s="4">
        <v>5.1162790697674418E-2</v>
      </c>
      <c r="BHV16" s="4">
        <v>0.13204951856946351</v>
      </c>
      <c r="BHW16" s="4">
        <v>8.6657496561210454E-2</v>
      </c>
      <c r="BHX16" s="4">
        <v>0.1225644248900063</v>
      </c>
      <c r="BHY16" s="4">
        <v>4.7140163419233189E-2</v>
      </c>
      <c r="BHZ16" s="4">
        <v>9.8247809762202751E-2</v>
      </c>
      <c r="BIA16" s="4">
        <v>3.9424280350438053E-2</v>
      </c>
      <c r="BIB16" s="4">
        <v>6.6257668711656448E-2</v>
      </c>
      <c r="BIC16" s="4">
        <v>2.8220858895705522E-2</v>
      </c>
      <c r="BID16" s="4">
        <v>0.1089351285189718</v>
      </c>
      <c r="BIE16" s="4">
        <v>4.4063647490820083E-2</v>
      </c>
      <c r="BIF16" s="4">
        <v>8.7546239210850807E-2</v>
      </c>
      <c r="BIG16" s="4">
        <v>4.1307028360049319E-2</v>
      </c>
      <c r="BIH16" s="4">
        <v>4.5351473922902487E-2</v>
      </c>
      <c r="BII16" s="4">
        <v>3.8548752834467119E-2</v>
      </c>
      <c r="BIJ16" s="4">
        <v>0.13688430698739981</v>
      </c>
      <c r="BIK16" s="4">
        <v>4.524627720504009E-2</v>
      </c>
      <c r="BIL16" s="4">
        <v>0.1205357142857143</v>
      </c>
      <c r="BIM16" s="4">
        <v>4.7831632653061222E-2</v>
      </c>
      <c r="BIN16" s="4">
        <v>0.1015339663988313</v>
      </c>
      <c r="BIO16" s="4">
        <v>5.2593133674214747E-2</v>
      </c>
      <c r="BIP16" s="4">
        <v>8.2683307332293288E-2</v>
      </c>
      <c r="BIQ16" s="4">
        <v>4.5241809672386897E-2</v>
      </c>
      <c r="BIR16" s="4">
        <v>7.0484581497797363E-2</v>
      </c>
      <c r="BIS16" s="4">
        <v>5.2863436123348019E-2</v>
      </c>
      <c r="BIT16" s="4">
        <v>0.15041782729805009</v>
      </c>
      <c r="BIU16" s="4">
        <v>6.1281337047353758E-2</v>
      </c>
      <c r="BIV16" s="4">
        <v>0.1157826649417853</v>
      </c>
      <c r="BIW16" s="4">
        <v>4.5278137128072438E-2</v>
      </c>
      <c r="BIX16" s="4">
        <v>0.1256106071179344</v>
      </c>
      <c r="BIY16" s="4">
        <v>6.6992323796231684E-2</v>
      </c>
      <c r="BIZ16" s="4">
        <v>6.778606965174129E-2</v>
      </c>
      <c r="BJA16" s="4">
        <v>2.922885572139303E-2</v>
      </c>
      <c r="BJB16" s="4">
        <v>0.19985517740767561</v>
      </c>
      <c r="BJC16" s="4">
        <v>6.8066618392469219E-2</v>
      </c>
      <c r="BJD16" s="4">
        <v>0.16046084488228421</v>
      </c>
      <c r="BJE16" s="4">
        <v>3.6066121222240767E-2</v>
      </c>
      <c r="BJF16" s="4">
        <v>0.1747775305895439</v>
      </c>
      <c r="BJG16" s="4">
        <v>4.8665183537263623E-2</v>
      </c>
      <c r="BJH16" s="4">
        <v>0.13955947136563879</v>
      </c>
      <c r="BJI16" s="4">
        <v>5.0044052863436127E-2</v>
      </c>
      <c r="BJJ16" s="4">
        <v>0.12085769980506821</v>
      </c>
      <c r="BJK16" s="4">
        <v>3.118908382066277E-2</v>
      </c>
      <c r="BJL16" s="4">
        <v>7.4365444559893121E-2</v>
      </c>
      <c r="BJM16" s="4">
        <v>2.0632328929790712E-2</v>
      </c>
      <c r="BJN16" s="4">
        <v>9.024799552489278E-2</v>
      </c>
      <c r="BJO16" s="4">
        <v>1.97650568711542E-2</v>
      </c>
      <c r="BJP16" s="4">
        <v>7.6661567227604963E-2</v>
      </c>
      <c r="BJQ16" s="4">
        <v>1.512833588305286E-2</v>
      </c>
      <c r="BJR16" s="4">
        <v>0.11947775922271139</v>
      </c>
      <c r="BJS16" s="4">
        <v>2.5201153787763782E-2</v>
      </c>
      <c r="BJT16" s="4">
        <v>0.11201298701298699</v>
      </c>
      <c r="BJU16" s="4">
        <v>2.5236127508854778E-2</v>
      </c>
      <c r="BJV16" s="4">
        <v>8.701341184167484E-2</v>
      </c>
      <c r="BJW16" s="4">
        <v>1.8972849198560678E-2</v>
      </c>
      <c r="BJX16" s="4">
        <v>0.11408651560766921</v>
      </c>
      <c r="BJY16" s="4">
        <v>3.0264617334812231E-2</v>
      </c>
      <c r="BJZ16" s="4">
        <v>0.1300024857071837</v>
      </c>
      <c r="BKA16" s="4">
        <v>2.7342779020631369E-2</v>
      </c>
      <c r="BKB16" s="4">
        <v>0.2107598447032723</v>
      </c>
      <c r="BKC16" s="4">
        <v>7.4875207986688855E-2</v>
      </c>
      <c r="BKD16" s="4">
        <v>0.17872603586889299</v>
      </c>
      <c r="BKE16" s="4">
        <v>5.7513914656771803E-2</v>
      </c>
      <c r="BKF16" s="4">
        <v>0.14010874111250521</v>
      </c>
      <c r="BKG16" s="4">
        <v>5.9389376829778337E-2</v>
      </c>
      <c r="BKH16" s="4">
        <v>0.17595171773444751</v>
      </c>
      <c r="BKI16" s="4">
        <v>5.4317548746518098E-2</v>
      </c>
      <c r="BKJ16" s="4">
        <v>0.13567143516382099</v>
      </c>
      <c r="BKK16" s="4">
        <v>5.4453161052145822E-2</v>
      </c>
      <c r="BKL16" s="4">
        <v>0.2463697967086157</v>
      </c>
      <c r="BKM16" s="4">
        <v>8.422071636011616E-2</v>
      </c>
      <c r="BKN16" s="4">
        <v>0.1926945473795659</v>
      </c>
      <c r="BKO16" s="4">
        <v>6.9878242456326095E-2</v>
      </c>
      <c r="BKP16" s="4">
        <v>0.1045673076923077</v>
      </c>
      <c r="BKQ16" s="4">
        <v>5.7692307692307702E-2</v>
      </c>
      <c r="BKR16" s="4">
        <v>0.1035834266517357</v>
      </c>
      <c r="BKS16" s="4">
        <v>4.2553191489361701E-2</v>
      </c>
      <c r="BKT16" s="4">
        <v>0.16628175519630481</v>
      </c>
      <c r="BKU16" s="4">
        <v>6.3510392609699776E-2</v>
      </c>
      <c r="BKV16" s="4">
        <v>0.226474278544542</v>
      </c>
      <c r="BKW16" s="4">
        <v>5.9598494353826852E-2</v>
      </c>
      <c r="BKX16" s="4">
        <v>0.15632754342431759</v>
      </c>
      <c r="BKY16" s="4">
        <v>7.3821339950372211E-2</v>
      </c>
      <c r="BKZ16" s="4">
        <v>0.13508064516129031</v>
      </c>
      <c r="BLA16" s="4">
        <v>6.0483870967741937E-2</v>
      </c>
      <c r="BLB16" s="4">
        <v>0.1227291077916835</v>
      </c>
      <c r="BLC16" s="4">
        <v>4.6023415421881313E-2</v>
      </c>
      <c r="BLD16" s="4">
        <v>0.10216346153846149</v>
      </c>
      <c r="BLE16" s="4">
        <v>4.3870192307692298E-2</v>
      </c>
      <c r="BLF16" s="4">
        <v>0.17376893939393939</v>
      </c>
      <c r="BLG16" s="4">
        <v>6.486742424242424E-2</v>
      </c>
      <c r="BLH16" s="4">
        <v>0.14331723027375201</v>
      </c>
      <c r="BLI16" s="4">
        <v>6.5485775630703166E-2</v>
      </c>
      <c r="BLJ16" s="4">
        <v>0.20115606936416189</v>
      </c>
      <c r="BLK16" s="4">
        <v>7.3410404624277462E-2</v>
      </c>
      <c r="BLL16" s="4">
        <v>0.12853107344632769</v>
      </c>
      <c r="BLM16" s="4">
        <v>5.0847457627118647E-2</v>
      </c>
      <c r="BLN16" s="4">
        <v>9.8371777476255085E-2</v>
      </c>
      <c r="BLO16" s="4">
        <v>6.9877883310719133E-2</v>
      </c>
      <c r="BLP16" s="4">
        <v>0.12528604118993139</v>
      </c>
      <c r="BLQ16" s="4">
        <v>4.9771167048054919E-2</v>
      </c>
      <c r="BLR16" s="4">
        <v>0.1197943444730077</v>
      </c>
      <c r="BLS16" s="4">
        <v>5.8097686375321339E-2</v>
      </c>
      <c r="BLT16" s="4">
        <v>0.11955514365152919</v>
      </c>
      <c r="BLU16" s="4">
        <v>4.7729379054680263E-2</v>
      </c>
      <c r="BLV16" s="4">
        <v>7.924335378323108E-2</v>
      </c>
      <c r="BLW16" s="4">
        <v>3.0674846625766871E-2</v>
      </c>
      <c r="BLX16" s="4">
        <v>0.19618644067796609</v>
      </c>
      <c r="BLY16" s="4">
        <v>5.1694915254237292E-2</v>
      </c>
    </row>
    <row r="17" spans="1:1689" x14ac:dyDescent="0.3">
      <c r="A17" s="3" t="s">
        <v>861</v>
      </c>
      <c r="B17" s="4">
        <v>0.1049794661190965</v>
      </c>
      <c r="C17" s="4">
        <v>3.9784394250513347E-2</v>
      </c>
      <c r="D17" s="4">
        <v>4.978206010552879E-2</v>
      </c>
      <c r="E17" s="4">
        <v>2.2482220692819459E-2</v>
      </c>
      <c r="F17" s="4">
        <v>0.1151041666666667</v>
      </c>
      <c r="G17" s="4">
        <v>4.1145833333333333E-2</v>
      </c>
      <c r="H17" s="4">
        <v>6.4241713112349663E-2</v>
      </c>
      <c r="I17" s="4">
        <v>2.2880610149603992E-2</v>
      </c>
      <c r="J17" s="4">
        <v>6.2563580874872834E-2</v>
      </c>
      <c r="K17" s="4">
        <v>2.7466937945066119E-2</v>
      </c>
      <c r="L17" s="4">
        <v>6.1367937280346042E-2</v>
      </c>
      <c r="M17" s="4">
        <v>1.838334685050013E-2</v>
      </c>
      <c r="N17" s="4">
        <v>6.4020128599384954E-2</v>
      </c>
      <c r="O17" s="4">
        <v>2.9913335197092539E-2</v>
      </c>
      <c r="P17" s="4">
        <v>0.10263776442935491</v>
      </c>
      <c r="Q17" s="4">
        <v>3.4996082528075213E-2</v>
      </c>
      <c r="R17" s="4">
        <v>7.7691453940066588E-2</v>
      </c>
      <c r="S17" s="4">
        <v>3.0521642619311871E-2</v>
      </c>
      <c r="T17" s="4">
        <v>0.1159257175014069</v>
      </c>
      <c r="U17" s="4">
        <v>5.5711873944850873E-2</v>
      </c>
      <c r="V17" s="4">
        <v>5.6603773584905662E-2</v>
      </c>
      <c r="W17" s="4">
        <v>3.5800677310111273E-2</v>
      </c>
      <c r="X17" s="4">
        <v>7.8778135048231515E-2</v>
      </c>
      <c r="Y17" s="4">
        <v>4.1800643086816719E-2</v>
      </c>
      <c r="Z17" s="4">
        <v>0.16069829901521929</v>
      </c>
      <c r="AA17" s="4">
        <v>5.2820053715308873E-2</v>
      </c>
      <c r="AB17" s="4">
        <v>0.1021820117083555</v>
      </c>
      <c r="AC17" s="4">
        <v>6.01383714741884E-2</v>
      </c>
      <c r="AD17" s="4">
        <v>7.0120025268477576E-2</v>
      </c>
      <c r="AE17" s="4">
        <v>3.9797852179406193E-2</v>
      </c>
      <c r="AF17" s="4">
        <v>5.4285714285714277E-2</v>
      </c>
      <c r="AG17" s="4">
        <v>4.0952380952380962E-2</v>
      </c>
      <c r="AH17" s="4">
        <v>4.2417199302730968E-2</v>
      </c>
      <c r="AI17" s="4">
        <v>4.5322486926205698E-2</v>
      </c>
      <c r="AJ17" s="4">
        <v>2.8622540250447231E-2</v>
      </c>
      <c r="AK17" s="4">
        <v>2.59391771019678E-2</v>
      </c>
      <c r="AL17" s="4">
        <v>3.6939313984168873E-2</v>
      </c>
      <c r="AM17" s="4">
        <v>2.726473175021988E-2</v>
      </c>
      <c r="AN17" s="4">
        <v>4.6622264509990477E-2</v>
      </c>
      <c r="AO17" s="4">
        <v>3.9010466222645097E-2</v>
      </c>
      <c r="AP17" s="4">
        <v>1.05726872246696E-2</v>
      </c>
      <c r="AQ17" s="4">
        <v>1.3215859030837E-2</v>
      </c>
      <c r="AR17" s="4">
        <v>2.056555269922879E-2</v>
      </c>
      <c r="AS17" s="4">
        <v>1.799485861182519E-2</v>
      </c>
      <c r="AT17" s="4">
        <v>4.5927209705372618E-2</v>
      </c>
      <c r="AU17" s="4">
        <v>2.8596187175043329E-2</v>
      </c>
      <c r="AV17" s="4">
        <v>7.8145695364238404E-2</v>
      </c>
      <c r="AW17" s="4">
        <v>5.1655629139072852E-2</v>
      </c>
      <c r="AX17" s="4">
        <v>9.1027308192457735E-3</v>
      </c>
      <c r="AY17" s="4">
        <v>1.6905071521456441E-2</v>
      </c>
      <c r="AZ17" s="4">
        <v>8.4121976866456366E-2</v>
      </c>
      <c r="BA17" s="4">
        <v>5.4679284963196642E-2</v>
      </c>
      <c r="BB17" s="4">
        <v>2.610669693530079E-2</v>
      </c>
      <c r="BC17" s="4">
        <v>3.6322360953461967E-2</v>
      </c>
      <c r="BD17" s="4">
        <v>8.5054678007290399E-2</v>
      </c>
      <c r="BE17" s="4">
        <v>7.8979343863912518E-2</v>
      </c>
      <c r="BF17" s="4">
        <v>0.1062937062937063</v>
      </c>
      <c r="BG17" s="4">
        <v>8.2517482517482518E-2</v>
      </c>
      <c r="BH17" s="4">
        <v>8.3195706028075966E-2</v>
      </c>
      <c r="BI17" s="4">
        <v>3.1172584640792731E-2</v>
      </c>
      <c r="BJ17" s="4">
        <v>8.6686686686686693E-2</v>
      </c>
      <c r="BK17" s="4">
        <v>2.6226226226226231E-2</v>
      </c>
      <c r="BL17" s="4">
        <v>8.8374974189551925E-2</v>
      </c>
      <c r="BM17" s="4">
        <v>2.7462316745818709E-2</v>
      </c>
      <c r="BN17" s="4">
        <v>0.1154669521006155</v>
      </c>
      <c r="BO17" s="4">
        <v>2.341450361252341E-2</v>
      </c>
      <c r="BP17" s="4">
        <v>0.1154718693284937</v>
      </c>
      <c r="BQ17" s="4">
        <v>2.994555353901996E-2</v>
      </c>
      <c r="BR17" s="4">
        <v>9.1411648568608089E-2</v>
      </c>
      <c r="BS17" s="4">
        <v>2.46791707798618E-2</v>
      </c>
      <c r="BT17" s="4">
        <v>7.106931992127706E-2</v>
      </c>
      <c r="BU17" s="4">
        <v>2.339820686638968E-2</v>
      </c>
      <c r="BV17" s="4">
        <v>8.3193277310924366E-2</v>
      </c>
      <c r="BW17" s="4">
        <v>2.7310924369747899E-2</v>
      </c>
      <c r="BX17" s="4">
        <v>8.457269700332963E-2</v>
      </c>
      <c r="BY17" s="4">
        <v>2.5749167591564929E-2</v>
      </c>
      <c r="BZ17" s="4">
        <v>5.3831041257367387E-2</v>
      </c>
      <c r="CA17" s="4">
        <v>1.5913555992141459E-2</v>
      </c>
      <c r="CB17" s="4">
        <v>0.1048387096774194</v>
      </c>
      <c r="CC17" s="4">
        <v>3.2422646477946022E-2</v>
      </c>
      <c r="CD17" s="4">
        <v>0.12791095890410961</v>
      </c>
      <c r="CE17" s="4">
        <v>4.0924657534246567E-2</v>
      </c>
      <c r="CF17" s="4">
        <v>6.4544341437817038E-2</v>
      </c>
      <c r="CG17" s="4">
        <v>2.0465278992478571E-2</v>
      </c>
      <c r="CH17" s="4">
        <v>7.1111932028075364E-2</v>
      </c>
      <c r="CI17" s="4">
        <v>2.2903583302548949E-2</v>
      </c>
      <c r="CJ17" s="4">
        <v>3.484320557491289E-2</v>
      </c>
      <c r="CK17" s="4">
        <v>2.328993214744178E-2</v>
      </c>
      <c r="CL17" s="4">
        <v>8.4614113369690963E-2</v>
      </c>
      <c r="CM17" s="4">
        <v>2.2475623863824162E-2</v>
      </c>
      <c r="CN17" s="4">
        <v>6.1691189505406842E-2</v>
      </c>
      <c r="CO17" s="4">
        <v>2.0386456302074099E-2</v>
      </c>
      <c r="CP17" s="4">
        <v>4.6684507879869157E-2</v>
      </c>
      <c r="CQ17" s="4">
        <v>2.1409455842997319E-2</v>
      </c>
      <c r="CR17" s="4">
        <v>4.5280612244897961E-2</v>
      </c>
      <c r="CS17" s="4">
        <v>2.7104591836734689E-2</v>
      </c>
      <c r="CT17" s="4">
        <v>9.6005154639175264E-2</v>
      </c>
      <c r="CU17" s="4">
        <v>3.9304123711340212E-2</v>
      </c>
      <c r="CV17" s="4">
        <v>6.9054441260744989E-2</v>
      </c>
      <c r="CW17" s="4">
        <v>2.9512893982808021E-2</v>
      </c>
      <c r="CX17" s="4">
        <v>2.6782833171990969E-2</v>
      </c>
      <c r="CY17" s="4">
        <v>1.323007421748951E-2</v>
      </c>
      <c r="CZ17" s="4">
        <v>5.7167235494880543E-2</v>
      </c>
      <c r="DA17" s="4">
        <v>4.1808873720136523E-2</v>
      </c>
      <c r="DB17" s="4">
        <v>7.2727272727272724E-2</v>
      </c>
      <c r="DC17" s="4">
        <v>4.8803827751196169E-2</v>
      </c>
      <c r="DD17" s="4">
        <v>9.2264678471575018E-2</v>
      </c>
      <c r="DE17" s="4">
        <v>5.8713886300093193E-2</v>
      </c>
      <c r="DF17" s="4">
        <v>2.54957507082153E-2</v>
      </c>
      <c r="DG17" s="4">
        <v>2.4551463644948059E-2</v>
      </c>
      <c r="DH17" s="4">
        <v>8.7796312554872698E-3</v>
      </c>
      <c r="DI17" s="4">
        <v>1.053555750658472E-2</v>
      </c>
      <c r="DJ17" s="4">
        <v>4.3615676359039193E-2</v>
      </c>
      <c r="DK17" s="4">
        <v>2.085967130214918E-2</v>
      </c>
      <c r="DL17" s="4">
        <v>6.9324090121317156E-2</v>
      </c>
      <c r="DM17" s="4">
        <v>5.1993067590987867E-2</v>
      </c>
      <c r="DN17" s="4">
        <v>0.1174458380843786</v>
      </c>
      <c r="DO17" s="4">
        <v>5.3591790193842637E-2</v>
      </c>
      <c r="DP17" s="4">
        <v>6.8249258160237386E-2</v>
      </c>
      <c r="DQ17" s="4">
        <v>5.0445103857566773E-2</v>
      </c>
      <c r="DR17" s="4">
        <v>0.06</v>
      </c>
      <c r="DS17" s="4">
        <v>4.3333333333333328E-2</v>
      </c>
      <c r="DT17" s="4">
        <v>6.2372188139059308E-2</v>
      </c>
      <c r="DU17" s="4">
        <v>3.6809815950920248E-2</v>
      </c>
      <c r="DV17" s="4">
        <v>0.14285714285714279</v>
      </c>
      <c r="DW17" s="4">
        <v>7.9120879120879117E-2</v>
      </c>
      <c r="DX17" s="4">
        <v>6.2226117440841368E-2</v>
      </c>
      <c r="DY17" s="4">
        <v>3.9439088518843118E-2</v>
      </c>
      <c r="DZ17" s="4">
        <v>7.407407407407407E-2</v>
      </c>
      <c r="EA17" s="4">
        <v>3.7037037037037028E-2</v>
      </c>
      <c r="EB17" s="4">
        <v>5.4005400540053997E-2</v>
      </c>
      <c r="EC17" s="4">
        <v>2.9102910291029099E-2</v>
      </c>
      <c r="ED17" s="4">
        <v>7.0652173913043473E-2</v>
      </c>
      <c r="EE17" s="4">
        <v>2.5724637681159419E-2</v>
      </c>
      <c r="EF17" s="4">
        <v>4.356181934657271E-2</v>
      </c>
      <c r="EG17" s="4">
        <v>1.9538757206918639E-2</v>
      </c>
      <c r="EH17" s="4">
        <v>5.4062909567496722E-2</v>
      </c>
      <c r="EI17" s="4">
        <v>2.2280471821756229E-2</v>
      </c>
      <c r="EJ17" s="4">
        <v>5.5352999668544907E-2</v>
      </c>
      <c r="EK17" s="4">
        <v>2.154458070931389E-2</v>
      </c>
      <c r="EL17" s="4">
        <v>4.3941411451398127E-2</v>
      </c>
      <c r="EM17" s="4">
        <v>1.997336884154461E-2</v>
      </c>
      <c r="EN17" s="4">
        <v>0.13382649630127769</v>
      </c>
      <c r="EO17" s="4">
        <v>5.1109616677874913E-2</v>
      </c>
      <c r="EP17" s="4">
        <v>2.854877081681205E-2</v>
      </c>
      <c r="EQ17" s="4">
        <v>1.9032513877874701E-2</v>
      </c>
      <c r="ER17" s="4">
        <v>7.020734812659149E-2</v>
      </c>
      <c r="ES17" s="4">
        <v>3.1284103310294652E-2</v>
      </c>
      <c r="ET17" s="4">
        <v>0.1204051012753188</v>
      </c>
      <c r="EU17" s="4">
        <v>4.0885221305326333E-2</v>
      </c>
      <c r="EV17" s="4">
        <v>0.13566375364128169</v>
      </c>
      <c r="EW17" s="4">
        <v>4.452767374115689E-2</v>
      </c>
      <c r="EX17" s="4">
        <v>9.6721311475409841E-2</v>
      </c>
      <c r="EY17" s="4">
        <v>3.7704918032786888E-2</v>
      </c>
      <c r="EZ17" s="4">
        <v>0.110974610974611</v>
      </c>
      <c r="FA17" s="4">
        <v>3.7264537264537267E-2</v>
      </c>
      <c r="FB17" s="4">
        <v>9.7948932607785685E-2</v>
      </c>
      <c r="FC17" s="4">
        <v>4.3114273754709082E-2</v>
      </c>
      <c r="FD17" s="4">
        <v>9.0984284532671628E-2</v>
      </c>
      <c r="FE17" s="4">
        <v>7.6095947063688996E-2</v>
      </c>
      <c r="FF17" s="4">
        <v>9.825528007346189E-2</v>
      </c>
      <c r="FG17" s="4">
        <v>8.0808080808080815E-2</v>
      </c>
      <c r="FH17" s="4">
        <v>1.081612586037365E-2</v>
      </c>
      <c r="FI17" s="4">
        <v>1.7699115044247791E-2</v>
      </c>
      <c r="FJ17" s="4">
        <v>7.7405857740585768E-2</v>
      </c>
      <c r="FK17" s="4">
        <v>5.2301255230125521E-2</v>
      </c>
      <c r="FL17" s="4">
        <v>7.0297029702970304E-2</v>
      </c>
      <c r="FM17" s="4">
        <v>6.4356435643564358E-2</v>
      </c>
      <c r="FN17" s="4">
        <v>1.155327342747112E-2</v>
      </c>
      <c r="FO17" s="4">
        <v>1.9255455712451859E-2</v>
      </c>
      <c r="FP17" s="4">
        <v>5.8001035732780939E-2</v>
      </c>
      <c r="FQ17" s="4">
        <v>3.9357845675815642E-2</v>
      </c>
      <c r="FR17" s="4">
        <v>3.079794680354643E-2</v>
      </c>
      <c r="FS17" s="4">
        <v>1.8198786747550159E-2</v>
      </c>
      <c r="FT17" s="4">
        <v>3.045923149015933E-2</v>
      </c>
      <c r="FU17" s="4">
        <v>2.7647610121836929E-2</v>
      </c>
      <c r="FV17" s="4">
        <v>2.601908065915004E-2</v>
      </c>
      <c r="FW17" s="4">
        <v>2.948829141370338E-2</v>
      </c>
      <c r="FX17" s="4">
        <v>5.9084194977843417E-2</v>
      </c>
      <c r="FY17" s="4">
        <v>7.2378138847858195E-2</v>
      </c>
      <c r="FZ17" s="4">
        <v>4.1281577325939622E-2</v>
      </c>
      <c r="GA17" s="4">
        <v>2.5261860751694391E-2</v>
      </c>
      <c r="GB17" s="4">
        <v>8.6136595310907241E-2</v>
      </c>
      <c r="GC17" s="4">
        <v>4.0265035677879722E-2</v>
      </c>
      <c r="GD17" s="4">
        <v>2.5454545454545459E-2</v>
      </c>
      <c r="GE17" s="4">
        <v>2.4E-2</v>
      </c>
      <c r="GF17" s="4">
        <v>0</v>
      </c>
      <c r="GG17" s="4">
        <v>4.2402826855123678E-2</v>
      </c>
      <c r="GH17" s="4">
        <v>0</v>
      </c>
      <c r="GI17" s="4">
        <v>2.090592334494774E-2</v>
      </c>
      <c r="GJ17" s="4">
        <v>5.7761732851985562E-2</v>
      </c>
      <c r="GK17" s="4">
        <v>5.4151624548736461E-2</v>
      </c>
      <c r="GL17" s="4">
        <v>7.5898801597869506E-2</v>
      </c>
      <c r="GM17" s="4">
        <v>6.6577896138482029E-2</v>
      </c>
      <c r="GN17" s="4">
        <v>4.7463175122749592E-2</v>
      </c>
      <c r="GO17" s="4">
        <v>5.5646481178396073E-2</v>
      </c>
      <c r="GP17" s="4">
        <v>3.4608378870673952E-2</v>
      </c>
      <c r="GQ17" s="4">
        <v>5.1001821493624783E-2</v>
      </c>
      <c r="GR17" s="4">
        <v>6.4781021897810223E-2</v>
      </c>
      <c r="GS17" s="4">
        <v>3.7864963503649637E-2</v>
      </c>
      <c r="GT17" s="4">
        <v>6.9920844327176782E-2</v>
      </c>
      <c r="GU17" s="4">
        <v>4.3095866314863673E-2</v>
      </c>
      <c r="GV17" s="4">
        <v>5.6568489948574101E-2</v>
      </c>
      <c r="GW17" s="4">
        <v>2.8985507246376808E-2</v>
      </c>
      <c r="GX17" s="4">
        <v>3.6871508379888271E-2</v>
      </c>
      <c r="GY17" s="4">
        <v>1.9553072625698321E-2</v>
      </c>
      <c r="GZ17" s="4">
        <v>6.6282420749279536E-2</v>
      </c>
      <c r="HA17" s="4">
        <v>3.506243996157541E-2</v>
      </c>
      <c r="HB17" s="4">
        <v>1.6186140617096612E-2</v>
      </c>
      <c r="HC17" s="4">
        <v>1.8715225088517959E-2</v>
      </c>
      <c r="HD17" s="4">
        <v>9.3399750933997501E-3</v>
      </c>
      <c r="HE17" s="4">
        <v>1.6811955168119549E-2</v>
      </c>
      <c r="HF17" s="4">
        <v>4.0644171779141113E-2</v>
      </c>
      <c r="HG17" s="4">
        <v>3.2975460122699377E-2</v>
      </c>
      <c r="HH17" s="4">
        <v>5.9880239520958077E-2</v>
      </c>
      <c r="HI17" s="4">
        <v>8.9820359281437126E-2</v>
      </c>
      <c r="HJ17" s="4">
        <v>0.15325342465753419</v>
      </c>
      <c r="HK17" s="4">
        <v>7.5342465753424653E-2</v>
      </c>
      <c r="HL17" s="4">
        <v>3.996003996003996E-2</v>
      </c>
      <c r="HM17" s="4">
        <v>3.896103896103896E-2</v>
      </c>
      <c r="HN17" s="4">
        <v>6.1295971978984239E-2</v>
      </c>
      <c r="HO17" s="4">
        <v>3.9404553415061293E-2</v>
      </c>
      <c r="HP17" s="4">
        <v>5.2114060963618487E-2</v>
      </c>
      <c r="HQ17" s="4">
        <v>4.6214355948869218E-2</v>
      </c>
      <c r="HR17" s="4">
        <v>0.11028632025450689</v>
      </c>
      <c r="HS17" s="4">
        <v>6.1505832449628837E-2</v>
      </c>
      <c r="HT17" s="4">
        <v>0.17499999999999999</v>
      </c>
      <c r="HU17" s="4">
        <v>9.4444444444444442E-2</v>
      </c>
      <c r="HV17" s="4">
        <v>0.1172344689378758</v>
      </c>
      <c r="HW17" s="4">
        <v>7.6152304609218444E-2</v>
      </c>
      <c r="HX17" s="4">
        <v>5.004812319538017E-2</v>
      </c>
      <c r="HY17" s="4">
        <v>4.138594802694899E-2</v>
      </c>
      <c r="HZ17" s="4">
        <v>2.7479091995221031E-2</v>
      </c>
      <c r="IA17" s="4">
        <v>4.778972520908005E-2</v>
      </c>
      <c r="IB17" s="4">
        <v>8.0065359477124176E-2</v>
      </c>
      <c r="IC17" s="4">
        <v>7.27124183006536E-2</v>
      </c>
      <c r="ID17" s="4">
        <v>0.2344546381243629</v>
      </c>
      <c r="IE17" s="4">
        <v>9.5820591233435268E-2</v>
      </c>
      <c r="IF17" s="4">
        <v>0.1357798165137615</v>
      </c>
      <c r="IG17" s="4">
        <v>9.5412844036697253E-2</v>
      </c>
      <c r="IH17" s="4">
        <v>7.5880758807588072E-2</v>
      </c>
      <c r="II17" s="4">
        <v>4.878048780487805E-2</v>
      </c>
      <c r="IJ17" s="4">
        <v>0.16683119447186581</v>
      </c>
      <c r="IK17" s="4">
        <v>7.6999012833168803E-2</v>
      </c>
      <c r="IL17" s="4">
        <v>8.1967213114754103E-3</v>
      </c>
      <c r="IM17" s="4">
        <v>1.536885245901639E-2</v>
      </c>
      <c r="IN17" s="4">
        <v>5.3685168334849862E-2</v>
      </c>
      <c r="IO17" s="4">
        <v>4.3676069153776163E-2</v>
      </c>
      <c r="IP17" s="4">
        <v>5.1980198019801978E-2</v>
      </c>
      <c r="IQ17" s="4">
        <v>4.3729372937293731E-2</v>
      </c>
      <c r="IR17" s="4">
        <v>0.112987012987013</v>
      </c>
      <c r="IS17" s="4">
        <v>9.8701298701298706E-2</v>
      </c>
      <c r="IT17" s="4">
        <v>2.8421839940164551E-2</v>
      </c>
      <c r="IU17" s="4">
        <v>3.4405385190725501E-2</v>
      </c>
      <c r="IV17" s="4">
        <v>8.8942307692307696E-2</v>
      </c>
      <c r="IW17" s="4">
        <v>5.5288461538461543E-2</v>
      </c>
      <c r="IX17" s="4">
        <v>3.0701754385964911E-2</v>
      </c>
      <c r="IY17" s="4">
        <v>2.4122807017543858E-2</v>
      </c>
      <c r="IZ17" s="4">
        <v>0.12168141592920351</v>
      </c>
      <c r="JA17" s="4">
        <v>9.2920353982300891E-2</v>
      </c>
      <c r="JB17" s="4">
        <v>7.4468085106382975E-2</v>
      </c>
      <c r="JC17" s="4">
        <v>4.0780141843971628E-2</v>
      </c>
      <c r="JD17" s="4">
        <v>0.10804020100502509</v>
      </c>
      <c r="JE17" s="4">
        <v>9.2964824120603015E-2</v>
      </c>
      <c r="JF17" s="4">
        <v>9.5588235294117641E-2</v>
      </c>
      <c r="JG17" s="4">
        <v>5.6985294117647058E-2</v>
      </c>
      <c r="JH17" s="4">
        <v>1.8433179723502301E-2</v>
      </c>
      <c r="JI17" s="4">
        <v>2.5345622119815669E-2</v>
      </c>
      <c r="JJ17" s="4">
        <v>0.08</v>
      </c>
      <c r="JK17" s="4">
        <v>5.5555555555555552E-2</v>
      </c>
      <c r="JL17" s="4">
        <v>0.11725663716814159</v>
      </c>
      <c r="JM17" s="4">
        <v>9.2920353982300891E-2</v>
      </c>
      <c r="JN17" s="4">
        <v>0.13646532438478751</v>
      </c>
      <c r="JO17" s="4">
        <v>0.1073825503355705</v>
      </c>
      <c r="JP17" s="4">
        <v>8.617234468937876E-2</v>
      </c>
      <c r="JQ17" s="4">
        <v>6.0120240480961921E-2</v>
      </c>
      <c r="JR17" s="4">
        <v>4.4854881266490773E-2</v>
      </c>
      <c r="JS17" s="4">
        <v>3.9577836411609502E-2</v>
      </c>
      <c r="JT17" s="4">
        <v>4.0552995391705073E-2</v>
      </c>
      <c r="JU17" s="4">
        <v>3.2565284178187402E-2</v>
      </c>
      <c r="JV17" s="4">
        <v>4.2265080016413617E-2</v>
      </c>
      <c r="JW17" s="4">
        <v>3.2006565449322941E-2</v>
      </c>
      <c r="JX17" s="4">
        <v>6.5500558243394125E-2</v>
      </c>
      <c r="JY17" s="4">
        <v>3.014514328247116E-2</v>
      </c>
      <c r="JZ17" s="4">
        <v>5.1862673484295109E-2</v>
      </c>
      <c r="KA17" s="4">
        <v>2.8853177501826151E-2</v>
      </c>
      <c r="KB17" s="4">
        <v>6.4377682403433473E-2</v>
      </c>
      <c r="KC17" s="4">
        <v>3.0703202377022121E-2</v>
      </c>
      <c r="KD17" s="4">
        <v>4.5929798356982833E-2</v>
      </c>
      <c r="KE17" s="4">
        <v>3.1366691560866321E-2</v>
      </c>
      <c r="KF17" s="4">
        <v>6.5628476084538381E-2</v>
      </c>
      <c r="KG17" s="4">
        <v>2.743789395624768E-2</v>
      </c>
      <c r="KH17" s="4">
        <v>4.4803695150115473E-2</v>
      </c>
      <c r="KI17" s="4">
        <v>2.7251732101616629E-2</v>
      </c>
      <c r="KJ17" s="4">
        <v>6.7800729040097207E-2</v>
      </c>
      <c r="KK17" s="4">
        <v>2.3572296476306199E-2</v>
      </c>
      <c r="KL17" s="4">
        <v>8.0517190714075815E-2</v>
      </c>
      <c r="KM17" s="4">
        <v>1.7190714075815461E-2</v>
      </c>
      <c r="KN17" s="4">
        <v>4.4894913567964177E-2</v>
      </c>
      <c r="KO17" s="4">
        <v>1.890312150230071E-2</v>
      </c>
      <c r="KP17" s="4">
        <v>7.7175913752300818E-2</v>
      </c>
      <c r="KQ17" s="4">
        <v>1.932684722587431E-2</v>
      </c>
      <c r="KR17" s="4">
        <v>0.1100621690075984</v>
      </c>
      <c r="KS17" s="4">
        <v>2.3946580704582089E-2</v>
      </c>
      <c r="KT17" s="4">
        <v>5.805471124620061E-2</v>
      </c>
      <c r="KU17" s="4">
        <v>1.854103343465046E-2</v>
      </c>
      <c r="KV17" s="4">
        <v>9.327496047671166E-2</v>
      </c>
      <c r="KW17" s="4">
        <v>2.5173294418095581E-2</v>
      </c>
      <c r="KX17" s="4">
        <v>0.10467331614927711</v>
      </c>
      <c r="KY17" s="4">
        <v>2.263812619074302E-2</v>
      </c>
      <c r="KZ17" s="4">
        <v>8.5027978708884941E-2</v>
      </c>
      <c r="LA17" s="4">
        <v>2.17005595741777E-2</v>
      </c>
      <c r="LB17" s="4">
        <v>5.7300137620417857E-2</v>
      </c>
      <c r="LC17" s="4">
        <v>2.2269485800075071E-2</v>
      </c>
      <c r="LD17" s="4">
        <v>8.1219608358522807E-2</v>
      </c>
      <c r="LE17" s="4">
        <v>2.4050466552766461E-2</v>
      </c>
      <c r="LF17" s="4">
        <v>7.729179149191133E-2</v>
      </c>
      <c r="LG17" s="4">
        <v>2.1929298981425999E-2</v>
      </c>
      <c r="LH17" s="4">
        <v>0.11054342777519741</v>
      </c>
      <c r="LI17" s="4">
        <v>2.4849047840222949E-2</v>
      </c>
      <c r="LJ17" s="4">
        <v>9.067143643368189E-2</v>
      </c>
      <c r="LK17" s="4">
        <v>2.765547605943864E-2</v>
      </c>
      <c r="LL17" s="4">
        <v>8.2259560870013404E-2</v>
      </c>
      <c r="LM17" s="4">
        <v>1.834862385321101E-2</v>
      </c>
      <c r="LN17" s="4">
        <v>8.4788029925187039E-2</v>
      </c>
      <c r="LO17" s="4">
        <v>1.932668329177057E-2</v>
      </c>
      <c r="LP17" s="4">
        <v>8.8448844884488453E-2</v>
      </c>
      <c r="LQ17" s="4">
        <v>2.125412541254125E-2</v>
      </c>
      <c r="LR17" s="4">
        <v>5.0433508364879719E-2</v>
      </c>
      <c r="LS17" s="4">
        <v>1.404322872145561E-2</v>
      </c>
      <c r="LT17" s="4">
        <v>6.6971637694419037E-2</v>
      </c>
      <c r="LU17" s="4">
        <v>2.1774931381518751E-2</v>
      </c>
      <c r="LV17" s="4">
        <v>6.8454545454545448E-2</v>
      </c>
      <c r="LW17" s="4">
        <v>2.3363636363636361E-2</v>
      </c>
      <c r="LX17" s="4">
        <v>8.9875618563595022E-2</v>
      </c>
      <c r="LY17" s="4">
        <v>2.39400829209576E-2</v>
      </c>
      <c r="LZ17" s="4">
        <v>4.8527483009419337E-2</v>
      </c>
      <c r="MA17" s="4">
        <v>1.5261714558244901E-2</v>
      </c>
      <c r="MB17" s="4">
        <v>0.1299140049140049</v>
      </c>
      <c r="MC17" s="4">
        <v>2.7231777231777232E-2</v>
      </c>
      <c r="MD17" s="4">
        <v>0.1216796350952509</v>
      </c>
      <c r="ME17" s="4">
        <v>2.8172793131204719E-2</v>
      </c>
      <c r="MF17" s="4">
        <v>0.1142216048723154</v>
      </c>
      <c r="MG17" s="4">
        <v>2.5430067314884071E-2</v>
      </c>
      <c r="MH17" s="4">
        <v>0.1021365938001729</v>
      </c>
      <c r="MI17" s="4">
        <v>2.5071013955786089E-2</v>
      </c>
      <c r="MJ17" s="4">
        <v>6.86920284984541E-2</v>
      </c>
      <c r="MK17" s="4">
        <v>1.7475467132679119E-2</v>
      </c>
      <c r="ML17" s="4">
        <v>7.1886212198872368E-2</v>
      </c>
      <c r="MM17" s="4">
        <v>1.8708354689902611E-2</v>
      </c>
      <c r="MN17" s="4">
        <v>7.194141298104538E-2</v>
      </c>
      <c r="MO17" s="4">
        <v>2.642159678345778E-2</v>
      </c>
      <c r="MP17" s="4">
        <v>6.7313597838103423E-2</v>
      </c>
      <c r="MQ17" s="4">
        <v>2.6286696965974691E-2</v>
      </c>
      <c r="MR17" s="4">
        <v>5.5794651091300343E-2</v>
      </c>
      <c r="MS17" s="4">
        <v>1.7675991392560712E-2</v>
      </c>
      <c r="MT17" s="4">
        <v>0.1675670268107243</v>
      </c>
      <c r="MU17" s="4">
        <v>4.0816326530612242E-2</v>
      </c>
      <c r="MV17" s="4">
        <v>5.6989047707443848E-2</v>
      </c>
      <c r="MW17" s="4">
        <v>2.2090217189530349E-2</v>
      </c>
      <c r="MX17" s="4">
        <v>0.15914366778436939</v>
      </c>
      <c r="MY17" s="4">
        <v>3.7657982976528247E-2</v>
      </c>
      <c r="MZ17" s="4">
        <v>6.4953697665318902E-2</v>
      </c>
      <c r="NA17" s="4">
        <v>1.6173209860440851E-2</v>
      </c>
      <c r="NB17" s="4">
        <v>0.16284875183553599</v>
      </c>
      <c r="NC17" s="4">
        <v>2.4816446402349489E-2</v>
      </c>
      <c r="ND17" s="4">
        <v>6.6390041493775934E-2</v>
      </c>
      <c r="NE17" s="4">
        <v>5.6016597510373453E-2</v>
      </c>
      <c r="NF17" s="4">
        <v>3.8639876352395672E-2</v>
      </c>
      <c r="NG17" s="4">
        <v>3.2457496136012363E-2</v>
      </c>
      <c r="NH17" s="4">
        <v>0.10852713178294569</v>
      </c>
      <c r="NI17" s="4">
        <v>7.5581395348837205E-2</v>
      </c>
      <c r="NJ17" s="4">
        <v>0.11677282377919319</v>
      </c>
      <c r="NK17" s="4">
        <v>6.3694267515923567E-2</v>
      </c>
      <c r="NL17" s="4">
        <v>2.9345372460496611E-2</v>
      </c>
      <c r="NM17" s="4">
        <v>3.3860045146726872E-2</v>
      </c>
      <c r="NN17" s="4">
        <v>4.6575342465753428E-2</v>
      </c>
      <c r="NO17" s="4">
        <v>5.7534246575342472E-2</v>
      </c>
      <c r="NP17" s="4">
        <v>3.3057851239669422E-2</v>
      </c>
      <c r="NQ17" s="4">
        <v>3.099173553719008E-2</v>
      </c>
      <c r="NR17" s="4">
        <v>5.5876685934489398E-2</v>
      </c>
      <c r="NS17" s="4">
        <v>4.8169556840077073E-2</v>
      </c>
      <c r="NT17" s="4">
        <v>5.2631578947368418E-2</v>
      </c>
      <c r="NU17" s="4">
        <v>4.2884990253411297E-2</v>
      </c>
      <c r="NV17" s="4">
        <v>6.076854334226988E-2</v>
      </c>
      <c r="NW17" s="4">
        <v>3.8427167113494191E-2</v>
      </c>
      <c r="NX17" s="4">
        <v>0.13562559694364851</v>
      </c>
      <c r="NY17" s="4">
        <v>8.6914995224450814E-2</v>
      </c>
      <c r="NZ17" s="4">
        <v>5.9476605868358443E-2</v>
      </c>
      <c r="OA17" s="4">
        <v>4.5995241871530528E-2</v>
      </c>
      <c r="OB17" s="4">
        <v>8.2630691399662726E-2</v>
      </c>
      <c r="OC17" s="4">
        <v>4.4688026981450253E-2</v>
      </c>
      <c r="OD17" s="4">
        <v>6.1494796594134343E-2</v>
      </c>
      <c r="OE17" s="4">
        <v>3.5950804162724691E-2</v>
      </c>
      <c r="OF17" s="4">
        <v>7.9335793357933573E-2</v>
      </c>
      <c r="OG17" s="4">
        <v>4.6125461254612553E-2</v>
      </c>
      <c r="OH17" s="4">
        <v>7.1578947368421048E-2</v>
      </c>
      <c r="OI17" s="4">
        <v>5.2631578947368418E-2</v>
      </c>
      <c r="OJ17" s="4">
        <v>0.1114797611147976</v>
      </c>
      <c r="OK17" s="4">
        <v>6.83477106834771E-2</v>
      </c>
      <c r="OL17" s="4">
        <v>9.5816464237516871E-2</v>
      </c>
      <c r="OM17" s="4">
        <v>4.6558704453441298E-2</v>
      </c>
      <c r="ON17" s="4">
        <v>0.10031152647975081</v>
      </c>
      <c r="OO17" s="4">
        <v>4.6105919003115267E-2</v>
      </c>
      <c r="OP17" s="4">
        <v>0.136026936026936</v>
      </c>
      <c r="OQ17" s="4">
        <v>8.0808080808080815E-2</v>
      </c>
      <c r="OR17" s="4">
        <v>4.5265038713519952E-2</v>
      </c>
      <c r="OS17" s="4">
        <v>4.2287075640262059E-2</v>
      </c>
      <c r="OT17" s="4">
        <v>0.12769784172661869</v>
      </c>
      <c r="OU17" s="4">
        <v>8.2134292565947245E-2</v>
      </c>
      <c r="OV17" s="4">
        <v>6.445783132530121E-2</v>
      </c>
      <c r="OW17" s="4">
        <v>4.3373493975903607E-2</v>
      </c>
      <c r="OX17" s="4">
        <v>9.3767236624379482E-2</v>
      </c>
      <c r="OY17" s="4">
        <v>5.3502482073910652E-2</v>
      </c>
      <c r="OZ17" s="4">
        <v>9.6141268803139307E-2</v>
      </c>
      <c r="PA17" s="4">
        <v>4.643557880967953E-2</v>
      </c>
      <c r="PB17" s="4">
        <v>8.6014851485148508E-2</v>
      </c>
      <c r="PC17" s="4">
        <v>3.8985148514851492E-2</v>
      </c>
      <c r="PD17" s="4">
        <v>4.3010752688172053E-2</v>
      </c>
      <c r="PE17" s="4">
        <v>3.1586021505376337E-2</v>
      </c>
      <c r="PF17" s="4">
        <v>0.16266506602641059</v>
      </c>
      <c r="PG17" s="4">
        <v>5.6422569027611037E-2</v>
      </c>
      <c r="PH17" s="4">
        <v>8.825283243887895E-2</v>
      </c>
      <c r="PI17" s="4">
        <v>4.7704233750745381E-2</v>
      </c>
      <c r="PJ17" s="4">
        <v>8.9615931721194877E-2</v>
      </c>
      <c r="PK17" s="4">
        <v>6.8990042674253196E-2</v>
      </c>
      <c r="PL17" s="4">
        <v>6.6413662239089177E-2</v>
      </c>
      <c r="PM17" s="4">
        <v>3.6685641998734968E-2</v>
      </c>
      <c r="PN17" s="4">
        <v>8.2304526748971193E-2</v>
      </c>
      <c r="PO17" s="4">
        <v>4.5953360768175577E-2</v>
      </c>
      <c r="PP17" s="4">
        <v>9.0158293186510668E-2</v>
      </c>
      <c r="PQ17" s="4">
        <v>5.712319339298004E-2</v>
      </c>
      <c r="PR17" s="4">
        <v>2.3269689737470171E-2</v>
      </c>
      <c r="PS17" s="4">
        <v>2.5656324582338901E-2</v>
      </c>
      <c r="PT17" s="4">
        <v>1.03021978021978E-2</v>
      </c>
      <c r="PU17" s="4">
        <v>1.7170329670329668E-2</v>
      </c>
      <c r="PV17" s="4">
        <v>6.860158311345646E-2</v>
      </c>
      <c r="PW17" s="4">
        <v>5.6068601583113463E-2</v>
      </c>
      <c r="PX17" s="4">
        <v>0.17461538461538459</v>
      </c>
      <c r="PY17" s="4">
        <v>0.1076923076923077</v>
      </c>
      <c r="PZ17" s="4">
        <v>0.1233562930494678</v>
      </c>
      <c r="QA17" s="4">
        <v>6.0112711333750783E-2</v>
      </c>
      <c r="QB17" s="4">
        <v>2.1538461538461541E-2</v>
      </c>
      <c r="QC17" s="4">
        <v>1.969230769230769E-2</v>
      </c>
      <c r="QD17" s="4">
        <v>9.2124814264487376E-2</v>
      </c>
      <c r="QE17" s="4">
        <v>4.8291233283803872E-2</v>
      </c>
      <c r="QF17" s="4">
        <v>6.9494949494949498E-2</v>
      </c>
      <c r="QG17" s="4">
        <v>2.8686868686868691E-2</v>
      </c>
      <c r="QH17" s="4">
        <v>0.13307112422156669</v>
      </c>
      <c r="QI17" s="4">
        <v>3.769255981645362E-2</v>
      </c>
      <c r="QJ17" s="4">
        <v>8.9729328883945123E-2</v>
      </c>
      <c r="QK17" s="4">
        <v>2.3359288097886542E-2</v>
      </c>
      <c r="QL17" s="4">
        <v>5.6011949215832711E-2</v>
      </c>
      <c r="QM17" s="4">
        <v>2.9126213592233011E-2</v>
      </c>
      <c r="QN17" s="4">
        <v>8.6956521739130432E-2</v>
      </c>
      <c r="QO17" s="4">
        <v>3.3333333333333333E-2</v>
      </c>
      <c r="QP17" s="4">
        <v>7.3083778966131913E-2</v>
      </c>
      <c r="QQ17" s="4">
        <v>3.3273915626856797E-2</v>
      </c>
      <c r="QR17" s="4">
        <v>8.5301837270341206E-3</v>
      </c>
      <c r="QS17" s="4">
        <v>1.0498687664041989E-2</v>
      </c>
      <c r="QT17" s="4">
        <v>2.84789644012945E-2</v>
      </c>
      <c r="QU17" s="4">
        <v>2.3300970873786409E-2</v>
      </c>
      <c r="QV17" s="4">
        <v>3.5656401944894653E-2</v>
      </c>
      <c r="QW17" s="4">
        <v>4.1329011345218797E-2</v>
      </c>
      <c r="QX17" s="4">
        <v>2.1739130434782612E-2</v>
      </c>
      <c r="QY17" s="4">
        <v>2.3501762632197411E-2</v>
      </c>
      <c r="QZ17" s="4">
        <v>2.5034770514603611E-2</v>
      </c>
      <c r="RA17" s="4">
        <v>1.6689847009735741E-2</v>
      </c>
      <c r="RB17" s="4">
        <v>5.2001840773124711E-2</v>
      </c>
      <c r="RC17" s="4">
        <v>3.4054302807179013E-2</v>
      </c>
      <c r="RD17" s="4">
        <v>9.9773242630385492E-2</v>
      </c>
      <c r="RE17" s="4">
        <v>3.5827664399092969E-2</v>
      </c>
      <c r="RF17" s="4">
        <v>3.1218014329580351E-2</v>
      </c>
      <c r="RG17" s="4">
        <v>2.2006141248720568E-2</v>
      </c>
      <c r="RH17" s="4">
        <v>3.1856645097063208E-2</v>
      </c>
      <c r="RI17" s="4">
        <v>2.4390243902439029E-2</v>
      </c>
      <c r="RJ17" s="4">
        <v>7.8577336641852777E-2</v>
      </c>
      <c r="RK17" s="4">
        <v>4.3837882547559957E-2</v>
      </c>
      <c r="RL17" s="4">
        <v>6.0678451982799808E-2</v>
      </c>
      <c r="RM17" s="4">
        <v>2.6755852842809361E-2</v>
      </c>
      <c r="RN17" s="4">
        <v>0.1516412390198798</v>
      </c>
      <c r="RO17" s="4">
        <v>5.6865464632454933E-2</v>
      </c>
      <c r="RP17" s="4">
        <v>6.5079365079365084E-2</v>
      </c>
      <c r="RQ17" s="4">
        <v>3.095238095238095E-2</v>
      </c>
      <c r="RR17" s="4">
        <v>0.1135335252982312</v>
      </c>
      <c r="RS17" s="4">
        <v>5.0596462361168243E-2</v>
      </c>
      <c r="RT17" s="4">
        <v>9.2748735244519397E-3</v>
      </c>
      <c r="RU17" s="4">
        <v>1.5177065767284991E-2</v>
      </c>
      <c r="RV17" s="4">
        <v>1.805555555555555E-2</v>
      </c>
      <c r="RW17" s="4">
        <v>2.9166666666666671E-2</v>
      </c>
      <c r="RX17" s="4">
        <v>4.027777777777778E-2</v>
      </c>
      <c r="RY17" s="4">
        <v>5.1388888888888887E-2</v>
      </c>
      <c r="RZ17" s="4">
        <v>2.8328611898017001E-2</v>
      </c>
      <c r="SA17" s="4">
        <v>3.2577903682719553E-2</v>
      </c>
      <c r="SB17" s="4">
        <v>2.2304832713754649E-2</v>
      </c>
      <c r="SC17" s="4">
        <v>2.1065675340768281E-2</v>
      </c>
      <c r="SD17" s="4">
        <v>0</v>
      </c>
      <c r="SE17" s="4">
        <v>1.4510278113663851E-2</v>
      </c>
      <c r="SF17" s="4">
        <v>7.1240105540897103E-2</v>
      </c>
      <c r="SG17" s="4">
        <v>4.8812664907651723E-2</v>
      </c>
      <c r="SH17" s="4">
        <v>3.5315985130111527E-2</v>
      </c>
      <c r="SI17" s="4">
        <v>4.6468401486988838E-2</v>
      </c>
      <c r="SJ17" s="4">
        <v>1.8046048537647789E-2</v>
      </c>
      <c r="SK17" s="4">
        <v>2.2401991288114501E-2</v>
      </c>
      <c r="SL17" s="4">
        <v>7.217847769028872E-2</v>
      </c>
      <c r="SM17" s="4">
        <v>4.0682414698162729E-2</v>
      </c>
      <c r="SN17" s="4">
        <v>0.13854595336076819</v>
      </c>
      <c r="SO17" s="4">
        <v>0.13854595336076819</v>
      </c>
      <c r="SP17" s="4">
        <v>1.9900497512437811E-2</v>
      </c>
      <c r="SQ17" s="4">
        <v>2.6533996683250419E-2</v>
      </c>
      <c r="SR17" s="4">
        <v>0.19689737470167071</v>
      </c>
      <c r="SS17" s="4">
        <v>0.1181384248210024</v>
      </c>
      <c r="ST17" s="4">
        <v>0.1279569892473118</v>
      </c>
      <c r="SU17" s="4">
        <v>8.387096774193549E-2</v>
      </c>
      <c r="SV17" s="4">
        <v>6.4697609001406475E-2</v>
      </c>
      <c r="SW17" s="4">
        <v>3.0942334739803099E-2</v>
      </c>
      <c r="SX17" s="4">
        <v>0.1412587412587413</v>
      </c>
      <c r="SY17" s="4">
        <v>5.8741258741258739E-2</v>
      </c>
      <c r="SZ17" s="4">
        <v>3.7900874635568522E-2</v>
      </c>
      <c r="TA17" s="4">
        <v>3.6443148688046649E-2</v>
      </c>
      <c r="TB17" s="4">
        <v>6.5479974570883656E-2</v>
      </c>
      <c r="TC17" s="4">
        <v>2.733630006357279E-2</v>
      </c>
      <c r="TD17" s="4">
        <v>7.8125E-2</v>
      </c>
      <c r="TE17" s="4">
        <v>2.8356481481481479E-2</v>
      </c>
      <c r="TF17" s="4">
        <v>9.4483568075117375E-2</v>
      </c>
      <c r="TG17" s="4">
        <v>4.7535211267605633E-2</v>
      </c>
      <c r="TH17" s="4">
        <v>5.2401746724890827E-2</v>
      </c>
      <c r="TI17" s="4">
        <v>2.9943855271366188E-2</v>
      </c>
      <c r="TJ17" s="4">
        <v>5.4276315789473693E-2</v>
      </c>
      <c r="TK17" s="4">
        <v>3.125E-2</v>
      </c>
      <c r="TL17" s="4">
        <v>0.1166666666666667</v>
      </c>
      <c r="TM17" s="4">
        <v>4.9425287356321838E-2</v>
      </c>
      <c r="TN17" s="4">
        <v>3.5762483130904181E-2</v>
      </c>
      <c r="TO17" s="4">
        <v>2.8340080971659919E-2</v>
      </c>
      <c r="TP17" s="4">
        <v>2.303894679100384E-2</v>
      </c>
      <c r="TQ17" s="4">
        <v>1.645639056500274E-2</v>
      </c>
      <c r="TR17" s="4">
        <v>5.7188669160876539E-2</v>
      </c>
      <c r="TS17" s="4">
        <v>3.5275253874933188E-2</v>
      </c>
      <c r="TT17" s="4">
        <v>4.8333333333333332E-2</v>
      </c>
      <c r="TU17" s="4">
        <v>0.03</v>
      </c>
      <c r="TV17" s="4">
        <v>8.2989690721649481E-2</v>
      </c>
      <c r="TW17" s="4">
        <v>3.5051546391752578E-2</v>
      </c>
      <c r="TX17" s="4">
        <v>5.57742782152231E-2</v>
      </c>
      <c r="TY17" s="4">
        <v>3.0183727034120731E-2</v>
      </c>
      <c r="TZ17" s="4">
        <v>7.4013157894736836E-2</v>
      </c>
      <c r="UA17" s="4">
        <v>3.9473684210526307E-2</v>
      </c>
      <c r="UB17" s="4">
        <v>6.5643197458972999E-2</v>
      </c>
      <c r="UC17" s="4">
        <v>2.4880889359449449E-2</v>
      </c>
      <c r="UD17" s="4">
        <v>5.6432884347422198E-2</v>
      </c>
      <c r="UE17" s="4">
        <v>2.9029261495587551E-2</v>
      </c>
      <c r="UF17" s="4">
        <v>7.13063320022818E-2</v>
      </c>
      <c r="UG17" s="4">
        <v>2.3388476896748431E-2</v>
      </c>
      <c r="UH17" s="4">
        <v>3.6177105831533482E-2</v>
      </c>
      <c r="UI17" s="4">
        <v>2.159827213822894E-2</v>
      </c>
      <c r="UJ17" s="4">
        <v>5.2212829438090497E-2</v>
      </c>
      <c r="UK17" s="4">
        <v>2.0387866732968669E-2</v>
      </c>
      <c r="UL17" s="4">
        <v>5.8988049834731757E-2</v>
      </c>
      <c r="UM17" s="4">
        <v>2.364607170099161E-2</v>
      </c>
      <c r="UN17" s="4">
        <v>3.8099831203279477E-2</v>
      </c>
      <c r="UO17" s="4">
        <v>1.6879672052085841E-2</v>
      </c>
      <c r="UP17" s="4">
        <v>3.8656527249683152E-2</v>
      </c>
      <c r="UQ17" s="4">
        <v>2.3447401774397969E-2</v>
      </c>
      <c r="UR17" s="4">
        <v>4.3478260869565223E-2</v>
      </c>
      <c r="US17" s="4">
        <v>2.1135265700483089E-2</v>
      </c>
      <c r="UT17" s="4">
        <v>6.1790668348045398E-2</v>
      </c>
      <c r="UU17" s="4">
        <v>4.0983606557377053E-2</v>
      </c>
      <c r="UV17" s="4">
        <v>3.4090909090909088E-2</v>
      </c>
      <c r="UW17" s="4">
        <v>3.074866310160428E-2</v>
      </c>
      <c r="UX17" s="4">
        <v>3.6036036036036043E-2</v>
      </c>
      <c r="UY17" s="4">
        <v>3.3633633633633628E-2</v>
      </c>
      <c r="UZ17" s="4">
        <v>7.3145245559038674E-3</v>
      </c>
      <c r="VA17" s="4">
        <v>1.2016718913270641E-2</v>
      </c>
      <c r="VB17" s="4">
        <v>4.4080604534005039E-3</v>
      </c>
      <c r="VC17" s="4">
        <v>6.9269521410579354E-3</v>
      </c>
      <c r="VD17" s="4">
        <v>6.6470588235294115E-2</v>
      </c>
      <c r="VE17" s="4">
        <v>3.1176470588235299E-2</v>
      </c>
      <c r="VF17" s="4">
        <v>4.9976426214049977E-2</v>
      </c>
      <c r="VG17" s="4">
        <v>4.054691183404055E-2</v>
      </c>
      <c r="VH17" s="4">
        <v>7.3770491803278687E-2</v>
      </c>
      <c r="VI17" s="4">
        <v>5.225409836065574E-2</v>
      </c>
      <c r="VJ17" s="4">
        <v>5.8322411533420708E-2</v>
      </c>
      <c r="VK17" s="4">
        <v>4.0629095674967232E-2</v>
      </c>
      <c r="VL17" s="4">
        <v>7.7866666666666667E-2</v>
      </c>
      <c r="VM17" s="4">
        <v>3.7333333333333343E-2</v>
      </c>
      <c r="VN17" s="4">
        <v>5.6407447973713033E-2</v>
      </c>
      <c r="VO17" s="4">
        <v>3.4501642935377878E-2</v>
      </c>
      <c r="VP17" s="4">
        <v>6.2024575775307199E-2</v>
      </c>
      <c r="VQ17" s="4">
        <v>4.388531304856641E-2</v>
      </c>
      <c r="VR17" s="4">
        <v>9.3596059113300489E-2</v>
      </c>
      <c r="VS17" s="4">
        <v>4.6524356869184463E-2</v>
      </c>
      <c r="VT17" s="4">
        <v>7.7936333699231614E-2</v>
      </c>
      <c r="VU17" s="4">
        <v>5.8726673984632272E-2</v>
      </c>
      <c r="VV17" s="4">
        <v>9.9651567944250868E-2</v>
      </c>
      <c r="VW17" s="4">
        <v>5.7142857142857141E-2</v>
      </c>
      <c r="VX17" s="4">
        <v>6.2177591306142102E-2</v>
      </c>
      <c r="VY17" s="4">
        <v>1.2036591237361579E-2</v>
      </c>
      <c r="VZ17" s="4">
        <v>9.1893732970027245E-2</v>
      </c>
      <c r="WA17" s="4">
        <v>1.5871934604904631E-2</v>
      </c>
      <c r="WB17" s="4">
        <v>0.1074149786285077</v>
      </c>
      <c r="WC17" s="4">
        <v>1.8521959982655021E-2</v>
      </c>
      <c r="WD17" s="4">
        <v>2.767825781524412E-2</v>
      </c>
      <c r="WE17" s="4">
        <v>8.0786793115560241E-3</v>
      </c>
      <c r="WF17" s="4">
        <v>5.0681775730029258E-2</v>
      </c>
      <c r="WG17" s="4">
        <v>1.351098935309134E-2</v>
      </c>
      <c r="WH17" s="4">
        <v>7.1476736345246122E-2</v>
      </c>
      <c r="WI17" s="4">
        <v>1.287316863850916E-2</v>
      </c>
      <c r="WJ17" s="4">
        <v>0.14767274472168909</v>
      </c>
      <c r="WK17" s="4">
        <v>1.8714011516314778E-2</v>
      </c>
      <c r="WL17" s="4">
        <v>6.2215315363592517E-2</v>
      </c>
      <c r="WM17" s="4">
        <v>1.114624082310701E-2</v>
      </c>
      <c r="WN17" s="4">
        <v>0.1424423474230834</v>
      </c>
      <c r="WO17" s="4">
        <v>2.0883354737841309E-2</v>
      </c>
      <c r="WP17" s="4">
        <v>1.339285714285714E-2</v>
      </c>
      <c r="WQ17" s="4">
        <v>2.6785714285714281E-2</v>
      </c>
      <c r="WR17" s="4">
        <v>8.3333333333333329E-2</v>
      </c>
      <c r="WS17" s="4">
        <v>8.6538461538461536E-2</v>
      </c>
      <c r="WT17" s="4">
        <v>0.1090909090909091</v>
      </c>
      <c r="WU17" s="4">
        <v>0.1</v>
      </c>
      <c r="WV17" s="4">
        <v>0</v>
      </c>
      <c r="WW17" s="4">
        <v>4.4444444444444453E-2</v>
      </c>
      <c r="WX17" s="4">
        <v>2.3195876288659791E-2</v>
      </c>
      <c r="WY17" s="4">
        <v>3.608247422680412E-2</v>
      </c>
      <c r="WZ17" s="4">
        <v>2.8688524590163939E-2</v>
      </c>
      <c r="XA17" s="4">
        <v>2.663934426229508E-2</v>
      </c>
      <c r="XB17" s="4">
        <v>3.7549407114624497E-2</v>
      </c>
      <c r="XC17" s="4">
        <v>4.1501976284584977E-2</v>
      </c>
      <c r="XD17" s="4">
        <v>3.9587628865979378E-2</v>
      </c>
      <c r="XE17" s="4">
        <v>2.721649484536082E-2</v>
      </c>
      <c r="XF17" s="4">
        <v>4.2950513538748833E-2</v>
      </c>
      <c r="XG17" s="4">
        <v>3.9215686274509803E-2</v>
      </c>
      <c r="XH17" s="4">
        <v>9.0686274509803919E-2</v>
      </c>
      <c r="XI17" s="4">
        <v>7.3529411764705885E-2</v>
      </c>
      <c r="XJ17" s="4">
        <v>9.9173553719008267E-2</v>
      </c>
      <c r="XK17" s="4">
        <v>7.8512396694214878E-2</v>
      </c>
      <c r="XL17" s="4">
        <v>4.49438202247191E-2</v>
      </c>
      <c r="XM17" s="4">
        <v>2.100635075720567E-2</v>
      </c>
      <c r="XN17" s="4">
        <v>4.1221374045801527E-2</v>
      </c>
      <c r="XO17" s="4">
        <v>3.8167938931297711E-2</v>
      </c>
      <c r="XP17" s="4">
        <v>5.6458511548331911E-2</v>
      </c>
      <c r="XQ17" s="4">
        <v>4.0205303678357569E-2</v>
      </c>
      <c r="XR17" s="4">
        <v>1.740506329113924E-2</v>
      </c>
      <c r="XS17" s="4">
        <v>1.740506329113924E-2</v>
      </c>
      <c r="XT17" s="4">
        <v>6.3694267515923567E-2</v>
      </c>
      <c r="XU17" s="4">
        <v>4.8225659690627837E-2</v>
      </c>
      <c r="XV17" s="4">
        <v>1.425178147268409E-2</v>
      </c>
      <c r="XW17" s="4">
        <v>2.3752969121140138E-2</v>
      </c>
      <c r="XX17" s="4">
        <v>0.11129296235679211</v>
      </c>
      <c r="XY17" s="4">
        <v>4.9918166939443537E-2</v>
      </c>
      <c r="XZ17" s="4">
        <v>3.1914893617021267E-2</v>
      </c>
      <c r="YA17" s="4">
        <v>1.9503546099290781E-2</v>
      </c>
      <c r="YB17" s="4">
        <v>1.202185792349727E-2</v>
      </c>
      <c r="YC17" s="4">
        <v>9.8360655737704927E-3</v>
      </c>
      <c r="YD17" s="4">
        <v>8.8607594936708861E-2</v>
      </c>
      <c r="YE17" s="4">
        <v>5.8016877637130801E-2</v>
      </c>
      <c r="YF17" s="4">
        <v>2.0454545454545451E-2</v>
      </c>
      <c r="YG17" s="4">
        <v>3.1818181818181808E-2</v>
      </c>
      <c r="YH17" s="4">
        <v>6.8361086765994741E-2</v>
      </c>
      <c r="YI17" s="4">
        <v>4.7326906222611743E-2</v>
      </c>
      <c r="YJ17" s="4">
        <v>0</v>
      </c>
      <c r="YK17" s="4">
        <v>1.271186440677966E-2</v>
      </c>
      <c r="YL17" s="4">
        <v>8.840864440078585E-3</v>
      </c>
      <c r="YM17" s="4">
        <v>1.4734774066797639E-2</v>
      </c>
      <c r="YN17" s="4">
        <v>9.3384154641982034E-2</v>
      </c>
      <c r="YO17" s="4">
        <v>3.1854070242308741E-2</v>
      </c>
      <c r="YP17" s="4">
        <v>6.1944364783481497E-2</v>
      </c>
      <c r="YQ17" s="4">
        <v>2.753082879265845E-2</v>
      </c>
      <c r="YR17" s="4">
        <v>9.0227731334678582E-2</v>
      </c>
      <c r="YS17" s="4">
        <v>3.055635629864514E-2</v>
      </c>
      <c r="YT17" s="4">
        <v>7.0466645787660501E-2</v>
      </c>
      <c r="YU17" s="4">
        <v>2.81866583150642E-2</v>
      </c>
      <c r="YV17" s="4">
        <v>7.5503928937478648E-2</v>
      </c>
      <c r="YW17" s="4">
        <v>3.6214554151007862E-2</v>
      </c>
      <c r="YX17" s="4">
        <v>3.0911408540471641E-2</v>
      </c>
      <c r="YY17" s="4">
        <v>1.8483110261312941E-2</v>
      </c>
      <c r="YZ17" s="4">
        <v>3.5098522167487677E-2</v>
      </c>
      <c r="ZA17" s="4">
        <v>2.001231527093596E-2</v>
      </c>
      <c r="ZB17" s="4">
        <v>1.1889035667107001E-2</v>
      </c>
      <c r="ZC17" s="4">
        <v>1.9815059445178331E-2</v>
      </c>
      <c r="ZD17" s="4">
        <v>2.4453024453024452E-2</v>
      </c>
      <c r="ZE17" s="4">
        <v>2.9601029601029599E-2</v>
      </c>
      <c r="ZF17" s="4">
        <v>0</v>
      </c>
      <c r="ZG17" s="4">
        <v>1.643835616438356E-2</v>
      </c>
      <c r="ZH17" s="4">
        <v>3.940217391304348E-2</v>
      </c>
      <c r="ZI17" s="4">
        <v>3.125E-2</v>
      </c>
      <c r="ZJ17" s="4">
        <v>0.1148409893992933</v>
      </c>
      <c r="ZK17" s="4">
        <v>7.9505300353356886E-2</v>
      </c>
      <c r="ZL17" s="4">
        <v>3.1147540983606559E-2</v>
      </c>
      <c r="ZM17" s="4">
        <v>2.786885245901639E-2</v>
      </c>
      <c r="ZN17" s="4">
        <v>5.7106598984771571E-2</v>
      </c>
      <c r="ZO17" s="4">
        <v>5.4568527918781723E-2</v>
      </c>
      <c r="ZP17" s="4">
        <v>8.5645355850422197E-2</v>
      </c>
      <c r="ZQ17" s="4">
        <v>6.7551266586248493E-2</v>
      </c>
      <c r="ZR17" s="4">
        <v>3.6818851251840937E-2</v>
      </c>
      <c r="ZS17" s="4">
        <v>3.6818851251840937E-2</v>
      </c>
      <c r="ZT17" s="4">
        <v>9.1678420310296188E-2</v>
      </c>
      <c r="ZU17" s="4">
        <v>7.0521861777150918E-2</v>
      </c>
      <c r="ZV17" s="4">
        <v>6.9888961463096019E-2</v>
      </c>
      <c r="ZW17" s="4">
        <v>4.7028086218158058E-2</v>
      </c>
      <c r="ZX17" s="4">
        <v>8.8050314465408799E-2</v>
      </c>
      <c r="ZY17" s="4">
        <v>4.6820405310971348E-2</v>
      </c>
      <c r="ZZ17" s="4">
        <v>3.0538922155688621E-2</v>
      </c>
      <c r="AAA17" s="4">
        <v>2.1556886227544911E-2</v>
      </c>
      <c r="AAB17" s="4">
        <v>8.4675014907573051E-2</v>
      </c>
      <c r="AAC17" s="4">
        <v>5.8437686344663092E-2</v>
      </c>
      <c r="AAD17" s="4">
        <v>2.256699576868829E-2</v>
      </c>
      <c r="AAE17" s="4">
        <v>3.5260930888575459E-2</v>
      </c>
      <c r="AAF17" s="4">
        <v>9.0072320841551617E-2</v>
      </c>
      <c r="AAG17" s="4">
        <v>5.9829059829059832E-2</v>
      </c>
      <c r="AAH17" s="4">
        <v>2.3923444976076551E-2</v>
      </c>
      <c r="AAI17" s="4">
        <v>1.503759398496241E-2</v>
      </c>
      <c r="AAJ17" s="4">
        <v>6.25E-2</v>
      </c>
      <c r="AAK17" s="4">
        <v>3.4090909090909088E-2</v>
      </c>
      <c r="AAL17" s="4">
        <v>7.2794117647058829E-2</v>
      </c>
      <c r="AAM17" s="4">
        <v>4.3382352941176469E-2</v>
      </c>
      <c r="AAN17" s="4">
        <v>7.8119349005424957E-2</v>
      </c>
      <c r="AAO17" s="4">
        <v>3.9783001808318258E-2</v>
      </c>
      <c r="AAP17" s="4">
        <v>3.1072210065645509E-2</v>
      </c>
      <c r="AAQ17" s="4">
        <v>2.231947483588621E-2</v>
      </c>
      <c r="AAR17" s="4">
        <v>5.8860759493670887E-2</v>
      </c>
      <c r="AAS17" s="4">
        <v>3.7341772151898732E-2</v>
      </c>
      <c r="AAT17" s="4">
        <v>1.0040160642570279E-2</v>
      </c>
      <c r="AAU17" s="4">
        <v>1.3052208835341359E-2</v>
      </c>
      <c r="AAV17" s="4">
        <v>6.1538461538461542E-2</v>
      </c>
      <c r="AAW17" s="4">
        <v>4.6886446886446893E-2</v>
      </c>
      <c r="AAX17" s="4">
        <v>8.1770442610652666E-2</v>
      </c>
      <c r="AAY17" s="4">
        <v>4.1260315078769691E-2</v>
      </c>
      <c r="AAZ17" s="4">
        <v>4.7E-2</v>
      </c>
      <c r="ABA17" s="4">
        <v>5.8000000000000003E-2</v>
      </c>
      <c r="ABB17" s="4">
        <v>0.121768140116764</v>
      </c>
      <c r="ABC17" s="4">
        <v>6.672226855713094E-2</v>
      </c>
      <c r="ABD17" s="4">
        <v>6.6431095406360427E-2</v>
      </c>
      <c r="ABE17" s="4">
        <v>4.0989399293286218E-2</v>
      </c>
      <c r="ABF17" s="4">
        <v>6.25E-2</v>
      </c>
      <c r="ABG17" s="4">
        <v>3.463855421686747E-2</v>
      </c>
      <c r="ABH17" s="4">
        <v>5.2238805970149252E-2</v>
      </c>
      <c r="ABI17" s="4">
        <v>7.2139303482587069E-2</v>
      </c>
      <c r="ABJ17" s="4">
        <v>4.7727272727272729E-2</v>
      </c>
      <c r="ABK17" s="4">
        <v>3.4090909090909088E-2</v>
      </c>
      <c r="ABL17" s="4">
        <v>2.736842105263158E-2</v>
      </c>
      <c r="ABM17" s="4">
        <v>2.9473684210526319E-2</v>
      </c>
      <c r="ABN17" s="4">
        <v>9.4117647058823528E-2</v>
      </c>
      <c r="ABO17" s="4">
        <v>5.4117647058823527E-2</v>
      </c>
      <c r="ABP17" s="4">
        <v>2.517985611510791E-2</v>
      </c>
      <c r="ABQ17" s="4">
        <v>3.9568345323740997E-2</v>
      </c>
      <c r="ABR17" s="4">
        <v>7.6023391812865493E-2</v>
      </c>
      <c r="ABS17" s="4">
        <v>6.725146198830409E-2</v>
      </c>
      <c r="ABT17" s="4">
        <v>7.7519379844961239E-3</v>
      </c>
      <c r="ABU17" s="4">
        <v>1.1627906976744189E-2</v>
      </c>
      <c r="ABV17" s="4">
        <v>2.8481012658227851E-2</v>
      </c>
      <c r="ABW17" s="4">
        <v>2.4261603375527421E-2</v>
      </c>
      <c r="ABX17" s="4">
        <v>9.8231827111984277E-2</v>
      </c>
      <c r="ABY17" s="4">
        <v>8.7426326129666013E-2</v>
      </c>
      <c r="ABZ17" s="4">
        <v>6.5255731922398585E-2</v>
      </c>
      <c r="ACA17" s="4">
        <v>4.6737213403880068E-2</v>
      </c>
      <c r="ACB17" s="4">
        <v>5.2934407364787113E-2</v>
      </c>
      <c r="ACC17" s="4">
        <v>2.9919447640966629E-2</v>
      </c>
      <c r="ACD17" s="4">
        <v>8.8235294117647065E-2</v>
      </c>
      <c r="ACE17" s="4">
        <v>5.1764705882352942E-2</v>
      </c>
      <c r="ACF17" s="4">
        <v>9.7271648873072367E-2</v>
      </c>
      <c r="ACG17" s="4">
        <v>5.575326215895611E-2</v>
      </c>
      <c r="ACH17" s="4">
        <v>7.7202543142597641E-2</v>
      </c>
      <c r="ACI17" s="4">
        <v>4.1780199818346957E-2</v>
      </c>
      <c r="ACJ17" s="4">
        <v>1.9117647058823531E-2</v>
      </c>
      <c r="ACK17" s="4">
        <v>2.205882352941177E-2</v>
      </c>
      <c r="ACL17" s="4">
        <v>2.638190954773869E-2</v>
      </c>
      <c r="ACM17" s="4">
        <v>2.261306532663317E-2</v>
      </c>
      <c r="ACN17" s="4">
        <v>3.1358885017421602E-2</v>
      </c>
      <c r="ACO17" s="4">
        <v>3.8327526132404179E-2</v>
      </c>
      <c r="ACP17" s="4">
        <v>2.9813664596273291E-2</v>
      </c>
      <c r="ACQ17" s="4">
        <v>3.354037267080745E-2</v>
      </c>
      <c r="ACR17" s="4">
        <v>5.4166666666666669E-2</v>
      </c>
      <c r="ACS17" s="4">
        <v>3.7499999999999999E-2</v>
      </c>
      <c r="ACT17" s="4">
        <v>8.5227272727272721E-3</v>
      </c>
      <c r="ACU17" s="4">
        <v>1.278409090909091E-2</v>
      </c>
      <c r="ACV17" s="4">
        <v>8.1839080459770119E-2</v>
      </c>
      <c r="ACW17" s="4">
        <v>3.8620689655172423E-2</v>
      </c>
      <c r="ACX17" s="4">
        <v>9.7524002021222841E-2</v>
      </c>
      <c r="ACY17" s="4">
        <v>5.5078322385042948E-2</v>
      </c>
      <c r="ACZ17" s="4">
        <v>5.7807308970099669E-2</v>
      </c>
      <c r="ADA17" s="4">
        <v>2.225913621262458E-2</v>
      </c>
      <c r="ADB17" s="4">
        <v>8.627038400841662E-2</v>
      </c>
      <c r="ADC17" s="4">
        <v>4.7869542346133623E-2</v>
      </c>
      <c r="ADD17" s="4">
        <v>0.1708416833667335</v>
      </c>
      <c r="ADE17" s="4">
        <v>6.6633266533066129E-2</v>
      </c>
      <c r="ADF17" s="4">
        <v>0.1147540983606557</v>
      </c>
      <c r="ADG17" s="4">
        <v>7.3139974779319036E-2</v>
      </c>
      <c r="ADH17" s="4">
        <v>4.1299303944315538E-2</v>
      </c>
      <c r="ADI17" s="4">
        <v>2.3665893271461722E-2</v>
      </c>
      <c r="ADJ17" s="4">
        <v>3.0793319415448848E-2</v>
      </c>
      <c r="ADK17" s="4">
        <v>2.6096033402922759E-2</v>
      </c>
      <c r="ADL17" s="4">
        <v>6.0072501294665979E-2</v>
      </c>
      <c r="ADM17" s="4">
        <v>2.6411185914034178E-2</v>
      </c>
      <c r="ADN17" s="4">
        <v>9.3687707641196008E-2</v>
      </c>
      <c r="ADO17" s="4">
        <v>5.5813953488372092E-2</v>
      </c>
      <c r="ADP17" s="4">
        <v>2.3886378308586181E-2</v>
      </c>
      <c r="ADQ17" s="4">
        <v>2.6468689477081989E-2</v>
      </c>
      <c r="ADR17" s="4">
        <v>7.2981366459627328E-2</v>
      </c>
      <c r="ADS17" s="4">
        <v>8.3850931677018639E-2</v>
      </c>
      <c r="ADT17" s="4">
        <v>2.1665538253215981E-2</v>
      </c>
      <c r="ADU17" s="4">
        <v>2.098849018280298E-2</v>
      </c>
      <c r="ADV17" s="4">
        <v>6.6321243523316059E-2</v>
      </c>
      <c r="ADW17" s="4">
        <v>5.5958549222797929E-2</v>
      </c>
      <c r="ADX17" s="4">
        <v>1.549295774647887E-2</v>
      </c>
      <c r="ADY17" s="4">
        <v>1.8309859154929581E-2</v>
      </c>
      <c r="ADZ17" s="4">
        <v>3.8194444444444448E-2</v>
      </c>
      <c r="AEA17" s="4">
        <v>2.6041666666666671E-2</v>
      </c>
      <c r="AEB17" s="4">
        <v>4.3528064146620853E-2</v>
      </c>
      <c r="AEC17" s="4">
        <v>2.8636884306987399E-2</v>
      </c>
      <c r="AED17" s="4">
        <v>2.7771338495062359E-2</v>
      </c>
      <c r="AEE17" s="4">
        <v>7.3716908526125459E-3</v>
      </c>
      <c r="AEF17" s="4">
        <v>5.7280242955964233E-2</v>
      </c>
      <c r="AEG17" s="4">
        <v>1.016534503121309E-2</v>
      </c>
      <c r="AEH17" s="4">
        <v>0.1074580862093121</v>
      </c>
      <c r="AEI17" s="4">
        <v>1.7559426516602059E-2</v>
      </c>
      <c r="AEJ17" s="4">
        <v>8.1797548797094874E-2</v>
      </c>
      <c r="AEK17" s="4">
        <v>1.2800726282342261E-2</v>
      </c>
      <c r="AEL17" s="4">
        <v>0.13079269769018451</v>
      </c>
      <c r="AEM17" s="4">
        <v>1.578616047649024E-2</v>
      </c>
      <c r="AEN17" s="4">
        <v>0.1416891284815813</v>
      </c>
      <c r="AEO17" s="4">
        <v>1.7385444743935309E-2</v>
      </c>
      <c r="AEP17" s="4">
        <v>0.1148335118045995</v>
      </c>
      <c r="AEQ17" s="4">
        <v>1.4277701290092299E-2</v>
      </c>
      <c r="AER17" s="4">
        <v>7.9913034256018672E-2</v>
      </c>
      <c r="AES17" s="4">
        <v>1.166613638773995E-2</v>
      </c>
      <c r="AET17" s="4">
        <v>6.2605261629595219E-2</v>
      </c>
      <c r="AEU17" s="4">
        <v>1.0105116441140601E-2</v>
      </c>
      <c r="AEV17" s="4">
        <v>0</v>
      </c>
      <c r="AEW17" s="4">
        <v>0.16666666666666671</v>
      </c>
      <c r="AEX17" s="4">
        <v>5.2584670231729053E-2</v>
      </c>
      <c r="AEY17" s="4">
        <v>4.0998217468805713E-2</v>
      </c>
      <c r="AEZ17" s="4">
        <v>3.6224976167778838E-2</v>
      </c>
      <c r="AFA17" s="4">
        <v>2.19256434699714E-2</v>
      </c>
      <c r="AFB17" s="4">
        <v>3.4431137724550899E-2</v>
      </c>
      <c r="AFC17" s="4">
        <v>1.87125748502994E-2</v>
      </c>
      <c r="AFD17" s="4">
        <v>4.2586750788643532E-2</v>
      </c>
      <c r="AFE17" s="4">
        <v>2.6025236593059942E-2</v>
      </c>
      <c r="AFF17" s="4">
        <v>3.8734667527437053E-2</v>
      </c>
      <c r="AFG17" s="4">
        <v>2.3886378308586181E-2</v>
      </c>
      <c r="AFH17" s="4">
        <v>6.2229904926534137E-2</v>
      </c>
      <c r="AFI17" s="4">
        <v>4.5808124459809862E-2</v>
      </c>
      <c r="AFJ17" s="4">
        <v>8.0291970802919707E-2</v>
      </c>
      <c r="AFK17" s="4">
        <v>6.0827250608272508E-2</v>
      </c>
      <c r="AFL17" s="4">
        <v>4.3852779953014877E-2</v>
      </c>
      <c r="AFM17" s="4">
        <v>2.7407987470634301E-2</v>
      </c>
      <c r="AFN17" s="4">
        <v>8.218125960061444E-2</v>
      </c>
      <c r="AFO17" s="4">
        <v>4.5314900153609831E-2</v>
      </c>
      <c r="AFP17" s="4">
        <v>6.0363636363636362E-2</v>
      </c>
      <c r="AFQ17" s="4">
        <v>5.1636363636363633E-2</v>
      </c>
      <c r="AFR17" s="4">
        <v>0.1104231166150671</v>
      </c>
      <c r="AFS17" s="4">
        <v>5.8823529411764712E-2</v>
      </c>
      <c r="AFT17" s="4">
        <v>4.3526785714285712E-2</v>
      </c>
      <c r="AFU17" s="4">
        <v>2.4553571428571432E-2</v>
      </c>
      <c r="AFV17" s="4">
        <v>4.8257372654155493E-2</v>
      </c>
      <c r="AFW17" s="4">
        <v>4.5576407506702422E-2</v>
      </c>
      <c r="AFX17" s="4">
        <v>1.9313304721030041E-2</v>
      </c>
      <c r="AFY17" s="4">
        <v>2.2532188841201721E-2</v>
      </c>
      <c r="AFZ17" s="4">
        <v>7.4860335195530731E-2</v>
      </c>
      <c r="AGA17" s="4">
        <v>5.4748603351955312E-2</v>
      </c>
      <c r="AGB17" s="4">
        <v>0.1028151774785802</v>
      </c>
      <c r="AGC17" s="4">
        <v>5.1407588739290078E-2</v>
      </c>
      <c r="AGD17" s="4">
        <v>0.13612004287245441</v>
      </c>
      <c r="AGE17" s="4">
        <v>8.2529474812433015E-2</v>
      </c>
      <c r="AGF17" s="4">
        <v>3.3264033264033273E-2</v>
      </c>
      <c r="AGG17" s="4">
        <v>3.3264033264033273E-2</v>
      </c>
      <c r="AGH17" s="4">
        <v>0.1127308066083576</v>
      </c>
      <c r="AGI17" s="4">
        <v>6.4139941690962099E-2</v>
      </c>
      <c r="AGJ17" s="4">
        <v>9.004739336492891E-2</v>
      </c>
      <c r="AGK17" s="4">
        <v>5.9241706161137442E-2</v>
      </c>
      <c r="AGL17" s="4">
        <v>8.9032258064516132E-2</v>
      </c>
      <c r="AGM17" s="4">
        <v>6.0645161290322581E-2</v>
      </c>
      <c r="AGN17" s="4">
        <v>5.4274084124830403E-2</v>
      </c>
      <c r="AGO17" s="4">
        <v>5.0203527815468107E-2</v>
      </c>
      <c r="AGP17" s="4">
        <v>5.5672268907563029E-2</v>
      </c>
      <c r="AGQ17" s="4">
        <v>4.2016806722689079E-2</v>
      </c>
      <c r="AGR17" s="4">
        <v>6.0209424083769628E-2</v>
      </c>
      <c r="AGS17" s="4">
        <v>5.8900523560209417E-2</v>
      </c>
      <c r="AGT17" s="4">
        <v>7.4213836477987419E-2</v>
      </c>
      <c r="AGU17" s="4">
        <v>4.6540880503144651E-2</v>
      </c>
      <c r="AGV17" s="4">
        <v>5.2294557097118458E-2</v>
      </c>
      <c r="AGW17" s="4">
        <v>5.4429028815368187E-2</v>
      </c>
      <c r="AGX17" s="4">
        <v>7.0210631895687063E-3</v>
      </c>
      <c r="AGY17" s="4">
        <v>1.103309929789368E-2</v>
      </c>
      <c r="AGZ17" s="4">
        <v>2.755102040816327E-2</v>
      </c>
      <c r="AHA17" s="4">
        <v>3.6734693877551017E-2</v>
      </c>
      <c r="AHB17" s="4">
        <v>1.04384133611691E-2</v>
      </c>
      <c r="AHC17" s="4">
        <v>1.878914405010438E-2</v>
      </c>
      <c r="AHD17" s="4">
        <v>2.8571428571428571E-2</v>
      </c>
      <c r="AHE17" s="4">
        <v>3.047619047619048E-2</v>
      </c>
      <c r="AHF17" s="4">
        <v>5.6689342403628121E-2</v>
      </c>
      <c r="AHG17" s="4">
        <v>9.5238095238095233E-2</v>
      </c>
      <c r="AHH17" s="4">
        <v>6.0037523452157598E-2</v>
      </c>
      <c r="AHI17" s="4">
        <v>7.3170731707317069E-2</v>
      </c>
      <c r="AHJ17" s="4">
        <v>6.1349693251533744E-3</v>
      </c>
      <c r="AHK17" s="4">
        <v>1.5337423312883441E-2</v>
      </c>
      <c r="AHL17" s="4">
        <v>5.2790346907993967E-2</v>
      </c>
      <c r="AHM17" s="4">
        <v>7.0889894419306182E-2</v>
      </c>
      <c r="AHN17" s="4">
        <v>6.3872255489021951E-2</v>
      </c>
      <c r="AHO17" s="4">
        <v>8.3832335329341312E-2</v>
      </c>
      <c r="AHP17" s="4">
        <v>0.19591836734693879</v>
      </c>
      <c r="AHQ17" s="4">
        <v>0.20204081632653059</v>
      </c>
      <c r="AHR17" s="4">
        <v>0</v>
      </c>
      <c r="AHS17" s="4">
        <v>2.7842227378190251E-2</v>
      </c>
      <c r="AHT17" s="4">
        <v>0.12980769230769229</v>
      </c>
      <c r="AHU17" s="4">
        <v>4.3956043956043959E-2</v>
      </c>
      <c r="AHV17" s="4">
        <v>8.0375083724045546E-2</v>
      </c>
      <c r="AHW17" s="4">
        <v>2.813127930341594E-2</v>
      </c>
      <c r="AHX17" s="4">
        <v>4.7854785478547858E-2</v>
      </c>
      <c r="AHY17" s="4">
        <v>2.6952695269526952E-2</v>
      </c>
      <c r="AHZ17" s="4">
        <v>8.0263881253435948E-2</v>
      </c>
      <c r="AIA17" s="4">
        <v>4.1781198460692691E-2</v>
      </c>
      <c r="AIB17" s="4">
        <v>2.26644555002764E-2</v>
      </c>
      <c r="AIC17" s="4">
        <v>2.432283029297955E-2</v>
      </c>
      <c r="AID17" s="4">
        <v>0.1086028065893838</v>
      </c>
      <c r="AIE17" s="4">
        <v>5.1860890787065281E-2</v>
      </c>
      <c r="AIF17" s="4">
        <v>9.4533029612756267E-2</v>
      </c>
      <c r="AIG17" s="4">
        <v>6.2642369020501146E-2</v>
      </c>
      <c r="AIH17" s="4">
        <v>6.2571103526734922E-2</v>
      </c>
      <c r="AII17" s="4">
        <v>4.9488054607508533E-2</v>
      </c>
      <c r="AIJ17" s="4">
        <v>0.13112683173319861</v>
      </c>
      <c r="AIK17" s="4">
        <v>5.533097524002021E-2</v>
      </c>
      <c r="AIL17" s="4">
        <v>4.4094067343666492E-2</v>
      </c>
      <c r="AIM17" s="4">
        <v>2.2715125601282742E-2</v>
      </c>
      <c r="AIN17" s="4">
        <v>9.1365461847389556E-2</v>
      </c>
      <c r="AIO17" s="4">
        <v>3.7650602409638557E-2</v>
      </c>
      <c r="AIP17" s="4">
        <v>6.5689149560117302E-2</v>
      </c>
      <c r="AIQ17" s="4">
        <v>5.8064516129032261E-2</v>
      </c>
      <c r="AIR17" s="4">
        <v>0.11779059449866899</v>
      </c>
      <c r="AIS17" s="4">
        <v>3.3052351375332738E-2</v>
      </c>
      <c r="AIT17" s="4">
        <v>7.6301162203132891E-2</v>
      </c>
      <c r="AIU17" s="4">
        <v>5.1035876705406769E-2</v>
      </c>
      <c r="AIV17" s="4">
        <v>0.15511669658886901</v>
      </c>
      <c r="AIW17" s="4">
        <v>6.4272890484739678E-2</v>
      </c>
      <c r="AIX17" s="4">
        <v>4.1939393939393943E-2</v>
      </c>
      <c r="AIY17" s="4">
        <v>1.4787878787878791E-2</v>
      </c>
      <c r="AIZ17" s="4">
        <v>9.4454463480613163E-2</v>
      </c>
      <c r="AJA17" s="4">
        <v>3.1334535617673583E-2</v>
      </c>
      <c r="AJB17" s="4">
        <v>9.5856827653836726E-2</v>
      </c>
      <c r="AJC17" s="4">
        <v>3.0889924000980631E-2</v>
      </c>
      <c r="AJD17" s="4">
        <v>5.6525958272683162E-2</v>
      </c>
      <c r="AJE17" s="4">
        <v>2.0863658418243568E-2</v>
      </c>
      <c r="AJF17" s="4">
        <v>5.7397328055418112E-2</v>
      </c>
      <c r="AJG17" s="4">
        <v>2.300841167738743E-2</v>
      </c>
      <c r="AJH17" s="4">
        <v>4.8714479025710418E-2</v>
      </c>
      <c r="AJI17" s="4">
        <v>2.571041948579161E-2</v>
      </c>
      <c r="AJJ17" s="4">
        <v>3.3035099793530628E-2</v>
      </c>
      <c r="AJK17" s="4">
        <v>2.0646937370956641E-2</v>
      </c>
      <c r="AJL17" s="4">
        <v>0</v>
      </c>
      <c r="AJM17" s="4">
        <v>8.4033613445378148E-3</v>
      </c>
      <c r="AJN17" s="4">
        <v>0.13254035683942231</v>
      </c>
      <c r="AJO17" s="4">
        <v>9.005947323704333E-2</v>
      </c>
      <c r="AJP17" s="4">
        <v>5.1264524948735478E-2</v>
      </c>
      <c r="AJQ17" s="4">
        <v>2.5974025974025979E-2</v>
      </c>
      <c r="AJR17" s="4">
        <v>4.3941411451398127E-2</v>
      </c>
      <c r="AJS17" s="4">
        <v>2.8628495339547269E-2</v>
      </c>
      <c r="AJT17" s="4">
        <v>6.3116370808678504E-2</v>
      </c>
      <c r="AJU17" s="4">
        <v>3.2215647600262992E-2</v>
      </c>
      <c r="AJV17" s="4">
        <v>6.0066740823136823E-2</v>
      </c>
      <c r="AJW17" s="4">
        <v>7.3414905450500556E-2</v>
      </c>
      <c r="AJX17" s="4">
        <v>4.4467425025853151E-2</v>
      </c>
      <c r="AJY17" s="4">
        <v>3.4126163391933813E-2</v>
      </c>
      <c r="AJZ17" s="4">
        <v>2.582644628099174E-2</v>
      </c>
      <c r="AKA17" s="4">
        <v>2.8925619834710741E-2</v>
      </c>
      <c r="AKB17" s="4">
        <v>0.1126629422718808</v>
      </c>
      <c r="AKC17" s="4">
        <v>7.2625698324022353E-2</v>
      </c>
      <c r="AKD17" s="4">
        <v>0.11933701657458561</v>
      </c>
      <c r="AKE17" s="4">
        <v>8.397790055248619E-2</v>
      </c>
      <c r="AKF17" s="4">
        <v>0.17460317460317459</v>
      </c>
      <c r="AKG17" s="4">
        <v>0.11233211233211229</v>
      </c>
      <c r="AKH17" s="4">
        <v>1.38568129330254E-2</v>
      </c>
      <c r="AKI17" s="4">
        <v>2.0785219399538101E-2</v>
      </c>
      <c r="AKJ17" s="4">
        <v>0.1122853368560106</v>
      </c>
      <c r="AKK17" s="4">
        <v>8.982826948480846E-2</v>
      </c>
      <c r="AKL17" s="4">
        <v>0</v>
      </c>
      <c r="AKM17" s="4">
        <v>1.1538461538461541E-2</v>
      </c>
      <c r="AKN17" s="4">
        <v>2.514285714285714E-2</v>
      </c>
      <c r="AKO17" s="4">
        <v>2.8571428571428571E-2</v>
      </c>
      <c r="AKP17" s="4">
        <v>3.3995416348357517E-2</v>
      </c>
      <c r="AKQ17" s="4">
        <v>1.948051948051948E-2</v>
      </c>
      <c r="AKR17" s="4">
        <v>8.097886540600667E-2</v>
      </c>
      <c r="AKS17" s="4">
        <v>2.9143492769744161E-2</v>
      </c>
      <c r="AKT17" s="4">
        <v>5.5873925501432657E-2</v>
      </c>
      <c r="AKU17" s="4">
        <v>3.0085959885386818E-2</v>
      </c>
      <c r="AKV17" s="4">
        <v>7.8125E-2</v>
      </c>
      <c r="AKW17" s="4">
        <v>2.6041666666666671E-2</v>
      </c>
      <c r="AKX17" s="4">
        <v>3.4569597069597072E-2</v>
      </c>
      <c r="AKY17" s="4">
        <v>2.2664835164835161E-2</v>
      </c>
      <c r="AKZ17" s="4">
        <v>6.7244367417677642E-2</v>
      </c>
      <c r="ALA17" s="4">
        <v>3.1889081455805893E-2</v>
      </c>
      <c r="ALB17" s="4">
        <v>5.8308157099697888E-2</v>
      </c>
      <c r="ALC17" s="4">
        <v>2.2658610271903318E-2</v>
      </c>
      <c r="ALD17" s="4">
        <v>0.12628438846536291</v>
      </c>
      <c r="ALE17" s="4">
        <v>4.3752071594298968E-2</v>
      </c>
      <c r="ALF17" s="4">
        <v>0.1146711635750422</v>
      </c>
      <c r="ALG17" s="4">
        <v>3.6467116357504208E-2</v>
      </c>
      <c r="ALH17" s="4">
        <v>9.8677517802644971E-2</v>
      </c>
      <c r="ALI17" s="4">
        <v>3.0315361139369279E-2</v>
      </c>
      <c r="ALJ17" s="4">
        <v>4.9718574108818012E-2</v>
      </c>
      <c r="ALK17" s="4">
        <v>2.4390243902439029E-2</v>
      </c>
      <c r="ALL17" s="4">
        <v>8.5059497576024684E-2</v>
      </c>
      <c r="ALM17" s="4">
        <v>3.4376377258704273E-2</v>
      </c>
      <c r="ALN17" s="4">
        <v>6.3625450180072027E-2</v>
      </c>
      <c r="ALO17" s="4">
        <v>3.5614245698279312E-2</v>
      </c>
      <c r="ALP17" s="4">
        <v>5.890603085553997E-2</v>
      </c>
      <c r="ALQ17" s="4">
        <v>3.6465638148667601E-2</v>
      </c>
      <c r="ALR17" s="4">
        <v>6.1525840853158327E-2</v>
      </c>
      <c r="ALS17" s="4">
        <v>2.3789991796554551E-2</v>
      </c>
      <c r="ALT17" s="4">
        <v>0.1164086687306502</v>
      </c>
      <c r="ALU17" s="4">
        <v>4.3343653250773988E-2</v>
      </c>
      <c r="ALV17" s="4">
        <v>0.1793754538852578</v>
      </c>
      <c r="ALW17" s="4">
        <v>9.9491648511256359E-2</v>
      </c>
      <c r="ALX17" s="4">
        <v>6.3973063973063973E-2</v>
      </c>
      <c r="ALY17" s="4">
        <v>4.5454545454545463E-2</v>
      </c>
      <c r="ALZ17" s="4">
        <v>9.813463098134631E-2</v>
      </c>
      <c r="AMA17" s="4">
        <v>5.4339010543390097E-2</v>
      </c>
      <c r="AMB17" s="4">
        <v>8.8942307692307696E-2</v>
      </c>
      <c r="AMC17" s="4">
        <v>5.7692307692307702E-2</v>
      </c>
      <c r="AMD17" s="4">
        <v>8.4210526315789472E-2</v>
      </c>
      <c r="AME17" s="4">
        <v>5.131578947368421E-2</v>
      </c>
      <c r="AMF17" s="4">
        <v>6.7993366500829183E-2</v>
      </c>
      <c r="AMG17" s="4">
        <v>4.809286898839138E-2</v>
      </c>
      <c r="AMH17" s="4">
        <v>8.0838323353293412E-2</v>
      </c>
      <c r="AMI17" s="4">
        <v>4.790419161676647E-2</v>
      </c>
      <c r="AMJ17" s="4">
        <v>0.1286695815115553</v>
      </c>
      <c r="AMK17" s="4">
        <v>6.6833229231730171E-2</v>
      </c>
      <c r="AML17" s="4">
        <v>3.6954444090474672E-2</v>
      </c>
      <c r="AMM17" s="4">
        <v>3.4405861739407448E-2</v>
      </c>
      <c r="AMN17" s="4">
        <v>3.490183857899657E-2</v>
      </c>
      <c r="AMO17" s="4">
        <v>1.7450919289498289E-2</v>
      </c>
      <c r="AMP17" s="4">
        <v>4.3065693430656943E-2</v>
      </c>
      <c r="AMQ17" s="4">
        <v>3.1021897810218978E-2</v>
      </c>
      <c r="AMR17" s="4">
        <v>8.9720194647201948E-2</v>
      </c>
      <c r="AMS17" s="4">
        <v>3.4367396593673973E-2</v>
      </c>
      <c r="AMT17" s="4">
        <v>0.13565426170468189</v>
      </c>
      <c r="AMU17" s="4">
        <v>5.2821128451380553E-2</v>
      </c>
      <c r="AMV17" s="4">
        <v>0.10480997624703089</v>
      </c>
      <c r="AMW17" s="4">
        <v>3.6520190023752973E-2</v>
      </c>
      <c r="AMX17" s="4">
        <v>9.466984884645982E-2</v>
      </c>
      <c r="AMY17" s="4">
        <v>3.7788385043754973E-2</v>
      </c>
      <c r="AMZ17" s="4">
        <v>0.1001344086021505</v>
      </c>
      <c r="ANA17" s="4">
        <v>3.4274193548387087E-2</v>
      </c>
      <c r="ANB17" s="4">
        <v>8.8420273769885316E-2</v>
      </c>
      <c r="ANC17" s="4">
        <v>3.9955604883462822E-2</v>
      </c>
      <c r="AND17" s="4">
        <v>7.3998642226748138E-2</v>
      </c>
      <c r="ANE17" s="4">
        <v>4.4806517311608958E-2</v>
      </c>
      <c r="ANF17" s="4">
        <v>0.1200536552649229</v>
      </c>
      <c r="ANG17" s="4">
        <v>4.3147775542141741E-2</v>
      </c>
      <c r="ANH17" s="4">
        <v>7.7083333333333337E-2</v>
      </c>
      <c r="ANI17" s="4">
        <v>5.6250000000000001E-2</v>
      </c>
      <c r="ANJ17" s="4">
        <v>4.1666666666666657E-2</v>
      </c>
      <c r="ANK17" s="4">
        <v>3.6458333333333343E-2</v>
      </c>
      <c r="ANL17" s="4">
        <v>4.698512137823023E-2</v>
      </c>
      <c r="ANM17" s="4">
        <v>2.1926389976507438E-2</v>
      </c>
      <c r="ANN17" s="4">
        <v>6.4552661381653456E-2</v>
      </c>
      <c r="ANO17" s="4">
        <v>4.5300113250283117E-2</v>
      </c>
      <c r="ANP17" s="4">
        <v>6.0606060606060608E-2</v>
      </c>
      <c r="ANQ17" s="4">
        <v>3.9627039627039617E-2</v>
      </c>
      <c r="ANR17" s="4">
        <v>5.0945273631840787E-2</v>
      </c>
      <c r="ANS17" s="4">
        <v>2.228855721393035E-2</v>
      </c>
      <c r="ANT17" s="4">
        <v>5.5672068636796947E-2</v>
      </c>
      <c r="ANU17" s="4">
        <v>2.4022878932316489E-2</v>
      </c>
      <c r="ANV17" s="4">
        <v>3.7825059101654852E-2</v>
      </c>
      <c r="ANW17" s="4">
        <v>1.763957083106019E-2</v>
      </c>
      <c r="ANX17" s="4">
        <v>0.1510369702434626</v>
      </c>
      <c r="ANY17" s="4">
        <v>4.7790802524797123E-2</v>
      </c>
      <c r="ANZ17" s="4">
        <v>8.6620069895157262E-2</v>
      </c>
      <c r="AOA17" s="4">
        <v>3.7443834248627059E-2</v>
      </c>
      <c r="AOB17" s="4">
        <v>0.1290322580645161</v>
      </c>
      <c r="AOC17" s="4">
        <v>4.7917319135609142E-2</v>
      </c>
      <c r="AOD17" s="4">
        <v>0.14077970297029699</v>
      </c>
      <c r="AOE17" s="4">
        <v>5.5383663366336627E-2</v>
      </c>
      <c r="AOF17" s="4">
        <v>7.1091538219565903E-2</v>
      </c>
      <c r="AOG17" s="4">
        <v>3.9949669707455178E-2</v>
      </c>
      <c r="AOH17" s="4">
        <v>3.7336652146857503E-2</v>
      </c>
      <c r="AOI17" s="4">
        <v>1.7423771001866831E-2</v>
      </c>
      <c r="AOJ17" s="4">
        <v>9.3333333333333338E-2</v>
      </c>
      <c r="AOK17" s="4">
        <v>4.5765765765765763E-2</v>
      </c>
      <c r="AOL17" s="4">
        <v>9.6065573770491797E-2</v>
      </c>
      <c r="AOM17" s="4">
        <v>3.5081967213114747E-2</v>
      </c>
      <c r="AON17" s="4">
        <v>4.2411390487730988E-2</v>
      </c>
      <c r="AOO17" s="4">
        <v>2.362920327173584E-2</v>
      </c>
      <c r="AOP17" s="4">
        <v>0.1043942704539937</v>
      </c>
      <c r="AOQ17" s="4">
        <v>3.5931051226025731E-2</v>
      </c>
      <c r="AOR17" s="4">
        <v>0.1046249294980259</v>
      </c>
      <c r="AOS17" s="4">
        <v>3.4686971235194583E-2</v>
      </c>
      <c r="AOT17" s="4">
        <v>7.4241896131056112E-2</v>
      </c>
      <c r="AOU17" s="4">
        <v>4.1129313349599163E-2</v>
      </c>
      <c r="AOV17" s="4">
        <v>5.8019525801952583E-2</v>
      </c>
      <c r="AOW17" s="4">
        <v>2.0920502092050208E-2</v>
      </c>
      <c r="AOX17" s="4">
        <v>5.3954423592493299E-2</v>
      </c>
      <c r="AOY17" s="4">
        <v>2.3793565683646111E-2</v>
      </c>
      <c r="AOZ17" s="4">
        <v>0.11264300381343501</v>
      </c>
      <c r="APA17" s="4">
        <v>4.8401290701085363E-2</v>
      </c>
      <c r="APB17" s="4">
        <v>0.1512327119663259</v>
      </c>
      <c r="APC17" s="4">
        <v>5.8328322309079979E-2</v>
      </c>
      <c r="APD17" s="4">
        <v>5.0794747753973739E-2</v>
      </c>
      <c r="APE17" s="4">
        <v>2.1769177608845891E-2</v>
      </c>
      <c r="APF17" s="4">
        <v>9.9509269356597596E-2</v>
      </c>
      <c r="APG17" s="4">
        <v>3.4078516902944382E-2</v>
      </c>
      <c r="APH17" s="4">
        <v>0.1044736842105263</v>
      </c>
      <c r="API17" s="4">
        <v>3.7631578947368419E-2</v>
      </c>
      <c r="APJ17" s="4">
        <v>0.13960577118471859</v>
      </c>
      <c r="APK17" s="4">
        <v>4.2064621011989427E-2</v>
      </c>
      <c r="APL17" s="4">
        <v>0.10949803149606301</v>
      </c>
      <c r="APM17" s="4">
        <v>3.6171259842519683E-2</v>
      </c>
      <c r="APN17" s="4">
        <v>5.9735784032165423E-2</v>
      </c>
      <c r="APO17" s="4">
        <v>2.0103388856978752E-2</v>
      </c>
      <c r="APP17" s="4">
        <v>6.9832402234636867E-2</v>
      </c>
      <c r="APQ17" s="4">
        <v>7.5418994413407825E-2</v>
      </c>
      <c r="APR17" s="4">
        <v>0.10359408033826641</v>
      </c>
      <c r="APS17" s="4">
        <v>9.7251585623678652E-2</v>
      </c>
      <c r="APT17" s="4">
        <v>5.5806938159879339E-2</v>
      </c>
      <c r="APU17" s="4">
        <v>4.6757164404223228E-2</v>
      </c>
      <c r="APV17" s="4">
        <v>8.4063047285464099E-2</v>
      </c>
      <c r="APW17" s="4">
        <v>5.2539404553415062E-2</v>
      </c>
      <c r="APX17" s="4">
        <v>0.12713472485768501</v>
      </c>
      <c r="APY17" s="4">
        <v>7.9696394686907021E-2</v>
      </c>
      <c r="APZ17" s="4">
        <v>6.0967528164347251E-2</v>
      </c>
      <c r="AQA17" s="4">
        <v>3.7110669317428763E-2</v>
      </c>
      <c r="AQB17" s="4">
        <v>5.7667103538663167E-2</v>
      </c>
      <c r="AQC17" s="4">
        <v>3.5386631716906952E-2</v>
      </c>
      <c r="AQD17" s="4">
        <v>8.0511662904439424E-2</v>
      </c>
      <c r="AQE17" s="4">
        <v>4.9661399548532728E-2</v>
      </c>
      <c r="AQF17" s="4">
        <v>1.5509103169251521E-2</v>
      </c>
      <c r="AQG17" s="4">
        <v>2.090357383681726E-2</v>
      </c>
      <c r="AQH17" s="4">
        <v>9.1216216216216214E-2</v>
      </c>
      <c r="AQI17" s="4">
        <v>5.6587837837837843E-2</v>
      </c>
      <c r="AQJ17" s="4">
        <v>2.188552188552189E-2</v>
      </c>
      <c r="AQK17" s="4">
        <v>3.03030303030303E-2</v>
      </c>
      <c r="AQL17" s="4">
        <v>7.5621364357482818E-2</v>
      </c>
      <c r="AQM17" s="4">
        <v>2.9085140137493391E-2</v>
      </c>
      <c r="AQN17" s="4">
        <v>3.5135135135135137E-2</v>
      </c>
      <c r="AQO17" s="4">
        <v>1.5675675675675679E-2</v>
      </c>
      <c r="AQP17" s="4">
        <v>5.2012383900928792E-2</v>
      </c>
      <c r="AQQ17" s="4">
        <v>2.229102167182663E-2</v>
      </c>
      <c r="AQR17" s="4">
        <v>2.5276461295418641E-2</v>
      </c>
      <c r="AQS17" s="4">
        <v>2.2643496577145861E-2</v>
      </c>
      <c r="AQT17" s="4">
        <v>8.7981598619896489E-2</v>
      </c>
      <c r="AQU17" s="4">
        <v>4.6578493387004018E-2</v>
      </c>
      <c r="AQV17" s="4">
        <v>4.4938016528925623E-2</v>
      </c>
      <c r="AQW17" s="4">
        <v>2.2727272727272731E-2</v>
      </c>
      <c r="AQX17" s="4">
        <v>2.1264689423615001E-2</v>
      </c>
      <c r="AQY17" s="4">
        <v>2.1264689423615001E-2</v>
      </c>
      <c r="AQZ17" s="4">
        <v>4.9919484702093397E-2</v>
      </c>
      <c r="ARA17" s="4">
        <v>3.005904455179818E-2</v>
      </c>
      <c r="ARB17" s="4">
        <v>7.4365175332527206E-2</v>
      </c>
      <c r="ARC17" s="4">
        <v>3.2648125755743662E-2</v>
      </c>
      <c r="ARD17" s="4">
        <v>5.4938956714761379E-2</v>
      </c>
      <c r="ARE17" s="4">
        <v>3.2186459489456157E-2</v>
      </c>
      <c r="ARF17" s="4">
        <v>0.1004854368932039</v>
      </c>
      <c r="ARG17" s="4">
        <v>5.3883495145631073E-2</v>
      </c>
      <c r="ARH17" s="4">
        <v>6.3032367972742753E-2</v>
      </c>
      <c r="ARI17" s="4">
        <v>2.385008517887564E-2</v>
      </c>
      <c r="ARJ17" s="4">
        <v>0.1139896373056995</v>
      </c>
      <c r="ARK17" s="4">
        <v>0.1191709844559585</v>
      </c>
      <c r="ARL17" s="4">
        <v>1.890359168241966E-2</v>
      </c>
      <c r="ARM17" s="4">
        <v>2.835538752362949E-2</v>
      </c>
      <c r="ARN17" s="4">
        <v>6.5217391304347824E-2</v>
      </c>
      <c r="ARO17" s="4">
        <v>5.5183946488294312E-2</v>
      </c>
      <c r="ARP17" s="4">
        <v>1.827676240208877E-2</v>
      </c>
      <c r="ARQ17" s="4">
        <v>3.1331592689295043E-2</v>
      </c>
      <c r="ARR17" s="4">
        <v>8.2781456953642391E-3</v>
      </c>
      <c r="ARS17" s="4">
        <v>1.324503311258278E-2</v>
      </c>
      <c r="ART17" s="4">
        <v>1.9197207678883069E-2</v>
      </c>
      <c r="ARU17" s="4">
        <v>2.0942408376963349E-2</v>
      </c>
      <c r="ARV17" s="4">
        <v>4.6399999999999997E-2</v>
      </c>
      <c r="ARW17" s="4">
        <v>4.8000000000000001E-2</v>
      </c>
      <c r="ARX17" s="4">
        <v>0.1309255079006772</v>
      </c>
      <c r="ARY17" s="4">
        <v>0.1580135440180587</v>
      </c>
      <c r="ARZ17" s="4">
        <v>2.118003025718608E-2</v>
      </c>
      <c r="ASA17" s="4">
        <v>3.1770045385779121E-2</v>
      </c>
      <c r="ASB17" s="4">
        <v>5.7971014492753617E-2</v>
      </c>
      <c r="ASC17" s="4">
        <v>5.6159420289855072E-2</v>
      </c>
      <c r="ASD17" s="4">
        <v>5.2102716784518048E-2</v>
      </c>
      <c r="ASE17" s="4">
        <v>3.051730554521772E-2</v>
      </c>
      <c r="ASF17" s="4">
        <v>5.916911456147713E-2</v>
      </c>
      <c r="ASG17" s="4">
        <v>2.853545950482585E-2</v>
      </c>
      <c r="ASH17" s="4">
        <v>6.3553826199740593E-2</v>
      </c>
      <c r="ASI17" s="4">
        <v>2.5075659316904451E-2</v>
      </c>
      <c r="ASJ17" s="4">
        <v>4.1970802919708033E-2</v>
      </c>
      <c r="ASK17" s="4">
        <v>2.262773722627737E-2</v>
      </c>
      <c r="ASL17" s="4">
        <v>6.8071312803889783E-2</v>
      </c>
      <c r="ASM17" s="4">
        <v>2.7957860615883311E-2</v>
      </c>
      <c r="ASN17" s="4">
        <v>2.8248587570621469E-2</v>
      </c>
      <c r="ASO17" s="4">
        <v>2.4616626311541569E-2</v>
      </c>
      <c r="ASP17" s="4">
        <v>5.4676909173068243E-2</v>
      </c>
      <c r="ASQ17" s="4">
        <v>3.027564392227745E-2</v>
      </c>
      <c r="ASR17" s="4">
        <v>0.1139800811508668</v>
      </c>
      <c r="ASS17" s="4">
        <v>4.5370711914422719E-2</v>
      </c>
      <c r="AST17" s="4">
        <v>8.3038869257950523E-2</v>
      </c>
      <c r="ASU17" s="4">
        <v>4.4522968197879861E-2</v>
      </c>
      <c r="ASV17" s="4">
        <v>6.1077844311377243E-2</v>
      </c>
      <c r="ASW17" s="4">
        <v>3.073852295409182E-2</v>
      </c>
      <c r="ASX17" s="4">
        <v>5.3283302063789867E-2</v>
      </c>
      <c r="ASY17" s="4">
        <v>2.964352720450281E-2</v>
      </c>
      <c r="ASZ17" s="4">
        <v>0.1063108852181279</v>
      </c>
      <c r="ATA17" s="4">
        <v>4.3625582380347312E-2</v>
      </c>
      <c r="ATB17" s="4">
        <v>5.06108202443281E-2</v>
      </c>
      <c r="ATC17" s="4">
        <v>3.2460732984293188E-2</v>
      </c>
      <c r="ATD17" s="4">
        <v>3.3001031282227568E-2</v>
      </c>
      <c r="ATE17" s="4">
        <v>2.5782055689240291E-2</v>
      </c>
      <c r="ATF17" s="4">
        <v>6.942889137737962E-2</v>
      </c>
      <c r="ATG17" s="4">
        <v>3.6580813736468827E-2</v>
      </c>
      <c r="ATH17" s="4">
        <v>6.8675543097407143E-2</v>
      </c>
      <c r="ATI17" s="4">
        <v>5.6061667834618079E-2</v>
      </c>
      <c r="ATJ17" s="4">
        <v>7.277628032345014E-2</v>
      </c>
      <c r="ATK17" s="4">
        <v>4.3126684636118601E-2</v>
      </c>
      <c r="ATL17" s="4">
        <v>6.3844552394170709E-2</v>
      </c>
      <c r="ATM17" s="4">
        <v>4.0249826509368487E-2</v>
      </c>
      <c r="ATN17" s="4">
        <v>2.738654147104851E-2</v>
      </c>
      <c r="ATO17" s="4">
        <v>2.738654147104851E-2</v>
      </c>
      <c r="ATP17" s="4">
        <v>3.7937743190661483E-2</v>
      </c>
      <c r="ATQ17" s="4">
        <v>3.4046692607003888E-2</v>
      </c>
      <c r="ATR17" s="4">
        <v>0</v>
      </c>
      <c r="ATS17" s="4">
        <v>1.13421550094518E-2</v>
      </c>
      <c r="ATT17" s="4">
        <v>6.9435833849969E-2</v>
      </c>
      <c r="ATU17" s="4">
        <v>4.091754494730316E-2</v>
      </c>
      <c r="ATV17" s="4">
        <v>0.12545587162655</v>
      </c>
      <c r="ATW17" s="4">
        <v>7.0021881838074396E-2</v>
      </c>
      <c r="ATX17" s="4">
        <v>8.8016249153689913E-2</v>
      </c>
      <c r="ATY17" s="4">
        <v>5.9580230196343939E-2</v>
      </c>
      <c r="ATZ17" s="4">
        <v>6.8204365079365073E-2</v>
      </c>
      <c r="AUA17" s="4">
        <v>3.7946428571428568E-2</v>
      </c>
      <c r="AUB17" s="4">
        <v>8.5933503836317135E-2</v>
      </c>
      <c r="AUC17" s="4">
        <v>3.3759590792838877E-2</v>
      </c>
      <c r="AUD17" s="4">
        <v>6.3150589868147117E-2</v>
      </c>
      <c r="AUE17" s="4">
        <v>4.9965301873698818E-2</v>
      </c>
      <c r="AUF17" s="4">
        <v>0.1204954954954955</v>
      </c>
      <c r="AUG17" s="4">
        <v>3.9414414414414407E-2</v>
      </c>
      <c r="AUH17" s="4">
        <v>7.385998715478484E-2</v>
      </c>
      <c r="AUI17" s="4">
        <v>7.9640333975594085E-2</v>
      </c>
      <c r="AUJ17" s="4">
        <v>0.10865099292399</v>
      </c>
      <c r="AUK17" s="4">
        <v>4.5195160922163892E-2</v>
      </c>
      <c r="AUL17" s="4">
        <v>6.2757201646090541E-2</v>
      </c>
      <c r="AUM17" s="4">
        <v>2.9492455418381341E-2</v>
      </c>
      <c r="AUN17" s="4">
        <v>0.1210076473234368</v>
      </c>
      <c r="AUO17" s="4">
        <v>3.5087719298245612E-2</v>
      </c>
      <c r="AUP17" s="4">
        <v>9.0456806874717327E-2</v>
      </c>
      <c r="AUQ17" s="4">
        <v>5.110809588421529E-2</v>
      </c>
      <c r="AUR17" s="4">
        <v>0.14725069897483689</v>
      </c>
      <c r="AUS17" s="4">
        <v>4.9394221808014907E-2</v>
      </c>
      <c r="AUT17" s="4">
        <v>0.1137529137529138</v>
      </c>
      <c r="AUU17" s="4">
        <v>3.7762237762237763E-2</v>
      </c>
      <c r="AUV17" s="4">
        <v>8.3602771362586606E-2</v>
      </c>
      <c r="AUW17" s="4">
        <v>3.7413394919168591E-2</v>
      </c>
      <c r="AUX17" s="4">
        <v>0.14764448761534729</v>
      </c>
      <c r="AUY17" s="4">
        <v>5.3423992229237487E-2</v>
      </c>
      <c r="AUZ17" s="4">
        <v>0.16134020618556699</v>
      </c>
      <c r="AVA17" s="4">
        <v>5.8762886597938137E-2</v>
      </c>
      <c r="AVB17" s="4">
        <v>0.12749800159872099</v>
      </c>
      <c r="AVC17" s="4">
        <v>4.4764188649080737E-2</v>
      </c>
      <c r="AVD17" s="4">
        <v>9.031126698816308E-2</v>
      </c>
      <c r="AVE17" s="4">
        <v>4.2963612450679527E-2</v>
      </c>
      <c r="AVF17" s="4">
        <v>8.8103534096565461E-2</v>
      </c>
      <c r="AVG17" s="4">
        <v>2.9367844698855151E-2</v>
      </c>
      <c r="AVH17" s="4">
        <v>0.1088729016786571</v>
      </c>
      <c r="AVI17" s="4">
        <v>4.7002398081534773E-2</v>
      </c>
      <c r="AVJ17" s="4">
        <v>3.4925526450950178E-2</v>
      </c>
      <c r="AVK17" s="4">
        <v>2.3112480739599379E-2</v>
      </c>
      <c r="AVL17" s="4">
        <v>0.15957955088389869</v>
      </c>
      <c r="AVM17" s="4">
        <v>4.5628284758719537E-2</v>
      </c>
      <c r="AVN17" s="4">
        <v>0.13160538476994171</v>
      </c>
      <c r="AVO17" s="4">
        <v>4.0988547317661238E-2</v>
      </c>
      <c r="AVP17" s="4">
        <v>4.8701995279982833E-2</v>
      </c>
      <c r="AVQ17" s="4">
        <v>2.1883715940785239E-2</v>
      </c>
      <c r="AVR17" s="4">
        <v>6.7729831144465291E-2</v>
      </c>
      <c r="AVS17" s="4">
        <v>2.1013133208255159E-2</v>
      </c>
      <c r="AVT17" s="4">
        <v>9.3532986111111105E-2</v>
      </c>
      <c r="AVU17" s="4">
        <v>2.973090277777778E-2</v>
      </c>
      <c r="AVV17" s="4">
        <v>8.6964253956962473E-2</v>
      </c>
      <c r="AVW17" s="4">
        <v>2.5431264449582072E-2</v>
      </c>
      <c r="AVX17" s="4">
        <v>0.1293989411398318</v>
      </c>
      <c r="AVY17" s="4">
        <v>3.3790096543132982E-2</v>
      </c>
      <c r="AVZ17" s="4">
        <v>0.16141059499766969</v>
      </c>
      <c r="AWA17" s="4">
        <v>3.262389311791207E-2</v>
      </c>
      <c r="AWB17" s="4">
        <v>0.14614121510673231</v>
      </c>
      <c r="AWC17" s="4">
        <v>3.4665207079000178E-2</v>
      </c>
      <c r="AWD17" s="4">
        <v>0.13542976939203349</v>
      </c>
      <c r="AWE17" s="4">
        <v>3.3542976939203363E-2</v>
      </c>
      <c r="AWF17" s="4">
        <v>0.1017845340383344</v>
      </c>
      <c r="AWG17" s="4">
        <v>3.2220753469927303E-2</v>
      </c>
      <c r="AWH17" s="4">
        <v>8.9307660794756244E-2</v>
      </c>
      <c r="AWI17" s="4">
        <v>2.68332650553052E-2</v>
      </c>
      <c r="AWJ17" s="4">
        <v>0.1031019861638027</v>
      </c>
      <c r="AWK17" s="4">
        <v>2.8341887971434949E-2</v>
      </c>
      <c r="AWL17" s="4">
        <v>9.4101927848826109E-2</v>
      </c>
      <c r="AWM17" s="4">
        <v>2.786791372399313E-2</v>
      </c>
      <c r="AWN17" s="4">
        <v>9.6418732782369149E-2</v>
      </c>
      <c r="AWO17" s="4">
        <v>2.7915518824609731E-2</v>
      </c>
      <c r="AWP17" s="4">
        <v>9.4778747511866476E-2</v>
      </c>
      <c r="AWQ17" s="4">
        <v>3.092941356606951E-2</v>
      </c>
      <c r="AWR17" s="4">
        <v>4.0010193679918447E-2</v>
      </c>
      <c r="AWS17" s="4">
        <v>2.3445463812436292E-2</v>
      </c>
      <c r="AWT17" s="4">
        <v>7.9025549613784912E-2</v>
      </c>
      <c r="AWU17" s="4">
        <v>2.178649237472767E-2</v>
      </c>
      <c r="AWV17" s="4">
        <v>0.13988764044943819</v>
      </c>
      <c r="AWW17" s="4">
        <v>4.1760299625468157E-2</v>
      </c>
      <c r="AWX17" s="4">
        <v>0.14683987739016199</v>
      </c>
      <c r="AWY17" s="4">
        <v>3.8680484600788198E-2</v>
      </c>
      <c r="AWZ17" s="4">
        <v>3.6940783367365879E-2</v>
      </c>
      <c r="AXA17" s="4">
        <v>1.5407462409504359E-2</v>
      </c>
      <c r="AXB17" s="4">
        <v>6.6350710900473939E-2</v>
      </c>
      <c r="AXC17" s="4">
        <v>5.5292259083728278E-2</v>
      </c>
      <c r="AXD17" s="4">
        <v>6.7044381491973559E-2</v>
      </c>
      <c r="AXE17" s="4">
        <v>4.7214353163361672E-2</v>
      </c>
      <c r="AXF17" s="4">
        <v>3.0447193149381539E-2</v>
      </c>
      <c r="AXG17" s="4">
        <v>2.5689819219790671E-2</v>
      </c>
      <c r="AXH17" s="4">
        <v>6.0629921259842519E-2</v>
      </c>
      <c r="AXI17" s="4">
        <v>7.6377952755905518E-2</v>
      </c>
      <c r="AXJ17" s="4">
        <v>7.1600965406275141E-2</v>
      </c>
      <c r="AXK17" s="4">
        <v>6.2751407884151247E-2</v>
      </c>
      <c r="AXL17" s="4">
        <v>0</v>
      </c>
      <c r="AXM17" s="4">
        <v>9.2951200619674663E-3</v>
      </c>
      <c r="AXN17" s="4">
        <v>4.4474393530997303E-2</v>
      </c>
      <c r="AXO17" s="4">
        <v>4.0431266846361183E-2</v>
      </c>
      <c r="AXP17" s="4">
        <v>8.5526315789473686E-2</v>
      </c>
      <c r="AXQ17" s="4">
        <v>6.7434210526315791E-2</v>
      </c>
      <c r="AXR17" s="4">
        <v>6.9069069069069067E-2</v>
      </c>
      <c r="AXS17" s="4">
        <v>4.5045045045045043E-2</v>
      </c>
      <c r="AXT17" s="4">
        <v>5.6872037914691941E-2</v>
      </c>
      <c r="AXU17" s="4">
        <v>5.3712480252764608E-2</v>
      </c>
      <c r="AXV17" s="4">
        <v>0</v>
      </c>
      <c r="AXW17" s="4">
        <v>2.4539877300613501E-2</v>
      </c>
      <c r="AXX17" s="4">
        <v>0.13357400722021659</v>
      </c>
      <c r="AXY17" s="4">
        <v>8.8447653429602882E-2</v>
      </c>
      <c r="AXZ17" s="4">
        <v>0</v>
      </c>
      <c r="AYA17" s="4">
        <v>1.8099547511312219E-2</v>
      </c>
      <c r="AYB17" s="4">
        <v>4.0172166427546632E-2</v>
      </c>
      <c r="AYC17" s="4">
        <v>4.878048780487805E-2</v>
      </c>
      <c r="AYD17" s="4">
        <v>0.16339869281045749</v>
      </c>
      <c r="AYE17" s="4">
        <v>0.1454248366013072</v>
      </c>
      <c r="AYF17" s="4">
        <v>4.1254125412541247E-2</v>
      </c>
      <c r="AYG17" s="4">
        <v>3.7953795379537962E-2</v>
      </c>
      <c r="AYH17" s="4">
        <v>8.5597826086956527E-2</v>
      </c>
      <c r="AYI17" s="4">
        <v>4.9252717391304338E-2</v>
      </c>
      <c r="AYJ17" s="4">
        <v>5.3424657534246578E-2</v>
      </c>
      <c r="AYK17" s="4">
        <v>2.1917808219178079E-2</v>
      </c>
      <c r="AYL17" s="4">
        <v>5.9341950646298471E-2</v>
      </c>
      <c r="AYM17" s="4">
        <v>2.6439482961222088E-2</v>
      </c>
      <c r="AYN17" s="4">
        <v>6.8292682926829273E-2</v>
      </c>
      <c r="AYO17" s="4">
        <v>3.0894308943089428E-2</v>
      </c>
      <c r="AYP17" s="4">
        <v>7.0961718020541548E-2</v>
      </c>
      <c r="AYQ17" s="4">
        <v>2.6844070961718019E-2</v>
      </c>
      <c r="AYR17" s="4">
        <v>0.110435663627153</v>
      </c>
      <c r="AYS17" s="4">
        <v>3.9175954069571091E-2</v>
      </c>
      <c r="AYT17" s="4">
        <v>7.0814030443414958E-2</v>
      </c>
      <c r="AYU17" s="4">
        <v>3.4083388484447377E-2</v>
      </c>
      <c r="AYV17" s="4">
        <v>6.5276743608835938E-2</v>
      </c>
      <c r="AYW17" s="4">
        <v>2.7053859518490941E-2</v>
      </c>
      <c r="AYX17" s="4">
        <v>5.3860523038605231E-2</v>
      </c>
      <c r="AYY17" s="4">
        <v>3.3935242839352432E-2</v>
      </c>
      <c r="AYZ17" s="4">
        <v>4.2852360227653173E-2</v>
      </c>
      <c r="AZA17" s="4">
        <v>2.209574824238366E-2</v>
      </c>
      <c r="AZB17" s="4">
        <v>6.4608529598981543E-2</v>
      </c>
      <c r="AZC17" s="4">
        <v>2.3233609166136222E-2</v>
      </c>
      <c r="AZD17" s="4">
        <v>9.3928556747646649E-2</v>
      </c>
      <c r="AZE17" s="4">
        <v>1.418177333826612E-2</v>
      </c>
      <c r="AZF17" s="4">
        <v>0.11157811545784389</v>
      </c>
      <c r="AZG17" s="4">
        <v>1.3363508998814531E-2</v>
      </c>
      <c r="AZH17" s="4">
        <v>0.1452286930184411</v>
      </c>
      <c r="AZI17" s="4">
        <v>1.686922516581682E-2</v>
      </c>
      <c r="AZJ17" s="4">
        <v>0.1175575616188254</v>
      </c>
      <c r="AZK17" s="4">
        <v>1.548500524055854E-2</v>
      </c>
      <c r="AZL17" s="4">
        <v>9.6832061068702291E-2</v>
      </c>
      <c r="AZM17" s="4">
        <v>1.465648854961832E-2</v>
      </c>
      <c r="AZN17" s="4">
        <v>3.4542655244562001E-2</v>
      </c>
      <c r="AZO17" s="4">
        <v>8.8429197426078722E-3</v>
      </c>
      <c r="AZP17" s="4">
        <v>4.2519157800758871E-2</v>
      </c>
      <c r="AZQ17" s="4">
        <v>8.4071125660293133E-3</v>
      </c>
      <c r="AZR17" s="4">
        <v>4.0342169183651917E-2</v>
      </c>
      <c r="AZS17" s="4">
        <v>8.3782166367444635E-3</v>
      </c>
      <c r="AZT17" s="4">
        <v>3.9950808151791993E-2</v>
      </c>
      <c r="AZU17" s="4">
        <v>7.3085031623330993E-3</v>
      </c>
      <c r="AZV17" s="4">
        <v>7.3502015377840998E-2</v>
      </c>
      <c r="AZW17" s="4">
        <v>1.1685804288182101E-2</v>
      </c>
      <c r="AZX17" s="4">
        <v>4.2672741078208051E-2</v>
      </c>
      <c r="AZY17" s="4">
        <v>9.1116173120728925E-3</v>
      </c>
      <c r="AZZ17" s="4">
        <v>5.0893863746174897E-2</v>
      </c>
      <c r="BAA17" s="4">
        <v>1.143501368980512E-2</v>
      </c>
      <c r="BAB17" s="4">
        <v>8.2545361615129056E-2</v>
      </c>
      <c r="BAC17" s="4">
        <v>1.3690628308568511E-2</v>
      </c>
      <c r="BAD17" s="4">
        <v>5.2736318407960198E-2</v>
      </c>
      <c r="BAE17" s="4">
        <v>3.6815920398009953E-2</v>
      </c>
      <c r="BAF17" s="4">
        <v>6.7627494456762749E-2</v>
      </c>
      <c r="BAG17" s="4">
        <v>4.1019955654101999E-2</v>
      </c>
      <c r="BAH17" s="4">
        <v>7.6721883173496083E-2</v>
      </c>
      <c r="BAI17" s="4">
        <v>4.0976460331299043E-2</v>
      </c>
      <c r="BAJ17" s="4">
        <v>0.14132762312633829</v>
      </c>
      <c r="BAK17" s="4">
        <v>0.1092077087794433</v>
      </c>
      <c r="BAL17" s="4">
        <v>6.4064064064064064E-2</v>
      </c>
      <c r="BAM17" s="4">
        <v>3.8038038038038041E-2</v>
      </c>
      <c r="BAN17" s="4">
        <v>5.7022175290390713E-2</v>
      </c>
      <c r="BAO17" s="4">
        <v>3.4846884899683211E-2</v>
      </c>
      <c r="BAP17" s="4">
        <v>6.9819819819819814E-2</v>
      </c>
      <c r="BAQ17" s="4">
        <v>4.954954954954955E-2</v>
      </c>
      <c r="BAR17" s="4">
        <v>2.9449423815621E-2</v>
      </c>
      <c r="BAS17" s="4">
        <v>1.9206145966709349E-2</v>
      </c>
      <c r="BAT17" s="4">
        <v>1.408450704225352E-2</v>
      </c>
      <c r="BAU17" s="4">
        <v>2.3943661971830989E-2</v>
      </c>
      <c r="BAV17" s="4">
        <v>3.6842105263157891E-2</v>
      </c>
      <c r="BAW17" s="4">
        <v>4.3421052631578951E-2</v>
      </c>
      <c r="BAX17" s="4">
        <v>0.1019417475728155</v>
      </c>
      <c r="BAY17" s="4">
        <v>8.4142394822006472E-2</v>
      </c>
      <c r="BAZ17" s="4">
        <v>3.803131991051454E-2</v>
      </c>
      <c r="BBA17" s="4">
        <v>3.3557046979865772E-2</v>
      </c>
      <c r="BBB17" s="4">
        <v>6.8642745709828396E-2</v>
      </c>
      <c r="BBC17" s="4">
        <v>4.8361934477379097E-2</v>
      </c>
      <c r="BBD17" s="4">
        <v>4.1457286432160803E-2</v>
      </c>
      <c r="BBE17" s="4">
        <v>2.8894472361809049E-2</v>
      </c>
      <c r="BBF17" s="4">
        <v>8.4321475625823455E-2</v>
      </c>
      <c r="BBG17" s="4">
        <v>6.0606060606060608E-2</v>
      </c>
      <c r="BBH17" s="4">
        <v>6.5789473684210523E-2</v>
      </c>
      <c r="BBI17" s="4">
        <v>3.2695374800637958E-2</v>
      </c>
      <c r="BBJ17" s="4">
        <v>6.6012915570437689E-2</v>
      </c>
      <c r="BBK17" s="4">
        <v>1.5426931356134901E-2</v>
      </c>
      <c r="BBL17" s="4">
        <v>4.9667715984610013E-2</v>
      </c>
      <c r="BBM17" s="4">
        <v>2.448408534452606E-2</v>
      </c>
      <c r="BBN17" s="4">
        <v>7.182044887780549E-2</v>
      </c>
      <c r="BBO17" s="4">
        <v>2.0448877805486279E-2</v>
      </c>
      <c r="BBP17" s="4">
        <v>5.4843064461694228E-2</v>
      </c>
      <c r="BBQ17" s="4">
        <v>2.024974687816402E-2</v>
      </c>
      <c r="BBR17" s="4">
        <v>8.6860778076828973E-2</v>
      </c>
      <c r="BBS17" s="4">
        <v>2.0063616344506971E-2</v>
      </c>
      <c r="BBT17" s="4">
        <v>9.9187292205393421E-2</v>
      </c>
      <c r="BBU17" s="4">
        <v>2.6413003324713701E-2</v>
      </c>
      <c r="BBV17" s="4">
        <v>7.8031437125748504E-2</v>
      </c>
      <c r="BBW17" s="4">
        <v>2.5074850299401201E-2</v>
      </c>
      <c r="BBX17" s="4">
        <v>5.0286110629443388E-2</v>
      </c>
      <c r="BBY17" s="4">
        <v>1.5779434714756371E-2</v>
      </c>
      <c r="BBZ17" s="4">
        <v>5.4263565891472867E-2</v>
      </c>
      <c r="BCA17" s="4">
        <v>1.712637461691004E-2</v>
      </c>
      <c r="BCB17" s="4">
        <v>3.7136204889406277E-2</v>
      </c>
      <c r="BCC17" s="4">
        <v>1.0011641443539001E-2</v>
      </c>
      <c r="BCD17" s="4">
        <v>9.3412196614317766E-2</v>
      </c>
      <c r="BCE17" s="4">
        <v>2.1619416683663059E-2</v>
      </c>
      <c r="BCF17" s="4">
        <v>8.3655083655083659E-2</v>
      </c>
      <c r="BCG17" s="4">
        <v>2.0592020592020591E-2</v>
      </c>
      <c r="BCH17" s="4">
        <v>0.13348632625741061</v>
      </c>
      <c r="BCI17" s="4">
        <v>3.078982597054886E-2</v>
      </c>
      <c r="BCJ17" s="4">
        <v>8.481814165807687E-2</v>
      </c>
      <c r="BCK17" s="4">
        <v>1.9142983360329852E-2</v>
      </c>
      <c r="BCL17" s="4">
        <v>5.5791612784038429E-2</v>
      </c>
      <c r="BCM17" s="4">
        <v>2.6233142434878991E-2</v>
      </c>
      <c r="BCN17" s="4">
        <v>0.156809220503488</v>
      </c>
      <c r="BCO17" s="4">
        <v>3.5790112223233243E-2</v>
      </c>
      <c r="BCP17" s="4">
        <v>0.11080733354776449</v>
      </c>
      <c r="BCQ17" s="4">
        <v>2.2676101640398839E-2</v>
      </c>
      <c r="BCR17" s="4">
        <v>7.8174186778593918E-2</v>
      </c>
      <c r="BCS17" s="4">
        <v>2.203567681007345E-2</v>
      </c>
      <c r="BCT17" s="4">
        <v>7.5045027016209728E-2</v>
      </c>
      <c r="BCU17" s="4">
        <v>2.401440864518711E-2</v>
      </c>
      <c r="BCV17" s="4">
        <v>8.2973715182424482E-2</v>
      </c>
      <c r="BCW17" s="4">
        <v>2.4911730090231461E-2</v>
      </c>
      <c r="BCX17" s="4">
        <v>0.1118813787791257</v>
      </c>
      <c r="BCY17" s="4">
        <v>3.2351242056614667E-2</v>
      </c>
      <c r="BCZ17" s="4">
        <v>0.13427947598253279</v>
      </c>
      <c r="BDA17" s="4">
        <v>2.2379912663755459E-2</v>
      </c>
      <c r="BDB17" s="4">
        <v>8.7181381603250827E-2</v>
      </c>
      <c r="BDC17" s="4">
        <v>3.989656446250462E-2</v>
      </c>
      <c r="BDD17" s="4">
        <v>5.4678475163650368E-2</v>
      </c>
      <c r="BDE17" s="4">
        <v>2.464381979206777E-2</v>
      </c>
      <c r="BDF17" s="4">
        <v>5.9447004608294933E-2</v>
      </c>
      <c r="BDG17" s="4">
        <v>2.6267281105990779E-2</v>
      </c>
      <c r="BDH17" s="4">
        <v>0.12643678160919539</v>
      </c>
      <c r="BDI17" s="4">
        <v>4.3462643678160919E-2</v>
      </c>
      <c r="BDJ17" s="4">
        <v>0.1</v>
      </c>
      <c r="BDK17" s="4">
        <v>4.3283582089552242E-2</v>
      </c>
      <c r="BDL17" s="4">
        <v>7.040417209908735E-2</v>
      </c>
      <c r="BDM17" s="4">
        <v>3.4767492394611042E-2</v>
      </c>
      <c r="BDN17" s="4">
        <v>0.14420062695924771</v>
      </c>
      <c r="BDO17" s="4">
        <v>5.1201671891327058E-2</v>
      </c>
      <c r="BDP17" s="4">
        <v>0.13699261992619929</v>
      </c>
      <c r="BDQ17" s="4">
        <v>7.3800738007380073E-2</v>
      </c>
      <c r="BDR17" s="4">
        <v>0.1267010793054904</v>
      </c>
      <c r="BDS17" s="4">
        <v>6.0065696855936178E-2</v>
      </c>
      <c r="BDT17" s="4">
        <v>0.1326860841423948</v>
      </c>
      <c r="BDU17" s="4">
        <v>0.13915857605177989</v>
      </c>
      <c r="BDV17" s="4">
        <v>3.5294117647058823E-2</v>
      </c>
      <c r="BDW17" s="4">
        <v>6.7647058823529407E-2</v>
      </c>
      <c r="BDX17" s="4">
        <v>4.4164037854889593E-2</v>
      </c>
      <c r="BDY17" s="4">
        <v>7.8864353312302835E-2</v>
      </c>
      <c r="BDZ17" s="4">
        <v>6.589147286821706E-2</v>
      </c>
      <c r="BEA17" s="4">
        <v>6.9767441860465115E-2</v>
      </c>
      <c r="BEB17" s="4">
        <v>0.2464589235127479</v>
      </c>
      <c r="BEC17" s="4">
        <v>0.19830028328611901</v>
      </c>
      <c r="BED17" s="4">
        <v>0.21481481481481479</v>
      </c>
      <c r="BEE17" s="4">
        <v>0.27777777777777779</v>
      </c>
      <c r="BEF17" s="4">
        <v>7.3275862068965511E-2</v>
      </c>
      <c r="BEG17" s="4">
        <v>0.1142241379310345</v>
      </c>
      <c r="BEH17" s="4">
        <v>7.8175895765472306E-2</v>
      </c>
      <c r="BEI17" s="4">
        <v>0.12703583061889251</v>
      </c>
      <c r="BEJ17" s="4">
        <v>0</v>
      </c>
      <c r="BEK17" s="4">
        <v>4.363636363636364E-2</v>
      </c>
      <c r="BEL17" s="4">
        <v>9.1216216216216214E-2</v>
      </c>
      <c r="BEM17" s="4">
        <v>0.13513513513513509</v>
      </c>
      <c r="BEN17" s="4">
        <v>8.284486127393513E-2</v>
      </c>
      <c r="BEO17" s="4">
        <v>3.4388432981633452E-2</v>
      </c>
      <c r="BEP17" s="4">
        <v>6.1611374407582943E-2</v>
      </c>
      <c r="BEQ17" s="4">
        <v>3.3570300157977892E-2</v>
      </c>
      <c r="BER17" s="4">
        <v>6.5446045968056102E-2</v>
      </c>
      <c r="BES17" s="4">
        <v>3.116478379431243E-2</v>
      </c>
      <c r="BET17" s="4">
        <v>3.7200504413619169E-2</v>
      </c>
      <c r="BEU17" s="4">
        <v>2.7112232030264818E-2</v>
      </c>
      <c r="BEV17" s="4">
        <v>6.41025641025641E-3</v>
      </c>
      <c r="BEW17" s="4">
        <v>8.9743589743589737E-3</v>
      </c>
      <c r="BEX17" s="4">
        <v>5.5707762557077628E-2</v>
      </c>
      <c r="BEY17" s="4">
        <v>4.1095890410958902E-2</v>
      </c>
      <c r="BEZ17" s="4">
        <v>1.8264840182648401E-2</v>
      </c>
      <c r="BFA17" s="4">
        <v>2.853881278538813E-2</v>
      </c>
      <c r="BFB17" s="4">
        <v>8.0246913580246909E-2</v>
      </c>
      <c r="BFC17" s="4">
        <v>4.9382716049382713E-2</v>
      </c>
      <c r="BFD17" s="4">
        <v>3.8155802861685212E-2</v>
      </c>
      <c r="BFE17" s="4">
        <v>3.5771065182829888E-2</v>
      </c>
      <c r="BFF17" s="4">
        <v>4.5346062052505957E-2</v>
      </c>
      <c r="BFG17" s="4">
        <v>2.2673031026252979E-2</v>
      </c>
      <c r="BFH17" s="4">
        <v>5.0397877984084877E-2</v>
      </c>
      <c r="BFI17" s="4">
        <v>3.7135278514588858E-2</v>
      </c>
      <c r="BFJ17" s="4">
        <v>0.115681233933162</v>
      </c>
      <c r="BFK17" s="4">
        <v>8.2262210796915161E-2</v>
      </c>
      <c r="BFL17" s="4">
        <v>6.7796610169491525E-2</v>
      </c>
      <c r="BFM17" s="4">
        <v>7.8389830508474576E-2</v>
      </c>
      <c r="BFN17" s="4">
        <v>5.7866184448462928E-2</v>
      </c>
      <c r="BFO17" s="4">
        <v>4.8824593128390603E-2</v>
      </c>
      <c r="BFP17" s="4">
        <v>0</v>
      </c>
      <c r="BFQ17" s="4">
        <v>3.4285714285714287E-2</v>
      </c>
      <c r="BFR17" s="4">
        <v>6.5667380442541043E-2</v>
      </c>
      <c r="BFS17" s="4">
        <v>4.7109207708779452E-2</v>
      </c>
      <c r="BFT17" s="4">
        <v>7.2829131652661069E-2</v>
      </c>
      <c r="BFU17" s="4">
        <v>3.1512605042016813E-2</v>
      </c>
      <c r="BFV17" s="4">
        <v>6.5071054599850409E-2</v>
      </c>
      <c r="BFW17" s="4">
        <v>3.6649214659685861E-2</v>
      </c>
      <c r="BFX17" s="4">
        <v>3.125E-2</v>
      </c>
      <c r="BFY17" s="4">
        <v>3.5256410256410263E-2</v>
      </c>
      <c r="BFZ17" s="4">
        <v>8.2018927444794956E-2</v>
      </c>
      <c r="BGA17" s="4">
        <v>5.5993690851735008E-2</v>
      </c>
      <c r="BGB17" s="4">
        <v>4.0491684743311641E-2</v>
      </c>
      <c r="BGC17" s="4">
        <v>3.3984092552422268E-2</v>
      </c>
      <c r="BGD17" s="4">
        <v>7.7711357813834328E-2</v>
      </c>
      <c r="BGE17" s="4">
        <v>4.5260461144321092E-2</v>
      </c>
      <c r="BGF17" s="4">
        <v>5.7275541795665637E-2</v>
      </c>
      <c r="BGG17" s="4">
        <v>3.637770897832817E-2</v>
      </c>
      <c r="BGH17" s="4">
        <v>7.7941176470588236E-2</v>
      </c>
      <c r="BGI17" s="4">
        <v>5.6617647058823529E-2</v>
      </c>
      <c r="BGJ17" s="4">
        <v>5.2807486631016053E-2</v>
      </c>
      <c r="BGK17" s="4">
        <v>3.1417112299465241E-2</v>
      </c>
      <c r="BGL17" s="4">
        <v>5.5605381165919281E-2</v>
      </c>
      <c r="BGM17" s="4">
        <v>6.5470852017937217E-2</v>
      </c>
      <c r="BGN17" s="4">
        <v>3.094462540716612E-2</v>
      </c>
      <c r="BGO17" s="4">
        <v>3.1758957654723127E-2</v>
      </c>
      <c r="BGP17" s="4">
        <v>0.1148148148148148</v>
      </c>
      <c r="BGQ17" s="4">
        <v>3.2870370370370369E-2</v>
      </c>
      <c r="BGR17" s="4">
        <v>4.0842283776144711E-2</v>
      </c>
      <c r="BGS17" s="4">
        <v>2.0633126059920862E-2</v>
      </c>
      <c r="BGT17" s="4">
        <v>8.3526050877431646E-2</v>
      </c>
      <c r="BGU17" s="4">
        <v>2.475853625357094E-2</v>
      </c>
      <c r="BGV17" s="4">
        <v>4.6639004149377591E-2</v>
      </c>
      <c r="BGW17" s="4">
        <v>1.4605809128630709E-2</v>
      </c>
      <c r="BGX17" s="4">
        <v>4.5528787260106167E-2</v>
      </c>
      <c r="BGY17" s="4">
        <v>2.1233156390363411E-2</v>
      </c>
      <c r="BGZ17" s="4">
        <v>9.947643979057591E-2</v>
      </c>
      <c r="BHA17" s="4">
        <v>3.1239092495637E-2</v>
      </c>
      <c r="BHB17" s="4">
        <v>8.9975942261427425E-2</v>
      </c>
      <c r="BHC17" s="4">
        <v>2.6784282277465921E-2</v>
      </c>
      <c r="BHD17" s="4">
        <v>0.11582540843696661</v>
      </c>
      <c r="BHE17" s="4">
        <v>3.4869544013655197E-2</v>
      </c>
      <c r="BHF17" s="4">
        <v>8.2993890020366598E-2</v>
      </c>
      <c r="BHG17" s="4">
        <v>4.0987780040733203E-2</v>
      </c>
      <c r="BHH17" s="4">
        <v>4.4717444717444717E-2</v>
      </c>
      <c r="BHI17" s="4">
        <v>3.2432432432432427E-2</v>
      </c>
      <c r="BHJ17" s="4">
        <v>5.7630736392742798E-2</v>
      </c>
      <c r="BHK17" s="4">
        <v>3.5218783351120587E-2</v>
      </c>
      <c r="BHL17" s="4">
        <v>0.1160714285714286</v>
      </c>
      <c r="BHM17" s="4">
        <v>7.7380952380952384E-2</v>
      </c>
      <c r="BHN17" s="4">
        <v>1.984564498346196E-2</v>
      </c>
      <c r="BHO17" s="4">
        <v>1.8743109151047412E-2</v>
      </c>
      <c r="BHP17" s="4">
        <v>3.8183694530443762E-2</v>
      </c>
      <c r="BHQ17" s="4">
        <v>2.5799793601651189E-2</v>
      </c>
      <c r="BHR17" s="4">
        <v>5.9338521400778207E-2</v>
      </c>
      <c r="BHS17" s="4">
        <v>4.9610894941634238E-2</v>
      </c>
      <c r="BHT17" s="4">
        <v>5.9302325581395351E-2</v>
      </c>
      <c r="BHU17" s="4">
        <v>3.7209302325581388E-2</v>
      </c>
      <c r="BHV17" s="4">
        <v>6.7400275103163682E-2</v>
      </c>
      <c r="BHW17" s="4">
        <v>5.6396148555708389E-2</v>
      </c>
      <c r="BHX17" s="4">
        <v>4.8397234443746072E-2</v>
      </c>
      <c r="BHY17" s="4">
        <v>2.7027027027027029E-2</v>
      </c>
      <c r="BHZ17" s="4">
        <v>9.8247809762202751E-2</v>
      </c>
      <c r="BIA17" s="4">
        <v>4.5682102628285363E-2</v>
      </c>
      <c r="BIB17" s="4">
        <v>2.699386503067485E-2</v>
      </c>
      <c r="BIC17" s="4">
        <v>1.9018404907975461E-2</v>
      </c>
      <c r="BID17" s="4">
        <v>8.935128518971848E-2</v>
      </c>
      <c r="BIE17" s="4">
        <v>3.182374541003672E-2</v>
      </c>
      <c r="BIF17" s="4">
        <v>7.706535141800247E-2</v>
      </c>
      <c r="BIG17" s="4">
        <v>4.6239210850801481E-2</v>
      </c>
      <c r="BIH17" s="4">
        <v>6.8027210884353739E-3</v>
      </c>
      <c r="BII17" s="4">
        <v>1.133786848072562E-2</v>
      </c>
      <c r="BIJ17" s="4">
        <v>4.6964490263459342E-2</v>
      </c>
      <c r="BIK17" s="4">
        <v>3.3218785796105377E-2</v>
      </c>
      <c r="BIL17" s="4">
        <v>2.551020408163265E-2</v>
      </c>
      <c r="BIM17" s="4">
        <v>2.1045918367346941E-2</v>
      </c>
      <c r="BIN17" s="4">
        <v>3.2870708546384221E-2</v>
      </c>
      <c r="BIO17" s="4">
        <v>3.1409788166544918E-2</v>
      </c>
      <c r="BIP17" s="4">
        <v>1.3260530421216849E-2</v>
      </c>
      <c r="BIQ17" s="4">
        <v>2.1060842433697349E-2</v>
      </c>
      <c r="BIR17" s="4">
        <v>1.541850220264317E-2</v>
      </c>
      <c r="BIS17" s="4">
        <v>1.7621145374449341E-2</v>
      </c>
      <c r="BIT17" s="4">
        <v>3.2033426183844013E-2</v>
      </c>
      <c r="BIU17" s="4">
        <v>3.4818941504178268E-2</v>
      </c>
      <c r="BIV17" s="4">
        <v>4.9159120310478657E-2</v>
      </c>
      <c r="BIW17" s="4">
        <v>2.8460543337645541E-2</v>
      </c>
      <c r="BIX17" s="4">
        <v>2.7913468248429871E-2</v>
      </c>
      <c r="BIY17" s="4">
        <v>1.814375436147941E-2</v>
      </c>
      <c r="BIZ17" s="4">
        <v>4.1044776119402993E-2</v>
      </c>
      <c r="BJA17" s="4">
        <v>3.482587064676617E-2</v>
      </c>
      <c r="BJB17" s="4">
        <v>7.8204199855177403E-2</v>
      </c>
      <c r="BJC17" s="4">
        <v>5.3584359160028967E-2</v>
      </c>
      <c r="BJD17" s="4">
        <v>0.1218901319084989</v>
      </c>
      <c r="BJE17" s="4">
        <v>2.755050926698948E-2</v>
      </c>
      <c r="BJF17" s="4">
        <v>0.14015572858731931</v>
      </c>
      <c r="BJG17" s="4">
        <v>3.3926585094549502E-2</v>
      </c>
      <c r="BJH17" s="4">
        <v>0.16458149779735681</v>
      </c>
      <c r="BJI17" s="4">
        <v>5.7621145374449338E-2</v>
      </c>
      <c r="BJJ17" s="4">
        <v>0.13700918964076861</v>
      </c>
      <c r="BJK17" s="4">
        <v>3.1328320802005011E-2</v>
      </c>
      <c r="BJL17" s="4">
        <v>0.11845034881994949</v>
      </c>
      <c r="BJM17" s="4">
        <v>2.1077630993023601E-2</v>
      </c>
      <c r="BJN17" s="4">
        <v>0.12698116725713221</v>
      </c>
      <c r="BJO17" s="4">
        <v>2.1629684877866869E-2</v>
      </c>
      <c r="BJP17" s="4">
        <v>8.8730239673635899E-2</v>
      </c>
      <c r="BJQ17" s="4">
        <v>1.8357980622131561E-2</v>
      </c>
      <c r="BJR17" s="4">
        <v>9.8527402459389707E-2</v>
      </c>
      <c r="BJS17" s="4">
        <v>2.0798542583877339E-2</v>
      </c>
      <c r="BJT17" s="4">
        <v>0.1067001180637544</v>
      </c>
      <c r="BJU17" s="4">
        <v>2.8778040141676509E-2</v>
      </c>
      <c r="BJV17" s="4">
        <v>0.12021589793915601</v>
      </c>
      <c r="BJW17" s="4">
        <v>2.4533856722276742E-2</v>
      </c>
      <c r="BJX17" s="4">
        <v>8.0177467913167488E-2</v>
      </c>
      <c r="BJY17" s="4">
        <v>2.091586119473934E-2</v>
      </c>
      <c r="BJZ17" s="4">
        <v>0.1231667909520258</v>
      </c>
      <c r="BKA17" s="4">
        <v>2.547849863286105E-2</v>
      </c>
      <c r="BKB17" s="4">
        <v>0.12978369384359401</v>
      </c>
      <c r="BKC17" s="4">
        <v>5.2135330005546307E-2</v>
      </c>
      <c r="BKD17" s="4">
        <v>0.2040816326530612</v>
      </c>
      <c r="BKE17" s="4">
        <v>6.3079777365491654E-2</v>
      </c>
      <c r="BKF17" s="4">
        <v>0.1421999163529904</v>
      </c>
      <c r="BKG17" s="4">
        <v>4.8515265579255541E-2</v>
      </c>
      <c r="BKH17" s="4">
        <v>0.106313834726091</v>
      </c>
      <c r="BKI17" s="4">
        <v>5.1532033426183843E-2</v>
      </c>
      <c r="BKJ17" s="4">
        <v>0.12505768343331791</v>
      </c>
      <c r="BKK17" s="4">
        <v>5.7221965851407479E-2</v>
      </c>
      <c r="BKL17" s="4">
        <v>0.16892545982575019</v>
      </c>
      <c r="BKM17" s="4">
        <v>7.2120038722168447E-2</v>
      </c>
      <c r="BKN17" s="4">
        <v>9.8464796188459505E-2</v>
      </c>
      <c r="BKO17" s="4">
        <v>5.4526204340921119E-2</v>
      </c>
      <c r="BKP17" s="4">
        <v>0.1628605769230769</v>
      </c>
      <c r="BKQ17" s="4">
        <v>6.1899038461538457E-2</v>
      </c>
      <c r="BKR17" s="4">
        <v>0.106942889137738</v>
      </c>
      <c r="BKS17" s="4">
        <v>4.591265397536394E-2</v>
      </c>
      <c r="BKT17" s="4">
        <v>0.12586605080831409</v>
      </c>
      <c r="BKU17" s="4">
        <v>4.2725173210161657E-2</v>
      </c>
      <c r="BKV17" s="4">
        <v>0.10821831869510661</v>
      </c>
      <c r="BKW17" s="4">
        <v>4.4228356336260981E-2</v>
      </c>
      <c r="BKX17" s="4">
        <v>9.1191066997518611E-2</v>
      </c>
      <c r="BKY17" s="4">
        <v>4.4665012406947889E-2</v>
      </c>
      <c r="BKZ17" s="4">
        <v>0.21219758064516131</v>
      </c>
      <c r="BLA17" s="4">
        <v>6.0483870967741937E-2</v>
      </c>
      <c r="BLB17" s="4">
        <v>0.11949939442874449</v>
      </c>
      <c r="BLC17" s="4">
        <v>4.9656842955187727E-2</v>
      </c>
      <c r="BLD17" s="4">
        <v>0.1574519230769231</v>
      </c>
      <c r="BLE17" s="4">
        <v>6.6105769230769232E-2</v>
      </c>
      <c r="BLF17" s="4">
        <v>8.6647727272727279E-2</v>
      </c>
      <c r="BLG17" s="4">
        <v>5.8712121212121222E-2</v>
      </c>
      <c r="BLH17" s="4">
        <v>7.6221148684916806E-2</v>
      </c>
      <c r="BLI17" s="4">
        <v>3.542673107890499E-2</v>
      </c>
      <c r="BLJ17" s="4">
        <v>9.4797687861271671E-2</v>
      </c>
      <c r="BLK17" s="4">
        <v>3.3526011560693639E-2</v>
      </c>
      <c r="BLL17" s="4">
        <v>5.1789077212806033E-2</v>
      </c>
      <c r="BLM17" s="4">
        <v>3.3427495291902067E-2</v>
      </c>
      <c r="BLN17" s="4">
        <v>5.6309362279511527E-2</v>
      </c>
      <c r="BLO17" s="4">
        <v>5.0881953867028491E-2</v>
      </c>
      <c r="BLP17" s="4">
        <v>6.4645308924485126E-2</v>
      </c>
      <c r="BLQ17" s="4">
        <v>3.9473684210526307E-2</v>
      </c>
      <c r="BLR17" s="4">
        <v>8.4318766066838052E-2</v>
      </c>
      <c r="BLS17" s="4">
        <v>4.1131105398457581E-2</v>
      </c>
      <c r="BLT17" s="4">
        <v>0.108433734939759</v>
      </c>
      <c r="BLU17" s="4">
        <v>4.4022242817423542E-2</v>
      </c>
      <c r="BLV17" s="4">
        <v>7.2085889570552147E-2</v>
      </c>
      <c r="BLW17" s="4">
        <v>3.7321063394683017E-2</v>
      </c>
      <c r="BLX17" s="4">
        <v>9.8728813559322032E-2</v>
      </c>
      <c r="BLY17" s="4">
        <v>3.6440677966101703E-2</v>
      </c>
    </row>
    <row r="18" spans="1:1689" x14ac:dyDescent="0.3">
      <c r="A18" s="3" t="s">
        <v>862</v>
      </c>
      <c r="B18" s="4">
        <v>3.7731006160164268E-2</v>
      </c>
      <c r="C18" s="4">
        <v>1.848049281314168E-2</v>
      </c>
      <c r="D18" s="4">
        <v>2.523514567561367E-2</v>
      </c>
      <c r="E18" s="4">
        <v>1.3994035329203951E-2</v>
      </c>
      <c r="F18" s="4">
        <v>4.8697916666666667E-2</v>
      </c>
      <c r="G18" s="4">
        <v>2.2656249999999999E-2</v>
      </c>
      <c r="H18" s="4">
        <v>4.2827808741566442E-2</v>
      </c>
      <c r="I18" s="4">
        <v>1.9947198591962451E-2</v>
      </c>
      <c r="J18" s="4">
        <v>4.4252288911495422E-2</v>
      </c>
      <c r="K18" s="4">
        <v>3.2553407934893183E-2</v>
      </c>
      <c r="L18" s="4">
        <v>3.4333603676669371E-2</v>
      </c>
      <c r="M18" s="4">
        <v>1.4598540145985399E-2</v>
      </c>
      <c r="N18" s="4">
        <v>2.8235951915012578E-2</v>
      </c>
      <c r="O18" s="4">
        <v>1.3978194017332961E-2</v>
      </c>
      <c r="P18" s="4">
        <v>6.4768869156437717E-2</v>
      </c>
      <c r="Q18" s="4">
        <v>2.454949072864978E-2</v>
      </c>
      <c r="R18" s="4">
        <v>2.9411764705882349E-2</v>
      </c>
      <c r="S18" s="4">
        <v>1.6648168701442839E-2</v>
      </c>
      <c r="T18" s="4">
        <v>5.5711873944850873E-2</v>
      </c>
      <c r="U18" s="4">
        <v>5.0647158131682607E-2</v>
      </c>
      <c r="V18" s="4">
        <v>3.9187227866473148E-2</v>
      </c>
      <c r="W18" s="4">
        <v>3.3865505563618767E-2</v>
      </c>
      <c r="X18" s="4">
        <v>9.6463022508038593E-3</v>
      </c>
      <c r="Y18" s="4">
        <v>1.5005359056806E-2</v>
      </c>
      <c r="Z18" s="4">
        <v>3.312444046553268E-2</v>
      </c>
      <c r="AA18" s="4">
        <v>2.193375111906893E-2</v>
      </c>
      <c r="AB18" s="4">
        <v>5.854177754124534E-3</v>
      </c>
      <c r="AC18" s="4">
        <v>9.5795635976583283E-3</v>
      </c>
      <c r="AD18" s="4">
        <v>2.590018951358181E-2</v>
      </c>
      <c r="AE18" s="4">
        <v>3.3480732785849662E-2</v>
      </c>
      <c r="AF18" s="4">
        <v>1.714285714285714E-2</v>
      </c>
      <c r="AG18" s="4">
        <v>1.5714285714285719E-2</v>
      </c>
      <c r="AH18" s="4">
        <v>6.3916327716443929E-3</v>
      </c>
      <c r="AI18" s="4">
        <v>1.1621150493898899E-2</v>
      </c>
      <c r="AJ18" s="4">
        <v>3.2200357781753133E-2</v>
      </c>
      <c r="AK18" s="4">
        <v>2.6833631484794271E-2</v>
      </c>
      <c r="AL18" s="4">
        <v>2.726473175021988E-2</v>
      </c>
      <c r="AM18" s="4">
        <v>2.8144239226033419E-2</v>
      </c>
      <c r="AN18" s="4">
        <v>1.42721217887726E-2</v>
      </c>
      <c r="AO18" s="4">
        <v>1.9029495718363459E-2</v>
      </c>
      <c r="AP18" s="4">
        <v>1.9383259911894268E-2</v>
      </c>
      <c r="AQ18" s="4">
        <v>2.4669603524229079E-2</v>
      </c>
      <c r="AR18" s="4">
        <v>8.5689802913453302E-3</v>
      </c>
      <c r="AS18" s="4">
        <v>1.456726649528706E-2</v>
      </c>
      <c r="AT18" s="4">
        <v>4.3327556325823222E-3</v>
      </c>
      <c r="AU18" s="4">
        <v>6.9324090121317154E-3</v>
      </c>
      <c r="AV18" s="4">
        <v>2.3841059602649008E-2</v>
      </c>
      <c r="AW18" s="4">
        <v>3.7086092715231792E-2</v>
      </c>
      <c r="AX18" s="4">
        <v>0</v>
      </c>
      <c r="AY18" s="4">
        <v>1.560468140442133E-2</v>
      </c>
      <c r="AZ18" s="4">
        <v>0</v>
      </c>
      <c r="BA18" s="4">
        <v>1.261829652996845E-2</v>
      </c>
      <c r="BB18" s="4">
        <v>5.2213393870601588E-2</v>
      </c>
      <c r="BC18" s="4">
        <v>4.5402951191827468E-2</v>
      </c>
      <c r="BD18" s="4">
        <v>1.093560145808019E-2</v>
      </c>
      <c r="BE18" s="4">
        <v>1.9441069258809229E-2</v>
      </c>
      <c r="BF18" s="4">
        <v>9.7902097902097911E-3</v>
      </c>
      <c r="BG18" s="4">
        <v>1.678321678321678E-2</v>
      </c>
      <c r="BH18" s="4">
        <v>2.0850536746490501E-2</v>
      </c>
      <c r="BI18" s="4">
        <v>1.2799339388934759E-2</v>
      </c>
      <c r="BJ18" s="4">
        <v>6.1661661661661663E-2</v>
      </c>
      <c r="BK18" s="4">
        <v>2.3223223223223219E-2</v>
      </c>
      <c r="BL18" s="4">
        <v>6.2771009704728473E-2</v>
      </c>
      <c r="BM18" s="4">
        <v>2.6223415238488541E-2</v>
      </c>
      <c r="BN18" s="4">
        <v>3.3181696548033178E-2</v>
      </c>
      <c r="BO18" s="4">
        <v>1.4450093658014449E-2</v>
      </c>
      <c r="BP18" s="4">
        <v>7.8720508166969141E-2</v>
      </c>
      <c r="BQ18" s="4">
        <v>2.7450090744101631E-2</v>
      </c>
      <c r="BR18" s="4">
        <v>4.9160908193484697E-2</v>
      </c>
      <c r="BS18" s="4">
        <v>2.290227048371175E-2</v>
      </c>
      <c r="BT18" s="4">
        <v>5.5324732123332603E-2</v>
      </c>
      <c r="BU18" s="4">
        <v>1.7493986442160509E-2</v>
      </c>
      <c r="BV18" s="4">
        <v>5.7142857142857141E-2</v>
      </c>
      <c r="BW18" s="4">
        <v>2.0378151260504199E-2</v>
      </c>
      <c r="BX18" s="4">
        <v>8.0133185349611544E-2</v>
      </c>
      <c r="BY18" s="4">
        <v>3.6182019977802439E-2</v>
      </c>
      <c r="BZ18" s="4">
        <v>5.166994106090373E-2</v>
      </c>
      <c r="CA18" s="4">
        <v>2.0628683693516701E-2</v>
      </c>
      <c r="CB18" s="4">
        <v>7.1593153390388409E-2</v>
      </c>
      <c r="CC18" s="4">
        <v>2.485187623436471E-2</v>
      </c>
      <c r="CD18" s="4">
        <v>7.2089041095890413E-2</v>
      </c>
      <c r="CE18" s="4">
        <v>2.8595890410958901E-2</v>
      </c>
      <c r="CF18" s="4">
        <v>4.2504810215147813E-2</v>
      </c>
      <c r="CG18" s="4">
        <v>1.8016442189959771E-2</v>
      </c>
      <c r="CH18" s="4">
        <v>5.0794237162910968E-2</v>
      </c>
      <c r="CI18" s="4">
        <v>2.2903583302548949E-2</v>
      </c>
      <c r="CJ18" s="4">
        <v>1.833852924995415E-2</v>
      </c>
      <c r="CK18" s="4">
        <v>1.2286814597469281E-2</v>
      </c>
      <c r="CL18" s="4">
        <v>5.651958353991076E-2</v>
      </c>
      <c r="CM18" s="4">
        <v>1.867459923979508E-2</v>
      </c>
      <c r="CN18" s="4">
        <v>4.3609289133132417E-2</v>
      </c>
      <c r="CO18" s="4">
        <v>1.91455415706435E-2</v>
      </c>
      <c r="CP18" s="4">
        <v>2.3788284269997031E-2</v>
      </c>
      <c r="CQ18" s="4">
        <v>1.8435920309247691E-2</v>
      </c>
      <c r="CR18" s="4">
        <v>2.6147959183673471E-2</v>
      </c>
      <c r="CS18" s="4">
        <v>1.8813775510204082E-2</v>
      </c>
      <c r="CT18" s="4">
        <v>2.4162371134020619E-2</v>
      </c>
      <c r="CU18" s="4">
        <v>2.7384020618556701E-2</v>
      </c>
      <c r="CV18" s="4">
        <v>2.8080229226361029E-2</v>
      </c>
      <c r="CW18" s="4">
        <v>1.7191977077363901E-2</v>
      </c>
      <c r="CX18" s="4">
        <v>1.1939335269441759E-2</v>
      </c>
      <c r="CY18" s="4">
        <v>9.6805421103581795E-3</v>
      </c>
      <c r="CZ18" s="4">
        <v>5.546075085324232E-2</v>
      </c>
      <c r="DA18" s="4">
        <v>4.9488054607508533E-2</v>
      </c>
      <c r="DB18" s="4">
        <v>7.7511961722488032E-2</v>
      </c>
      <c r="DC18" s="4">
        <v>7.0813397129186606E-2</v>
      </c>
      <c r="DD18" s="4">
        <v>4.1938490214352281E-2</v>
      </c>
      <c r="DE18" s="4">
        <v>4.1938490214352281E-2</v>
      </c>
      <c r="DF18" s="4">
        <v>3.8715769593956562E-2</v>
      </c>
      <c r="DG18" s="4">
        <v>3.6827195467422087E-2</v>
      </c>
      <c r="DH18" s="4">
        <v>7.4626865671641784E-2</v>
      </c>
      <c r="DI18" s="4">
        <v>6.3213345039508345E-2</v>
      </c>
      <c r="DJ18" s="4">
        <v>3.0973451327433631E-2</v>
      </c>
      <c r="DK18" s="4">
        <v>2.9077117572692799E-2</v>
      </c>
      <c r="DL18" s="4">
        <v>1.819757365684575E-2</v>
      </c>
      <c r="DM18" s="4">
        <v>1.5597920277296361E-2</v>
      </c>
      <c r="DN18" s="4">
        <v>2.1664766248574691E-2</v>
      </c>
      <c r="DO18" s="4">
        <v>2.6225769669327249E-2</v>
      </c>
      <c r="DP18" s="4">
        <v>2.8684470820969341E-2</v>
      </c>
      <c r="DQ18" s="4">
        <v>2.3738872403560832E-2</v>
      </c>
      <c r="DR18" s="4">
        <v>5.3333333333333337E-2</v>
      </c>
      <c r="DS18" s="4">
        <v>4.2666666666666672E-2</v>
      </c>
      <c r="DT18" s="4">
        <v>2.1472392638036811E-2</v>
      </c>
      <c r="DU18" s="4">
        <v>1.8404907975460121E-2</v>
      </c>
      <c r="DV18" s="4">
        <v>3.0769230769230771E-2</v>
      </c>
      <c r="DW18" s="4">
        <v>4.3956043956043959E-2</v>
      </c>
      <c r="DX18" s="4">
        <v>2.7169149868536371E-2</v>
      </c>
      <c r="DY18" s="4">
        <v>2.9798422436459249E-2</v>
      </c>
      <c r="DZ18" s="4">
        <v>3.0956329463792152E-2</v>
      </c>
      <c r="EA18" s="4">
        <v>2.432283029297955E-2</v>
      </c>
      <c r="EB18" s="4">
        <v>5.0705070507050698E-2</v>
      </c>
      <c r="EC18" s="4">
        <v>3.5103510351035101E-2</v>
      </c>
      <c r="ED18" s="4">
        <v>4.4202898550724637E-2</v>
      </c>
      <c r="EE18" s="4">
        <v>2.391304347826087E-2</v>
      </c>
      <c r="EF18" s="4">
        <v>3.2030749519538762E-3</v>
      </c>
      <c r="EG18" s="4">
        <v>3.2030749519538762E-3</v>
      </c>
      <c r="EH18" s="4">
        <v>2.621231979030144E-2</v>
      </c>
      <c r="EI18" s="4">
        <v>1.6382699868938401E-2</v>
      </c>
      <c r="EJ18" s="4">
        <v>1.1600928074245939E-2</v>
      </c>
      <c r="EK18" s="4">
        <v>8.6178322837255558E-3</v>
      </c>
      <c r="EL18" s="4">
        <v>9.3209054593874838E-3</v>
      </c>
      <c r="EM18" s="4">
        <v>1.031957390146471E-2</v>
      </c>
      <c r="EN18" s="4">
        <v>3.1271015467383992E-2</v>
      </c>
      <c r="EO18" s="4">
        <v>2.0174848688634839E-2</v>
      </c>
      <c r="EP18" s="4">
        <v>1.704996034892942E-2</v>
      </c>
      <c r="EQ18" s="4">
        <v>1.5860428231562251E-2</v>
      </c>
      <c r="ER18" s="4">
        <v>4.6198617679156062E-2</v>
      </c>
      <c r="ES18" s="4">
        <v>2.8373954165150969E-2</v>
      </c>
      <c r="ET18" s="4">
        <v>6.2640660165041259E-2</v>
      </c>
      <c r="EU18" s="4">
        <v>2.6631657914478621E-2</v>
      </c>
      <c r="EV18" s="4">
        <v>7.407407407407407E-2</v>
      </c>
      <c r="EW18" s="4">
        <v>3.7453183520599252E-2</v>
      </c>
      <c r="EX18" s="4">
        <v>3.1967213114754103E-2</v>
      </c>
      <c r="EY18" s="4">
        <v>2.2540983606557381E-2</v>
      </c>
      <c r="EZ18" s="4">
        <v>5.2006552006552013E-2</v>
      </c>
      <c r="FA18" s="4">
        <v>2.129402129402129E-2</v>
      </c>
      <c r="FB18" s="4">
        <v>6.6136458769359571E-2</v>
      </c>
      <c r="FC18" s="4">
        <v>2.9300962745918799E-2</v>
      </c>
      <c r="FD18" s="4">
        <v>5.128205128205128E-2</v>
      </c>
      <c r="FE18" s="4">
        <v>4.9627791563275438E-2</v>
      </c>
      <c r="FF18" s="4">
        <v>6.5197428833792467E-2</v>
      </c>
      <c r="FG18" s="4">
        <v>5.6932966023875112E-2</v>
      </c>
      <c r="FH18" s="4">
        <v>3.44149459193707E-2</v>
      </c>
      <c r="FI18" s="4">
        <v>3.2448377581120937E-2</v>
      </c>
      <c r="FJ18" s="4">
        <v>3.8702928870292877E-2</v>
      </c>
      <c r="FK18" s="4">
        <v>3.9748953974895397E-2</v>
      </c>
      <c r="FL18" s="4">
        <v>1.4851485148514851E-2</v>
      </c>
      <c r="FM18" s="4">
        <v>1.8811881188118811E-2</v>
      </c>
      <c r="FN18" s="4">
        <v>6.4184852374839542E-3</v>
      </c>
      <c r="FO18" s="4">
        <v>1.283697047496791E-2</v>
      </c>
      <c r="FP18" s="4">
        <v>2.7446918694976691E-2</v>
      </c>
      <c r="FQ18" s="4">
        <v>1.9678922837907821E-2</v>
      </c>
      <c r="FR18" s="4">
        <v>3.3131124591693893E-2</v>
      </c>
      <c r="FS18" s="4">
        <v>2.8931404573028469E-2</v>
      </c>
      <c r="FT18" s="4">
        <v>3.748828491096532E-3</v>
      </c>
      <c r="FU18" s="4">
        <v>6.0918462980318654E-3</v>
      </c>
      <c r="FV18" s="4">
        <v>2.3417172593235041E-2</v>
      </c>
      <c r="FW18" s="4">
        <v>3.5559410234171723E-2</v>
      </c>
      <c r="FX18" s="4">
        <v>3.2496307237813882E-2</v>
      </c>
      <c r="FY18" s="4">
        <v>4.2836041358936483E-2</v>
      </c>
      <c r="FZ18" s="4">
        <v>2.895871842267406E-2</v>
      </c>
      <c r="GA18" s="4">
        <v>3.4504004929143559E-2</v>
      </c>
      <c r="GB18" s="4">
        <v>1.8858307849133539E-2</v>
      </c>
      <c r="GC18" s="4">
        <v>1.3761467889908259E-2</v>
      </c>
      <c r="GD18" s="4">
        <v>7.1272727272727279E-2</v>
      </c>
      <c r="GE18" s="4">
        <v>3.8545454545454542E-2</v>
      </c>
      <c r="GF18" s="4">
        <v>1.413427561837456E-2</v>
      </c>
      <c r="GG18" s="4">
        <v>2.1201413427561839E-2</v>
      </c>
      <c r="GH18" s="4">
        <v>0</v>
      </c>
      <c r="GI18" s="4">
        <v>2.090592334494774E-2</v>
      </c>
      <c r="GJ18" s="4">
        <v>5.2346570397111908E-2</v>
      </c>
      <c r="GK18" s="4">
        <v>5.0541516245487361E-2</v>
      </c>
      <c r="GL18" s="4">
        <v>5.0599201065246339E-2</v>
      </c>
      <c r="GM18" s="4">
        <v>5.9920106524633823E-2</v>
      </c>
      <c r="GN18" s="4">
        <v>0</v>
      </c>
      <c r="GO18" s="4">
        <v>1.9639934533551551E-2</v>
      </c>
      <c r="GP18" s="4">
        <v>0</v>
      </c>
      <c r="GQ18" s="4">
        <v>2.185792349726776E-2</v>
      </c>
      <c r="GR18" s="4">
        <v>3.6952554744525551E-2</v>
      </c>
      <c r="GS18" s="4">
        <v>3.5583941605839407E-2</v>
      </c>
      <c r="GT18" s="4">
        <v>2.7704485488126651E-2</v>
      </c>
      <c r="GU18" s="4">
        <v>2.2867194371152151E-2</v>
      </c>
      <c r="GV18" s="4">
        <v>2.7115474520804119E-2</v>
      </c>
      <c r="GW18" s="4">
        <v>2.8985507246376808E-2</v>
      </c>
      <c r="GX18" s="4">
        <v>1.452513966480447E-2</v>
      </c>
      <c r="GY18" s="4">
        <v>1.6201117318435751E-2</v>
      </c>
      <c r="GZ18" s="4">
        <v>2.4015369836695489E-2</v>
      </c>
      <c r="HA18" s="4">
        <v>2.49759846301633E-2</v>
      </c>
      <c r="HB18" s="4">
        <v>1.112797167425392E-2</v>
      </c>
      <c r="HC18" s="4">
        <v>1.8209408194233691E-2</v>
      </c>
      <c r="HD18" s="4">
        <v>1.058530510585305E-2</v>
      </c>
      <c r="HE18" s="4">
        <v>1.6811955168119549E-2</v>
      </c>
      <c r="HF18" s="4">
        <v>3.2208588957055223E-2</v>
      </c>
      <c r="HG18" s="4">
        <v>4.1411042944785273E-2</v>
      </c>
      <c r="HH18" s="4">
        <v>1.7964071856287421E-2</v>
      </c>
      <c r="HI18" s="4">
        <v>2.8443113772455089E-2</v>
      </c>
      <c r="HJ18" s="4">
        <v>3.1678082191780817E-2</v>
      </c>
      <c r="HK18" s="4">
        <v>3.1678082191780817E-2</v>
      </c>
      <c r="HL18" s="4">
        <v>2.097902097902098E-2</v>
      </c>
      <c r="HM18" s="4">
        <v>2.4975024975024979E-2</v>
      </c>
      <c r="HN18" s="4">
        <v>2.4518388791593699E-2</v>
      </c>
      <c r="HO18" s="4">
        <v>2.7145359019264449E-2</v>
      </c>
      <c r="HP18" s="4">
        <v>3.7364798426745331E-2</v>
      </c>
      <c r="HQ18" s="4">
        <v>3.0481809242871191E-2</v>
      </c>
      <c r="HR18" s="4">
        <v>3.9236479321314952E-2</v>
      </c>
      <c r="HS18" s="4">
        <v>3.2873806998939548E-2</v>
      </c>
      <c r="HT18" s="4">
        <v>5.1388888888888887E-2</v>
      </c>
      <c r="HU18" s="4">
        <v>4.4444444444444453E-2</v>
      </c>
      <c r="HV18" s="4">
        <v>4.9098196392785572E-2</v>
      </c>
      <c r="HW18" s="4">
        <v>6.0120240480961921E-2</v>
      </c>
      <c r="HX18" s="4">
        <v>8.7584215591915301E-2</v>
      </c>
      <c r="HY18" s="4">
        <v>5.389797882579403E-2</v>
      </c>
      <c r="HZ18" s="4">
        <v>0</v>
      </c>
      <c r="IA18" s="4">
        <v>1.4336917562724011E-2</v>
      </c>
      <c r="IB18" s="4">
        <v>0</v>
      </c>
      <c r="IC18" s="4">
        <v>9.8039215686274508E-3</v>
      </c>
      <c r="ID18" s="4">
        <v>2.7522935779816519E-2</v>
      </c>
      <c r="IE18" s="4">
        <v>3.1600407747196739E-2</v>
      </c>
      <c r="IF18" s="4">
        <v>0.1027522935779817</v>
      </c>
      <c r="IG18" s="4">
        <v>8.1651376146788995E-2</v>
      </c>
      <c r="IH18" s="4">
        <v>4.9683830171635052E-2</v>
      </c>
      <c r="II18" s="4">
        <v>4.2457091237579042E-2</v>
      </c>
      <c r="IJ18" s="4">
        <v>5.0345508390918073E-2</v>
      </c>
      <c r="IK18" s="4">
        <v>4.0473840078973353E-2</v>
      </c>
      <c r="IL18" s="4">
        <v>0</v>
      </c>
      <c r="IM18" s="4">
        <v>1.2295081967213109E-2</v>
      </c>
      <c r="IN18" s="4">
        <v>2.6387625113739759E-2</v>
      </c>
      <c r="IO18" s="4">
        <v>3.2757051865332121E-2</v>
      </c>
      <c r="IP18" s="4">
        <v>4.4554455445544552E-2</v>
      </c>
      <c r="IQ18" s="4">
        <v>3.3828382838283828E-2</v>
      </c>
      <c r="IR18" s="4">
        <v>0</v>
      </c>
      <c r="IS18" s="4">
        <v>1.5584415584415579E-2</v>
      </c>
      <c r="IT18" s="4">
        <v>1.12191473448018E-2</v>
      </c>
      <c r="IU18" s="4">
        <v>1.944652206432311E-2</v>
      </c>
      <c r="IV18" s="4">
        <v>2.403846153846154E-2</v>
      </c>
      <c r="IW18" s="4">
        <v>2.403846153846154E-2</v>
      </c>
      <c r="IX18" s="4">
        <v>0</v>
      </c>
      <c r="IY18" s="4">
        <v>2.6315789473684209E-2</v>
      </c>
      <c r="IZ18" s="4">
        <v>6.6371681415929203E-3</v>
      </c>
      <c r="JA18" s="4">
        <v>8.8495575221238937E-3</v>
      </c>
      <c r="JB18" s="4">
        <v>1.7730496453900711E-2</v>
      </c>
      <c r="JC18" s="4">
        <v>1.9503546099290781E-2</v>
      </c>
      <c r="JD18" s="4">
        <v>3.7688442211055273E-2</v>
      </c>
      <c r="JE18" s="4">
        <v>4.5226130653266333E-2</v>
      </c>
      <c r="JF18" s="4">
        <v>2.9411764705882349E-2</v>
      </c>
      <c r="JG18" s="4">
        <v>2.5735294117647061E-2</v>
      </c>
      <c r="JH18" s="4">
        <v>1.3824884792626731E-2</v>
      </c>
      <c r="JI18" s="4">
        <v>2.0737327188940089E-2</v>
      </c>
      <c r="JJ18" s="4">
        <v>4.2222222222222217E-2</v>
      </c>
      <c r="JK18" s="4">
        <v>4.4444444444444453E-2</v>
      </c>
      <c r="JL18" s="4">
        <v>5.9734513274336293E-2</v>
      </c>
      <c r="JM18" s="4">
        <v>4.8672566371681422E-2</v>
      </c>
      <c r="JN18" s="4">
        <v>2.684563758389262E-2</v>
      </c>
      <c r="JO18" s="4">
        <v>4.4742729306487698E-2</v>
      </c>
      <c r="JP18" s="4">
        <v>2.004008016032064E-2</v>
      </c>
      <c r="JQ18" s="4">
        <v>2.6052104208416828E-2</v>
      </c>
      <c r="JR18" s="4">
        <v>2.638522427440633E-2</v>
      </c>
      <c r="JS18" s="4">
        <v>3.1662269129287601E-2</v>
      </c>
      <c r="JT18" s="4">
        <v>1.9047619047619049E-2</v>
      </c>
      <c r="JU18" s="4">
        <v>1.3210445468509991E-2</v>
      </c>
      <c r="JV18" s="4">
        <v>2.790315962248666E-2</v>
      </c>
      <c r="JW18" s="4">
        <v>2.0927369716864999E-2</v>
      </c>
      <c r="JX18" s="4">
        <v>9.3040565686639369E-3</v>
      </c>
      <c r="JY18" s="4">
        <v>8.1875697804242656E-3</v>
      </c>
      <c r="JZ18" s="4">
        <v>2.8487947406866321E-2</v>
      </c>
      <c r="KA18" s="4">
        <v>3.067932797662527E-2</v>
      </c>
      <c r="KB18" s="4">
        <v>4.5889732585011563E-2</v>
      </c>
      <c r="KC18" s="4">
        <v>2.6411356883459889E-2</v>
      </c>
      <c r="KD18" s="4">
        <v>3.7341299477221812E-3</v>
      </c>
      <c r="KE18" s="4">
        <v>3.360716952949963E-3</v>
      </c>
      <c r="KF18" s="4">
        <v>3.040415276232851E-2</v>
      </c>
      <c r="KG18" s="4">
        <v>2.150537634408602E-2</v>
      </c>
      <c r="KH18" s="4">
        <v>2.3556581986143191E-2</v>
      </c>
      <c r="KI18" s="4">
        <v>2.4480369515011549E-2</v>
      </c>
      <c r="KJ18" s="4">
        <v>2.6002430133657349E-2</v>
      </c>
      <c r="KK18" s="4">
        <v>1.482381530984204E-2</v>
      </c>
      <c r="KL18" s="4">
        <v>4.4372612400822797E-2</v>
      </c>
      <c r="KM18" s="4">
        <v>1.3664413752571261E-2</v>
      </c>
      <c r="KN18" s="4">
        <v>2.4250715085188411E-2</v>
      </c>
      <c r="KO18" s="4">
        <v>1.293371471210049E-2</v>
      </c>
      <c r="KP18" s="4">
        <v>4.7725479884301869E-2</v>
      </c>
      <c r="KQ18" s="4">
        <v>1.446226663160663E-2</v>
      </c>
      <c r="KR18" s="4">
        <v>0.1121344692608796</v>
      </c>
      <c r="KS18" s="4">
        <v>2.5788625374165319E-2</v>
      </c>
      <c r="KT18" s="4">
        <v>6.96048632218845E-2</v>
      </c>
      <c r="KU18" s="4">
        <v>2.4316109422492401E-2</v>
      </c>
      <c r="KV18" s="4">
        <v>5.9588957801289068E-2</v>
      </c>
      <c r="KW18" s="4">
        <v>1.848473793019579E-2</v>
      </c>
      <c r="KX18" s="4">
        <v>3.3396839627927832E-2</v>
      </c>
      <c r="KY18" s="4">
        <v>1.042250364227278E-2</v>
      </c>
      <c r="KZ18" s="4">
        <v>3.425685819571448E-2</v>
      </c>
      <c r="LA18" s="4">
        <v>1.46035212228743E-2</v>
      </c>
      <c r="LB18" s="4">
        <v>1.889153008882772E-2</v>
      </c>
      <c r="LC18" s="4">
        <v>1.0258976604528959E-2</v>
      </c>
      <c r="LD18" s="4">
        <v>3.9164147719805503E-2</v>
      </c>
      <c r="LE18" s="4">
        <v>1.5770797739518991E-2</v>
      </c>
      <c r="LF18" s="4">
        <v>5.2486518873576991E-2</v>
      </c>
      <c r="LG18" s="4">
        <v>1.833433193529059E-2</v>
      </c>
      <c r="LH18" s="4">
        <v>6.8044588945657222E-2</v>
      </c>
      <c r="LI18" s="4">
        <v>1.7185322805387829E-2</v>
      </c>
      <c r="LJ18" s="4">
        <v>2.8618602091359389E-2</v>
      </c>
      <c r="LK18" s="4">
        <v>1.527242707760044E-2</v>
      </c>
      <c r="LL18" s="4">
        <v>4.9582517266261207E-2</v>
      </c>
      <c r="LM18" s="4">
        <v>1.2782187403360481E-2</v>
      </c>
      <c r="LN18" s="4">
        <v>6.2468827930174567E-2</v>
      </c>
      <c r="LO18" s="4">
        <v>2.0074812967581051E-2</v>
      </c>
      <c r="LP18" s="4">
        <v>4.2772277227722783E-2</v>
      </c>
      <c r="LQ18" s="4">
        <v>1.452145214521452E-2</v>
      </c>
      <c r="LR18" s="4">
        <v>4.5793137135181343E-2</v>
      </c>
      <c r="LS18" s="4">
        <v>1.3554768592013679E-2</v>
      </c>
      <c r="LT18" s="4">
        <v>6.5873741994510515E-2</v>
      </c>
      <c r="LU18" s="4">
        <v>3.3668801463860927E-2</v>
      </c>
      <c r="LV18" s="4">
        <v>5.036363636363636E-2</v>
      </c>
      <c r="LW18" s="4">
        <v>1.781818181818182E-2</v>
      </c>
      <c r="LX18" s="4">
        <v>4.6810218001872413E-2</v>
      </c>
      <c r="LY18" s="4">
        <v>1.7787882840711519E-2</v>
      </c>
      <c r="LZ18" s="4">
        <v>2.5873375462024562E-2</v>
      </c>
      <c r="MA18" s="4">
        <v>1.573864313819006E-2</v>
      </c>
      <c r="MB18" s="4">
        <v>4.7399672399672403E-2</v>
      </c>
      <c r="MC18" s="4">
        <v>1.678951678951679E-2</v>
      </c>
      <c r="MD18" s="4">
        <v>5.9162865575529917E-2</v>
      </c>
      <c r="ME18" s="4">
        <v>1.475717735444057E-2</v>
      </c>
      <c r="MF18" s="4">
        <v>8.2380596217544608E-2</v>
      </c>
      <c r="MG18" s="4">
        <v>1.9019125974997331E-2</v>
      </c>
      <c r="MH18" s="4">
        <v>6.7802889959244161E-2</v>
      </c>
      <c r="MI18" s="4">
        <v>1.7907867111275781E-2</v>
      </c>
      <c r="MJ18" s="4">
        <v>7.1380561903481646E-2</v>
      </c>
      <c r="MK18" s="4">
        <v>2.2180400591477349E-2</v>
      </c>
      <c r="ML18" s="4">
        <v>4.5233213736545361E-2</v>
      </c>
      <c r="MM18" s="4">
        <v>1.8708354689902611E-2</v>
      </c>
      <c r="MN18" s="4">
        <v>4.6381390005743817E-2</v>
      </c>
      <c r="MO18" s="4">
        <v>1.8093049971280872E-2</v>
      </c>
      <c r="MP18" s="4">
        <v>3.7464684928141513E-2</v>
      </c>
      <c r="MQ18" s="4">
        <v>1.6705564426974569E-2</v>
      </c>
      <c r="MR18" s="4">
        <v>3.2739010144482023E-2</v>
      </c>
      <c r="MS18" s="4">
        <v>1.414079311404857E-2</v>
      </c>
      <c r="MT18" s="4">
        <v>6.9827931172468993E-2</v>
      </c>
      <c r="MU18" s="4">
        <v>2.1808723489395759E-2</v>
      </c>
      <c r="MV18" s="4">
        <v>3.4156302209021723E-2</v>
      </c>
      <c r="MW18" s="4">
        <v>1.809912752923705E-2</v>
      </c>
      <c r="MX18" s="4">
        <v>6.719112716017539E-2</v>
      </c>
      <c r="MY18" s="4">
        <v>2.037657982976528E-2</v>
      </c>
      <c r="MZ18" s="4">
        <v>8.9474370679535675E-2</v>
      </c>
      <c r="NA18" s="4">
        <v>2.0477370549106561E-2</v>
      </c>
      <c r="NB18" s="4">
        <v>0.1048458149779736</v>
      </c>
      <c r="NC18" s="4">
        <v>2.3935389133627021E-2</v>
      </c>
      <c r="ND18" s="4">
        <v>5.8091286307053937E-2</v>
      </c>
      <c r="NE18" s="4">
        <v>4.7717842323651449E-2</v>
      </c>
      <c r="NF18" s="4">
        <v>4.945904173106646E-2</v>
      </c>
      <c r="NG18" s="4">
        <v>3.8639876352395672E-2</v>
      </c>
      <c r="NH18" s="4">
        <v>6.3953488372093026E-2</v>
      </c>
      <c r="NI18" s="4">
        <v>5.0387596899224812E-2</v>
      </c>
      <c r="NJ18" s="4">
        <v>0</v>
      </c>
      <c r="NK18" s="4">
        <v>2.5477707006369432E-2</v>
      </c>
      <c r="NL18" s="4">
        <v>0</v>
      </c>
      <c r="NM18" s="4">
        <v>2.7088036117381489E-2</v>
      </c>
      <c r="NN18" s="4">
        <v>0</v>
      </c>
      <c r="NO18" s="4">
        <v>3.287671232876712E-2</v>
      </c>
      <c r="NP18" s="4">
        <v>8.2644628099173556E-3</v>
      </c>
      <c r="NQ18" s="4">
        <v>1.239669421487603E-2</v>
      </c>
      <c r="NR18" s="4">
        <v>0</v>
      </c>
      <c r="NS18" s="4">
        <v>2.312138728323699E-2</v>
      </c>
      <c r="NT18" s="4">
        <v>7.7972709551656916E-3</v>
      </c>
      <c r="NU18" s="4">
        <v>1.1695906432748541E-2</v>
      </c>
      <c r="NV18" s="4">
        <v>6.2555853440571935E-2</v>
      </c>
      <c r="NW18" s="4">
        <v>4.3789097408400347E-2</v>
      </c>
      <c r="NX18" s="4">
        <v>6.8767908309455589E-2</v>
      </c>
      <c r="NY18" s="4">
        <v>6.2082139446036293E-2</v>
      </c>
      <c r="NZ18" s="4">
        <v>2.1411578112609041E-2</v>
      </c>
      <c r="OA18" s="4">
        <v>3.0927835051546389E-2</v>
      </c>
      <c r="OB18" s="4">
        <v>4.8060708263069143E-2</v>
      </c>
      <c r="OC18" s="4">
        <v>4.2158516020236091E-2</v>
      </c>
      <c r="OD18" s="4">
        <v>3.405865657521287E-2</v>
      </c>
      <c r="OE18" s="4">
        <v>2.5543992431409649E-2</v>
      </c>
      <c r="OF18" s="4">
        <v>4.797047970479705E-2</v>
      </c>
      <c r="OG18" s="4">
        <v>3.8745387453874541E-2</v>
      </c>
      <c r="OH18" s="4">
        <v>0</v>
      </c>
      <c r="OI18" s="4">
        <v>1.2631578947368421E-2</v>
      </c>
      <c r="OJ18" s="4">
        <v>1.79163901791639E-2</v>
      </c>
      <c r="OK18" s="4">
        <v>1.9243530192435299E-2</v>
      </c>
      <c r="OL18" s="4">
        <v>4.4534412955465577E-2</v>
      </c>
      <c r="OM18" s="4">
        <v>3.643724696356275E-2</v>
      </c>
      <c r="ON18" s="4">
        <v>3.925233644859813E-2</v>
      </c>
      <c r="OO18" s="4">
        <v>2.741433021806854E-2</v>
      </c>
      <c r="OP18" s="4">
        <v>3.7037037037037028E-2</v>
      </c>
      <c r="OQ18" s="4">
        <v>4.30976430976431E-2</v>
      </c>
      <c r="OR18" s="4">
        <v>3.3948779035139973E-2</v>
      </c>
      <c r="OS18" s="4">
        <v>3.216200119118523E-2</v>
      </c>
      <c r="OT18" s="4">
        <v>4.9160671462829743E-2</v>
      </c>
      <c r="OU18" s="4">
        <v>2.6978417266187049E-2</v>
      </c>
      <c r="OV18" s="4">
        <v>3.6746987951807232E-2</v>
      </c>
      <c r="OW18" s="4">
        <v>3.8554216867469883E-2</v>
      </c>
      <c r="OX18" s="4">
        <v>2.757859900717044E-2</v>
      </c>
      <c r="OY18" s="4">
        <v>2.4269167126309981E-2</v>
      </c>
      <c r="OZ18" s="4">
        <v>1.962066710268149E-2</v>
      </c>
      <c r="PA18" s="4">
        <v>1.7658600392413341E-2</v>
      </c>
      <c r="PB18" s="4">
        <v>4.2698019801980201E-2</v>
      </c>
      <c r="PC18" s="4">
        <v>2.9084158415841589E-2</v>
      </c>
      <c r="PD18" s="4">
        <v>2.150537634408602E-2</v>
      </c>
      <c r="PE18" s="4">
        <v>2.0833333333333329E-2</v>
      </c>
      <c r="PF18" s="4">
        <v>3.9615846338535411E-2</v>
      </c>
      <c r="PG18" s="4">
        <v>3.2412965186074429E-2</v>
      </c>
      <c r="PH18" s="4">
        <v>0</v>
      </c>
      <c r="PI18" s="4">
        <v>7.1556350626118068E-3</v>
      </c>
      <c r="PJ18" s="4">
        <v>4.1251778093883362E-2</v>
      </c>
      <c r="PK18" s="4">
        <v>5.1209103840682793E-2</v>
      </c>
      <c r="PL18" s="4">
        <v>1.075268817204301E-2</v>
      </c>
      <c r="PM18" s="4">
        <v>1.0120177103099299E-2</v>
      </c>
      <c r="PN18" s="4">
        <v>3.7037037037037028E-2</v>
      </c>
      <c r="PO18" s="4">
        <v>3.017832647462277E-2</v>
      </c>
      <c r="PP18" s="4">
        <v>4.817618719889883E-3</v>
      </c>
      <c r="PQ18" s="4">
        <v>8.2587749483826571E-3</v>
      </c>
      <c r="PR18" s="4">
        <v>4.1766109785202864E-3</v>
      </c>
      <c r="PS18" s="4">
        <v>8.9498806682577568E-3</v>
      </c>
      <c r="PT18" s="4">
        <v>1.9230769230769228E-2</v>
      </c>
      <c r="PU18" s="4">
        <v>3.9835164835164832E-2</v>
      </c>
      <c r="PV18" s="4">
        <v>7.2559366754617414E-3</v>
      </c>
      <c r="PW18" s="4">
        <v>8.5751978891820575E-3</v>
      </c>
      <c r="PX18" s="4">
        <v>8.3076923076923076E-2</v>
      </c>
      <c r="PY18" s="4">
        <v>7.0769230769230765E-2</v>
      </c>
      <c r="PZ18" s="4">
        <v>4.4458359423919853E-2</v>
      </c>
      <c r="QA18" s="4">
        <v>3.6944270507200998E-2</v>
      </c>
      <c r="QB18" s="4">
        <v>5.4769230769230771E-2</v>
      </c>
      <c r="QC18" s="4">
        <v>3.5076923076923068E-2</v>
      </c>
      <c r="QD18" s="4">
        <v>4.7548291233283801E-2</v>
      </c>
      <c r="QE18" s="4">
        <v>2.8231797919762259E-2</v>
      </c>
      <c r="QF18" s="4">
        <v>5.0101010101010097E-2</v>
      </c>
      <c r="QG18" s="4">
        <v>2.5050505050505049E-2</v>
      </c>
      <c r="QH18" s="4">
        <v>5.6702720419534579E-2</v>
      </c>
      <c r="QI18" s="4">
        <v>2.6220911176663388E-2</v>
      </c>
      <c r="QJ18" s="4">
        <v>8.3426028921023354E-2</v>
      </c>
      <c r="QK18" s="4">
        <v>2.595476455320727E-2</v>
      </c>
      <c r="QL18" s="4">
        <v>2.6885735623599701E-2</v>
      </c>
      <c r="QM18" s="4">
        <v>2.0164301717699781E-2</v>
      </c>
      <c r="QN18" s="4">
        <v>4.0579710144927533E-2</v>
      </c>
      <c r="QO18" s="4">
        <v>3.6231884057971023E-2</v>
      </c>
      <c r="QP18" s="4">
        <v>0.1045751633986928</v>
      </c>
      <c r="QQ18" s="4">
        <v>4.9316696375519907E-2</v>
      </c>
      <c r="QR18" s="4">
        <v>1.968503937007874E-3</v>
      </c>
      <c r="QS18" s="4">
        <v>4.5931758530183726E-3</v>
      </c>
      <c r="QT18" s="4">
        <v>2.2653721682847901E-2</v>
      </c>
      <c r="QU18" s="4">
        <v>2.0711974110032359E-2</v>
      </c>
      <c r="QV18" s="4">
        <v>2.1069692058346839E-2</v>
      </c>
      <c r="QW18" s="4">
        <v>3.1604538087520263E-2</v>
      </c>
      <c r="QX18" s="4">
        <v>1.6451233842538191E-2</v>
      </c>
      <c r="QY18" s="4">
        <v>2.4089306698002352E-2</v>
      </c>
      <c r="QZ18" s="4">
        <v>5.5632823365785811E-3</v>
      </c>
      <c r="RA18" s="4">
        <v>6.954102920723227E-3</v>
      </c>
      <c r="RB18" s="4">
        <v>3.2213529682466643E-2</v>
      </c>
      <c r="RC18" s="4">
        <v>2.1168890934192362E-2</v>
      </c>
      <c r="RD18" s="4">
        <v>2.1768707482993199E-2</v>
      </c>
      <c r="RE18" s="4">
        <v>2.3129251700680271E-2</v>
      </c>
      <c r="RF18" s="4">
        <v>2.5588536335721598E-2</v>
      </c>
      <c r="RG18" s="4">
        <v>1.2794268167860799E-2</v>
      </c>
      <c r="RH18" s="4">
        <v>3.0861124937779989E-2</v>
      </c>
      <c r="RI18" s="4">
        <v>2.090592334494774E-2</v>
      </c>
      <c r="RJ18" s="4">
        <v>2.729528535980149E-2</v>
      </c>
      <c r="RK18" s="4">
        <v>2.3159636062861869E-2</v>
      </c>
      <c r="RL18" s="4">
        <v>2.245580506450072E-2</v>
      </c>
      <c r="RM18" s="4">
        <v>2.054467271858576E-2</v>
      </c>
      <c r="RN18" s="4">
        <v>5.2704576976421627E-2</v>
      </c>
      <c r="RO18" s="4">
        <v>3.7910309754969951E-2</v>
      </c>
      <c r="RP18" s="4">
        <v>3.2936507936507937E-2</v>
      </c>
      <c r="RQ18" s="4">
        <v>2.9365079365079361E-2</v>
      </c>
      <c r="RR18" s="4">
        <v>0.10859728506787331</v>
      </c>
      <c r="RS18" s="4">
        <v>5.8823529411764712E-2</v>
      </c>
      <c r="RT18" s="4">
        <v>4.2158516020236091E-2</v>
      </c>
      <c r="RU18" s="4">
        <v>4.2158516020236091E-2</v>
      </c>
      <c r="RV18" s="4">
        <v>0</v>
      </c>
      <c r="RW18" s="4">
        <v>1.666666666666667E-2</v>
      </c>
      <c r="RX18" s="4">
        <v>1.388888888888889E-2</v>
      </c>
      <c r="RY18" s="4">
        <v>2.222222222222222E-2</v>
      </c>
      <c r="RZ18" s="4">
        <v>3.39943342776204E-2</v>
      </c>
      <c r="SA18" s="4">
        <v>5.5240793201133141E-2</v>
      </c>
      <c r="SB18" s="4">
        <v>5.3283767038413879E-2</v>
      </c>
      <c r="SC18" s="4">
        <v>7.8066914498141265E-2</v>
      </c>
      <c r="SD18" s="4">
        <v>0</v>
      </c>
      <c r="SE18" s="4">
        <v>1.4510278113663851E-2</v>
      </c>
      <c r="SF18" s="4">
        <v>7.3878627968337732E-2</v>
      </c>
      <c r="SG18" s="4">
        <v>7.255936675461741E-2</v>
      </c>
      <c r="SH18" s="4">
        <v>8.1784386617100371E-2</v>
      </c>
      <c r="SI18" s="4">
        <v>7.8066914498141265E-2</v>
      </c>
      <c r="SJ18" s="4">
        <v>6.222775357809583E-3</v>
      </c>
      <c r="SK18" s="4">
        <v>1.120099564405725E-2</v>
      </c>
      <c r="SL18" s="4">
        <v>2.3622047244094491E-2</v>
      </c>
      <c r="SM18" s="4">
        <v>2.5590551181102358E-2</v>
      </c>
      <c r="SN18" s="4">
        <v>7.407407407407407E-2</v>
      </c>
      <c r="SO18" s="4">
        <v>8.2304526748971193E-2</v>
      </c>
      <c r="SP18" s="4">
        <v>0</v>
      </c>
      <c r="SQ18" s="4">
        <v>1.9900497512437811E-2</v>
      </c>
      <c r="SR18" s="4">
        <v>1.4319809069212409E-2</v>
      </c>
      <c r="SS18" s="4">
        <v>2.2673031026252979E-2</v>
      </c>
      <c r="ST18" s="4">
        <v>7.5268817204301078E-2</v>
      </c>
      <c r="SU18" s="4">
        <v>6.7741935483870974E-2</v>
      </c>
      <c r="SV18" s="4">
        <v>3.0239099859353021E-2</v>
      </c>
      <c r="SW18" s="4">
        <v>1.6174402250351619E-2</v>
      </c>
      <c r="SX18" s="4">
        <v>3.0769230769230771E-2</v>
      </c>
      <c r="SY18" s="4">
        <v>3.0769230769230771E-2</v>
      </c>
      <c r="SZ18" s="4">
        <v>7.4344023323615158E-2</v>
      </c>
      <c r="TA18" s="4">
        <v>5.393586005830904E-2</v>
      </c>
      <c r="TB18" s="4">
        <v>1.5257469802924349E-2</v>
      </c>
      <c r="TC18" s="4">
        <v>1.3350286077558801E-2</v>
      </c>
      <c r="TD18" s="4">
        <v>4.7453703703703713E-2</v>
      </c>
      <c r="TE18" s="4">
        <v>2.4884259259259259E-2</v>
      </c>
      <c r="TF18" s="4">
        <v>7.8638497652582157E-2</v>
      </c>
      <c r="TG18" s="4">
        <v>3.2863849765258218E-2</v>
      </c>
      <c r="TH18" s="4">
        <v>5.3025577043044288E-2</v>
      </c>
      <c r="TI18" s="4">
        <v>4.3044291952588902E-2</v>
      </c>
      <c r="TJ18" s="4">
        <v>8.9912280701754388E-2</v>
      </c>
      <c r="TK18" s="4">
        <v>5.3179824561403508E-2</v>
      </c>
      <c r="TL18" s="4">
        <v>4.5977011494252873E-2</v>
      </c>
      <c r="TM18" s="4">
        <v>3.5057471264367819E-2</v>
      </c>
      <c r="TN18" s="4">
        <v>4.048582995951417E-3</v>
      </c>
      <c r="TO18" s="4">
        <v>7.4224021592442643E-3</v>
      </c>
      <c r="TP18" s="4">
        <v>4.8272078990674712E-2</v>
      </c>
      <c r="TQ18" s="4">
        <v>4.333516182117389E-2</v>
      </c>
      <c r="TR18" s="4">
        <v>3.0999465526456441E-2</v>
      </c>
      <c r="TS18" s="4">
        <v>2.512025654730091E-2</v>
      </c>
      <c r="TT18" s="4">
        <v>0.02</v>
      </c>
      <c r="TU18" s="4">
        <v>2.777777777777778E-2</v>
      </c>
      <c r="TV18" s="4">
        <v>4.1752577319587633E-2</v>
      </c>
      <c r="TW18" s="4">
        <v>2.7835051546391751E-2</v>
      </c>
      <c r="TX18" s="4">
        <v>0</v>
      </c>
      <c r="TY18" s="4">
        <v>7.874015748031496E-3</v>
      </c>
      <c r="TZ18" s="4">
        <v>9.8684210526315784E-3</v>
      </c>
      <c r="UA18" s="4">
        <v>1.535087719298246E-2</v>
      </c>
      <c r="UB18" s="4">
        <v>3.8380095288512439E-2</v>
      </c>
      <c r="UC18" s="4">
        <v>1.7204870301746951E-2</v>
      </c>
      <c r="UD18" s="4">
        <v>3.2280538783093359E-2</v>
      </c>
      <c r="UE18" s="4">
        <v>2.7171388759869949E-2</v>
      </c>
      <c r="UF18" s="4">
        <v>5.0199657729606391E-2</v>
      </c>
      <c r="UG18" s="4">
        <v>2.7666856816885341E-2</v>
      </c>
      <c r="UH18" s="4">
        <v>4.4006479481641471E-2</v>
      </c>
      <c r="UI18" s="4">
        <v>3.0777537796976239E-2</v>
      </c>
      <c r="UJ18" s="4">
        <v>4.3510691198408752E-2</v>
      </c>
      <c r="UK18" s="4">
        <v>1.939333664843362E-2</v>
      </c>
      <c r="UL18" s="4">
        <v>4.0681413679125353E-2</v>
      </c>
      <c r="UM18" s="4">
        <v>1.7798118484617341E-2</v>
      </c>
      <c r="UN18" s="4">
        <v>1.2539184952978059E-2</v>
      </c>
      <c r="UO18" s="4">
        <v>1.1333494092114781E-2</v>
      </c>
      <c r="UP18" s="4">
        <v>4.1191381495564013E-2</v>
      </c>
      <c r="UQ18" s="4">
        <v>2.9150823827629908E-2</v>
      </c>
      <c r="UR18" s="4">
        <v>3.5628019323671503E-2</v>
      </c>
      <c r="US18" s="4">
        <v>1.932367149758454E-2</v>
      </c>
      <c r="UT18" s="4">
        <v>1.261034047919294E-2</v>
      </c>
      <c r="UU18" s="4">
        <v>1.1979823455233291E-2</v>
      </c>
      <c r="UV18" s="4">
        <v>1.871657754010695E-2</v>
      </c>
      <c r="UW18" s="4">
        <v>2.339572192513369E-2</v>
      </c>
      <c r="UX18" s="4">
        <v>7.8078078078078076E-3</v>
      </c>
      <c r="UY18" s="4">
        <v>1.261261261261261E-2</v>
      </c>
      <c r="UZ18" s="4">
        <v>7.3145245559038674E-3</v>
      </c>
      <c r="VA18" s="4">
        <v>1.0971786833855799E-2</v>
      </c>
      <c r="VB18" s="4">
        <v>1.0705289672544079E-2</v>
      </c>
      <c r="VC18" s="4">
        <v>1.7002518891687659E-2</v>
      </c>
      <c r="VD18" s="4">
        <v>3.6470588235294123E-2</v>
      </c>
      <c r="VE18" s="4">
        <v>2.705882352941176E-2</v>
      </c>
      <c r="VF18" s="4">
        <v>1.1315417256011319E-2</v>
      </c>
      <c r="VG18" s="4">
        <v>1.32013201320132E-2</v>
      </c>
      <c r="VH18" s="4">
        <v>5.1741803278688533E-2</v>
      </c>
      <c r="VI18" s="4">
        <v>4.2520491803278687E-2</v>
      </c>
      <c r="VJ18" s="4">
        <v>3.9973787680209698E-2</v>
      </c>
      <c r="VK18" s="4">
        <v>4.2595019659239841E-2</v>
      </c>
      <c r="VL18" s="4">
        <v>4.1599999999999998E-2</v>
      </c>
      <c r="VM18" s="4">
        <v>3.4133333333333328E-2</v>
      </c>
      <c r="VN18" s="4">
        <v>5.0930996714129241E-2</v>
      </c>
      <c r="VO18" s="4">
        <v>3.614457831325301E-2</v>
      </c>
      <c r="VP18" s="4">
        <v>1.2873025160912811E-2</v>
      </c>
      <c r="VQ18" s="4">
        <v>1.6383850204798132E-2</v>
      </c>
      <c r="VR18" s="4">
        <v>4.9261083743842367E-2</v>
      </c>
      <c r="VS18" s="4">
        <v>2.846195949644225E-2</v>
      </c>
      <c r="VT18" s="4">
        <v>6.2568605927552146E-2</v>
      </c>
      <c r="VU18" s="4">
        <v>3.7321624588364431E-2</v>
      </c>
      <c r="VV18" s="4">
        <v>6.132404181184669E-2</v>
      </c>
      <c r="VW18" s="4">
        <v>3.8327526132404179E-2</v>
      </c>
      <c r="VX18" s="4">
        <v>4.9453194855217E-2</v>
      </c>
      <c r="VY18" s="4">
        <v>1.238049384414334E-2</v>
      </c>
      <c r="VZ18" s="4">
        <v>5.82425068119891E-2</v>
      </c>
      <c r="WA18" s="4">
        <v>1.573569482288828E-2</v>
      </c>
      <c r="WB18" s="4">
        <v>7.1671932106795511E-2</v>
      </c>
      <c r="WC18" s="4">
        <v>1.418571517066221E-2</v>
      </c>
      <c r="WD18" s="4">
        <v>2.233930453108535E-2</v>
      </c>
      <c r="WE18" s="4">
        <v>7.4464348436951173E-3</v>
      </c>
      <c r="WF18" s="4">
        <v>2.2352281925160322E-2</v>
      </c>
      <c r="WG18" s="4">
        <v>7.2224643546479053E-3</v>
      </c>
      <c r="WH18" s="4">
        <v>4.0703733218905171E-2</v>
      </c>
      <c r="WI18" s="4">
        <v>8.3982100165512167E-3</v>
      </c>
      <c r="WJ18" s="4">
        <v>8.1273992322456814E-2</v>
      </c>
      <c r="WK18" s="4">
        <v>1.5535028790786949E-2</v>
      </c>
      <c r="WL18" s="4">
        <v>3.6653984245217298E-2</v>
      </c>
      <c r="WM18" s="4">
        <v>9.8601361127485122E-3</v>
      </c>
      <c r="WN18" s="4">
        <v>7.5381093305042154E-2</v>
      </c>
      <c r="WO18" s="4">
        <v>1.334524540733709E-2</v>
      </c>
      <c r="WP18" s="4">
        <v>4.0178571428571432E-2</v>
      </c>
      <c r="WQ18" s="4">
        <v>4.6875E-2</v>
      </c>
      <c r="WR18" s="4">
        <v>0</v>
      </c>
      <c r="WS18" s="4">
        <v>3.8461538461538457E-2</v>
      </c>
      <c r="WT18" s="4">
        <v>4.5454545454545463E-2</v>
      </c>
      <c r="WU18" s="4">
        <v>7.2727272727272724E-2</v>
      </c>
      <c r="WV18" s="4">
        <v>0</v>
      </c>
      <c r="WW18" s="4">
        <v>4.4444444444444453E-2</v>
      </c>
      <c r="WX18" s="4">
        <v>9.7938144329896906E-2</v>
      </c>
      <c r="WY18" s="4">
        <v>8.247422680412371E-2</v>
      </c>
      <c r="WZ18" s="4">
        <v>1.8442622950819668E-2</v>
      </c>
      <c r="XA18" s="4">
        <v>2.049180327868852E-2</v>
      </c>
      <c r="XB18" s="4">
        <v>0</v>
      </c>
      <c r="XC18" s="4">
        <v>2.3715415019762841E-2</v>
      </c>
      <c r="XD18" s="4">
        <v>4.1237113402061848E-2</v>
      </c>
      <c r="XE18" s="4">
        <v>2.5154639175257731E-2</v>
      </c>
      <c r="XF18" s="4">
        <v>2.4276377217553689E-2</v>
      </c>
      <c r="XG18" s="4">
        <v>2.8944911297852479E-2</v>
      </c>
      <c r="XH18" s="4">
        <v>0</v>
      </c>
      <c r="XI18" s="4">
        <v>2.9411764705882349E-2</v>
      </c>
      <c r="XJ18" s="4">
        <v>4.1322314049586778E-3</v>
      </c>
      <c r="XK18" s="4">
        <v>8.2644628099173556E-3</v>
      </c>
      <c r="XL18" s="4">
        <v>4.1035661944308743E-2</v>
      </c>
      <c r="XM18" s="4">
        <v>3.0288226673180259E-2</v>
      </c>
      <c r="XN18" s="4">
        <v>1.2213740458015271E-2</v>
      </c>
      <c r="XO18" s="4">
        <v>1.8320610687022901E-2</v>
      </c>
      <c r="XP18" s="4">
        <v>5.218135158254919E-2</v>
      </c>
      <c r="XQ18" s="4">
        <v>3.5928143712574849E-2</v>
      </c>
      <c r="XR18" s="4">
        <v>6.1708860759493667E-2</v>
      </c>
      <c r="XS18" s="4">
        <v>6.1708860759493667E-2</v>
      </c>
      <c r="XT18" s="4">
        <v>0.12010919017288441</v>
      </c>
      <c r="XU18" s="4">
        <v>7.6433121019108277E-2</v>
      </c>
      <c r="XV18" s="4">
        <v>0</v>
      </c>
      <c r="XW18" s="4">
        <v>1.425178147268409E-2</v>
      </c>
      <c r="XX18" s="4">
        <v>5.4828150572831427E-2</v>
      </c>
      <c r="XY18" s="4">
        <v>4.9918166939443537E-2</v>
      </c>
      <c r="XZ18" s="4">
        <v>4.6099290780141841E-2</v>
      </c>
      <c r="YA18" s="4">
        <v>2.8368794326241131E-2</v>
      </c>
      <c r="YB18" s="4">
        <v>2.4043715846994541E-2</v>
      </c>
      <c r="YC18" s="4">
        <v>2.295081967213115E-2</v>
      </c>
      <c r="YD18" s="4">
        <v>1.476793248945148E-2</v>
      </c>
      <c r="YE18" s="4">
        <v>2.0042194092827009E-2</v>
      </c>
      <c r="YF18" s="4">
        <v>4.4318181818181819E-2</v>
      </c>
      <c r="YG18" s="4">
        <v>5.4545454545454543E-2</v>
      </c>
      <c r="YH18" s="4">
        <v>9.0271691498685358E-2</v>
      </c>
      <c r="YI18" s="4">
        <v>5.4338299737072743E-2</v>
      </c>
      <c r="YJ18" s="4">
        <v>7.4152542372881358E-3</v>
      </c>
      <c r="YK18" s="4">
        <v>1.3771186440677969E-2</v>
      </c>
      <c r="YL18" s="4">
        <v>5.4027504911591348E-2</v>
      </c>
      <c r="YM18" s="4">
        <v>4.4204322200392929E-2</v>
      </c>
      <c r="YN18" s="4">
        <v>3.6482439422815142E-2</v>
      </c>
      <c r="YO18" s="4">
        <v>2.1236046828205821E-2</v>
      </c>
      <c r="YP18" s="4">
        <v>3.5847433323774019E-2</v>
      </c>
      <c r="YQ18" s="4">
        <v>1.9501003728133071E-2</v>
      </c>
      <c r="YR18" s="4">
        <v>2.4214471029115021E-2</v>
      </c>
      <c r="YS18" s="4">
        <v>1.441337561256846E-2</v>
      </c>
      <c r="YT18" s="4">
        <v>1.565925461948011E-2</v>
      </c>
      <c r="YU18" s="4">
        <v>1.44065142499217E-2</v>
      </c>
      <c r="YV18" s="4">
        <v>2.6648445507345409E-2</v>
      </c>
      <c r="YW18" s="4">
        <v>1.469080970276734E-2</v>
      </c>
      <c r="YX18" s="4">
        <v>2.5175270873167621E-2</v>
      </c>
      <c r="YY18" s="4">
        <v>1.784576163161249E-2</v>
      </c>
      <c r="YZ18" s="4">
        <v>2.4322660098522169E-2</v>
      </c>
      <c r="ZA18" s="4">
        <v>2.0320197044334971E-2</v>
      </c>
      <c r="ZB18" s="4">
        <v>0</v>
      </c>
      <c r="ZC18" s="4">
        <v>1.5852047556142671E-2</v>
      </c>
      <c r="ZD18" s="4">
        <v>3.8610038610038611E-3</v>
      </c>
      <c r="ZE18" s="4">
        <v>2.7027027027027029E-2</v>
      </c>
      <c r="ZF18" s="4">
        <v>3.0136986301369861E-2</v>
      </c>
      <c r="ZG18" s="4">
        <v>3.1506849315068503E-2</v>
      </c>
      <c r="ZH18" s="4">
        <v>9.5108695652173919E-3</v>
      </c>
      <c r="ZI18" s="4">
        <v>1.358695652173913E-2</v>
      </c>
      <c r="ZJ18" s="4">
        <v>0</v>
      </c>
      <c r="ZK18" s="4">
        <v>2.1201413427561839E-2</v>
      </c>
      <c r="ZL18" s="4">
        <v>2.786885245901639E-2</v>
      </c>
      <c r="ZM18" s="4">
        <v>3.4426229508196723E-2</v>
      </c>
      <c r="ZN18" s="4">
        <v>0</v>
      </c>
      <c r="ZO18" s="4">
        <v>1.522842639593909E-2</v>
      </c>
      <c r="ZP18" s="4">
        <v>3.3775633293124253E-2</v>
      </c>
      <c r="ZQ18" s="4">
        <v>3.3775633293124253E-2</v>
      </c>
      <c r="ZR18" s="4">
        <v>7.3637702503681884E-3</v>
      </c>
      <c r="ZS18" s="4">
        <v>1.030927835051546E-2</v>
      </c>
      <c r="ZT18" s="4">
        <v>6.6290550070521856E-2</v>
      </c>
      <c r="ZU18" s="4">
        <v>3.8081805359661498E-2</v>
      </c>
      <c r="ZV18" s="4">
        <v>6.8582625734813843E-2</v>
      </c>
      <c r="ZW18" s="4">
        <v>6.0091443500979752E-2</v>
      </c>
      <c r="ZX18" s="4">
        <v>9.7833682739343116E-3</v>
      </c>
      <c r="ZY18" s="4">
        <v>1.467505241090147E-2</v>
      </c>
      <c r="ZZ18" s="4">
        <v>5.4491017964071853E-2</v>
      </c>
      <c r="AAA18" s="4">
        <v>4.0119760479041908E-2</v>
      </c>
      <c r="AAB18" s="4">
        <v>8.348240906380441E-3</v>
      </c>
      <c r="AAC18" s="4">
        <v>1.37149672033393E-2</v>
      </c>
      <c r="AAD18" s="4">
        <v>7.7574047954866009E-3</v>
      </c>
      <c r="AAE18" s="4">
        <v>1.2693935119887159E-2</v>
      </c>
      <c r="AAF18" s="4">
        <v>1.9723865877712032E-2</v>
      </c>
      <c r="AAG18" s="4">
        <v>2.564102564102564E-2</v>
      </c>
      <c r="AAH18" s="4">
        <v>2.3239917976760081E-2</v>
      </c>
      <c r="AAI18" s="4">
        <v>1.77717019822283E-2</v>
      </c>
      <c r="AAJ18" s="4">
        <v>4.3425324675324672E-2</v>
      </c>
      <c r="AAK18" s="4">
        <v>2.2321428571428568E-2</v>
      </c>
      <c r="AAL18" s="4">
        <v>9.9264705882352935E-3</v>
      </c>
      <c r="AAM18" s="4">
        <v>8.8235294117647058E-3</v>
      </c>
      <c r="AAN18" s="4">
        <v>3.074141048824593E-2</v>
      </c>
      <c r="AAO18" s="4">
        <v>2.6763110307414101E-2</v>
      </c>
      <c r="AAP18" s="4">
        <v>1.7505470459518599E-2</v>
      </c>
      <c r="AAQ18" s="4">
        <v>1.7505470459518599E-2</v>
      </c>
      <c r="AAR18" s="4">
        <v>2.8164556962025321E-2</v>
      </c>
      <c r="AAS18" s="4">
        <v>2.6898734177215191E-2</v>
      </c>
      <c r="AAT18" s="4">
        <v>2.5100401606425699E-2</v>
      </c>
      <c r="AAU18" s="4">
        <v>2.2088353413654619E-2</v>
      </c>
      <c r="AAV18" s="4">
        <v>1.9780219780219779E-2</v>
      </c>
      <c r="AAW18" s="4">
        <v>2.271062271062271E-2</v>
      </c>
      <c r="AAX18" s="4">
        <v>9.0022505626406596E-3</v>
      </c>
      <c r="AAY18" s="4">
        <v>1.425356339084771E-2</v>
      </c>
      <c r="AAZ18" s="4">
        <v>7.9000000000000001E-2</v>
      </c>
      <c r="ABA18" s="4">
        <v>6.7000000000000004E-2</v>
      </c>
      <c r="ABB18" s="4">
        <v>9.0075062552126772E-2</v>
      </c>
      <c r="ABC18" s="4">
        <v>6.3386155129274396E-2</v>
      </c>
      <c r="ABD18" s="4">
        <v>1.484098939929329E-2</v>
      </c>
      <c r="ABE18" s="4">
        <v>1.342756183745583E-2</v>
      </c>
      <c r="ABF18" s="4">
        <v>1.129518072289157E-2</v>
      </c>
      <c r="ABG18" s="4">
        <v>1.506024096385542E-2</v>
      </c>
      <c r="ABH18" s="4">
        <v>3.2338308457711441E-2</v>
      </c>
      <c r="ABI18" s="4">
        <v>4.975124378109453E-2</v>
      </c>
      <c r="ABJ18" s="4">
        <v>2.5000000000000001E-2</v>
      </c>
      <c r="ABK18" s="4">
        <v>3.1818181818181808E-2</v>
      </c>
      <c r="ABL18" s="4">
        <v>5.6842105263157902E-2</v>
      </c>
      <c r="ABM18" s="4">
        <v>5.894736842105263E-2</v>
      </c>
      <c r="ABN18" s="4">
        <v>7.0588235294117646E-2</v>
      </c>
      <c r="ABO18" s="4">
        <v>6.5882352941176475E-2</v>
      </c>
      <c r="ABP18" s="4">
        <v>0</v>
      </c>
      <c r="ABQ18" s="4">
        <v>4.3165467625899283E-2</v>
      </c>
      <c r="ABR18" s="4">
        <v>0</v>
      </c>
      <c r="ABS18" s="4">
        <v>3.5087719298245612E-2</v>
      </c>
      <c r="ABT18" s="4">
        <v>1.1627906976744189E-2</v>
      </c>
      <c r="ABU18" s="4">
        <v>1.937984496124031E-2</v>
      </c>
      <c r="ABV18" s="4">
        <v>2.1097046413502109E-2</v>
      </c>
      <c r="ABW18" s="4">
        <v>1.687763713080169E-2</v>
      </c>
      <c r="ABX18" s="4">
        <v>5.304518664047151E-2</v>
      </c>
      <c r="ABY18" s="4">
        <v>5.0098231827111983E-2</v>
      </c>
      <c r="ABZ18" s="4">
        <v>2.645502645502645E-2</v>
      </c>
      <c r="ACA18" s="4">
        <v>4.0564373897707229E-2</v>
      </c>
      <c r="ACB18" s="4">
        <v>3.2220943613348679E-2</v>
      </c>
      <c r="ACC18" s="4">
        <v>1.841196777905639E-2</v>
      </c>
      <c r="ACD18" s="4">
        <v>3.1764705882352938E-2</v>
      </c>
      <c r="ACE18" s="4">
        <v>2.3529411764705879E-2</v>
      </c>
      <c r="ACF18" s="4">
        <v>3.5587188612099648E-2</v>
      </c>
      <c r="ACG18" s="4">
        <v>3.795966785290629E-2</v>
      </c>
      <c r="ACH18" s="4">
        <v>3.088101725703906E-2</v>
      </c>
      <c r="ACI18" s="4">
        <v>2.3614895549500449E-2</v>
      </c>
      <c r="ACJ18" s="4">
        <v>2.9411764705882348E-3</v>
      </c>
      <c r="ACK18" s="4">
        <v>4.4117647058823529E-3</v>
      </c>
      <c r="ACL18" s="4">
        <v>6.2814070351758797E-3</v>
      </c>
      <c r="ACM18" s="4">
        <v>1.130653266331658E-2</v>
      </c>
      <c r="ACN18" s="4">
        <v>1.5098722415795591E-2</v>
      </c>
      <c r="ACO18" s="4">
        <v>2.5551684088269459E-2</v>
      </c>
      <c r="ACP18" s="4">
        <v>0</v>
      </c>
      <c r="ACQ18" s="4">
        <v>1.4906832298136651E-2</v>
      </c>
      <c r="ACR18" s="4">
        <v>0</v>
      </c>
      <c r="ACS18" s="4">
        <v>1.666666666666667E-2</v>
      </c>
      <c r="ACT18" s="4">
        <v>6.5340909090909088E-2</v>
      </c>
      <c r="ACU18" s="4">
        <v>4.4034090909090912E-2</v>
      </c>
      <c r="ACV18" s="4">
        <v>3.8620689655172423E-2</v>
      </c>
      <c r="ACW18" s="4">
        <v>2.298850574712644E-2</v>
      </c>
      <c r="ACX18" s="4">
        <v>1.8191005558362811E-2</v>
      </c>
      <c r="ACY18" s="4">
        <v>1.5664477008590201E-2</v>
      </c>
      <c r="ACZ18" s="4">
        <v>5.4152823920265783E-2</v>
      </c>
      <c r="ADA18" s="4">
        <v>3.5548172757475092E-2</v>
      </c>
      <c r="ADB18" s="4">
        <v>2.7354024197790639E-2</v>
      </c>
      <c r="ADC18" s="4">
        <v>1.9989479221462391E-2</v>
      </c>
      <c r="ADD18" s="4">
        <v>4.9599198396793588E-2</v>
      </c>
      <c r="ADE18" s="4">
        <v>3.106212424849699E-2</v>
      </c>
      <c r="ADF18" s="4">
        <v>5.9268600252206809E-2</v>
      </c>
      <c r="ADG18" s="4">
        <v>4.2244640605296341E-2</v>
      </c>
      <c r="ADH18" s="4">
        <v>2.5986078886310909E-2</v>
      </c>
      <c r="ADI18" s="4">
        <v>1.6241299303944311E-2</v>
      </c>
      <c r="ADJ18" s="4">
        <v>3.1315240083507313E-2</v>
      </c>
      <c r="ADK18" s="4">
        <v>2.818371607515658E-2</v>
      </c>
      <c r="ADL18" s="4">
        <v>5.6447436561367158E-2</v>
      </c>
      <c r="ADM18" s="4">
        <v>3.3143448990160543E-2</v>
      </c>
      <c r="ADN18" s="4">
        <v>3.3222591362126251E-3</v>
      </c>
      <c r="ADO18" s="4">
        <v>7.3089700996677737E-3</v>
      </c>
      <c r="ADP18" s="4">
        <v>0</v>
      </c>
      <c r="ADQ18" s="4">
        <v>7.7469335054874116E-3</v>
      </c>
      <c r="ADR18" s="4">
        <v>0</v>
      </c>
      <c r="ADS18" s="4">
        <v>1.8633540372670811E-2</v>
      </c>
      <c r="ADT18" s="4">
        <v>0</v>
      </c>
      <c r="ADU18" s="4">
        <v>8.124576844955992E-3</v>
      </c>
      <c r="ADV18" s="4">
        <v>1.139896373056995E-2</v>
      </c>
      <c r="ADW18" s="4">
        <v>1.7616580310880831E-2</v>
      </c>
      <c r="ADX18" s="4">
        <v>3.8028169014084498E-2</v>
      </c>
      <c r="ADY18" s="4">
        <v>4.788732394366197E-2</v>
      </c>
      <c r="ADZ18" s="4">
        <v>3.2986111111111112E-2</v>
      </c>
      <c r="AEA18" s="4">
        <v>3.6458333333333343E-2</v>
      </c>
      <c r="AEB18" s="4">
        <v>2.0618556701030931E-2</v>
      </c>
      <c r="AEC18" s="4">
        <v>2.8636884306987399E-2</v>
      </c>
      <c r="AED18" s="4">
        <v>1.3955213500857711E-2</v>
      </c>
      <c r="AEE18" s="4">
        <v>4.8217348973063189E-3</v>
      </c>
      <c r="AEF18" s="4">
        <v>2.391597772903661E-2</v>
      </c>
      <c r="AEG18" s="4">
        <v>5.8629998312805806E-3</v>
      </c>
      <c r="AEH18" s="4">
        <v>4.5019380750011682E-2</v>
      </c>
      <c r="AEI18" s="4">
        <v>9.6670247046186895E-3</v>
      </c>
      <c r="AEJ18" s="4">
        <v>6.227871084884249E-2</v>
      </c>
      <c r="AEK18" s="4">
        <v>1.0213345438039039E-2</v>
      </c>
      <c r="AEL18" s="4">
        <v>9.273158684809453E-2</v>
      </c>
      <c r="AEM18" s="4">
        <v>1.384920827078592E-2</v>
      </c>
      <c r="AEN18" s="4">
        <v>7.2192273135669366E-2</v>
      </c>
      <c r="AEO18" s="4">
        <v>1.1410601976639709E-2</v>
      </c>
      <c r="AEP18" s="4">
        <v>6.7258171434399064E-2</v>
      </c>
      <c r="AEQ18" s="4">
        <v>1.188108714496966E-2</v>
      </c>
      <c r="AER18" s="4">
        <v>5.4671757344363137E-2</v>
      </c>
      <c r="AES18" s="4">
        <v>1.124191324636759E-2</v>
      </c>
      <c r="AET18" s="4">
        <v>2.7527730994831291E-2</v>
      </c>
      <c r="AEU18" s="4">
        <v>6.736744294093734E-3</v>
      </c>
      <c r="AEV18" s="4">
        <v>8.3333333333333329E-2</v>
      </c>
      <c r="AEW18" s="4">
        <v>0.16666666666666671</v>
      </c>
      <c r="AEX18" s="4">
        <v>5.3475935828877002E-3</v>
      </c>
      <c r="AEY18" s="4">
        <v>8.9126559714795012E-3</v>
      </c>
      <c r="AEZ18" s="4">
        <v>3.8131553860819832E-3</v>
      </c>
      <c r="AFA18" s="4">
        <v>4.7664442326024788E-3</v>
      </c>
      <c r="AFB18" s="4">
        <v>7.4850299401197596E-3</v>
      </c>
      <c r="AFC18" s="4">
        <v>8.9820359281437123E-3</v>
      </c>
      <c r="AFD18" s="4">
        <v>0</v>
      </c>
      <c r="AFE18" s="4">
        <v>9.4637223974763408E-3</v>
      </c>
      <c r="AFF18" s="4">
        <v>2.2595222724338278E-2</v>
      </c>
      <c r="AFG18" s="4">
        <v>1.8076178179470631E-2</v>
      </c>
      <c r="AFH18" s="4">
        <v>1.382886776145203E-2</v>
      </c>
      <c r="AFI18" s="4">
        <v>2.1607605877268801E-2</v>
      </c>
      <c r="AFJ18" s="4">
        <v>0</v>
      </c>
      <c r="AFK18" s="4">
        <v>2.9197080291970798E-2</v>
      </c>
      <c r="AFL18" s="4">
        <v>4.2286609240407197E-2</v>
      </c>
      <c r="AFM18" s="4">
        <v>3.6805011746280342E-2</v>
      </c>
      <c r="AFN18" s="4">
        <v>2.0737327188940089E-2</v>
      </c>
      <c r="AFO18" s="4">
        <v>1.9201228878648231E-2</v>
      </c>
      <c r="AFP18" s="4">
        <v>4.581818181818182E-2</v>
      </c>
      <c r="AFQ18" s="4">
        <v>2.6181818181818181E-2</v>
      </c>
      <c r="AFR18" s="4">
        <v>1.6511867905056762E-2</v>
      </c>
      <c r="AFS18" s="4">
        <v>1.754385964912281E-2</v>
      </c>
      <c r="AFT18" s="4">
        <v>3.90625E-2</v>
      </c>
      <c r="AFU18" s="4">
        <v>3.4598214285714288E-2</v>
      </c>
      <c r="AFV18" s="4">
        <v>2.8150134048257371E-2</v>
      </c>
      <c r="AFW18" s="4">
        <v>2.412868632707775E-2</v>
      </c>
      <c r="AFX18" s="4">
        <v>2.575107296137339E-2</v>
      </c>
      <c r="AFY18" s="4">
        <v>3.1115879828326181E-2</v>
      </c>
      <c r="AFZ18" s="4">
        <v>7.5977653631284919E-2</v>
      </c>
      <c r="AGA18" s="4">
        <v>6.7039106145251395E-2</v>
      </c>
      <c r="AGB18" s="4">
        <v>3.6719706242350061E-2</v>
      </c>
      <c r="AGC18" s="4">
        <v>2.5703794369645039E-2</v>
      </c>
      <c r="AGD18" s="4">
        <v>5.6806002143622719E-2</v>
      </c>
      <c r="AGE18" s="4">
        <v>4.1800643086816719E-2</v>
      </c>
      <c r="AGF18" s="4">
        <v>3.9501039501039503E-2</v>
      </c>
      <c r="AGG18" s="4">
        <v>4.677754677754678E-2</v>
      </c>
      <c r="AGH18" s="4">
        <v>2.8182701652089411E-2</v>
      </c>
      <c r="AGI18" s="4">
        <v>2.7210884353741499E-2</v>
      </c>
      <c r="AGJ18" s="4">
        <v>5.6872037914691941E-2</v>
      </c>
      <c r="AGK18" s="4">
        <v>4.1469194312796213E-2</v>
      </c>
      <c r="AGL18" s="4">
        <v>1.1612903225806451E-2</v>
      </c>
      <c r="AGM18" s="4">
        <v>1.935483870967742E-2</v>
      </c>
      <c r="AGN18" s="4">
        <v>3.6635006784260522E-2</v>
      </c>
      <c r="AGO18" s="4">
        <v>4.6132971506105833E-2</v>
      </c>
      <c r="AGP18" s="4">
        <v>4.2016806722689079E-2</v>
      </c>
      <c r="AGQ18" s="4">
        <v>3.1512605042016813E-2</v>
      </c>
      <c r="AGR18" s="4">
        <v>2.2251308900523559E-2</v>
      </c>
      <c r="AGS18" s="4">
        <v>2.4869109947643981E-2</v>
      </c>
      <c r="AGT18" s="4">
        <v>7.5471698113207548E-3</v>
      </c>
      <c r="AGU18" s="4">
        <v>1.257861635220126E-2</v>
      </c>
      <c r="AGV18" s="4">
        <v>1.2806830309498401E-2</v>
      </c>
      <c r="AGW18" s="4">
        <v>2.1344717182497329E-2</v>
      </c>
      <c r="AGX18" s="4">
        <v>0</v>
      </c>
      <c r="AGY18" s="4">
        <v>1.203610832497492E-2</v>
      </c>
      <c r="AGZ18" s="4">
        <v>3.6734693877551017E-2</v>
      </c>
      <c r="AHA18" s="4">
        <v>3.8775510204081633E-2</v>
      </c>
      <c r="AHB18" s="4">
        <v>1.4613778705636739E-2</v>
      </c>
      <c r="AHC18" s="4">
        <v>2.505219206680585E-2</v>
      </c>
      <c r="AHD18" s="4">
        <v>2.2857142857142861E-2</v>
      </c>
      <c r="AHE18" s="4">
        <v>3.4285714285714287E-2</v>
      </c>
      <c r="AHF18" s="4">
        <v>5.4421768707482991E-2</v>
      </c>
      <c r="AHG18" s="4">
        <v>8.1632653061224483E-2</v>
      </c>
      <c r="AHH18" s="4">
        <v>3.0018761726078799E-2</v>
      </c>
      <c r="AHI18" s="4">
        <v>5.0656660412757973E-2</v>
      </c>
      <c r="AHJ18" s="4">
        <v>0</v>
      </c>
      <c r="AHK18" s="4">
        <v>1.8404907975460121E-2</v>
      </c>
      <c r="AHL18" s="4">
        <v>0</v>
      </c>
      <c r="AHM18" s="4">
        <v>1.8099547511312219E-2</v>
      </c>
      <c r="AHN18" s="4">
        <v>9.9800399201596807E-3</v>
      </c>
      <c r="AHO18" s="4">
        <v>1.5968063872255491E-2</v>
      </c>
      <c r="AHP18" s="4">
        <v>0</v>
      </c>
      <c r="AHQ18" s="4">
        <v>2.4489795918367349E-2</v>
      </c>
      <c r="AHR18" s="4">
        <v>7.1925754060324823E-2</v>
      </c>
      <c r="AHS18" s="4">
        <v>9.2807424593967514E-2</v>
      </c>
      <c r="AHT18" s="4">
        <v>6.043956043956044E-2</v>
      </c>
      <c r="AHU18" s="4">
        <v>3.1593406593406592E-2</v>
      </c>
      <c r="AHV18" s="4">
        <v>6.4969859343603484E-2</v>
      </c>
      <c r="AHW18" s="4">
        <v>2.7461486939048891E-2</v>
      </c>
      <c r="AHX18" s="4">
        <v>4.6204620462046202E-2</v>
      </c>
      <c r="AHY18" s="4">
        <v>2.75027502750275E-2</v>
      </c>
      <c r="AHZ18" s="4">
        <v>3.1335898845519523E-2</v>
      </c>
      <c r="AIA18" s="4">
        <v>3.6833424958768547E-2</v>
      </c>
      <c r="AIB18" s="4">
        <v>5.9701492537313432E-2</v>
      </c>
      <c r="AIC18" s="4">
        <v>5.0856826976229959E-2</v>
      </c>
      <c r="AID18" s="4">
        <v>3.8438071995118978E-2</v>
      </c>
      <c r="AIE18" s="4">
        <v>2.745576571079927E-2</v>
      </c>
      <c r="AIF18" s="4">
        <v>1.9931662870159451E-2</v>
      </c>
      <c r="AIG18" s="4">
        <v>2.277904328018223E-2</v>
      </c>
      <c r="AIH18" s="4">
        <v>1.9340159271899891E-2</v>
      </c>
      <c r="AII18" s="4">
        <v>2.6166097838452789E-2</v>
      </c>
      <c r="AIJ18" s="4">
        <v>3.057099545224861E-2</v>
      </c>
      <c r="AIK18" s="4">
        <v>1.5159171298635671E-2</v>
      </c>
      <c r="AIL18" s="4">
        <v>4.5163014430785679E-2</v>
      </c>
      <c r="AIM18" s="4">
        <v>2.3516835916622129E-2</v>
      </c>
      <c r="AIN18" s="4">
        <v>3.9658634538152611E-2</v>
      </c>
      <c r="AIO18" s="4">
        <v>3.2630522088353417E-2</v>
      </c>
      <c r="AIP18" s="4">
        <v>6.0410557184750732E-2</v>
      </c>
      <c r="AIQ18" s="4">
        <v>3.929618768328446E-2</v>
      </c>
      <c r="AIR18" s="4">
        <v>5.2351375332741791E-2</v>
      </c>
      <c r="AIS18" s="4">
        <v>2.085181898846495E-2</v>
      </c>
      <c r="AIT18" s="4">
        <v>0.1192521475492673</v>
      </c>
      <c r="AIU18" s="4">
        <v>6.568974229408793E-2</v>
      </c>
      <c r="AIV18" s="4">
        <v>5.0269299820466788E-2</v>
      </c>
      <c r="AIW18" s="4">
        <v>3.8779174147217238E-2</v>
      </c>
      <c r="AIX18" s="4">
        <v>1.4787878787878791E-2</v>
      </c>
      <c r="AIY18" s="4">
        <v>1.139393939393939E-2</v>
      </c>
      <c r="AIZ18" s="4">
        <v>3.0658250676284939E-2</v>
      </c>
      <c r="AJA18" s="4">
        <v>1.4878268710550049E-2</v>
      </c>
      <c r="AJB18" s="4">
        <v>5.0012257906349597E-2</v>
      </c>
      <c r="AJC18" s="4">
        <v>1.887717577837705E-2</v>
      </c>
      <c r="AJD18" s="4">
        <v>4.5123726346433773E-2</v>
      </c>
      <c r="AJE18" s="4">
        <v>2.2319262493934979E-2</v>
      </c>
      <c r="AJF18" s="4">
        <v>6.3087580405739738E-2</v>
      </c>
      <c r="AJG18" s="4">
        <v>2.597723899059871E-2</v>
      </c>
      <c r="AJH18" s="4">
        <v>4.3978349120433018E-2</v>
      </c>
      <c r="AJI18" s="4">
        <v>2.3004059539918811E-2</v>
      </c>
      <c r="AJJ18" s="4">
        <v>2.202339986235375E-2</v>
      </c>
      <c r="AJK18" s="4">
        <v>1.5829318651066761E-2</v>
      </c>
      <c r="AJL18" s="4">
        <v>2.9411764705882349E-2</v>
      </c>
      <c r="AJM18" s="4">
        <v>2.3809523809523812E-2</v>
      </c>
      <c r="AJN18" s="4">
        <v>3.1435853865760408E-2</v>
      </c>
      <c r="AJO18" s="4">
        <v>3.3984706881903137E-2</v>
      </c>
      <c r="AJP18" s="4">
        <v>3.2125768967874231E-2</v>
      </c>
      <c r="AJQ18" s="4">
        <v>3.2809295967190698E-2</v>
      </c>
      <c r="AJR18" s="4">
        <v>3.3288948069241011E-3</v>
      </c>
      <c r="AJS18" s="4">
        <v>4.6604527296937419E-3</v>
      </c>
      <c r="AJT18" s="4">
        <v>2.3011176857330701E-2</v>
      </c>
      <c r="AJU18" s="4">
        <v>1.446416831032216E-2</v>
      </c>
      <c r="AJV18" s="4">
        <v>0</v>
      </c>
      <c r="AJW18" s="4">
        <v>1.334816462736374E-2</v>
      </c>
      <c r="AJX18" s="4">
        <v>7.0320579110651496E-2</v>
      </c>
      <c r="AJY18" s="4">
        <v>5.894519131334023E-2</v>
      </c>
      <c r="AJZ18" s="4">
        <v>2.7892561983471079E-2</v>
      </c>
      <c r="AKA18" s="4">
        <v>4.3388429752066117E-2</v>
      </c>
      <c r="AKB18" s="4">
        <v>1.5828677839851021E-2</v>
      </c>
      <c r="AKC18" s="4">
        <v>2.793296089385475E-2</v>
      </c>
      <c r="AKD18" s="4">
        <v>3.0939226519337022E-2</v>
      </c>
      <c r="AKE18" s="4">
        <v>4.7513812154696133E-2</v>
      </c>
      <c r="AKF18" s="4">
        <v>4.0293040293040303E-2</v>
      </c>
      <c r="AKG18" s="4">
        <v>3.6630036630036632E-2</v>
      </c>
      <c r="AKH18" s="4">
        <v>0</v>
      </c>
      <c r="AKI18" s="4">
        <v>1.38568129330254E-2</v>
      </c>
      <c r="AKJ18" s="4">
        <v>2.2457067371202111E-2</v>
      </c>
      <c r="AKK18" s="4">
        <v>3.5667107001321002E-2</v>
      </c>
      <c r="AKL18" s="4">
        <v>1.6346153846153851E-2</v>
      </c>
      <c r="AKM18" s="4">
        <v>2.596153846153846E-2</v>
      </c>
      <c r="AKN18" s="4">
        <v>0</v>
      </c>
      <c r="AKO18" s="4">
        <v>1.371428571428571E-2</v>
      </c>
      <c r="AKP18" s="4">
        <v>5.3475935828877002E-3</v>
      </c>
      <c r="AKQ18" s="4">
        <v>6.8754774637127579E-3</v>
      </c>
      <c r="AKR18" s="4">
        <v>4.3381535038932148E-2</v>
      </c>
      <c r="AKS18" s="4">
        <v>1.868743047830923E-2</v>
      </c>
      <c r="AKT18" s="4">
        <v>4.6919770773638972E-2</v>
      </c>
      <c r="AKU18" s="4">
        <v>2.6862464183381091E-2</v>
      </c>
      <c r="AKV18" s="4">
        <v>1.5625E-2</v>
      </c>
      <c r="AKW18" s="4">
        <v>1.208333333333333E-2</v>
      </c>
      <c r="AKX18" s="4">
        <v>1.03021978021978E-2</v>
      </c>
      <c r="AKY18" s="4">
        <v>8.0128205128205121E-3</v>
      </c>
      <c r="AKZ18" s="4">
        <v>4.1594454072790298E-2</v>
      </c>
      <c r="ALA18" s="4">
        <v>2.5649913344887351E-2</v>
      </c>
      <c r="ALB18" s="4">
        <v>2.3564954682779461E-2</v>
      </c>
      <c r="ALC18" s="4">
        <v>1.3897280966767371E-2</v>
      </c>
      <c r="ALD18" s="4">
        <v>4.9718263175339741E-2</v>
      </c>
      <c r="ALE18" s="4">
        <v>2.552204176334107E-2</v>
      </c>
      <c r="ALF18" s="4">
        <v>6.7875210792580104E-2</v>
      </c>
      <c r="ALG18" s="4">
        <v>3.2462057335581787E-2</v>
      </c>
      <c r="ALH18" s="4">
        <v>7.0396744659206506E-2</v>
      </c>
      <c r="ALI18" s="4">
        <v>2.5432349949135302E-2</v>
      </c>
      <c r="ALJ18" s="4">
        <v>5.0656660412757973E-2</v>
      </c>
      <c r="ALK18" s="4">
        <v>2.532833020637899E-2</v>
      </c>
      <c r="ALL18" s="4">
        <v>3.1732040546496247E-2</v>
      </c>
      <c r="ALM18" s="4">
        <v>1.410312913177611E-2</v>
      </c>
      <c r="ALN18" s="4">
        <v>4.8419367747098839E-2</v>
      </c>
      <c r="ALO18" s="4">
        <v>2.641056422569028E-2</v>
      </c>
      <c r="ALP18" s="4">
        <v>4.3478260869565223E-2</v>
      </c>
      <c r="ALQ18" s="4">
        <v>4.3010752688172053E-2</v>
      </c>
      <c r="ALR18" s="4">
        <v>2.9942575881870381E-2</v>
      </c>
      <c r="ALS18" s="4">
        <v>2.050861361771944E-2</v>
      </c>
      <c r="ALT18" s="4">
        <v>3.219814241486068E-2</v>
      </c>
      <c r="ALU18" s="4">
        <v>2.2910216718266249E-2</v>
      </c>
      <c r="ALV18" s="4">
        <v>4.0668119099491647E-2</v>
      </c>
      <c r="ALW18" s="4">
        <v>3.195352214960058E-2</v>
      </c>
      <c r="ALX18" s="4">
        <v>7.1548821548821542E-2</v>
      </c>
      <c r="ALY18" s="4">
        <v>5.1346801346801349E-2</v>
      </c>
      <c r="ALZ18" s="4">
        <v>4.3795620437956213E-2</v>
      </c>
      <c r="AMA18" s="4">
        <v>3.00081103000811E-2</v>
      </c>
      <c r="AMB18" s="4">
        <v>2.8846153846153851E-2</v>
      </c>
      <c r="AMC18" s="4">
        <v>3.125E-2</v>
      </c>
      <c r="AMD18" s="4">
        <v>1.973684210526316E-2</v>
      </c>
      <c r="AME18" s="4">
        <v>2.2368421052631579E-2</v>
      </c>
      <c r="AMF18" s="4">
        <v>2.1558872305140961E-2</v>
      </c>
      <c r="AMG18" s="4">
        <v>3.9800995024875621E-2</v>
      </c>
      <c r="AMH18" s="4">
        <v>0</v>
      </c>
      <c r="AMI18" s="4">
        <v>8.9820359281437123E-3</v>
      </c>
      <c r="AMJ18" s="4">
        <v>2.9981261711430361E-2</v>
      </c>
      <c r="AMK18" s="4">
        <v>2.1861336664584639E-2</v>
      </c>
      <c r="AML18" s="4">
        <v>3.1220133800573431E-2</v>
      </c>
      <c r="AMM18" s="4">
        <v>2.0388658808537751E-2</v>
      </c>
      <c r="AMN18" s="4">
        <v>2.617637893424743E-2</v>
      </c>
      <c r="AMO18" s="4">
        <v>1.464630726082892E-2</v>
      </c>
      <c r="AMP18" s="4">
        <v>2.18978102189781E-3</v>
      </c>
      <c r="AMQ18" s="4">
        <v>3.6496350364963498E-3</v>
      </c>
      <c r="AMR18" s="4">
        <v>2.798053527980535E-2</v>
      </c>
      <c r="AMS18" s="4">
        <v>2.0681265206812651E-2</v>
      </c>
      <c r="AMT18" s="4">
        <v>7.8931572629051622E-2</v>
      </c>
      <c r="AMU18" s="4">
        <v>4.561824729891957E-2</v>
      </c>
      <c r="AMV18" s="4">
        <v>9.8277909738717334E-2</v>
      </c>
      <c r="AMW18" s="4">
        <v>3.5035629453681709E-2</v>
      </c>
      <c r="AMX18" s="4">
        <v>3.3412887828162291E-2</v>
      </c>
      <c r="AMY18" s="4">
        <v>1.5910898965791571E-2</v>
      </c>
      <c r="AMZ18" s="4">
        <v>4.8051075268817203E-2</v>
      </c>
      <c r="ANA18" s="4">
        <v>2.419354838709677E-2</v>
      </c>
      <c r="ANB18" s="4">
        <v>8.7310395856455794E-2</v>
      </c>
      <c r="ANC18" s="4">
        <v>4.7354790972992972E-2</v>
      </c>
      <c r="AND18" s="4">
        <v>5.4310930074677528E-2</v>
      </c>
      <c r="ANE18" s="4">
        <v>3.1228784792939581E-2</v>
      </c>
      <c r="ANF18" s="4">
        <v>4.8513302034428787E-2</v>
      </c>
      <c r="ANG18" s="4">
        <v>2.6827632461435279E-2</v>
      </c>
      <c r="ANH18" s="4">
        <v>6.458333333333334E-2</v>
      </c>
      <c r="ANI18" s="4">
        <v>5.8333333333333327E-2</v>
      </c>
      <c r="ANJ18" s="4">
        <v>3.020833333333333E-2</v>
      </c>
      <c r="ANK18" s="4">
        <v>2.5000000000000001E-2</v>
      </c>
      <c r="ANL18" s="4">
        <v>4.306969459671104E-2</v>
      </c>
      <c r="ANM18" s="4">
        <v>2.5841816758026621E-2</v>
      </c>
      <c r="ANN18" s="4">
        <v>3.9637599093997743E-2</v>
      </c>
      <c r="ANO18" s="4">
        <v>4.3035107587768968E-2</v>
      </c>
      <c r="ANP18" s="4">
        <v>3.8461538461538457E-2</v>
      </c>
      <c r="ANQ18" s="4">
        <v>4.8951048951048952E-2</v>
      </c>
      <c r="ANR18" s="4">
        <v>4.0796019900497513E-2</v>
      </c>
      <c r="ANS18" s="4">
        <v>1.830845771144279E-2</v>
      </c>
      <c r="ANT18" s="4">
        <v>2.802669208770257E-2</v>
      </c>
      <c r="ANU18" s="4">
        <v>1.5633937082936131E-2</v>
      </c>
      <c r="ANV18" s="4">
        <v>2.8005091834879071E-2</v>
      </c>
      <c r="ANW18" s="4">
        <v>1.54573558828878E-2</v>
      </c>
      <c r="ANX18" s="4">
        <v>2.434625788999098E-2</v>
      </c>
      <c r="ANY18" s="4">
        <v>1.803426510369702E-2</v>
      </c>
      <c r="ANZ18" s="4">
        <v>4.8926610084872688E-2</v>
      </c>
      <c r="AOA18" s="4">
        <v>3.120319520718922E-2</v>
      </c>
      <c r="AOB18" s="4">
        <v>8.0488568744127784E-2</v>
      </c>
      <c r="AOC18" s="4">
        <v>2.8813028499843411E-2</v>
      </c>
      <c r="AOD18" s="4">
        <v>9.7153465346534656E-2</v>
      </c>
      <c r="AOE18" s="4">
        <v>4.2079207920792082E-2</v>
      </c>
      <c r="AOF18" s="4">
        <v>6.7631330607109158E-2</v>
      </c>
      <c r="AOG18" s="4">
        <v>2.5794274929223031E-2</v>
      </c>
      <c r="AOH18" s="4">
        <v>1.2756689483509651E-2</v>
      </c>
      <c r="AOI18" s="4">
        <v>1.369010578718108E-2</v>
      </c>
      <c r="AOJ18" s="4">
        <v>7.711711711711712E-2</v>
      </c>
      <c r="AOK18" s="4">
        <v>4.5045045045045043E-2</v>
      </c>
      <c r="AOL18" s="4">
        <v>3.6393442622950821E-2</v>
      </c>
      <c r="AOM18" s="4">
        <v>1.9672131147540989E-2</v>
      </c>
      <c r="AON18" s="4">
        <v>3.2717358376249617E-2</v>
      </c>
      <c r="AOO18" s="4">
        <v>2.3326264768252041E-2</v>
      </c>
      <c r="AOP18" s="4">
        <v>2.5491624180626369E-2</v>
      </c>
      <c r="AOQ18" s="4">
        <v>1.5780529254673461E-2</v>
      </c>
      <c r="AOR18" s="4">
        <v>2.312464749012972E-2</v>
      </c>
      <c r="AOS18" s="4">
        <v>1.6920473773265651E-2</v>
      </c>
      <c r="AOT18" s="4">
        <v>2.265597769257581E-2</v>
      </c>
      <c r="AOU18" s="4">
        <v>1.9518996165911469E-2</v>
      </c>
      <c r="AOV18" s="4">
        <v>2.4546722454672241E-2</v>
      </c>
      <c r="AOW18" s="4">
        <v>1.4504881450488149E-2</v>
      </c>
      <c r="AOX18" s="4">
        <v>2.211796246648794E-2</v>
      </c>
      <c r="AOY18" s="4">
        <v>1.575067024128686E-2</v>
      </c>
      <c r="AOZ18" s="4">
        <v>5.9841595775887359E-2</v>
      </c>
      <c r="APA18" s="4">
        <v>3.021413904370783E-2</v>
      </c>
      <c r="APB18" s="4">
        <v>9.8616957306073366E-2</v>
      </c>
      <c r="APC18" s="4">
        <v>3.517739025856885E-2</v>
      </c>
      <c r="APD18" s="4">
        <v>2.5915687629578441E-2</v>
      </c>
      <c r="APE18" s="4">
        <v>2.833448514167243E-2</v>
      </c>
      <c r="APF18" s="4">
        <v>5.3980370774263903E-2</v>
      </c>
      <c r="APG18" s="4">
        <v>3.4623773173391492E-2</v>
      </c>
      <c r="APH18" s="4">
        <v>4.7105263157894733E-2</v>
      </c>
      <c r="API18" s="4">
        <v>2.5000000000000001E-2</v>
      </c>
      <c r="APJ18" s="4">
        <v>6.7465962202804305E-2</v>
      </c>
      <c r="APK18" s="4">
        <v>2.296281243649665E-2</v>
      </c>
      <c r="APL18" s="4">
        <v>4.7982283464566927E-2</v>
      </c>
      <c r="APM18" s="4">
        <v>2.80511811023622E-2</v>
      </c>
      <c r="APN18" s="4">
        <v>3.6760482481332568E-2</v>
      </c>
      <c r="APO18" s="4">
        <v>1.4933946008041359E-2</v>
      </c>
      <c r="APP18" s="4">
        <v>7.2625698324022353E-2</v>
      </c>
      <c r="APQ18" s="4">
        <v>7.2625698324022353E-2</v>
      </c>
      <c r="APR18" s="4">
        <v>6.5539112050739964E-2</v>
      </c>
      <c r="APS18" s="4">
        <v>6.3424947145877375E-2</v>
      </c>
      <c r="APT18" s="4">
        <v>3.6199095022624438E-2</v>
      </c>
      <c r="APU18" s="4">
        <v>3.3182503770739058E-2</v>
      </c>
      <c r="APV18" s="4">
        <v>2.276707530647986E-2</v>
      </c>
      <c r="APW18" s="4">
        <v>2.6269702276707531E-2</v>
      </c>
      <c r="APX18" s="4">
        <v>9.2979127134724851E-2</v>
      </c>
      <c r="APY18" s="4">
        <v>7.9696394686907021E-2</v>
      </c>
      <c r="APZ18" s="4">
        <v>3.0483764082173629E-2</v>
      </c>
      <c r="AQA18" s="4">
        <v>2.717031146454606E-2</v>
      </c>
      <c r="AQB18" s="4">
        <v>6.4220183486238536E-2</v>
      </c>
      <c r="AQC18" s="4">
        <v>5.0458715596330278E-2</v>
      </c>
      <c r="AQD18" s="4">
        <v>3.3860045146726872E-2</v>
      </c>
      <c r="AQE18" s="4">
        <v>2.1068472535741161E-2</v>
      </c>
      <c r="AQF18" s="4">
        <v>2.157788267026298E-2</v>
      </c>
      <c r="AQG18" s="4">
        <v>2.562373567093729E-2</v>
      </c>
      <c r="AQH18" s="4">
        <v>1.4358108108108111E-2</v>
      </c>
      <c r="AQI18" s="4">
        <v>1.7736486486486489E-2</v>
      </c>
      <c r="AQJ18" s="4">
        <v>6.7340067340067339E-2</v>
      </c>
      <c r="AQK18" s="4">
        <v>6.9023569023569029E-2</v>
      </c>
      <c r="AQL18" s="4">
        <v>3.3315705975674237E-2</v>
      </c>
      <c r="AQM18" s="4">
        <v>2.2210470650449499E-2</v>
      </c>
      <c r="AQN18" s="4">
        <v>3.2432432432432427E-2</v>
      </c>
      <c r="AQO18" s="4">
        <v>1.7297297297297301E-2</v>
      </c>
      <c r="AQP18" s="4">
        <v>4.767801857585139E-2</v>
      </c>
      <c r="AQQ18" s="4">
        <v>2.60061919504644E-2</v>
      </c>
      <c r="AQR18" s="4">
        <v>4.528699315429173E-2</v>
      </c>
      <c r="AQS18" s="4">
        <v>4.2127435492364397E-2</v>
      </c>
      <c r="AQT18" s="4">
        <v>2.0126509488211611E-2</v>
      </c>
      <c r="AQU18" s="4">
        <v>1.5526164462334671E-2</v>
      </c>
      <c r="AQV18" s="4">
        <v>1.911157024793388E-2</v>
      </c>
      <c r="AQW18" s="4">
        <v>1.291322314049587E-2</v>
      </c>
      <c r="AQX18" s="4">
        <v>5.0363738108561838E-2</v>
      </c>
      <c r="AQY18" s="4">
        <v>5.3721320649132633E-2</v>
      </c>
      <c r="AQZ18" s="4">
        <v>1.8250134192163179E-2</v>
      </c>
      <c r="ARA18" s="4">
        <v>1.5566290928609771E-2</v>
      </c>
      <c r="ARB18" s="4">
        <v>2.539298669891173E-2</v>
      </c>
      <c r="ARC18" s="4">
        <v>1.8137847642079812E-2</v>
      </c>
      <c r="ARD18" s="4">
        <v>1.8312985571587129E-2</v>
      </c>
      <c r="ARE18" s="4">
        <v>1.6093229744728078E-2</v>
      </c>
      <c r="ARF18" s="4">
        <v>5.8252427184466021E-3</v>
      </c>
      <c r="ARG18" s="4">
        <v>9.2233009708737861E-3</v>
      </c>
      <c r="ARH18" s="4">
        <v>2.3282226007950029E-2</v>
      </c>
      <c r="ARI18" s="4">
        <v>2.4417944349801251E-2</v>
      </c>
      <c r="ARJ18" s="4">
        <v>3.367875647668394E-2</v>
      </c>
      <c r="ARK18" s="4">
        <v>5.181347150259067E-2</v>
      </c>
      <c r="ARL18" s="4">
        <v>1.13421550094518E-2</v>
      </c>
      <c r="ARM18" s="4">
        <v>2.079395085066163E-2</v>
      </c>
      <c r="ARN18" s="4">
        <v>0</v>
      </c>
      <c r="ARO18" s="4">
        <v>2.006688963210702E-2</v>
      </c>
      <c r="ARP18" s="4">
        <v>0.12532637075718009</v>
      </c>
      <c r="ARQ18" s="4">
        <v>9.6605744125326368E-2</v>
      </c>
      <c r="ARR18" s="4">
        <v>1.6556291390728482E-2</v>
      </c>
      <c r="ARS18" s="4">
        <v>2.9801324503311261E-2</v>
      </c>
      <c r="ART18" s="4">
        <v>1.9197207678883069E-2</v>
      </c>
      <c r="ARU18" s="4">
        <v>2.0942408376963349E-2</v>
      </c>
      <c r="ARV18" s="4">
        <v>2.0799999999999999E-2</v>
      </c>
      <c r="ARW18" s="4">
        <v>2.8799999999999999E-2</v>
      </c>
      <c r="ARX18" s="4">
        <v>2.031602708803612E-2</v>
      </c>
      <c r="ARY18" s="4">
        <v>3.160270880361174E-2</v>
      </c>
      <c r="ARZ18" s="4">
        <v>0</v>
      </c>
      <c r="ASA18" s="4">
        <v>1.8154311649016638E-2</v>
      </c>
      <c r="ASB18" s="4">
        <v>4.8913043478260872E-2</v>
      </c>
      <c r="ASC18" s="4">
        <v>5.9782608695652183E-2</v>
      </c>
      <c r="ASD18" s="4">
        <v>6.6989207294380348E-2</v>
      </c>
      <c r="ASE18" s="4">
        <v>2.7912169705991811E-2</v>
      </c>
      <c r="ASF18" s="4">
        <v>2.8955098615190931E-2</v>
      </c>
      <c r="ASG18" s="4">
        <v>1.8883759966428871E-2</v>
      </c>
      <c r="ASH18" s="4">
        <v>2.8966709900562038E-2</v>
      </c>
      <c r="ASI18" s="4">
        <v>2.0752269779507129E-2</v>
      </c>
      <c r="ASJ18" s="4">
        <v>5.1459854014598537E-2</v>
      </c>
      <c r="ASK18" s="4">
        <v>3.3941605839416057E-2</v>
      </c>
      <c r="ASL18" s="4">
        <v>3.0794165316045379E-2</v>
      </c>
      <c r="ASM18" s="4">
        <v>2.228525121555916E-2</v>
      </c>
      <c r="ASN18" s="4">
        <v>1.9370460048426151E-2</v>
      </c>
      <c r="ASO18" s="4">
        <v>2.5020177562550441E-2</v>
      </c>
      <c r="ASP18" s="4">
        <v>4.6543154089471309E-2</v>
      </c>
      <c r="ASQ18" s="4">
        <v>2.2141888838680519E-2</v>
      </c>
      <c r="ASR18" s="4">
        <v>5.5699004057543341E-2</v>
      </c>
      <c r="ASS18" s="4">
        <v>3.3198081888601988E-2</v>
      </c>
      <c r="AST18" s="4">
        <v>2.0141342756183751E-2</v>
      </c>
      <c r="ASU18" s="4">
        <v>1.519434628975265E-2</v>
      </c>
      <c r="ASV18" s="4">
        <v>1.6367265469061879E-2</v>
      </c>
      <c r="ASW18" s="4">
        <v>1.5968063872255491E-2</v>
      </c>
      <c r="ASX18" s="4">
        <v>5.2908067542213881E-2</v>
      </c>
      <c r="ASY18" s="4">
        <v>2.5515947467166979E-2</v>
      </c>
      <c r="ASZ18" s="4">
        <v>4.0660736975857689E-2</v>
      </c>
      <c r="ATA18" s="4">
        <v>2.753070732740364E-2</v>
      </c>
      <c r="ATB18" s="4">
        <v>6.1082024432809773E-2</v>
      </c>
      <c r="ATC18" s="4">
        <v>5.305410122164049E-2</v>
      </c>
      <c r="ATD18" s="4">
        <v>1.9250601581299411E-2</v>
      </c>
      <c r="ATE18" s="4">
        <v>1.306290821588175E-2</v>
      </c>
      <c r="ATF18" s="4">
        <v>5.7110862262038077E-2</v>
      </c>
      <c r="ATG18" s="4">
        <v>3.3221351250466602E-2</v>
      </c>
      <c r="ATH18" s="4">
        <v>2.7330063069376319E-2</v>
      </c>
      <c r="ATI18" s="4">
        <v>4.4148563419761741E-2</v>
      </c>
      <c r="ATJ18" s="4">
        <v>3.638814016172507E-2</v>
      </c>
      <c r="ATK18" s="4">
        <v>3.0997304582210242E-2</v>
      </c>
      <c r="ATL18" s="4">
        <v>0.1068702290076336</v>
      </c>
      <c r="ATM18" s="4">
        <v>7.4947952810548224E-2</v>
      </c>
      <c r="ATN18" s="4">
        <v>6.8857589984350542E-2</v>
      </c>
      <c r="ATO18" s="4">
        <v>7.0422535211267609E-2</v>
      </c>
      <c r="ATP18" s="4">
        <v>0</v>
      </c>
      <c r="ATQ18" s="4">
        <v>1.1673151750972759E-2</v>
      </c>
      <c r="ATR18" s="4">
        <v>2.079395085066163E-2</v>
      </c>
      <c r="ATS18" s="4">
        <v>2.5519848771266541E-2</v>
      </c>
      <c r="ATT18" s="4">
        <v>3.5337879727216373E-2</v>
      </c>
      <c r="ATU18" s="4">
        <v>3.0378177309361439E-2</v>
      </c>
      <c r="ATV18" s="4">
        <v>4.9598832968636028E-2</v>
      </c>
      <c r="ATW18" s="4">
        <v>5.8351568198395327E-2</v>
      </c>
      <c r="ATX18" s="4">
        <v>4.7393364928909956E-3</v>
      </c>
      <c r="ATY18" s="4">
        <v>8.124576844955992E-3</v>
      </c>
      <c r="ATZ18" s="4">
        <v>4.1666666666666657E-2</v>
      </c>
      <c r="AUA18" s="4">
        <v>2.331349206349206E-2</v>
      </c>
      <c r="AUB18" s="4">
        <v>2.5063938618925832E-2</v>
      </c>
      <c r="AUC18" s="4">
        <v>1.7902813299232739E-2</v>
      </c>
      <c r="AUD18" s="4">
        <v>3.053435114503817E-2</v>
      </c>
      <c r="AUE18" s="4">
        <v>3.5392088827203329E-2</v>
      </c>
      <c r="AUF18" s="4">
        <v>5.4054054054054057E-2</v>
      </c>
      <c r="AUG18" s="4">
        <v>2.6276276276276281E-2</v>
      </c>
      <c r="AUH18" s="4">
        <v>6.4226075786769426E-3</v>
      </c>
      <c r="AUI18" s="4">
        <v>1.2202954399486189E-2</v>
      </c>
      <c r="AUJ18" s="4">
        <v>4.9760328692079428E-2</v>
      </c>
      <c r="AUK18" s="4">
        <v>2.3738872403560832E-2</v>
      </c>
      <c r="AUL18" s="4">
        <v>5.7956104252400553E-2</v>
      </c>
      <c r="AUM18" s="4">
        <v>2.743484224965706E-2</v>
      </c>
      <c r="AUN18" s="4">
        <v>6.7026540710751231E-2</v>
      </c>
      <c r="AUO18" s="4">
        <v>2.878992352676563E-2</v>
      </c>
      <c r="AUP18" s="4">
        <v>5.4274084124830403E-2</v>
      </c>
      <c r="AUQ18" s="4">
        <v>3.482587064676617E-2</v>
      </c>
      <c r="AUR18" s="4">
        <v>3.6346691519105308E-2</v>
      </c>
      <c r="AUS18" s="4">
        <v>2.9822926374650512E-2</v>
      </c>
      <c r="AUT18" s="4">
        <v>7.2261072261072257E-2</v>
      </c>
      <c r="AUU18" s="4">
        <v>2.564102564102564E-2</v>
      </c>
      <c r="AUV18" s="4">
        <v>7.8060046189376439E-2</v>
      </c>
      <c r="AUW18" s="4">
        <v>3.048498845265589E-2</v>
      </c>
      <c r="AUX18" s="4">
        <v>4.8567265662943178E-2</v>
      </c>
      <c r="AUY18" s="4">
        <v>3.0597377367654201E-2</v>
      </c>
      <c r="AUZ18" s="4">
        <v>6.1855670103092793E-2</v>
      </c>
      <c r="AVA18" s="4">
        <v>4.4329896907216497E-2</v>
      </c>
      <c r="AVB18" s="4">
        <v>6.2749800159872096E-2</v>
      </c>
      <c r="AVC18" s="4">
        <v>3.9168665067945641E-2</v>
      </c>
      <c r="AVD18" s="4">
        <v>4.1209995615957923E-2</v>
      </c>
      <c r="AVE18" s="4">
        <v>2.6742656729504599E-2</v>
      </c>
      <c r="AVF18" s="4">
        <v>3.2354405176704827E-2</v>
      </c>
      <c r="AVG18" s="4">
        <v>2.3892483822797409E-2</v>
      </c>
      <c r="AVH18" s="4">
        <v>7.0023980815347719E-2</v>
      </c>
      <c r="AVI18" s="4">
        <v>4.3645083932853719E-2</v>
      </c>
      <c r="AVJ18" s="4">
        <v>9.7586029789419621E-3</v>
      </c>
      <c r="AVK18" s="4">
        <v>1.232665639445301E-2</v>
      </c>
      <c r="AVL18" s="4">
        <v>3.2011466794075488E-2</v>
      </c>
      <c r="AVM18" s="4">
        <v>2.10224558050645E-2</v>
      </c>
      <c r="AVN18" s="4">
        <v>7.7556761101064894E-2</v>
      </c>
      <c r="AVO18" s="4">
        <v>2.6321076953988349E-2</v>
      </c>
      <c r="AVP18" s="4">
        <v>8.7749409997854536E-2</v>
      </c>
      <c r="AVQ18" s="4">
        <v>3.4971036258313673E-2</v>
      </c>
      <c r="AVR18" s="4">
        <v>7.2420262664165097E-2</v>
      </c>
      <c r="AVS18" s="4">
        <v>2.1951219512195121E-2</v>
      </c>
      <c r="AVT18" s="4">
        <v>2.690972222222222E-2</v>
      </c>
      <c r="AVU18" s="4">
        <v>1.345486111111111E-2</v>
      </c>
      <c r="AVV18" s="4">
        <v>9.1232438200248983E-2</v>
      </c>
      <c r="AVW18" s="4">
        <v>2.5075582429308199E-2</v>
      </c>
      <c r="AVX18" s="4">
        <v>6.2908751167860474E-2</v>
      </c>
      <c r="AVY18" s="4">
        <v>2.3824353783867949E-2</v>
      </c>
      <c r="AVZ18" s="4">
        <v>7.752058412303868E-2</v>
      </c>
      <c r="AWA18" s="4">
        <v>3.0915022526021439E-2</v>
      </c>
      <c r="AWB18" s="4">
        <v>8.0459770114942528E-2</v>
      </c>
      <c r="AWC18" s="4">
        <v>2.426564495530013E-2</v>
      </c>
      <c r="AWD18" s="4">
        <v>8.3438155136268344E-2</v>
      </c>
      <c r="AWE18" s="4">
        <v>2.6624737945492659E-2</v>
      </c>
      <c r="AWF18" s="4">
        <v>4.1969596827495043E-2</v>
      </c>
      <c r="AWG18" s="4">
        <v>1.520158625247852E-2</v>
      </c>
      <c r="AWH18" s="4">
        <v>3.7074969274887341E-2</v>
      </c>
      <c r="AWI18" s="4">
        <v>2.3555919705038921E-2</v>
      </c>
      <c r="AWJ18" s="4">
        <v>4.4409729970988618E-2</v>
      </c>
      <c r="AWK18" s="4">
        <v>2.5217585360410619E-2</v>
      </c>
      <c r="AWL18" s="4">
        <v>9.6965069669784312E-2</v>
      </c>
      <c r="AWM18" s="4">
        <v>3.206718839473182E-2</v>
      </c>
      <c r="AWN18" s="4">
        <v>7.7318640955004597E-2</v>
      </c>
      <c r="AWO18" s="4">
        <v>2.773186409550046E-2</v>
      </c>
      <c r="AWP18" s="4">
        <v>4.4709845352932168E-2</v>
      </c>
      <c r="AWQ18" s="4">
        <v>2.388608176389527E-2</v>
      </c>
      <c r="AWR18" s="4">
        <v>1.4525993883792049E-2</v>
      </c>
      <c r="AWS18" s="4">
        <v>1.070336391437309E-2</v>
      </c>
      <c r="AWT18" s="4">
        <v>4.8128342245989303E-2</v>
      </c>
      <c r="AWU18" s="4">
        <v>1.881560705090117E-2</v>
      </c>
      <c r="AWV18" s="4">
        <v>4.6441947565543068E-2</v>
      </c>
      <c r="AWW18" s="4">
        <v>1.8164794007490642E-2</v>
      </c>
      <c r="AWX18" s="4">
        <v>0.1369143190775069</v>
      </c>
      <c r="AWY18" s="4">
        <v>4.4519048314114733E-2</v>
      </c>
      <c r="AWZ18" s="4">
        <v>4.1395953220716541E-2</v>
      </c>
      <c r="AXA18" s="4">
        <v>1.5778726563950251E-2</v>
      </c>
      <c r="AXB18" s="4">
        <v>2.6066350710900469E-2</v>
      </c>
      <c r="AXC18" s="4">
        <v>2.9225908372827809E-2</v>
      </c>
      <c r="AXD18" s="4">
        <v>1.4164305949008501E-2</v>
      </c>
      <c r="AXE18" s="4">
        <v>1.69971671388102E-2</v>
      </c>
      <c r="AXF18" s="4">
        <v>1.04662226450999E-2</v>
      </c>
      <c r="AXG18" s="4">
        <v>1.6175071360608941E-2</v>
      </c>
      <c r="AXH18" s="4">
        <v>1.968503937007874E-2</v>
      </c>
      <c r="AXI18" s="4">
        <v>2.677165354330709E-2</v>
      </c>
      <c r="AXJ18" s="4">
        <v>3.3789219629927592E-2</v>
      </c>
      <c r="AXK18" s="4">
        <v>2.252614641995173E-2</v>
      </c>
      <c r="AXL18" s="4">
        <v>6.1967467079783118E-3</v>
      </c>
      <c r="AXM18" s="4">
        <v>1.0844306738962041E-2</v>
      </c>
      <c r="AXN18" s="4">
        <v>3.3692722371967652E-2</v>
      </c>
      <c r="AXO18" s="4">
        <v>3.9083557951482481E-2</v>
      </c>
      <c r="AXP18" s="4">
        <v>5.0986842105263157E-2</v>
      </c>
      <c r="AXQ18" s="4">
        <v>4.2763157894736843E-2</v>
      </c>
      <c r="AXR18" s="4">
        <v>4.2042042042042052E-2</v>
      </c>
      <c r="AXS18" s="4">
        <v>4.5045045045045043E-2</v>
      </c>
      <c r="AXT18" s="4">
        <v>0</v>
      </c>
      <c r="AXU18" s="4">
        <v>1.8957345971563979E-2</v>
      </c>
      <c r="AXV18" s="4">
        <v>0</v>
      </c>
      <c r="AXW18" s="4">
        <v>2.4539877300613501E-2</v>
      </c>
      <c r="AXX18" s="4">
        <v>0.20397111913357399</v>
      </c>
      <c r="AXY18" s="4">
        <v>0.13357400722021659</v>
      </c>
      <c r="AXZ18" s="4">
        <v>0</v>
      </c>
      <c r="AYA18" s="4">
        <v>1.8099547511312219E-2</v>
      </c>
      <c r="AYB18" s="4">
        <v>0</v>
      </c>
      <c r="AYC18" s="4">
        <v>1.721664275466284E-2</v>
      </c>
      <c r="AYD18" s="4">
        <v>6.0457516339869281E-2</v>
      </c>
      <c r="AYE18" s="4">
        <v>4.9019607843137247E-2</v>
      </c>
      <c r="AYF18" s="4">
        <v>3.4653465346534663E-2</v>
      </c>
      <c r="AYG18" s="4">
        <v>2.6402640264026399E-2</v>
      </c>
      <c r="AYH18" s="4">
        <v>1.4605978260869569E-2</v>
      </c>
      <c r="AYI18" s="4">
        <v>1.392663043478261E-2</v>
      </c>
      <c r="AYJ18" s="4">
        <v>2.8767123287671229E-2</v>
      </c>
      <c r="AYK18" s="4">
        <v>1.60958904109589E-2</v>
      </c>
      <c r="AYL18" s="4">
        <v>2.4676850763807281E-2</v>
      </c>
      <c r="AYM18" s="4">
        <v>1.5863689776733251E-2</v>
      </c>
      <c r="AYN18" s="4">
        <v>2.9732868757259001E-2</v>
      </c>
      <c r="AYO18" s="4">
        <v>2.3925667828106852E-2</v>
      </c>
      <c r="AYP18" s="4">
        <v>1.5873015873015869E-2</v>
      </c>
      <c r="AYQ18" s="4">
        <v>1.097105508870215E-2</v>
      </c>
      <c r="AYR18" s="4">
        <v>8.3755488010807164E-2</v>
      </c>
      <c r="AYS18" s="4">
        <v>3.8838230327592031E-2</v>
      </c>
      <c r="AYT18" s="4">
        <v>4.5665122435473188E-2</v>
      </c>
      <c r="AYU18" s="4">
        <v>3.9708802117802783E-2</v>
      </c>
      <c r="AYV18" s="4">
        <v>5.2866716306775877E-2</v>
      </c>
      <c r="AYW18" s="4">
        <v>2.730206006453214E-2</v>
      </c>
      <c r="AYX18" s="4">
        <v>1.058530510585305E-2</v>
      </c>
      <c r="AYY18" s="4">
        <v>1.2453300124533001E-2</v>
      </c>
      <c r="AYZ18" s="4">
        <v>1.4060930699698691E-2</v>
      </c>
      <c r="AZA18" s="4">
        <v>1.4395714763977231E-2</v>
      </c>
      <c r="AZB18" s="4">
        <v>3.66008911521324E-2</v>
      </c>
      <c r="AZC18" s="4">
        <v>1.6231699554423929E-2</v>
      </c>
      <c r="AZD18" s="4">
        <v>7.9870103177539356E-2</v>
      </c>
      <c r="AZE18" s="4">
        <v>1.644263575451145E-2</v>
      </c>
      <c r="AZF18" s="4">
        <v>9.620289542694975E-2</v>
      </c>
      <c r="AZG18" s="4">
        <v>1.314796853109171E-2</v>
      </c>
      <c r="AZH18" s="4">
        <v>9.1285511635931446E-2</v>
      </c>
      <c r="AZI18" s="4">
        <v>1.3227006095924551E-2</v>
      </c>
      <c r="AZJ18" s="4">
        <v>8.655374108259796E-2</v>
      </c>
      <c r="AZK18" s="4">
        <v>1.1968759509077999E-2</v>
      </c>
      <c r="AZL18" s="4">
        <v>4.5839694656488551E-2</v>
      </c>
      <c r="AZM18" s="4">
        <v>1.019083969465649E-2</v>
      </c>
      <c r="AZN18" s="4">
        <v>1.7883226086613239E-2</v>
      </c>
      <c r="AZO18" s="4">
        <v>5.0136196754964274E-3</v>
      </c>
      <c r="AZP18" s="4">
        <v>2.760211293802544E-2</v>
      </c>
      <c r="AZQ18" s="4">
        <v>6.5471319098281376E-3</v>
      </c>
      <c r="AZR18" s="4">
        <v>1.9396627591790751E-2</v>
      </c>
      <c r="AZS18" s="4">
        <v>5.4211990002464181E-3</v>
      </c>
      <c r="AZT18" s="4">
        <v>2.8917779339423751E-2</v>
      </c>
      <c r="AZU18" s="4">
        <v>5.7624736472241742E-3</v>
      </c>
      <c r="AZV18" s="4">
        <v>4.0341428716593852E-2</v>
      </c>
      <c r="AZW18" s="4">
        <v>7.6889205026589441E-3</v>
      </c>
      <c r="AZX18" s="4">
        <v>2.277904328018223E-2</v>
      </c>
      <c r="AZY18" s="4">
        <v>7.4031890660592259E-3</v>
      </c>
      <c r="AZZ18" s="4">
        <v>2.1782895796424541E-2</v>
      </c>
      <c r="BAA18" s="4">
        <v>7.2878080206152359E-3</v>
      </c>
      <c r="BAB18" s="4">
        <v>4.709576138147567E-2</v>
      </c>
      <c r="BAC18" s="4">
        <v>8.7985104596400281E-3</v>
      </c>
      <c r="BAD18" s="4">
        <v>3.9800995024875621E-2</v>
      </c>
      <c r="BAE18" s="4">
        <v>3.0845771144278611E-2</v>
      </c>
      <c r="BAF18" s="4">
        <v>6.3192904656319285E-2</v>
      </c>
      <c r="BAG18" s="4">
        <v>4.2128603104212861E-2</v>
      </c>
      <c r="BAH18" s="4">
        <v>4.0976460331299043E-2</v>
      </c>
      <c r="BAI18" s="4">
        <v>3.2258064516129031E-2</v>
      </c>
      <c r="BAJ18" s="4">
        <v>2.78372591006424E-2</v>
      </c>
      <c r="BAK18" s="4">
        <v>4.068522483940043E-2</v>
      </c>
      <c r="BAL18" s="4">
        <v>8.408408408408409E-2</v>
      </c>
      <c r="BAM18" s="4">
        <v>5.905905905905906E-2</v>
      </c>
      <c r="BAN18" s="4">
        <v>1.9007391763463569E-2</v>
      </c>
      <c r="BAO18" s="4">
        <v>1.5839493136219639E-2</v>
      </c>
      <c r="BAP18" s="4">
        <v>5.2927927927927929E-2</v>
      </c>
      <c r="BAQ18" s="4">
        <v>3.8288288288288293E-2</v>
      </c>
      <c r="BAR18" s="4">
        <v>4.4814340588988477E-2</v>
      </c>
      <c r="BAS18" s="4">
        <v>4.0973111395646612E-2</v>
      </c>
      <c r="BAT18" s="4">
        <v>4.2253521126760563E-2</v>
      </c>
      <c r="BAU18" s="4">
        <v>5.3521126760563378E-2</v>
      </c>
      <c r="BAV18" s="4">
        <v>6.3157894736842107E-2</v>
      </c>
      <c r="BAW18" s="4">
        <v>7.6315789473684212E-2</v>
      </c>
      <c r="BAX18" s="4">
        <v>5.3398058252427182E-2</v>
      </c>
      <c r="BAY18" s="4">
        <v>5.1779935275080909E-2</v>
      </c>
      <c r="BAZ18" s="4">
        <v>3.02013422818792E-2</v>
      </c>
      <c r="BBA18" s="4">
        <v>2.684563758389262E-2</v>
      </c>
      <c r="BBB18" s="4">
        <v>2.6521060842433698E-2</v>
      </c>
      <c r="BBC18" s="4">
        <v>2.9641185647425902E-2</v>
      </c>
      <c r="BBD18" s="4">
        <v>4.5226130653266333E-2</v>
      </c>
      <c r="BBE18" s="4">
        <v>4.2713567839195977E-2</v>
      </c>
      <c r="BBF18" s="4">
        <v>3.952569169960474E-3</v>
      </c>
      <c r="BBG18" s="4">
        <v>6.587615283267457E-3</v>
      </c>
      <c r="BBH18" s="4">
        <v>2.033492822966507E-2</v>
      </c>
      <c r="BBI18" s="4">
        <v>1.2360446570972889E-2</v>
      </c>
      <c r="BBJ18" s="4">
        <v>3.0973451327433631E-2</v>
      </c>
      <c r="BBK18" s="4">
        <v>9.8062664434345852E-3</v>
      </c>
      <c r="BBL18" s="4">
        <v>3.7425673312346967E-2</v>
      </c>
      <c r="BBM18" s="4">
        <v>2.378454004896817E-2</v>
      </c>
      <c r="BBN18" s="4">
        <v>3.965087281795511E-2</v>
      </c>
      <c r="BBO18" s="4">
        <v>1.3341645885286781E-2</v>
      </c>
      <c r="BBP18" s="4">
        <v>4.1849476881538977E-2</v>
      </c>
      <c r="BBQ18" s="4">
        <v>1.6874789065136689E-2</v>
      </c>
      <c r="BBR18" s="4">
        <v>3.376559823831661E-2</v>
      </c>
      <c r="BBS18" s="4">
        <v>1.101052116466846E-2</v>
      </c>
      <c r="BBT18" s="4">
        <v>5.9844846693756927E-2</v>
      </c>
      <c r="BBU18" s="4">
        <v>2.050240118212043E-2</v>
      </c>
      <c r="BBV18" s="4">
        <v>3.4431137724550899E-2</v>
      </c>
      <c r="BBW18" s="4">
        <v>1.7402694610778442E-2</v>
      </c>
      <c r="BBX18" s="4">
        <v>2.3409051499913298E-2</v>
      </c>
      <c r="BBY18" s="4">
        <v>9.5370209814461589E-3</v>
      </c>
      <c r="BBZ18" s="4">
        <v>5.1379123850730117E-2</v>
      </c>
      <c r="BCA18" s="4">
        <v>2.3976924463674061E-2</v>
      </c>
      <c r="BCB18" s="4">
        <v>2.0605355064027941E-2</v>
      </c>
      <c r="BCC18" s="4">
        <v>1.0128055878928991E-2</v>
      </c>
      <c r="BCD18" s="4">
        <v>3.7324087293493777E-2</v>
      </c>
      <c r="BCE18" s="4">
        <v>1.2645319192331229E-2</v>
      </c>
      <c r="BCF18" s="4">
        <v>6.6188637617209042E-2</v>
      </c>
      <c r="BCG18" s="4">
        <v>1.9305019305019301E-2</v>
      </c>
      <c r="BCH18" s="4">
        <v>7.2097915471409452E-2</v>
      </c>
      <c r="BCI18" s="4">
        <v>2.1610250525913179E-2</v>
      </c>
      <c r="BCJ18" s="4">
        <v>9.2475335002208808E-2</v>
      </c>
      <c r="BCK18" s="4">
        <v>2.6947430422618171E-2</v>
      </c>
      <c r="BCL18" s="4">
        <v>2.7526325512654722E-2</v>
      </c>
      <c r="BCM18" s="4">
        <v>2.475521891742102E-2</v>
      </c>
      <c r="BCN18" s="4">
        <v>7.2186836518046707E-2</v>
      </c>
      <c r="BCO18" s="4">
        <v>2.0776463451622689E-2</v>
      </c>
      <c r="BCP18" s="4">
        <v>0.10035381151495661</v>
      </c>
      <c r="BCQ18" s="4">
        <v>2.1389514313284019E-2</v>
      </c>
      <c r="BCR18" s="4">
        <v>4.7044421126267923E-2</v>
      </c>
      <c r="BCS18" s="4">
        <v>2.5883175935641829E-2</v>
      </c>
      <c r="BCT18" s="4">
        <v>0.10526315789473679</v>
      </c>
      <c r="BCU18" s="4">
        <v>2.9617770662397441E-2</v>
      </c>
      <c r="BCV18" s="4">
        <v>0.1051392703020792</v>
      </c>
      <c r="BCW18" s="4">
        <v>3.7465672812867792E-2</v>
      </c>
      <c r="BCX18" s="4">
        <v>8.4536876564606206E-2</v>
      </c>
      <c r="BCY18" s="4">
        <v>2.9270171384556131E-2</v>
      </c>
      <c r="BCZ18" s="4">
        <v>6.7139737991266379E-2</v>
      </c>
      <c r="BDA18" s="4">
        <v>1.801310043668122E-2</v>
      </c>
      <c r="BDB18" s="4">
        <v>2.0687107499076471E-2</v>
      </c>
      <c r="BDC18" s="4">
        <v>1.5145917990395269E-2</v>
      </c>
      <c r="BDD18" s="4">
        <v>4.1586445899114373E-2</v>
      </c>
      <c r="BDE18" s="4">
        <v>2.8109356950327301E-2</v>
      </c>
      <c r="BDF18" s="4">
        <v>6.313364055299539E-2</v>
      </c>
      <c r="BDG18" s="4">
        <v>2.7188940092165902E-2</v>
      </c>
      <c r="BDH18" s="4">
        <v>7.9022988505747127E-2</v>
      </c>
      <c r="BDI18" s="4">
        <v>3.5919540229885062E-2</v>
      </c>
      <c r="BDJ18" s="4">
        <v>8.7686567164179108E-2</v>
      </c>
      <c r="BDK18" s="4">
        <v>5.0373134328358209E-2</v>
      </c>
      <c r="BDL18" s="4">
        <v>4.6066927422859623E-2</v>
      </c>
      <c r="BDM18" s="4">
        <v>2.1295089091699259E-2</v>
      </c>
      <c r="BDN18" s="4">
        <v>6.635318704284221E-2</v>
      </c>
      <c r="BDO18" s="4">
        <v>3.9707419017763847E-2</v>
      </c>
      <c r="BDP18" s="4">
        <v>6.226937269372694E-2</v>
      </c>
      <c r="BDQ18" s="4">
        <v>4.0590405904059039E-2</v>
      </c>
      <c r="BDR18" s="4">
        <v>8.7752229000469265E-2</v>
      </c>
      <c r="BDS18" s="4">
        <v>4.035664007508212E-2</v>
      </c>
      <c r="BDT18" s="4">
        <v>8.7378640776699032E-2</v>
      </c>
      <c r="BDU18" s="4">
        <v>8.4142394822006472E-2</v>
      </c>
      <c r="BDV18" s="4">
        <v>0</v>
      </c>
      <c r="BDW18" s="4">
        <v>3.5294117647058823E-2</v>
      </c>
      <c r="BDX18" s="4">
        <v>5.6782334384858052E-2</v>
      </c>
      <c r="BDY18" s="4">
        <v>9.7791798107255523E-2</v>
      </c>
      <c r="BDZ18" s="4">
        <v>0</v>
      </c>
      <c r="BEA18" s="4">
        <v>4.6511627906976737E-2</v>
      </c>
      <c r="BEB18" s="4">
        <v>0</v>
      </c>
      <c r="BEC18" s="4">
        <v>3.39943342776204E-2</v>
      </c>
      <c r="BED18" s="4">
        <v>0</v>
      </c>
      <c r="BEE18" s="4">
        <v>4.4444444444444453E-2</v>
      </c>
      <c r="BEF18" s="4">
        <v>0</v>
      </c>
      <c r="BEG18" s="4">
        <v>2.5862068965517241E-2</v>
      </c>
      <c r="BEH18" s="4">
        <v>0</v>
      </c>
      <c r="BEI18" s="4">
        <v>3.9087947882736153E-2</v>
      </c>
      <c r="BEJ18" s="4">
        <v>0</v>
      </c>
      <c r="BEK18" s="4">
        <v>4.363636363636364E-2</v>
      </c>
      <c r="BEL18" s="4">
        <v>0.1858108108108108</v>
      </c>
      <c r="BEM18" s="4">
        <v>0.2128378378378378</v>
      </c>
      <c r="BEN18" s="4">
        <v>5.0801094177413053E-3</v>
      </c>
      <c r="BEO18" s="4">
        <v>8.2063305978898014E-3</v>
      </c>
      <c r="BEP18" s="4">
        <v>8.2938388625592423E-3</v>
      </c>
      <c r="BEQ18" s="4">
        <v>1.145339652448657E-2</v>
      </c>
      <c r="BER18" s="4">
        <v>3.8176860148032718E-2</v>
      </c>
      <c r="BES18" s="4">
        <v>3.9345539540319441E-2</v>
      </c>
      <c r="BET18" s="4">
        <v>1.6393442622950821E-2</v>
      </c>
      <c r="BEU18" s="4">
        <v>1.5132408575031529E-2</v>
      </c>
      <c r="BEV18" s="4">
        <v>8.0769230769230774E-2</v>
      </c>
      <c r="BEW18" s="4">
        <v>7.9487179487179482E-2</v>
      </c>
      <c r="BEX18" s="4">
        <v>4.1095890410958902E-2</v>
      </c>
      <c r="BEY18" s="4">
        <v>3.8356164383561653E-2</v>
      </c>
      <c r="BEZ18" s="4">
        <v>3.082191780821918E-2</v>
      </c>
      <c r="BFA18" s="4">
        <v>3.082191780821918E-2</v>
      </c>
      <c r="BFB18" s="4">
        <v>4.11522633744856E-3</v>
      </c>
      <c r="BFC18" s="4">
        <v>8.23045267489712E-3</v>
      </c>
      <c r="BFD18" s="4">
        <v>0</v>
      </c>
      <c r="BFE18" s="4">
        <v>9.538950715421303E-3</v>
      </c>
      <c r="BFF18" s="4">
        <v>2.386634844868735E-2</v>
      </c>
      <c r="BFG18" s="4">
        <v>2.7446300715990451E-2</v>
      </c>
      <c r="BFH18" s="4">
        <v>2.1220159151193629E-2</v>
      </c>
      <c r="BFI18" s="4">
        <v>3.4482758620689648E-2</v>
      </c>
      <c r="BFJ18" s="4">
        <v>2.313624678663239E-2</v>
      </c>
      <c r="BFK18" s="4">
        <v>3.5989717223650387E-2</v>
      </c>
      <c r="BFL18" s="4">
        <v>1.059322033898305E-2</v>
      </c>
      <c r="BFM18" s="4">
        <v>1.6949152542372881E-2</v>
      </c>
      <c r="BFN18" s="4">
        <v>2.1699819168173599E-2</v>
      </c>
      <c r="BFO18" s="4">
        <v>3.4358047016274873E-2</v>
      </c>
      <c r="BFP18" s="4">
        <v>8.5714285714285719E-3</v>
      </c>
      <c r="BFQ18" s="4">
        <v>1.428571428571429E-2</v>
      </c>
      <c r="BFR18" s="4">
        <v>1.498929336188437E-2</v>
      </c>
      <c r="BFS18" s="4">
        <v>2.4982155603140609E-2</v>
      </c>
      <c r="BFT18" s="4">
        <v>2.0308123249299721E-2</v>
      </c>
      <c r="BFU18" s="4">
        <v>1.7507002801120448E-2</v>
      </c>
      <c r="BFV18" s="4">
        <v>3.5153328347045633E-2</v>
      </c>
      <c r="BFW18" s="4">
        <v>3.9640987284966338E-2</v>
      </c>
      <c r="BFX18" s="4">
        <v>4.807692307692308E-3</v>
      </c>
      <c r="BFY18" s="4">
        <v>8.814102564102564E-3</v>
      </c>
      <c r="BFZ18" s="4">
        <v>0</v>
      </c>
      <c r="BGA18" s="4">
        <v>9.4637223974763408E-3</v>
      </c>
      <c r="BGB18" s="4">
        <v>0</v>
      </c>
      <c r="BGC18" s="4">
        <v>8.6767895878524948E-3</v>
      </c>
      <c r="BGD18" s="4">
        <v>1.537147736976943E-2</v>
      </c>
      <c r="BGE18" s="4">
        <v>1.8787361229718191E-2</v>
      </c>
      <c r="BGF18" s="4">
        <v>1.470588235294118E-2</v>
      </c>
      <c r="BGG18" s="4">
        <v>1.1609907120743029E-2</v>
      </c>
      <c r="BGH18" s="4">
        <v>3.5294117647058823E-2</v>
      </c>
      <c r="BGI18" s="4">
        <v>2.8676470588235289E-2</v>
      </c>
      <c r="BGJ18" s="4">
        <v>5.6149732620320858E-2</v>
      </c>
      <c r="BGK18" s="4">
        <v>4.8796791443850268E-2</v>
      </c>
      <c r="BGL18" s="4">
        <v>4.3946188340807178E-2</v>
      </c>
      <c r="BGM18" s="4">
        <v>4.3049327354260092E-2</v>
      </c>
      <c r="BGN18" s="4">
        <v>7.4104234527687302E-2</v>
      </c>
      <c r="BGO18" s="4">
        <v>7.0032573289902283E-2</v>
      </c>
      <c r="BGP18" s="4">
        <v>6.9753086419753085E-2</v>
      </c>
      <c r="BGQ18" s="4">
        <v>2.021604938271605E-2</v>
      </c>
      <c r="BGR18" s="4">
        <v>2.882984737139627E-2</v>
      </c>
      <c r="BGS18" s="4">
        <v>1.455624646693047E-2</v>
      </c>
      <c r="BGT18" s="4">
        <v>3.1016188273704261E-2</v>
      </c>
      <c r="BGU18" s="4">
        <v>1.333151952115358E-2</v>
      </c>
      <c r="BGV18" s="4">
        <v>1.609958506224066E-2</v>
      </c>
      <c r="BGW18" s="4">
        <v>9.6265560165975112E-3</v>
      </c>
      <c r="BGX18" s="4">
        <v>2.4499795835034709E-2</v>
      </c>
      <c r="BGY18" s="4">
        <v>1.3474887709269089E-2</v>
      </c>
      <c r="BGZ18" s="4">
        <v>4.7993019197207679E-2</v>
      </c>
      <c r="BHA18" s="4">
        <v>2.25130890052356E-2</v>
      </c>
      <c r="BHB18" s="4">
        <v>6.4153969526864474E-2</v>
      </c>
      <c r="BHC18" s="4">
        <v>2.1010425020048119E-2</v>
      </c>
      <c r="BHD18" s="4">
        <v>5.5840039014874422E-2</v>
      </c>
      <c r="BHE18" s="4">
        <v>3.4381858083394293E-2</v>
      </c>
      <c r="BHF18" s="4">
        <v>2.8004073319755601E-2</v>
      </c>
      <c r="BHG18" s="4">
        <v>2.4185336048879839E-2</v>
      </c>
      <c r="BHH18" s="4">
        <v>6.2899262899262898E-2</v>
      </c>
      <c r="BHI18" s="4">
        <v>4.3734643734643731E-2</v>
      </c>
      <c r="BHJ18" s="4">
        <v>1.707577374599787E-2</v>
      </c>
      <c r="BHK18" s="4">
        <v>1.707577374599787E-2</v>
      </c>
      <c r="BHL18" s="4">
        <v>1.488095238095238E-2</v>
      </c>
      <c r="BHM18" s="4">
        <v>1.785714285714286E-2</v>
      </c>
      <c r="BHN18" s="4">
        <v>8.8202866593164279E-3</v>
      </c>
      <c r="BHO18" s="4">
        <v>1.323042998897464E-2</v>
      </c>
      <c r="BHP18" s="4">
        <v>2.7863777089783281E-2</v>
      </c>
      <c r="BHQ18" s="4">
        <v>2.373581011351909E-2</v>
      </c>
      <c r="BHR18" s="4">
        <v>3.1128404669260701E-2</v>
      </c>
      <c r="BHS18" s="4">
        <v>2.723735408560311E-2</v>
      </c>
      <c r="BHT18" s="4">
        <v>3.4883720930232558E-2</v>
      </c>
      <c r="BHU18" s="4">
        <v>3.4883720930232558E-2</v>
      </c>
      <c r="BHV18" s="4">
        <v>7.7028885832187075E-2</v>
      </c>
      <c r="BHW18" s="4">
        <v>9.6286107290233833E-2</v>
      </c>
      <c r="BHX18" s="4">
        <v>3.771213073538655E-3</v>
      </c>
      <c r="BHY18" s="4">
        <v>6.285355122564425E-3</v>
      </c>
      <c r="BHZ18" s="4">
        <v>2.8785982478097619E-2</v>
      </c>
      <c r="BIA18" s="4">
        <v>1.8773466833541929E-2</v>
      </c>
      <c r="BIB18" s="4">
        <v>2.5766871165644169E-2</v>
      </c>
      <c r="BIC18" s="4">
        <v>2.2085889570552152E-2</v>
      </c>
      <c r="BID18" s="4">
        <v>1.9583843329253361E-2</v>
      </c>
      <c r="BIE18" s="4">
        <v>1.529987760097919E-2</v>
      </c>
      <c r="BIF18" s="4">
        <v>5.1171393341553642E-2</v>
      </c>
      <c r="BIG18" s="4">
        <v>4.2540073982737361E-2</v>
      </c>
      <c r="BIH18" s="4">
        <v>4.5351473922902487E-2</v>
      </c>
      <c r="BII18" s="4">
        <v>3.968253968253968E-2</v>
      </c>
      <c r="BIJ18" s="4">
        <v>4.4100801832760599E-2</v>
      </c>
      <c r="BIK18" s="4">
        <v>2.8636884306987399E-2</v>
      </c>
      <c r="BIL18" s="4">
        <v>2.487244897959184E-2</v>
      </c>
      <c r="BIM18" s="4">
        <v>1.466836734693878E-2</v>
      </c>
      <c r="BIN18" s="4">
        <v>1.533966398831264E-2</v>
      </c>
      <c r="BIO18" s="4">
        <v>2.629656683710738E-2</v>
      </c>
      <c r="BIP18" s="4">
        <v>1.3260530421216849E-2</v>
      </c>
      <c r="BIQ18" s="4">
        <v>1.4040561622464901E-2</v>
      </c>
      <c r="BIR18" s="4">
        <v>4.8458149779735678E-2</v>
      </c>
      <c r="BIS18" s="4">
        <v>3.81791483113069E-2</v>
      </c>
      <c r="BIT18" s="4">
        <v>2.298050139275766E-2</v>
      </c>
      <c r="BIU18" s="4">
        <v>2.7855153203342621E-2</v>
      </c>
      <c r="BIV18" s="4">
        <v>2.5226390685640358E-2</v>
      </c>
      <c r="BIW18" s="4">
        <v>2.5873221216041398E-2</v>
      </c>
      <c r="BIX18" s="4">
        <v>2.861130495464061E-2</v>
      </c>
      <c r="BIY18" s="4">
        <v>2.2330774598743889E-2</v>
      </c>
      <c r="BIZ18" s="4">
        <v>1.6169154228855721E-2</v>
      </c>
      <c r="BJA18" s="4">
        <v>1.3059701492537309E-2</v>
      </c>
      <c r="BJB18" s="4">
        <v>2.1723388848660392E-2</v>
      </c>
      <c r="BJC18" s="4">
        <v>2.606806661839247E-2</v>
      </c>
      <c r="BJD18" s="4">
        <v>7.0796460176991149E-2</v>
      </c>
      <c r="BJE18" s="4">
        <v>1.836700617799299E-2</v>
      </c>
      <c r="BJF18" s="4">
        <v>0.12124582869855401</v>
      </c>
      <c r="BJG18" s="4">
        <v>3.726362625139043E-2</v>
      </c>
      <c r="BJH18" s="4">
        <v>0.18837004405286339</v>
      </c>
      <c r="BJI18" s="4">
        <v>7.8766519823788544E-2</v>
      </c>
      <c r="BJJ18" s="4">
        <v>0.10498468393205231</v>
      </c>
      <c r="BJK18" s="4">
        <v>3.2024505708716233E-2</v>
      </c>
      <c r="BJL18" s="4">
        <v>8.8763544604423331E-2</v>
      </c>
      <c r="BJM18" s="4">
        <v>2.2413537182722279E-2</v>
      </c>
      <c r="BJN18" s="4">
        <v>0.1038597799738952</v>
      </c>
      <c r="BJO18" s="4">
        <v>2.4986015289949651E-2</v>
      </c>
      <c r="BJP18" s="4">
        <v>7.6321604623491413E-2</v>
      </c>
      <c r="BJQ18" s="4">
        <v>1.7678055413904471E-2</v>
      </c>
      <c r="BJR18" s="4">
        <v>7.3326248671625932E-2</v>
      </c>
      <c r="BJS18" s="4">
        <v>1.9128586609989371E-2</v>
      </c>
      <c r="BJT18" s="4">
        <v>9.3860684769775674E-2</v>
      </c>
      <c r="BJU18" s="4">
        <v>2.0808736717827628E-2</v>
      </c>
      <c r="BJV18" s="4">
        <v>0.1104023552502453</v>
      </c>
      <c r="BJW18" s="4">
        <v>2.3879620543016029E-2</v>
      </c>
      <c r="BJX18" s="4">
        <v>8.2554270321660586E-2</v>
      </c>
      <c r="BJY18" s="4">
        <v>2.186658215813659E-2</v>
      </c>
      <c r="BJZ18" s="4">
        <v>0.14615958240119309</v>
      </c>
      <c r="BKA18" s="4">
        <v>3.1195625155356701E-2</v>
      </c>
      <c r="BKB18" s="4">
        <v>0.1075984470327232</v>
      </c>
      <c r="BKC18" s="4">
        <v>5.379922351636162E-2</v>
      </c>
      <c r="BKD18" s="4">
        <v>0.14904143475572049</v>
      </c>
      <c r="BKE18" s="4">
        <v>6.3079777365491654E-2</v>
      </c>
      <c r="BKF18" s="4">
        <v>0.1468005018820577</v>
      </c>
      <c r="BKG18" s="4">
        <v>5.8971141781681308E-2</v>
      </c>
      <c r="BKH18" s="4">
        <v>6.2674094707520889E-2</v>
      </c>
      <c r="BKI18" s="4">
        <v>3.8532961931290632E-2</v>
      </c>
      <c r="BKJ18" s="4">
        <v>7.0143054914628522E-2</v>
      </c>
      <c r="BKK18" s="4">
        <v>4.1532071988924779E-2</v>
      </c>
      <c r="BKL18" s="4">
        <v>0.10067763794772509</v>
      </c>
      <c r="BKM18" s="4">
        <v>6.3407550822846076E-2</v>
      </c>
      <c r="BKN18" s="4">
        <v>1.482265749073584E-2</v>
      </c>
      <c r="BKO18" s="4">
        <v>2.1175224986765481E-2</v>
      </c>
      <c r="BKP18" s="4">
        <v>0.1189903846153846</v>
      </c>
      <c r="BKQ18" s="4">
        <v>5.2283653846153848E-2</v>
      </c>
      <c r="BKR18" s="4">
        <v>2.8555431131019039E-2</v>
      </c>
      <c r="BKS18" s="4">
        <v>2.239641657334826E-2</v>
      </c>
      <c r="BKT18" s="4">
        <v>4.7344110854503463E-2</v>
      </c>
      <c r="BKU18" s="4">
        <v>2.5981524249422631E-2</v>
      </c>
      <c r="BKV18" s="4">
        <v>9.9121706398996243E-2</v>
      </c>
      <c r="BKW18" s="4">
        <v>5.1756587202007528E-2</v>
      </c>
      <c r="BKX18" s="4">
        <v>8.6848635235732011E-2</v>
      </c>
      <c r="BKY18" s="4">
        <v>4.7766749379652612E-2</v>
      </c>
      <c r="BKZ18" s="4">
        <v>6.3508064516129031E-2</v>
      </c>
      <c r="BLA18" s="4">
        <v>3.6794354838709679E-2</v>
      </c>
      <c r="BLB18" s="4">
        <v>0.153007670569237</v>
      </c>
      <c r="BLC18" s="4">
        <v>6.2979410577311268E-2</v>
      </c>
      <c r="BLD18" s="4">
        <v>5.8293269230769232E-2</v>
      </c>
      <c r="BLE18" s="4">
        <v>4.0865384615384623E-2</v>
      </c>
      <c r="BLF18" s="4">
        <v>0.13210227272727271</v>
      </c>
      <c r="BLG18" s="4">
        <v>6.3920454545454544E-2</v>
      </c>
      <c r="BLH18" s="4">
        <v>5.9044551798174992E-2</v>
      </c>
      <c r="BLI18" s="4">
        <v>3.7573805689747719E-2</v>
      </c>
      <c r="BLJ18" s="4">
        <v>9.4219653179190746E-2</v>
      </c>
      <c r="BLK18" s="4">
        <v>4.046242774566474E-2</v>
      </c>
      <c r="BLL18" s="4">
        <v>6.0734463276836161E-2</v>
      </c>
      <c r="BLM18" s="4">
        <v>3.2485875706214688E-2</v>
      </c>
      <c r="BLN18" s="4">
        <v>0</v>
      </c>
      <c r="BLO18" s="4">
        <v>1.153324287652646E-2</v>
      </c>
      <c r="BLP18" s="4">
        <v>6.2929061784897031E-2</v>
      </c>
      <c r="BLQ18" s="4">
        <v>3.7757437070938218E-2</v>
      </c>
      <c r="BLR18" s="4">
        <v>6.0668380462724943E-2</v>
      </c>
      <c r="BLS18" s="4">
        <v>3.8560411311053977E-2</v>
      </c>
      <c r="BLT18" s="4">
        <v>0.1200185356811863</v>
      </c>
      <c r="BLU18" s="4">
        <v>5.0046339202965709E-2</v>
      </c>
      <c r="BLV18" s="4">
        <v>2.7096114519427401E-2</v>
      </c>
      <c r="BLW18" s="4">
        <v>1.6871165644171779E-2</v>
      </c>
      <c r="BLX18" s="4">
        <v>6.6525423728813565E-2</v>
      </c>
      <c r="BLY18" s="4">
        <v>2.9237288135593221E-2</v>
      </c>
    </row>
    <row r="19" spans="1:1689" x14ac:dyDescent="0.3">
      <c r="A19" s="3" t="s">
        <v>863</v>
      </c>
      <c r="B19" s="4">
        <v>4.4917864476386037E-2</v>
      </c>
      <c r="C19" s="4">
        <v>2.2587268993839841E-2</v>
      </c>
      <c r="D19" s="4">
        <v>3.5329203945859138E-2</v>
      </c>
      <c r="E19" s="4">
        <v>1.7435191557696721E-2</v>
      </c>
      <c r="F19" s="4">
        <v>3.7239583333333333E-2</v>
      </c>
      <c r="G19" s="4">
        <v>1.9010416666666669E-2</v>
      </c>
      <c r="H19" s="4">
        <v>3.8134350249339977E-2</v>
      </c>
      <c r="I19" s="4">
        <v>1.9067175124669988E-2</v>
      </c>
      <c r="J19" s="4">
        <v>3.1027466937945069E-2</v>
      </c>
      <c r="K19" s="4">
        <v>1.7548321464903361E-2</v>
      </c>
      <c r="L19" s="4">
        <v>4.7310083806434172E-2</v>
      </c>
      <c r="M19" s="4">
        <v>1.8924033522573672E-2</v>
      </c>
      <c r="N19" s="4">
        <v>3.3547665641599098E-2</v>
      </c>
      <c r="O19" s="4">
        <v>1.7612524461839529E-2</v>
      </c>
      <c r="P19" s="4">
        <v>0.1073387307390964</v>
      </c>
      <c r="Q19" s="4">
        <v>2.7161138678506141E-2</v>
      </c>
      <c r="R19" s="4">
        <v>5.2719200887902329E-2</v>
      </c>
      <c r="S19" s="4">
        <v>2.4417314095449501E-2</v>
      </c>
      <c r="T19" s="4">
        <v>6.5841305571187392E-2</v>
      </c>
      <c r="U19" s="4">
        <v>3.7141249296567251E-2</v>
      </c>
      <c r="V19" s="4">
        <v>4.1606192549588777E-2</v>
      </c>
      <c r="W19" s="4">
        <v>2.9511369134010638E-2</v>
      </c>
      <c r="X19" s="4">
        <v>3.590568060021436E-2</v>
      </c>
      <c r="Y19" s="4">
        <v>3.2690246516613078E-2</v>
      </c>
      <c r="Z19" s="4">
        <v>2.014324082363474E-2</v>
      </c>
      <c r="AA19" s="4">
        <v>1.745747538048344E-2</v>
      </c>
      <c r="AB19" s="4">
        <v>3.1399680681213411E-2</v>
      </c>
      <c r="AC19" s="4">
        <v>3.778605641298563E-2</v>
      </c>
      <c r="AD19" s="4">
        <v>2.084649399873658E-2</v>
      </c>
      <c r="AE19" s="4">
        <v>1.831964624131396E-2</v>
      </c>
      <c r="AF19" s="4">
        <v>8.0952380952380946E-3</v>
      </c>
      <c r="AG19" s="4">
        <v>1.428571428571429E-2</v>
      </c>
      <c r="AH19" s="4">
        <v>2.8471818710052291E-2</v>
      </c>
      <c r="AI19" s="4">
        <v>2.2661243463102849E-2</v>
      </c>
      <c r="AJ19" s="4">
        <v>1.2522361359570661E-2</v>
      </c>
      <c r="AK19" s="4">
        <v>1.2522361359570661E-2</v>
      </c>
      <c r="AL19" s="4">
        <v>3.9577836411609502E-2</v>
      </c>
      <c r="AM19" s="4">
        <v>4.0457343887423038E-2</v>
      </c>
      <c r="AN19" s="4">
        <v>1.141769743101808E-2</v>
      </c>
      <c r="AO19" s="4">
        <v>1.8078020932445291E-2</v>
      </c>
      <c r="AP19" s="4">
        <v>2.2026431718061679E-2</v>
      </c>
      <c r="AQ19" s="4">
        <v>2.2907488986784141E-2</v>
      </c>
      <c r="AR19" s="4">
        <v>2.4850042844901461E-2</v>
      </c>
      <c r="AS19" s="4">
        <v>2.056555269922879E-2</v>
      </c>
      <c r="AT19" s="4">
        <v>4.0727902946273833E-2</v>
      </c>
      <c r="AU19" s="4">
        <v>2.7729636048526862E-2</v>
      </c>
      <c r="AV19" s="4">
        <v>7.9470198675496689E-3</v>
      </c>
      <c r="AW19" s="4">
        <v>1.456953642384106E-2</v>
      </c>
      <c r="AX19" s="4">
        <v>7.0221066319895969E-2</v>
      </c>
      <c r="AY19" s="4">
        <v>8.8426527958387513E-2</v>
      </c>
      <c r="AZ19" s="4">
        <v>5.152471083070452E-2</v>
      </c>
      <c r="BA19" s="4">
        <v>5.573080967402734E-2</v>
      </c>
      <c r="BB19" s="4">
        <v>5.6753688989784326E-3</v>
      </c>
      <c r="BC19" s="4">
        <v>9.0805902383654935E-3</v>
      </c>
      <c r="BD19" s="4">
        <v>1.5795868772782499E-2</v>
      </c>
      <c r="BE19" s="4">
        <v>2.430133657351154E-2</v>
      </c>
      <c r="BF19" s="4">
        <v>2.2377622377622381E-2</v>
      </c>
      <c r="BG19" s="4">
        <v>3.3566433566433573E-2</v>
      </c>
      <c r="BH19" s="4">
        <v>2.1056977704376551E-2</v>
      </c>
      <c r="BI19" s="4">
        <v>1.2592898431048719E-2</v>
      </c>
      <c r="BJ19" s="4">
        <v>4.3843843843843842E-2</v>
      </c>
      <c r="BK19" s="4">
        <v>2.0820820820820821E-2</v>
      </c>
      <c r="BL19" s="4">
        <v>2.932066900681396E-2</v>
      </c>
      <c r="BM19" s="4">
        <v>1.4040883749741899E-2</v>
      </c>
      <c r="BN19" s="4">
        <v>6.7032378913567031E-2</v>
      </c>
      <c r="BO19" s="4">
        <v>2.1139951833021139E-2</v>
      </c>
      <c r="BP19" s="4">
        <v>7.3956442831215968E-2</v>
      </c>
      <c r="BQ19" s="4">
        <v>2.3593466424682401E-2</v>
      </c>
      <c r="BR19" s="4">
        <v>2.2309970384995069E-2</v>
      </c>
      <c r="BS19" s="4">
        <v>1.145113524185587E-2</v>
      </c>
      <c r="BT19" s="4">
        <v>4.8983162038049421E-2</v>
      </c>
      <c r="BU19" s="4">
        <v>1.946205991690356E-2</v>
      </c>
      <c r="BV19" s="4">
        <v>4.7058823529411757E-2</v>
      </c>
      <c r="BW19" s="4">
        <v>1.7016806722689071E-2</v>
      </c>
      <c r="BX19" s="4">
        <v>6.6592674805771371E-2</v>
      </c>
      <c r="BY19" s="4">
        <v>2.7968923418423969E-2</v>
      </c>
      <c r="BZ19" s="4">
        <v>6.1100196463654222E-2</v>
      </c>
      <c r="CA19" s="4">
        <v>1.8074656188605109E-2</v>
      </c>
      <c r="CB19" s="4">
        <v>3.7689269256089543E-2</v>
      </c>
      <c r="CC19" s="4">
        <v>1.761026991441738E-2</v>
      </c>
      <c r="CD19" s="4">
        <v>6.8493150684931503E-2</v>
      </c>
      <c r="CE19" s="4">
        <v>2.5513698630136989E-2</v>
      </c>
      <c r="CF19" s="4">
        <v>2.5537869511981809E-2</v>
      </c>
      <c r="CG19" s="4">
        <v>1.4168270071715941E-2</v>
      </c>
      <c r="CH19" s="4">
        <v>2.2164758034724789E-2</v>
      </c>
      <c r="CI19" s="4">
        <v>1.182120428518655E-2</v>
      </c>
      <c r="CJ19" s="4">
        <v>8.8024940399779941E-3</v>
      </c>
      <c r="CK19" s="4">
        <v>1.008619108747478E-2</v>
      </c>
      <c r="CL19" s="4">
        <v>4.4455461907122788E-2</v>
      </c>
      <c r="CM19" s="4">
        <v>2.1814576103123449E-2</v>
      </c>
      <c r="CN19" s="4">
        <v>4.0595639071086688E-2</v>
      </c>
      <c r="CO19" s="4">
        <v>2.4463747562488921E-2</v>
      </c>
      <c r="CP19" s="4">
        <v>4.3413618792744572E-2</v>
      </c>
      <c r="CQ19" s="4">
        <v>2.200416294974725E-2</v>
      </c>
      <c r="CR19" s="4">
        <v>8.9285714285714281E-3</v>
      </c>
      <c r="CS19" s="4">
        <v>1.339285714285714E-2</v>
      </c>
      <c r="CT19" s="4">
        <v>1.353092783505155E-2</v>
      </c>
      <c r="CU19" s="4">
        <v>1.320876288659794E-2</v>
      </c>
      <c r="CV19" s="4">
        <v>4.2979942693409739E-2</v>
      </c>
      <c r="CW19" s="4">
        <v>2.177650429799427E-2</v>
      </c>
      <c r="CX19" s="4">
        <v>2.4524040012907391E-2</v>
      </c>
      <c r="CY19" s="4">
        <v>1.323007421748951E-2</v>
      </c>
      <c r="CZ19" s="4">
        <v>6.1433447098976107E-2</v>
      </c>
      <c r="DA19" s="4">
        <v>4.6928327645051192E-2</v>
      </c>
      <c r="DB19" s="4">
        <v>2.870813397129187E-2</v>
      </c>
      <c r="DC19" s="4">
        <v>2.4880382775119621E-2</v>
      </c>
      <c r="DD19" s="4">
        <v>8.0149114631873256E-2</v>
      </c>
      <c r="DE19" s="4">
        <v>6.5237651444547989E-2</v>
      </c>
      <c r="DF19" s="4">
        <v>1.605288007554297E-2</v>
      </c>
      <c r="DG19" s="4">
        <v>2.1718602455146369E-2</v>
      </c>
      <c r="DH19" s="4">
        <v>1.141352063213345E-2</v>
      </c>
      <c r="DI19" s="4">
        <v>1.053555750658472E-2</v>
      </c>
      <c r="DJ19" s="4">
        <v>8.2174462705436151E-3</v>
      </c>
      <c r="DK19" s="4">
        <v>1.074589127686473E-2</v>
      </c>
      <c r="DL19" s="4">
        <v>6.0658578856152513E-3</v>
      </c>
      <c r="DM19" s="4">
        <v>8.6655112651646445E-3</v>
      </c>
      <c r="DN19" s="4">
        <v>2.2805017103762829E-3</v>
      </c>
      <c r="DO19" s="4">
        <v>5.7012542759407071E-3</v>
      </c>
      <c r="DP19" s="4">
        <v>7.91295746785361E-3</v>
      </c>
      <c r="DQ19" s="4">
        <v>1.483679525222552E-2</v>
      </c>
      <c r="DR19" s="4">
        <v>2.1999999999999999E-2</v>
      </c>
      <c r="DS19" s="4">
        <v>2.7333333333333331E-2</v>
      </c>
      <c r="DT19" s="4">
        <v>3.4764826175869117E-2</v>
      </c>
      <c r="DU19" s="4">
        <v>2.556237218813906E-2</v>
      </c>
      <c r="DV19" s="4">
        <v>3.1868131868131873E-2</v>
      </c>
      <c r="DW19" s="4">
        <v>5.8241758241758243E-2</v>
      </c>
      <c r="DX19" s="4">
        <v>7.0113935144609993E-3</v>
      </c>
      <c r="DY19" s="4">
        <v>1.139351446099912E-2</v>
      </c>
      <c r="DZ19" s="4">
        <v>1.381978993919292E-2</v>
      </c>
      <c r="EA19" s="4">
        <v>1.6030956329463789E-2</v>
      </c>
      <c r="EB19" s="4">
        <v>3.8703870387038701E-2</v>
      </c>
      <c r="EC19" s="4">
        <v>3.3903390339033897E-2</v>
      </c>
      <c r="ED19" s="4">
        <v>1.4130434782608701E-2</v>
      </c>
      <c r="EE19" s="4">
        <v>1.0869565217391301E-2</v>
      </c>
      <c r="EF19" s="4">
        <v>3.4272901985906469E-2</v>
      </c>
      <c r="EG19" s="4">
        <v>2.1780909673286351E-2</v>
      </c>
      <c r="EH19" s="4">
        <v>1.277850589777195E-2</v>
      </c>
      <c r="EI19" s="4">
        <v>1.015727391874181E-2</v>
      </c>
      <c r="EJ19" s="4">
        <v>5.0712628438846538E-2</v>
      </c>
      <c r="EK19" s="4">
        <v>2.8173682466025848E-2</v>
      </c>
      <c r="EL19" s="4">
        <v>9.3209054593874838E-3</v>
      </c>
      <c r="EM19" s="4">
        <v>9.3209054593874838E-3</v>
      </c>
      <c r="EN19" s="4">
        <v>2.051109616677875E-2</v>
      </c>
      <c r="EO19" s="4">
        <v>1.5131136516476131E-2</v>
      </c>
      <c r="EP19" s="4">
        <v>2.6566217287866772E-2</v>
      </c>
      <c r="EQ19" s="4">
        <v>2.1411578112609041E-2</v>
      </c>
      <c r="ER19" s="4">
        <v>7.2753728628592211E-3</v>
      </c>
      <c r="ES19" s="4">
        <v>6.9116042197162608E-3</v>
      </c>
      <c r="ET19" s="4">
        <v>2.475618904726181E-2</v>
      </c>
      <c r="EU19" s="4">
        <v>1.5378844711177789E-2</v>
      </c>
      <c r="EV19" s="4">
        <v>9.7378277153558054E-2</v>
      </c>
      <c r="EW19" s="4">
        <v>3.6620890553474818E-2</v>
      </c>
      <c r="EX19" s="4">
        <v>2.0901639344262299E-2</v>
      </c>
      <c r="EY19" s="4">
        <v>1.352459016393443E-2</v>
      </c>
      <c r="EZ19" s="4">
        <v>6.3063063063063057E-2</v>
      </c>
      <c r="FA19" s="4">
        <v>3.03030303030303E-2</v>
      </c>
      <c r="FB19" s="4">
        <v>8.2042695688572628E-2</v>
      </c>
      <c r="FC19" s="4">
        <v>2.678945165341147E-2</v>
      </c>
      <c r="FD19" s="4">
        <v>1.488833746898263E-2</v>
      </c>
      <c r="FE19" s="4">
        <v>2.564102564102564E-2</v>
      </c>
      <c r="FF19" s="4">
        <v>2.938475665748393E-2</v>
      </c>
      <c r="FG19" s="4">
        <v>3.948576675849403E-2</v>
      </c>
      <c r="FH19" s="4">
        <v>0.112094395280236</v>
      </c>
      <c r="FI19" s="4">
        <v>8.0629301868239925E-2</v>
      </c>
      <c r="FJ19" s="4">
        <v>0.1328451882845188</v>
      </c>
      <c r="FK19" s="4">
        <v>7.6359832635983269E-2</v>
      </c>
      <c r="FL19" s="4">
        <v>6.2376237623762383E-2</v>
      </c>
      <c r="FM19" s="4">
        <v>6.7326732673267331E-2</v>
      </c>
      <c r="FN19" s="4">
        <v>0</v>
      </c>
      <c r="FO19" s="4">
        <v>1.540436456996149E-2</v>
      </c>
      <c r="FP19" s="4">
        <v>2.0196789228379079E-2</v>
      </c>
      <c r="FQ19" s="4">
        <v>1.6571724495080271E-2</v>
      </c>
      <c r="FR19" s="4">
        <v>0</v>
      </c>
      <c r="FS19" s="4">
        <v>5.5996266915538974E-3</v>
      </c>
      <c r="FT19" s="4">
        <v>2.2492970946579191E-2</v>
      </c>
      <c r="FU19" s="4">
        <v>2.0618556701030931E-2</v>
      </c>
      <c r="FV19" s="4">
        <v>6.0711188204683438E-3</v>
      </c>
      <c r="FW19" s="4">
        <v>9.5403295750216832E-3</v>
      </c>
      <c r="FX19" s="4">
        <v>1.181683899556869E-2</v>
      </c>
      <c r="FY19" s="4">
        <v>1.7725258493353029E-2</v>
      </c>
      <c r="FZ19" s="4">
        <v>4.4362292051756007E-2</v>
      </c>
      <c r="GA19" s="4">
        <v>3.5736290819470107E-2</v>
      </c>
      <c r="GB19" s="4">
        <v>2.0387359836901119E-3</v>
      </c>
      <c r="GC19" s="4">
        <v>4.0774719673802246E-3</v>
      </c>
      <c r="GD19" s="4">
        <v>3.563636363636364E-2</v>
      </c>
      <c r="GE19" s="4">
        <v>3.1272727272727271E-2</v>
      </c>
      <c r="GF19" s="4">
        <v>5.6537102473498232E-2</v>
      </c>
      <c r="GG19" s="4">
        <v>6.3604240282685506E-2</v>
      </c>
      <c r="GH19" s="4">
        <v>1.2195121951219509E-2</v>
      </c>
      <c r="GI19" s="4">
        <v>2.090592334494774E-2</v>
      </c>
      <c r="GJ19" s="4">
        <v>0</v>
      </c>
      <c r="GK19" s="4">
        <v>2.166064981949458E-2</v>
      </c>
      <c r="GL19" s="4">
        <v>2.6631158455392811E-3</v>
      </c>
      <c r="GM19" s="4">
        <v>5.3262316910785623E-3</v>
      </c>
      <c r="GN19" s="4">
        <v>2.4549918166939438E-2</v>
      </c>
      <c r="GO19" s="4">
        <v>4.0916530278232409E-2</v>
      </c>
      <c r="GP19" s="4">
        <v>0</v>
      </c>
      <c r="GQ19" s="4">
        <v>2.185792349726776E-2</v>
      </c>
      <c r="GR19" s="4">
        <v>3.1934306569343068E-2</v>
      </c>
      <c r="GS19" s="4">
        <v>2.235401459854015E-2</v>
      </c>
      <c r="GT19" s="4">
        <v>1.319261213720317E-2</v>
      </c>
      <c r="GU19" s="4">
        <v>1.0554089709762529E-2</v>
      </c>
      <c r="GV19" s="4">
        <v>0</v>
      </c>
      <c r="GW19" s="4">
        <v>7.9476390836839637E-3</v>
      </c>
      <c r="GX19" s="4">
        <v>1.6201117318435751E-2</v>
      </c>
      <c r="GY19" s="4">
        <v>1.9553072625698321E-2</v>
      </c>
      <c r="GZ19" s="4">
        <v>1.248799231508165E-2</v>
      </c>
      <c r="HA19" s="4">
        <v>1.4409221902017291E-2</v>
      </c>
      <c r="HB19" s="4">
        <v>1.922104198280223E-2</v>
      </c>
      <c r="HC19" s="4">
        <v>2.1244309559939299E-2</v>
      </c>
      <c r="HD19" s="4">
        <v>9.3399750933997501E-3</v>
      </c>
      <c r="HE19" s="4">
        <v>1.61892901618929E-2</v>
      </c>
      <c r="HF19" s="4">
        <v>3.7576687116564422E-2</v>
      </c>
      <c r="HG19" s="4">
        <v>3.3742331288343558E-2</v>
      </c>
      <c r="HH19" s="4">
        <v>0</v>
      </c>
      <c r="HI19" s="4">
        <v>1.7964071856287421E-2</v>
      </c>
      <c r="HJ19" s="4">
        <v>5.565068493150685E-2</v>
      </c>
      <c r="HK19" s="4">
        <v>4.1095890410958902E-2</v>
      </c>
      <c r="HL19" s="4">
        <v>0</v>
      </c>
      <c r="HM19" s="4">
        <v>1.198801198801199E-2</v>
      </c>
      <c r="HN19" s="4">
        <v>1.0507880910683011E-2</v>
      </c>
      <c r="HO19" s="4">
        <v>1.663747810858144E-2</v>
      </c>
      <c r="HP19" s="4">
        <v>8.0629301868239925E-2</v>
      </c>
      <c r="HQ19" s="4">
        <v>5.0147492625368731E-2</v>
      </c>
      <c r="HR19" s="4">
        <v>6.3626723223753979E-3</v>
      </c>
      <c r="HS19" s="4">
        <v>1.060445387062566E-2</v>
      </c>
      <c r="HT19" s="4">
        <v>4.8611111111111112E-2</v>
      </c>
      <c r="HU19" s="4">
        <v>5.1388888888888887E-2</v>
      </c>
      <c r="HV19" s="4">
        <v>1.8036072144288581E-2</v>
      </c>
      <c r="HW19" s="4">
        <v>2.9058116232464931E-2</v>
      </c>
      <c r="HX19" s="4">
        <v>3.4648700673724733E-2</v>
      </c>
      <c r="HY19" s="4">
        <v>3.7536092396535131E-2</v>
      </c>
      <c r="HZ19" s="4">
        <v>7.6463560334528072E-2</v>
      </c>
      <c r="IA19" s="4">
        <v>6.8100358422939072E-2</v>
      </c>
      <c r="IB19" s="4">
        <v>0</v>
      </c>
      <c r="IC19" s="4">
        <v>9.8039215686274508E-3</v>
      </c>
      <c r="ID19" s="4">
        <v>4.383282364933741E-2</v>
      </c>
      <c r="IE19" s="4">
        <v>3.9755351681957193E-2</v>
      </c>
      <c r="IF19" s="4">
        <v>1.6513761467889909E-2</v>
      </c>
      <c r="IG19" s="4">
        <v>2.6605504587155961E-2</v>
      </c>
      <c r="IH19" s="4">
        <v>7.9494128274616077E-2</v>
      </c>
      <c r="II19" s="4">
        <v>5.9620596205962058E-2</v>
      </c>
      <c r="IJ19" s="4">
        <v>0.1451135241855874</v>
      </c>
      <c r="IK19" s="4">
        <v>7.2063178677196443E-2</v>
      </c>
      <c r="IL19" s="4">
        <v>0</v>
      </c>
      <c r="IM19" s="4">
        <v>1.2295081967213109E-2</v>
      </c>
      <c r="IN19" s="4">
        <v>1.8198362147406728E-2</v>
      </c>
      <c r="IO19" s="4">
        <v>2.2747952684258419E-2</v>
      </c>
      <c r="IP19" s="4">
        <v>0</v>
      </c>
      <c r="IQ19" s="4">
        <v>9.9009900990099011E-3</v>
      </c>
      <c r="IR19" s="4">
        <v>5.3246753246753237E-2</v>
      </c>
      <c r="IS19" s="4">
        <v>5.7142857142857141E-2</v>
      </c>
      <c r="IT19" s="4">
        <v>5.1608077786088259E-2</v>
      </c>
      <c r="IU19" s="4">
        <v>4.8616305160807782E-2</v>
      </c>
      <c r="IV19" s="4">
        <v>5.5288461538461543E-2</v>
      </c>
      <c r="IW19" s="4">
        <v>4.567307692307692E-2</v>
      </c>
      <c r="IX19" s="4">
        <v>3.9473684210526307E-2</v>
      </c>
      <c r="IY19" s="4">
        <v>5.701754385964912E-2</v>
      </c>
      <c r="IZ19" s="4">
        <v>8.8495575221238937E-3</v>
      </c>
      <c r="JA19" s="4">
        <v>1.3274336283185841E-2</v>
      </c>
      <c r="JB19" s="4">
        <v>1.24113475177305E-2</v>
      </c>
      <c r="JC19" s="4">
        <v>2.1276595744680851E-2</v>
      </c>
      <c r="JD19" s="4">
        <v>2.261306532663317E-2</v>
      </c>
      <c r="JE19" s="4">
        <v>3.2663316582914582E-2</v>
      </c>
      <c r="JF19" s="4">
        <v>3.6764705882352942E-2</v>
      </c>
      <c r="JG19" s="4">
        <v>4.595588235294118E-2</v>
      </c>
      <c r="JH19" s="4">
        <v>1.1520737327188941E-2</v>
      </c>
      <c r="JI19" s="4">
        <v>2.0737327188940089E-2</v>
      </c>
      <c r="JJ19" s="4">
        <v>4.2222222222222217E-2</v>
      </c>
      <c r="JK19" s="4">
        <v>4.6666666666666669E-2</v>
      </c>
      <c r="JL19" s="4">
        <v>2.8761061946902651E-2</v>
      </c>
      <c r="JM19" s="4">
        <v>3.5398230088495568E-2</v>
      </c>
      <c r="JN19" s="4">
        <v>2.2371364653243852E-3</v>
      </c>
      <c r="JO19" s="4">
        <v>6.7114093959731542E-3</v>
      </c>
      <c r="JP19" s="4">
        <v>2.8056112224448902E-2</v>
      </c>
      <c r="JQ19" s="4">
        <v>2.8056112224448902E-2</v>
      </c>
      <c r="JR19" s="4">
        <v>5.2770448548812663E-3</v>
      </c>
      <c r="JS19" s="4">
        <v>7.9155672823219003E-3</v>
      </c>
      <c r="JT19" s="4">
        <v>1.3824884792626731E-2</v>
      </c>
      <c r="JU19" s="4">
        <v>1.2288786482334869E-2</v>
      </c>
      <c r="JV19" s="4">
        <v>2.174805088223225E-2</v>
      </c>
      <c r="JW19" s="4">
        <v>2.0106688551497741E-2</v>
      </c>
      <c r="JX19" s="4">
        <v>4.0565686639374772E-2</v>
      </c>
      <c r="JY19" s="4">
        <v>1.8235950874581321E-2</v>
      </c>
      <c r="JZ19" s="4">
        <v>3.0314097881665451E-2</v>
      </c>
      <c r="KA19" s="4">
        <v>2.081811541271001E-2</v>
      </c>
      <c r="KB19" s="4">
        <v>2.1129085506767911E-2</v>
      </c>
      <c r="KC19" s="4">
        <v>1.023440079234071E-2</v>
      </c>
      <c r="KD19" s="4">
        <v>1.9790888722927561E-2</v>
      </c>
      <c r="KE19" s="4">
        <v>1.23226288274832E-2</v>
      </c>
      <c r="KF19" s="4">
        <v>1.149425287356322E-2</v>
      </c>
      <c r="KG19" s="4">
        <v>1.186503522432332E-2</v>
      </c>
      <c r="KH19" s="4">
        <v>4.203233256351039E-2</v>
      </c>
      <c r="KI19" s="4">
        <v>3.094688221709007E-2</v>
      </c>
      <c r="KJ19" s="4">
        <v>4.1798298906439851E-2</v>
      </c>
      <c r="KK19" s="4">
        <v>1.9441069258809229E-2</v>
      </c>
      <c r="KL19" s="4">
        <v>4.4960329121363503E-2</v>
      </c>
      <c r="KM19" s="4">
        <v>1.9247722597707909E-2</v>
      </c>
      <c r="KN19" s="4">
        <v>2.176346225593832E-2</v>
      </c>
      <c r="KO19" s="4">
        <v>9.9490113170003728E-3</v>
      </c>
      <c r="KP19" s="4">
        <v>4.4307125953194852E-2</v>
      </c>
      <c r="KQ19" s="4">
        <v>1.314751511964239E-2</v>
      </c>
      <c r="KR19" s="4">
        <v>0.12675569882569651</v>
      </c>
      <c r="KS19" s="4">
        <v>2.4407091871977891E-2</v>
      </c>
      <c r="KT19" s="4">
        <v>4.3313069908814589E-2</v>
      </c>
      <c r="KU19" s="4">
        <v>1.9148936170212769E-2</v>
      </c>
      <c r="KV19" s="4">
        <v>8.9991487291742667E-2</v>
      </c>
      <c r="KW19" s="4">
        <v>2.553812477198103E-2</v>
      </c>
      <c r="KX19" s="4">
        <v>6.0741902947439197E-2</v>
      </c>
      <c r="KY19" s="4">
        <v>1.5689790429227839E-2</v>
      </c>
      <c r="KZ19" s="4">
        <v>2.292889313498021E-2</v>
      </c>
      <c r="LA19" s="4">
        <v>9.8266684864200902E-3</v>
      </c>
      <c r="LB19" s="4">
        <v>2.2895033154009758E-2</v>
      </c>
      <c r="LC19" s="4">
        <v>1.2385837607906919E-2</v>
      </c>
      <c r="LD19" s="4">
        <v>2.8913129189118151E-2</v>
      </c>
      <c r="LE19" s="4">
        <v>1.09081351031673E-2</v>
      </c>
      <c r="LF19" s="4">
        <v>6.7705212702216896E-2</v>
      </c>
      <c r="LG19" s="4">
        <v>2.2768124625524268E-2</v>
      </c>
      <c r="LH19" s="4">
        <v>8.8713423130515556E-2</v>
      </c>
      <c r="LI19" s="4">
        <v>2.1481653506734789E-2</v>
      </c>
      <c r="LJ19" s="4">
        <v>3.6873968079251522E-2</v>
      </c>
      <c r="LK19" s="4">
        <v>1.6648321408915791E-2</v>
      </c>
      <c r="LL19" s="4">
        <v>2.5667456963199671E-2</v>
      </c>
      <c r="LM19" s="4">
        <v>9.6897227089990726E-3</v>
      </c>
      <c r="LN19" s="4">
        <v>4.314214463840399E-2</v>
      </c>
      <c r="LO19" s="4">
        <v>1.9077306733167081E-2</v>
      </c>
      <c r="LP19" s="4">
        <v>2.1386138613861391E-2</v>
      </c>
      <c r="LQ19" s="4">
        <v>1.082508250825082E-2</v>
      </c>
      <c r="LR19" s="4">
        <v>4.5426792038099892E-2</v>
      </c>
      <c r="LS19" s="4">
        <v>1.001343265355965E-2</v>
      </c>
      <c r="LT19" s="4">
        <v>0.1002744739249771</v>
      </c>
      <c r="LU19" s="4">
        <v>3.5864592863677949E-2</v>
      </c>
      <c r="LV19" s="4">
        <v>6.9454545454545449E-2</v>
      </c>
      <c r="LW19" s="4">
        <v>1.7999999999999999E-2</v>
      </c>
      <c r="LX19" s="4">
        <v>3.3569613481342783E-2</v>
      </c>
      <c r="LY19" s="4">
        <v>1.3641834960545669E-2</v>
      </c>
      <c r="LZ19" s="4">
        <v>2.8377250506736621E-2</v>
      </c>
      <c r="MA19" s="4">
        <v>1.12078216287111E-2</v>
      </c>
      <c r="MB19" s="4">
        <v>5.2927927927927929E-2</v>
      </c>
      <c r="MC19" s="4">
        <v>1.6994266994266989E-2</v>
      </c>
      <c r="MD19" s="4">
        <v>6.9358733565870676E-2</v>
      </c>
      <c r="ME19" s="4">
        <v>1.6635363563187549E-2</v>
      </c>
      <c r="MF19" s="4">
        <v>9.1890159205043273E-2</v>
      </c>
      <c r="MG19" s="4">
        <v>1.9767069131317452E-2</v>
      </c>
      <c r="MH19" s="4">
        <v>0.11646288748919351</v>
      </c>
      <c r="MI19" s="4">
        <v>2.4577003828578491E-2</v>
      </c>
      <c r="MJ19" s="4">
        <v>4.7587041268987773E-2</v>
      </c>
      <c r="MK19" s="4">
        <v>1.6668907111170861E-2</v>
      </c>
      <c r="ML19" s="4">
        <v>3.869810353664787E-2</v>
      </c>
      <c r="MM19" s="4">
        <v>1.486417221937468E-2</v>
      </c>
      <c r="MN19" s="4">
        <v>1.7375071797817349E-2</v>
      </c>
      <c r="MO19" s="4">
        <v>1.163124641010913E-2</v>
      </c>
      <c r="MP19" s="4">
        <v>2.9603242844859351E-2</v>
      </c>
      <c r="MQ19" s="4">
        <v>1.240633828767965E-2</v>
      </c>
      <c r="MR19" s="4">
        <v>1.137411620043037E-2</v>
      </c>
      <c r="MS19" s="4">
        <v>6.6092837380879194E-3</v>
      </c>
      <c r="MT19" s="4">
        <v>5.3821528611444583E-2</v>
      </c>
      <c r="MU19" s="4">
        <v>2.4509803921568631E-2</v>
      </c>
      <c r="MV19" s="4">
        <v>2.5431594579543349E-2</v>
      </c>
      <c r="MW19" s="4">
        <v>1.4757750139224059E-2</v>
      </c>
      <c r="MX19" s="4">
        <v>4.9522826928037139E-2</v>
      </c>
      <c r="MY19" s="4">
        <v>2.037657982976528E-2</v>
      </c>
      <c r="MZ19" s="4">
        <v>0.1125603234641972</v>
      </c>
      <c r="NA19" s="4">
        <v>2.4911960349550021E-2</v>
      </c>
      <c r="NB19" s="4">
        <v>0.147136563876652</v>
      </c>
      <c r="NC19" s="4">
        <v>2.643171806167401E-2</v>
      </c>
      <c r="ND19" s="4">
        <v>1.8672199170124481E-2</v>
      </c>
      <c r="NE19" s="4">
        <v>2.9045643153526968E-2</v>
      </c>
      <c r="NF19" s="4">
        <v>0</v>
      </c>
      <c r="NG19" s="4">
        <v>1.8547140649149921E-2</v>
      </c>
      <c r="NH19" s="4">
        <v>4.0697674418604647E-2</v>
      </c>
      <c r="NI19" s="4">
        <v>3.6821705426356592E-2</v>
      </c>
      <c r="NJ19" s="4">
        <v>0</v>
      </c>
      <c r="NK19" s="4">
        <v>2.5477707006369432E-2</v>
      </c>
      <c r="NL19" s="4">
        <v>0</v>
      </c>
      <c r="NM19" s="4">
        <v>2.7088036117381489E-2</v>
      </c>
      <c r="NN19" s="4">
        <v>1.0958904109589039E-2</v>
      </c>
      <c r="NO19" s="4">
        <v>1.643835616438356E-2</v>
      </c>
      <c r="NP19" s="4">
        <v>4.3388429752066117E-2</v>
      </c>
      <c r="NQ19" s="4">
        <v>5.9917355371900828E-2</v>
      </c>
      <c r="NR19" s="4">
        <v>5.0096339113680152E-2</v>
      </c>
      <c r="NS19" s="4">
        <v>6.1657032755298651E-2</v>
      </c>
      <c r="NT19" s="4">
        <v>2.3391812865497071E-2</v>
      </c>
      <c r="NU19" s="4">
        <v>2.1442495126705648E-2</v>
      </c>
      <c r="NV19" s="4">
        <v>0</v>
      </c>
      <c r="NW19" s="4">
        <v>1.0723860589812329E-2</v>
      </c>
      <c r="NX19" s="4">
        <v>3.5339063992359122E-2</v>
      </c>
      <c r="NY19" s="4">
        <v>3.4383954154727787E-2</v>
      </c>
      <c r="NZ19" s="4">
        <v>5.2339413164155427E-2</v>
      </c>
      <c r="OA19" s="4">
        <v>6.0269627279936559E-2</v>
      </c>
      <c r="OB19" s="4">
        <v>5.1433389544688027E-2</v>
      </c>
      <c r="OC19" s="4">
        <v>3.4569983136593589E-2</v>
      </c>
      <c r="OD19" s="4">
        <v>4.8249763481551557E-2</v>
      </c>
      <c r="OE19" s="4">
        <v>3.5004730368968777E-2</v>
      </c>
      <c r="OF19" s="4">
        <v>1.752767527675277E-2</v>
      </c>
      <c r="OG19" s="4">
        <v>1.8450184501845018E-2</v>
      </c>
      <c r="OH19" s="4">
        <v>0</v>
      </c>
      <c r="OI19" s="4">
        <v>1.2631578947368421E-2</v>
      </c>
      <c r="OJ19" s="4">
        <v>1.39349701393497E-2</v>
      </c>
      <c r="OK19" s="4">
        <v>1.79163901791639E-2</v>
      </c>
      <c r="OL19" s="4">
        <v>5.8704453441295552E-2</v>
      </c>
      <c r="OM19" s="4">
        <v>4.048582995951417E-2</v>
      </c>
      <c r="ON19" s="4">
        <v>1.8068535825545171E-2</v>
      </c>
      <c r="OO19" s="4">
        <v>1.5576323987538941E-2</v>
      </c>
      <c r="OP19" s="4">
        <v>4.7138047138047144E-3</v>
      </c>
      <c r="OQ19" s="4">
        <v>9.427609427609427E-3</v>
      </c>
      <c r="OR19" s="4">
        <v>0</v>
      </c>
      <c r="OS19" s="4">
        <v>7.1471113758189396E-3</v>
      </c>
      <c r="OT19" s="4">
        <v>7.3141486810551562E-2</v>
      </c>
      <c r="OU19" s="4">
        <v>6.235011990407674E-2</v>
      </c>
      <c r="OV19" s="4">
        <v>4.6987951807228923E-2</v>
      </c>
      <c r="OW19" s="4">
        <v>3.614457831325301E-2</v>
      </c>
      <c r="OX19" s="4">
        <v>6.6188637617209042E-3</v>
      </c>
      <c r="OY19" s="4">
        <v>9.3767236624379482E-3</v>
      </c>
      <c r="OZ19" s="4">
        <v>3.3355134074558528E-2</v>
      </c>
      <c r="PA19" s="4">
        <v>2.0274689339437539E-2</v>
      </c>
      <c r="PB19" s="4">
        <v>3.5272277227722769E-2</v>
      </c>
      <c r="PC19" s="4">
        <v>2.537128712871287E-2</v>
      </c>
      <c r="PD19" s="4">
        <v>2.8225806451612899E-2</v>
      </c>
      <c r="PE19" s="4">
        <v>2.9569892473118281E-2</v>
      </c>
      <c r="PF19" s="4">
        <v>8.4033613445378158E-2</v>
      </c>
      <c r="PG19" s="4">
        <v>4.7418967587034823E-2</v>
      </c>
      <c r="PH19" s="4">
        <v>1.9677996422182469E-2</v>
      </c>
      <c r="PI19" s="4">
        <v>1.431127012522361E-2</v>
      </c>
      <c r="PJ19" s="4">
        <v>1.9203413940256049E-2</v>
      </c>
      <c r="PK19" s="4">
        <v>2.204836415362731E-2</v>
      </c>
      <c r="PL19" s="4">
        <v>2.4667931688804559E-2</v>
      </c>
      <c r="PM19" s="4">
        <v>2.0240354206198609E-2</v>
      </c>
      <c r="PN19" s="4">
        <v>2.8120713305898489E-2</v>
      </c>
      <c r="PO19" s="4">
        <v>2.1262002743484221E-2</v>
      </c>
      <c r="PP19" s="4">
        <v>4.2670337233310388E-2</v>
      </c>
      <c r="PQ19" s="4">
        <v>4.0605643496214733E-2</v>
      </c>
      <c r="PR19" s="4">
        <v>0</v>
      </c>
      <c r="PS19" s="4">
        <v>7.1599045346062056E-3</v>
      </c>
      <c r="PT19" s="4">
        <v>2.8846153846153851E-2</v>
      </c>
      <c r="PU19" s="4">
        <v>4.0521978021978017E-2</v>
      </c>
      <c r="PV19" s="4">
        <v>2.0448548812664911E-2</v>
      </c>
      <c r="PW19" s="4">
        <v>2.0448548812664911E-2</v>
      </c>
      <c r="PX19" s="4">
        <v>8.4615384615384613E-3</v>
      </c>
      <c r="PY19" s="4">
        <v>1.6923076923076919E-2</v>
      </c>
      <c r="PZ19" s="4">
        <v>0.1114589855979962</v>
      </c>
      <c r="QA19" s="4">
        <v>5.8860363180964298E-2</v>
      </c>
      <c r="QB19" s="4">
        <v>1.6E-2</v>
      </c>
      <c r="QC19" s="4">
        <v>1.5384615384615391E-2</v>
      </c>
      <c r="QD19" s="4">
        <v>8.469539375928678E-2</v>
      </c>
      <c r="QE19" s="4">
        <v>4.6805349182763738E-2</v>
      </c>
      <c r="QF19" s="4">
        <v>4.7272727272727272E-2</v>
      </c>
      <c r="QG19" s="4">
        <v>2.5050505050505049E-2</v>
      </c>
      <c r="QH19" s="4">
        <v>7.210750573582432E-2</v>
      </c>
      <c r="QI19" s="4">
        <v>3.080957063257948E-2</v>
      </c>
      <c r="QJ19" s="4">
        <v>0.11383018168335191</v>
      </c>
      <c r="QK19" s="4">
        <v>2.3359288097886542E-2</v>
      </c>
      <c r="QL19" s="4">
        <v>7.6923076923076927E-2</v>
      </c>
      <c r="QM19" s="4">
        <v>4.7796863330843917E-2</v>
      </c>
      <c r="QN19" s="4">
        <v>5.5072463768115941E-2</v>
      </c>
      <c r="QO19" s="4">
        <v>3.5507246376811602E-2</v>
      </c>
      <c r="QP19" s="4">
        <v>0.10101010101010099</v>
      </c>
      <c r="QQ19" s="4">
        <v>4.0998217468805713E-2</v>
      </c>
      <c r="QR19" s="4">
        <v>0</v>
      </c>
      <c r="QS19" s="4">
        <v>7.874015748031496E-3</v>
      </c>
      <c r="QT19" s="4">
        <v>0</v>
      </c>
      <c r="QU19" s="4">
        <v>7.7669902912621356E-3</v>
      </c>
      <c r="QV19" s="4">
        <v>0</v>
      </c>
      <c r="QW19" s="4">
        <v>9.7244732576985422E-3</v>
      </c>
      <c r="QX19" s="4">
        <v>1.3513513513513511E-2</v>
      </c>
      <c r="QY19" s="4">
        <v>1.7038777908343121E-2</v>
      </c>
      <c r="QZ19" s="4">
        <v>5.4937413073713491E-2</v>
      </c>
      <c r="RA19" s="4">
        <v>3.6161335187760782E-2</v>
      </c>
      <c r="RB19" s="4">
        <v>4.6019328117809483E-2</v>
      </c>
      <c r="RC19" s="4">
        <v>3.2213529682466643E-2</v>
      </c>
      <c r="RD19" s="4">
        <v>2.3129251700680271E-2</v>
      </c>
      <c r="RE19" s="4">
        <v>2.1315192743764168E-2</v>
      </c>
      <c r="RF19" s="4">
        <v>6.8577277379733875E-2</v>
      </c>
      <c r="RG19" s="4">
        <v>3.5823950870010238E-2</v>
      </c>
      <c r="RH19" s="4">
        <v>1.5928322548531611E-2</v>
      </c>
      <c r="RI19" s="4">
        <v>1.7421602787456449E-2</v>
      </c>
      <c r="RJ19" s="4">
        <v>7.6095947063688996E-2</v>
      </c>
      <c r="RK19" s="4">
        <v>4.7973531844499588E-2</v>
      </c>
      <c r="RL19" s="4">
        <v>4.2044911610129E-2</v>
      </c>
      <c r="RM19" s="4">
        <v>2.6755852842809361E-2</v>
      </c>
      <c r="RN19" s="4">
        <v>3.3287101248266303E-2</v>
      </c>
      <c r="RO19" s="4">
        <v>2.5427646786870092E-2</v>
      </c>
      <c r="RP19" s="4">
        <v>2.6190476190476191E-2</v>
      </c>
      <c r="RQ19" s="4">
        <v>1.507936507936508E-2</v>
      </c>
      <c r="RR19" s="4">
        <v>4.9773755656108587E-2</v>
      </c>
      <c r="RS19" s="4">
        <v>3.2085561497326207E-2</v>
      </c>
      <c r="RT19" s="4">
        <v>0</v>
      </c>
      <c r="RU19" s="4">
        <v>1.0118043844856661E-2</v>
      </c>
      <c r="RV19" s="4">
        <v>3.4722222222222217E-2</v>
      </c>
      <c r="RW19" s="4">
        <v>4.1666666666666657E-2</v>
      </c>
      <c r="RX19" s="4">
        <v>0</v>
      </c>
      <c r="RY19" s="4">
        <v>1.666666666666667E-2</v>
      </c>
      <c r="RZ19" s="4">
        <v>0</v>
      </c>
      <c r="SA19" s="4">
        <v>1.69971671388102E-2</v>
      </c>
      <c r="SB19" s="4">
        <v>1.239157372986369E-2</v>
      </c>
      <c r="SC19" s="4">
        <v>1.239157372986369E-2</v>
      </c>
      <c r="SD19" s="4">
        <v>0</v>
      </c>
      <c r="SE19" s="4">
        <v>1.4510278113663851E-2</v>
      </c>
      <c r="SF19" s="4">
        <v>6.860158311345646E-2</v>
      </c>
      <c r="SG19" s="4">
        <v>6.0686015831134567E-2</v>
      </c>
      <c r="SH19" s="4">
        <v>0</v>
      </c>
      <c r="SI19" s="4">
        <v>2.2304832713754649E-2</v>
      </c>
      <c r="SJ19" s="4">
        <v>9.3341630367143741E-3</v>
      </c>
      <c r="SK19" s="4">
        <v>1.555693839452396E-2</v>
      </c>
      <c r="SL19" s="4">
        <v>1.968503937007874E-2</v>
      </c>
      <c r="SM19" s="4">
        <v>1.7060367454068241E-2</v>
      </c>
      <c r="SN19" s="4">
        <v>0</v>
      </c>
      <c r="SO19" s="4">
        <v>1.646090534979424E-2</v>
      </c>
      <c r="SP19" s="4">
        <v>0</v>
      </c>
      <c r="SQ19" s="4">
        <v>1.9900497512437811E-2</v>
      </c>
      <c r="SR19" s="4">
        <v>0</v>
      </c>
      <c r="SS19" s="4">
        <v>1.4319809069212409E-2</v>
      </c>
      <c r="ST19" s="4">
        <v>5.9139784946236562E-2</v>
      </c>
      <c r="SU19" s="4">
        <v>5.8064516129032261E-2</v>
      </c>
      <c r="SV19" s="4">
        <v>1.4064697609001409E-2</v>
      </c>
      <c r="SW19" s="4">
        <v>1.476793248945148E-2</v>
      </c>
      <c r="SX19" s="4">
        <v>0</v>
      </c>
      <c r="SY19" s="4">
        <v>1.678321678321678E-2</v>
      </c>
      <c r="SZ19" s="4">
        <v>1.7492711370262391E-2</v>
      </c>
      <c r="TA19" s="4">
        <v>2.623906705539359E-2</v>
      </c>
      <c r="TB19" s="4">
        <v>2.9243483788938339E-2</v>
      </c>
      <c r="TC19" s="4">
        <v>3.0514939605848699E-2</v>
      </c>
      <c r="TD19" s="4">
        <v>2.5462962962962962E-2</v>
      </c>
      <c r="TE19" s="4">
        <v>1.5046296296296301E-2</v>
      </c>
      <c r="TF19" s="4">
        <v>5.7511737089201882E-2</v>
      </c>
      <c r="TG19" s="4">
        <v>2.8755868544600941E-2</v>
      </c>
      <c r="TH19" s="4">
        <v>9.2326887086712411E-2</v>
      </c>
      <c r="TI19" s="4">
        <v>5.3025577043044288E-2</v>
      </c>
      <c r="TJ19" s="4">
        <v>5.5372807017543858E-2</v>
      </c>
      <c r="TK19" s="4">
        <v>3.8925438596491231E-2</v>
      </c>
      <c r="TL19" s="4">
        <v>2.0689655172413789E-2</v>
      </c>
      <c r="TM19" s="4">
        <v>1.6091954022988509E-2</v>
      </c>
      <c r="TN19" s="4">
        <v>1.754385964912281E-2</v>
      </c>
      <c r="TO19" s="4">
        <v>1.3495276653171391E-2</v>
      </c>
      <c r="TP19" s="4">
        <v>4.388370817334065E-3</v>
      </c>
      <c r="TQ19" s="4">
        <v>6.582556226001097E-3</v>
      </c>
      <c r="TR19" s="4">
        <v>7.4826296098343126E-3</v>
      </c>
      <c r="TS19" s="4">
        <v>1.1223944414751471E-2</v>
      </c>
      <c r="TT19" s="4">
        <v>1.444444444444444E-2</v>
      </c>
      <c r="TU19" s="4">
        <v>1.6111111111111111E-2</v>
      </c>
      <c r="TV19" s="4">
        <v>4.0721649484536077E-2</v>
      </c>
      <c r="TW19" s="4">
        <v>2.371134020618557E-2</v>
      </c>
      <c r="TX19" s="4">
        <v>3.2808398950131233E-2</v>
      </c>
      <c r="TY19" s="4">
        <v>2.952755905511811E-2</v>
      </c>
      <c r="TZ19" s="4">
        <v>1.754385964912281E-2</v>
      </c>
      <c r="UA19" s="4">
        <v>2.0833333333333329E-2</v>
      </c>
      <c r="UB19" s="4">
        <v>2.8851244044467969E-2</v>
      </c>
      <c r="UC19" s="4">
        <v>1.4557967178401269E-2</v>
      </c>
      <c r="UD19" s="4">
        <v>1.904319554110543E-2</v>
      </c>
      <c r="UE19" s="4">
        <v>1.3469577333952621E-2</v>
      </c>
      <c r="UF19" s="4">
        <v>3.8220193953223049E-2</v>
      </c>
      <c r="UG19" s="4">
        <v>2.1391899600684539E-2</v>
      </c>
      <c r="UH19" s="4">
        <v>1.6468682505399571E-2</v>
      </c>
      <c r="UI19" s="4">
        <v>1.376889848812095E-2</v>
      </c>
      <c r="UJ19" s="4">
        <v>4.5499751367478858E-2</v>
      </c>
      <c r="UK19" s="4">
        <v>2.1382396817503729E-2</v>
      </c>
      <c r="UL19" s="4">
        <v>2.7459954233409609E-2</v>
      </c>
      <c r="UM19" s="4">
        <v>1.652682430714467E-2</v>
      </c>
      <c r="UN19" s="4">
        <v>1.4227152158186641E-2</v>
      </c>
      <c r="UO19" s="4">
        <v>1.181577043646009E-2</v>
      </c>
      <c r="UP19" s="4">
        <v>2.4081115335868191E-2</v>
      </c>
      <c r="UQ19" s="4">
        <v>1.901140684410646E-2</v>
      </c>
      <c r="UR19" s="4">
        <v>4.2874396135265697E-2</v>
      </c>
      <c r="US19" s="4">
        <v>3.5628019323671503E-2</v>
      </c>
      <c r="UT19" s="4">
        <v>4.0983606557377053E-2</v>
      </c>
      <c r="UU19" s="4">
        <v>5.1702395964691047E-2</v>
      </c>
      <c r="UV19" s="4">
        <v>6.0160427807486629E-3</v>
      </c>
      <c r="UW19" s="4">
        <v>1.06951871657754E-2</v>
      </c>
      <c r="UX19" s="4">
        <v>0</v>
      </c>
      <c r="UY19" s="4">
        <v>7.2072072072072073E-3</v>
      </c>
      <c r="UZ19" s="4">
        <v>1.515151515151515E-2</v>
      </c>
      <c r="VA19" s="4">
        <v>1.8286311389759669E-2</v>
      </c>
      <c r="VB19" s="4">
        <v>1.1335012594458439E-2</v>
      </c>
      <c r="VC19" s="4">
        <v>1.7632241813602019E-2</v>
      </c>
      <c r="VD19" s="4">
        <v>2.1764705882352939E-2</v>
      </c>
      <c r="VE19" s="4">
        <v>1.7647058823529412E-2</v>
      </c>
      <c r="VF19" s="4">
        <v>1.3672795851013671E-2</v>
      </c>
      <c r="VG19" s="4">
        <v>1.32013201320132E-2</v>
      </c>
      <c r="VH19" s="4">
        <v>5.4815573770491802E-2</v>
      </c>
      <c r="VI19" s="4">
        <v>4.9180327868852458E-2</v>
      </c>
      <c r="VJ19" s="4">
        <v>9.8296199213630409E-3</v>
      </c>
      <c r="VK19" s="4">
        <v>1.572739187418086E-2</v>
      </c>
      <c r="VL19" s="4">
        <v>2.4533333333333331E-2</v>
      </c>
      <c r="VM19" s="4">
        <v>3.3066666666666668E-2</v>
      </c>
      <c r="VN19" s="4">
        <v>9.8576122672508221E-3</v>
      </c>
      <c r="VO19" s="4">
        <v>1.642935377875137E-2</v>
      </c>
      <c r="VP19" s="4">
        <v>1.9894675248683439E-2</v>
      </c>
      <c r="VQ19" s="4">
        <v>2.340550029256875E-2</v>
      </c>
      <c r="VR19" s="4">
        <v>0</v>
      </c>
      <c r="VS19" s="4">
        <v>6.5681444991789817E-3</v>
      </c>
      <c r="VT19" s="4">
        <v>4.6103183315038418E-2</v>
      </c>
      <c r="VU19" s="4">
        <v>3.2930845225027441E-2</v>
      </c>
      <c r="VV19" s="4">
        <v>5.8536585365853662E-2</v>
      </c>
      <c r="VW19" s="4">
        <v>4.1811846689895467E-2</v>
      </c>
      <c r="VX19" s="4">
        <v>5.3167343008460002E-2</v>
      </c>
      <c r="VY19" s="4">
        <v>1.0317078203452779E-2</v>
      </c>
      <c r="VZ19" s="4">
        <v>7.3160762942779289E-2</v>
      </c>
      <c r="WA19" s="4">
        <v>1.5871934604904631E-2</v>
      </c>
      <c r="WB19" s="4">
        <v>5.9716285696586748E-2</v>
      </c>
      <c r="WC19" s="4">
        <v>1.4309607879576291E-2</v>
      </c>
      <c r="WD19" s="4">
        <v>8.7109237794169309E-3</v>
      </c>
      <c r="WE19" s="4">
        <v>4.4257112750263434E-3</v>
      </c>
      <c r="WF19" s="4">
        <v>1.8990100242824229E-2</v>
      </c>
      <c r="WG19" s="4">
        <v>6.9734138596600458E-3</v>
      </c>
      <c r="WH19" s="4">
        <v>5.3025194630049663E-2</v>
      </c>
      <c r="WI19" s="4">
        <v>1.127934775945565E-2</v>
      </c>
      <c r="WJ19" s="4">
        <v>7.5095969289827258E-2</v>
      </c>
      <c r="WK19" s="4">
        <v>1.355566218809981E-2</v>
      </c>
      <c r="WL19" s="4">
        <v>3.4456888698354858E-2</v>
      </c>
      <c r="WM19" s="4">
        <v>8.0917421360055738E-3</v>
      </c>
      <c r="WN19" s="4">
        <v>6.2985091294879669E-2</v>
      </c>
      <c r="WO19" s="4">
        <v>1.4350326651404319E-2</v>
      </c>
      <c r="WP19" s="4">
        <v>2.4553571428571432E-2</v>
      </c>
      <c r="WQ19" s="4">
        <v>4.0178571428571432E-2</v>
      </c>
      <c r="WR19" s="4">
        <v>0</v>
      </c>
      <c r="WS19" s="4">
        <v>3.8461538461538457E-2</v>
      </c>
      <c r="WT19" s="4">
        <v>0</v>
      </c>
      <c r="WU19" s="4">
        <v>3.6363636363636362E-2</v>
      </c>
      <c r="WV19" s="4">
        <v>0</v>
      </c>
      <c r="WW19" s="4">
        <v>4.4444444444444453E-2</v>
      </c>
      <c r="WX19" s="4">
        <v>0</v>
      </c>
      <c r="WY19" s="4">
        <v>3.0927835051546389E-2</v>
      </c>
      <c r="WZ19" s="4">
        <v>0</v>
      </c>
      <c r="XA19" s="4">
        <v>2.4590163934426229E-2</v>
      </c>
      <c r="XB19" s="4">
        <v>2.1739130434782612E-2</v>
      </c>
      <c r="XC19" s="4">
        <v>3.5573122529644272E-2</v>
      </c>
      <c r="XD19" s="4">
        <v>1.7319587628865981E-2</v>
      </c>
      <c r="XE19" s="4">
        <v>1.4020618556701029E-2</v>
      </c>
      <c r="XF19" s="4">
        <v>0</v>
      </c>
      <c r="XG19" s="4">
        <v>1.120448179271709E-2</v>
      </c>
      <c r="XH19" s="4">
        <v>1.7156862745098041E-2</v>
      </c>
      <c r="XI19" s="4">
        <v>2.6960784313725492E-2</v>
      </c>
      <c r="XJ19" s="4">
        <v>2.0661157024793389E-2</v>
      </c>
      <c r="XK19" s="4">
        <v>2.8925619834710741E-2</v>
      </c>
      <c r="XL19" s="4">
        <v>1.6609672691744019E-2</v>
      </c>
      <c r="XM19" s="4">
        <v>1.6121152906692721E-2</v>
      </c>
      <c r="XN19" s="4">
        <v>1.374045801526718E-2</v>
      </c>
      <c r="XO19" s="4">
        <v>2.1374045801526721E-2</v>
      </c>
      <c r="XP19" s="4">
        <v>1.4542343883661249E-2</v>
      </c>
      <c r="XQ19" s="4">
        <v>1.7108639863130881E-2</v>
      </c>
      <c r="XR19" s="4">
        <v>1.1075949367088609E-2</v>
      </c>
      <c r="XS19" s="4">
        <v>1.740506329113924E-2</v>
      </c>
      <c r="XT19" s="4">
        <v>0</v>
      </c>
      <c r="XU19" s="4">
        <v>1.0919017288444041E-2</v>
      </c>
      <c r="XV19" s="4">
        <v>1.425178147268409E-2</v>
      </c>
      <c r="XW19" s="4">
        <v>2.3752969121140138E-2</v>
      </c>
      <c r="XX19" s="4">
        <v>2.0458265139116201E-2</v>
      </c>
      <c r="XY19" s="4">
        <v>2.0458265139116201E-2</v>
      </c>
      <c r="XZ19" s="4">
        <v>3.0141843971631201E-2</v>
      </c>
      <c r="YA19" s="4">
        <v>1.9503546099290781E-2</v>
      </c>
      <c r="YB19" s="4">
        <v>1.7486338797814211E-2</v>
      </c>
      <c r="YC19" s="4">
        <v>2.7322404371584699E-2</v>
      </c>
      <c r="YD19" s="4">
        <v>2.6371308016877641E-2</v>
      </c>
      <c r="YE19" s="4">
        <v>3.1645569620253167E-2</v>
      </c>
      <c r="YF19" s="4">
        <v>1.3636363636363639E-2</v>
      </c>
      <c r="YG19" s="4">
        <v>2.5000000000000001E-2</v>
      </c>
      <c r="YH19" s="4">
        <v>4.5574057843996492E-2</v>
      </c>
      <c r="YI19" s="4">
        <v>3.5933391761612622E-2</v>
      </c>
      <c r="YJ19" s="4">
        <v>2.6483050847457629E-2</v>
      </c>
      <c r="YK19" s="4">
        <v>3.4957627118644058E-2</v>
      </c>
      <c r="YL19" s="4">
        <v>0</v>
      </c>
      <c r="YM19" s="4">
        <v>1.1787819253438111E-2</v>
      </c>
      <c r="YN19" s="4">
        <v>2.831472910427444E-2</v>
      </c>
      <c r="YO19" s="4">
        <v>1.6879934658317448E-2</v>
      </c>
      <c r="YP19" s="4">
        <v>2.20820189274448E-2</v>
      </c>
      <c r="YQ19" s="4">
        <v>1.376541439632922E-2</v>
      </c>
      <c r="YR19" s="4">
        <v>1.49899106370712E-2</v>
      </c>
      <c r="YS19" s="4">
        <v>1.239550302680888E-2</v>
      </c>
      <c r="YT19" s="4">
        <v>2.536799248355778E-2</v>
      </c>
      <c r="YU19" s="4">
        <v>1.9417475728155342E-2</v>
      </c>
      <c r="YV19" s="4">
        <v>1.469080970276734E-2</v>
      </c>
      <c r="YW19" s="4">
        <v>1.2982576016399039E-2</v>
      </c>
      <c r="YX19" s="4">
        <v>2.8680688336520078E-2</v>
      </c>
      <c r="YY19" s="4">
        <v>1.816443594646272E-2</v>
      </c>
      <c r="YZ19" s="4">
        <v>5.8497536945812806E-3</v>
      </c>
      <c r="ZA19" s="4">
        <v>6.4655172413793103E-3</v>
      </c>
      <c r="ZB19" s="4">
        <v>0</v>
      </c>
      <c r="ZC19" s="4">
        <v>1.5852047556142671E-2</v>
      </c>
      <c r="ZD19" s="4">
        <v>9.0090090090090089E-3</v>
      </c>
      <c r="ZE19" s="4">
        <v>1.5444015444015439E-2</v>
      </c>
      <c r="ZF19" s="4">
        <v>0</v>
      </c>
      <c r="ZG19" s="4">
        <v>1.643835616438356E-2</v>
      </c>
      <c r="ZH19" s="4">
        <v>0</v>
      </c>
      <c r="ZI19" s="4">
        <v>1.630434782608696E-2</v>
      </c>
      <c r="ZJ19" s="4">
        <v>0</v>
      </c>
      <c r="ZK19" s="4">
        <v>2.1201413427561839E-2</v>
      </c>
      <c r="ZL19" s="4">
        <v>3.4426229508196723E-2</v>
      </c>
      <c r="ZM19" s="4">
        <v>4.0983606557377053E-2</v>
      </c>
      <c r="ZN19" s="4">
        <v>0</v>
      </c>
      <c r="ZO19" s="4">
        <v>1.522842639593909E-2</v>
      </c>
      <c r="ZP19" s="4">
        <v>4.8250904704463214E-3</v>
      </c>
      <c r="ZQ19" s="4">
        <v>8.4439083232810616E-3</v>
      </c>
      <c r="ZR19" s="4">
        <v>3.0927835051546389E-2</v>
      </c>
      <c r="ZS19" s="4">
        <v>3.2400589101620032E-2</v>
      </c>
      <c r="ZT19" s="4">
        <v>2.256699576868829E-2</v>
      </c>
      <c r="ZU19" s="4">
        <v>2.5387870239774329E-2</v>
      </c>
      <c r="ZV19" s="4">
        <v>1.9595035924232531E-2</v>
      </c>
      <c r="ZW19" s="4">
        <v>1.5676028739386019E-2</v>
      </c>
      <c r="ZX19" s="4">
        <v>6.3591893780573019E-2</v>
      </c>
      <c r="ZY19" s="4">
        <v>5.3808525506638713E-2</v>
      </c>
      <c r="ZZ19" s="4">
        <v>4.1916167664670663E-2</v>
      </c>
      <c r="AAA19" s="4">
        <v>3.1736526946107783E-2</v>
      </c>
      <c r="AAB19" s="4">
        <v>1.610017889087657E-2</v>
      </c>
      <c r="AAC19" s="4">
        <v>1.8485390578413839E-2</v>
      </c>
      <c r="AAD19" s="4">
        <v>5.3596614950634697E-2</v>
      </c>
      <c r="AAE19" s="4">
        <v>3.0324400564174899E-2</v>
      </c>
      <c r="AAF19" s="4">
        <v>4.6022353714661408E-2</v>
      </c>
      <c r="AAG19" s="4">
        <v>3.8132807363576597E-2</v>
      </c>
      <c r="AAH19" s="4">
        <v>1.435406698564593E-2</v>
      </c>
      <c r="AAI19" s="4">
        <v>1.367053998632946E-2</v>
      </c>
      <c r="AAJ19" s="4">
        <v>2.516233766233766E-2</v>
      </c>
      <c r="AAK19" s="4">
        <v>1.298701298701299E-2</v>
      </c>
      <c r="AAL19" s="4">
        <v>2.463235294117647E-2</v>
      </c>
      <c r="AAM19" s="4">
        <v>1.8382352941176471E-2</v>
      </c>
      <c r="AAN19" s="4">
        <v>9.9095840867992765E-2</v>
      </c>
      <c r="AAO19" s="4">
        <v>4.9909584086799283E-2</v>
      </c>
      <c r="AAP19" s="4">
        <v>3.238512035010941E-2</v>
      </c>
      <c r="AAQ19" s="4">
        <v>2.7571115973741799E-2</v>
      </c>
      <c r="AAR19" s="4">
        <v>6.962025316455696E-3</v>
      </c>
      <c r="AAS19" s="4">
        <v>7.9113924050632917E-3</v>
      </c>
      <c r="AAT19" s="4">
        <v>2.5100401606425699E-2</v>
      </c>
      <c r="AAU19" s="4">
        <v>2.6104417670682729E-2</v>
      </c>
      <c r="AAV19" s="4">
        <v>3.5164835164835158E-2</v>
      </c>
      <c r="AAW19" s="4">
        <v>3.7362637362637362E-2</v>
      </c>
      <c r="AAX19" s="4">
        <v>5.7014253563390849E-2</v>
      </c>
      <c r="AAY19" s="4">
        <v>4.8762190547636912E-2</v>
      </c>
      <c r="AAZ19" s="4">
        <v>4.8000000000000001E-2</v>
      </c>
      <c r="ABA19" s="4">
        <v>4.5999999999999999E-2</v>
      </c>
      <c r="ABB19" s="4">
        <v>1.1676396997497909E-2</v>
      </c>
      <c r="ABC19" s="4">
        <v>1.501251042535446E-2</v>
      </c>
      <c r="ABD19" s="4">
        <v>4.5229681978798578E-2</v>
      </c>
      <c r="ABE19" s="4">
        <v>2.6148409893992929E-2</v>
      </c>
      <c r="ABF19" s="4">
        <v>3.012048192771084E-2</v>
      </c>
      <c r="ABG19" s="4">
        <v>2.1837349397590359E-2</v>
      </c>
      <c r="ABH19" s="4">
        <v>1.9900497512437811E-2</v>
      </c>
      <c r="ABI19" s="4">
        <v>2.9850746268656719E-2</v>
      </c>
      <c r="ABJ19" s="4">
        <v>6.8181818181818179E-3</v>
      </c>
      <c r="ABK19" s="4">
        <v>1.136363636363636E-2</v>
      </c>
      <c r="ABL19" s="4">
        <v>8.4210526315789472E-3</v>
      </c>
      <c r="ABM19" s="4">
        <v>1.4736842105263159E-2</v>
      </c>
      <c r="ABN19" s="4">
        <v>3.2941176470588238E-2</v>
      </c>
      <c r="ABO19" s="4">
        <v>3.7647058823529408E-2</v>
      </c>
      <c r="ABP19" s="4">
        <v>0</v>
      </c>
      <c r="ABQ19" s="4">
        <v>4.3165467625899283E-2</v>
      </c>
      <c r="ABR19" s="4">
        <v>7.3099415204678359E-2</v>
      </c>
      <c r="ABS19" s="4">
        <v>6.725146198830409E-2</v>
      </c>
      <c r="ABT19" s="4">
        <v>3.4883720930232558E-2</v>
      </c>
      <c r="ABU19" s="4">
        <v>4.4573643410852723E-2</v>
      </c>
      <c r="ABV19" s="4">
        <v>2.5316455696202531E-2</v>
      </c>
      <c r="ABW19" s="4">
        <v>2.2151898734177219E-2</v>
      </c>
      <c r="ABX19" s="4">
        <v>6.1886051080550099E-2</v>
      </c>
      <c r="ABY19" s="4">
        <v>6.0903732809430247E-2</v>
      </c>
      <c r="ABZ19" s="4">
        <v>1.146384479717813E-2</v>
      </c>
      <c r="ACA19" s="4">
        <v>2.0282186948853611E-2</v>
      </c>
      <c r="ACB19" s="4">
        <v>1.2658227848101271E-2</v>
      </c>
      <c r="ACC19" s="4">
        <v>1.035673187571922E-2</v>
      </c>
      <c r="ACD19" s="4">
        <v>2.5882352941176471E-2</v>
      </c>
      <c r="ACE19" s="4">
        <v>2.823529411764706E-2</v>
      </c>
      <c r="ACF19" s="4">
        <v>7.1174377224199276E-3</v>
      </c>
      <c r="ACG19" s="4">
        <v>8.3036773428232496E-3</v>
      </c>
      <c r="ACH19" s="4">
        <v>1.45322434150772E-2</v>
      </c>
      <c r="ACI19" s="4">
        <v>1.9073569482288829E-2</v>
      </c>
      <c r="ACJ19" s="4">
        <v>1.1764705882352939E-2</v>
      </c>
      <c r="ACK19" s="4">
        <v>1.323529411764706E-2</v>
      </c>
      <c r="ACL19" s="4">
        <v>8.7939698492462311E-3</v>
      </c>
      <c r="ACM19" s="4">
        <v>1.2562814070351759E-2</v>
      </c>
      <c r="ACN19" s="4">
        <v>3.484320557491289E-2</v>
      </c>
      <c r="ACO19" s="4">
        <v>4.9941927990708478E-2</v>
      </c>
      <c r="ACP19" s="4">
        <v>5.8385093167701872E-2</v>
      </c>
      <c r="ACQ19" s="4">
        <v>5.3416149068322982E-2</v>
      </c>
      <c r="ACR19" s="4">
        <v>1.2500000000000001E-2</v>
      </c>
      <c r="ACS19" s="4">
        <v>2.0833333333333329E-2</v>
      </c>
      <c r="ACT19" s="4">
        <v>1.136363636363636E-2</v>
      </c>
      <c r="ACU19" s="4">
        <v>1.8465909090909088E-2</v>
      </c>
      <c r="ACV19" s="4">
        <v>5.3793103448275863E-2</v>
      </c>
      <c r="ACW19" s="4">
        <v>3.3563218390804603E-2</v>
      </c>
      <c r="ACX19" s="4">
        <v>5.8110156644770088E-2</v>
      </c>
      <c r="ACY19" s="4">
        <v>3.1834259727134918E-2</v>
      </c>
      <c r="ACZ19" s="4">
        <v>7.1096345514950171E-2</v>
      </c>
      <c r="ADA19" s="4">
        <v>3.5215946843853818E-2</v>
      </c>
      <c r="ADB19" s="4">
        <v>3.0510257759074171E-2</v>
      </c>
      <c r="ADC19" s="4">
        <v>3.103629668595476E-2</v>
      </c>
      <c r="ADD19" s="4">
        <v>4.7094188376753512E-2</v>
      </c>
      <c r="ADE19" s="4">
        <v>3.7575150300601212E-2</v>
      </c>
      <c r="ADF19" s="4">
        <v>1.261034047919294E-2</v>
      </c>
      <c r="ADG19" s="4">
        <v>2.0176544766708701E-2</v>
      </c>
      <c r="ADH19" s="4">
        <v>2.505800464037123E-2</v>
      </c>
      <c r="ADI19" s="4">
        <v>1.9953596287703011E-2</v>
      </c>
      <c r="ADJ19" s="4">
        <v>7.3068893528183715E-2</v>
      </c>
      <c r="ADK19" s="4">
        <v>3.9144050104384133E-2</v>
      </c>
      <c r="ADL19" s="4">
        <v>1.9161056447436559E-2</v>
      </c>
      <c r="ADM19" s="4">
        <v>1.8643190056965301E-2</v>
      </c>
      <c r="ADN19" s="4">
        <v>1.59468438538206E-2</v>
      </c>
      <c r="ADO19" s="4">
        <v>1.794019933554817E-2</v>
      </c>
      <c r="ADP19" s="4">
        <v>4.7772756617172368E-2</v>
      </c>
      <c r="ADQ19" s="4">
        <v>4.9709489993544222E-2</v>
      </c>
      <c r="ADR19" s="4">
        <v>4.9689440993788823E-2</v>
      </c>
      <c r="ADS19" s="4">
        <v>7.2981366459627328E-2</v>
      </c>
      <c r="ADT19" s="4">
        <v>3.6560595802301962E-2</v>
      </c>
      <c r="ADU19" s="4">
        <v>2.9113067027758972E-2</v>
      </c>
      <c r="ADV19" s="4">
        <v>4.8704663212435231E-2</v>
      </c>
      <c r="ADW19" s="4">
        <v>3.7305699481865282E-2</v>
      </c>
      <c r="ADX19" s="4">
        <v>2.6760563380281689E-2</v>
      </c>
      <c r="ADY19" s="4">
        <v>3.098591549295775E-2</v>
      </c>
      <c r="ADZ19" s="4">
        <v>1.388888888888889E-2</v>
      </c>
      <c r="AEA19" s="4">
        <v>1.909722222222222E-2</v>
      </c>
      <c r="AEB19" s="4">
        <v>4.5819014891179842E-3</v>
      </c>
      <c r="AEC19" s="4">
        <v>6.8728522336769758E-3</v>
      </c>
      <c r="AED19" s="4">
        <v>1.1358894710000461E-2</v>
      </c>
      <c r="AEE19" s="4">
        <v>3.2917613241225832E-3</v>
      </c>
      <c r="AEF19" s="4">
        <v>2.3241100050615821E-2</v>
      </c>
      <c r="AEG19" s="4">
        <v>5.230302007761093E-3</v>
      </c>
      <c r="AEH19" s="4">
        <v>5.0856956054733109E-2</v>
      </c>
      <c r="AEI19" s="4">
        <v>9.9005277168075466E-3</v>
      </c>
      <c r="AEJ19" s="4">
        <v>8.8061733999092145E-2</v>
      </c>
      <c r="AEK19" s="4">
        <v>1.1484339536995011E-2</v>
      </c>
      <c r="AEL19" s="4">
        <v>0.12517553629364189</v>
      </c>
      <c r="AEM19" s="4">
        <v>1.321969880393201E-2</v>
      </c>
      <c r="AEN19" s="4">
        <v>7.5381850853548968E-2</v>
      </c>
      <c r="AEO19" s="4">
        <v>1.078167115902965E-2</v>
      </c>
      <c r="AEP19" s="4">
        <v>5.3031461934628522E-2</v>
      </c>
      <c r="AEQ19" s="4">
        <v>9.3824894192035078E-3</v>
      </c>
      <c r="AER19" s="4">
        <v>4.6028210838901261E-2</v>
      </c>
      <c r="AES19" s="4">
        <v>8.8026301834765088E-3</v>
      </c>
      <c r="AET19" s="4">
        <v>3.0315349323421802E-2</v>
      </c>
      <c r="AEU19" s="4">
        <v>7.7240257854695391E-3</v>
      </c>
      <c r="AEV19" s="4">
        <v>0</v>
      </c>
      <c r="AEW19" s="4">
        <v>0.16666666666666671</v>
      </c>
      <c r="AEX19" s="4">
        <v>1.24777183600713E-2</v>
      </c>
      <c r="AEY19" s="4">
        <v>1.24777183600713E-2</v>
      </c>
      <c r="AEZ19" s="4">
        <v>1.429933269780744E-2</v>
      </c>
      <c r="AFA19" s="4">
        <v>1.429933269780744E-2</v>
      </c>
      <c r="AFB19" s="4">
        <v>3.2934131736526949E-2</v>
      </c>
      <c r="AFC19" s="4">
        <v>2.5449101796407188E-2</v>
      </c>
      <c r="AFD19" s="4">
        <v>1.8138801261829651E-2</v>
      </c>
      <c r="AFE19" s="4">
        <v>1.419558359621451E-2</v>
      </c>
      <c r="AFF19" s="4">
        <v>1.936733376371853E-2</v>
      </c>
      <c r="AFG19" s="4">
        <v>1.743060038734668E-2</v>
      </c>
      <c r="AFH19" s="4">
        <v>9.5073465859982706E-3</v>
      </c>
      <c r="AFI19" s="4">
        <v>1.0371650821089019E-2</v>
      </c>
      <c r="AFJ19" s="4">
        <v>0</v>
      </c>
      <c r="AFK19" s="4">
        <v>2.9197080291970798E-2</v>
      </c>
      <c r="AFL19" s="4">
        <v>5.3249804228660921E-2</v>
      </c>
      <c r="AFM19" s="4">
        <v>3.8371182458888022E-2</v>
      </c>
      <c r="AFN19" s="4">
        <v>7.6804915514592934E-3</v>
      </c>
      <c r="AFO19" s="4">
        <v>1.2288786482334869E-2</v>
      </c>
      <c r="AFP19" s="4">
        <v>8.7272727272727276E-3</v>
      </c>
      <c r="AFQ19" s="4">
        <v>8.7272727272727276E-3</v>
      </c>
      <c r="AFR19" s="4">
        <v>1.6511867905056762E-2</v>
      </c>
      <c r="AFS19" s="4">
        <v>1.341589267285862E-2</v>
      </c>
      <c r="AFT19" s="4">
        <v>1.8973214285714281E-2</v>
      </c>
      <c r="AFU19" s="4">
        <v>2.34375E-2</v>
      </c>
      <c r="AFV19" s="4">
        <v>1.3404825737265419E-2</v>
      </c>
      <c r="AFW19" s="4">
        <v>2.0107238605898119E-2</v>
      </c>
      <c r="AFX19" s="4">
        <v>3.9699570815450641E-2</v>
      </c>
      <c r="AFY19" s="4">
        <v>3.6480686695278972E-2</v>
      </c>
      <c r="AFZ19" s="4">
        <v>2.1229050279329611E-2</v>
      </c>
      <c r="AGA19" s="4">
        <v>3.3519553072625698E-2</v>
      </c>
      <c r="AGB19" s="4">
        <v>9.7919216646266821E-3</v>
      </c>
      <c r="AGC19" s="4">
        <v>1.346389228886169E-2</v>
      </c>
      <c r="AGD19" s="4">
        <v>1.607717041800643E-2</v>
      </c>
      <c r="AGE19" s="4">
        <v>1.8220793140407289E-2</v>
      </c>
      <c r="AGF19" s="4">
        <v>1.9750519750519752E-2</v>
      </c>
      <c r="AGG19" s="4">
        <v>2.286902286902287E-2</v>
      </c>
      <c r="AGH19" s="4">
        <v>1.84645286686103E-2</v>
      </c>
      <c r="AGI19" s="4">
        <v>2.137998056365403E-2</v>
      </c>
      <c r="AGJ19" s="4">
        <v>1.066350710900474E-2</v>
      </c>
      <c r="AGK19" s="4">
        <v>1.7772511848341228E-2</v>
      </c>
      <c r="AGL19" s="4">
        <v>2.1935483870967741E-2</v>
      </c>
      <c r="AGM19" s="4">
        <v>2.4516129032258069E-2</v>
      </c>
      <c r="AGN19" s="4">
        <v>2.7137042062415202E-2</v>
      </c>
      <c r="AGO19" s="4">
        <v>3.9348710990502037E-2</v>
      </c>
      <c r="AGP19" s="4">
        <v>1.260504201680672E-2</v>
      </c>
      <c r="AGQ19" s="4">
        <v>1.470588235294118E-2</v>
      </c>
      <c r="AGR19" s="4">
        <v>2.2251308900523559E-2</v>
      </c>
      <c r="AGS19" s="4">
        <v>2.6178010471204188E-2</v>
      </c>
      <c r="AGT19" s="4">
        <v>8.8050314465408803E-3</v>
      </c>
      <c r="AGU19" s="4">
        <v>1.257861635220126E-2</v>
      </c>
      <c r="AGV19" s="4">
        <v>0</v>
      </c>
      <c r="AGW19" s="4">
        <v>1.2806830309498401E-2</v>
      </c>
      <c r="AGX19" s="4">
        <v>1.4042126379137409E-2</v>
      </c>
      <c r="AGY19" s="4">
        <v>2.2066198595787359E-2</v>
      </c>
      <c r="AGZ19" s="4">
        <v>3.2653061224489799E-2</v>
      </c>
      <c r="AHA19" s="4">
        <v>3.9795918367346937E-2</v>
      </c>
      <c r="AHB19" s="4">
        <v>0</v>
      </c>
      <c r="AHC19" s="4">
        <v>2.505219206680585E-2</v>
      </c>
      <c r="AHD19" s="4">
        <v>4.1904761904761903E-2</v>
      </c>
      <c r="AHE19" s="4">
        <v>5.1428571428571428E-2</v>
      </c>
      <c r="AHF19" s="4">
        <v>0</v>
      </c>
      <c r="AHG19" s="4">
        <v>2.7210884353741499E-2</v>
      </c>
      <c r="AHH19" s="4">
        <v>0</v>
      </c>
      <c r="AHI19" s="4">
        <v>2.2514071294559099E-2</v>
      </c>
      <c r="AHJ19" s="4">
        <v>0</v>
      </c>
      <c r="AHK19" s="4">
        <v>1.8404907975460121E-2</v>
      </c>
      <c r="AHL19" s="4">
        <v>0.1508295625942685</v>
      </c>
      <c r="AHM19" s="4">
        <v>0.16591251885369529</v>
      </c>
      <c r="AHN19" s="4">
        <v>0</v>
      </c>
      <c r="AHO19" s="4">
        <v>2.3952095808383232E-2</v>
      </c>
      <c r="AHP19" s="4">
        <v>0</v>
      </c>
      <c r="AHQ19" s="4">
        <v>2.4489795918367349E-2</v>
      </c>
      <c r="AHR19" s="4">
        <v>0</v>
      </c>
      <c r="AHS19" s="4">
        <v>2.7842227378190251E-2</v>
      </c>
      <c r="AHT19" s="4">
        <v>8.1730769230769232E-2</v>
      </c>
      <c r="AHU19" s="4">
        <v>4.807692307692308E-2</v>
      </c>
      <c r="AHV19" s="4">
        <v>4.7555257870060277E-2</v>
      </c>
      <c r="AHW19" s="4">
        <v>2.2103148024112521E-2</v>
      </c>
      <c r="AHX19" s="4">
        <v>8.2508250825082501E-3</v>
      </c>
      <c r="AHY19" s="4">
        <v>1.045104510451045E-2</v>
      </c>
      <c r="AHZ19" s="4">
        <v>5.8273776800439797E-2</v>
      </c>
      <c r="AIA19" s="4">
        <v>3.8482682792743257E-2</v>
      </c>
      <c r="AIB19" s="4">
        <v>5.8043117744610281E-2</v>
      </c>
      <c r="AIC19" s="4">
        <v>3.482587064676617E-2</v>
      </c>
      <c r="AID19" s="4">
        <v>1.342281879194631E-2</v>
      </c>
      <c r="AIE19" s="4">
        <v>1.525320317266626E-2</v>
      </c>
      <c r="AIF19" s="4">
        <v>3.5876993166287008E-2</v>
      </c>
      <c r="AIG19" s="4">
        <v>2.7904328018223231E-2</v>
      </c>
      <c r="AIH19" s="4">
        <v>5.6882821387940839E-2</v>
      </c>
      <c r="AII19" s="4">
        <v>3.6405005688282137E-2</v>
      </c>
      <c r="AIJ19" s="4">
        <v>1.920161697827185E-2</v>
      </c>
      <c r="AIK19" s="4">
        <v>8.8428499242041436E-3</v>
      </c>
      <c r="AIL19" s="4">
        <v>1.015499732763228E-2</v>
      </c>
      <c r="AIM19" s="4">
        <v>8.818813468733297E-3</v>
      </c>
      <c r="AIN19" s="4">
        <v>6.6767068273092367E-2</v>
      </c>
      <c r="AIO19" s="4">
        <v>3.7148594377510037E-2</v>
      </c>
      <c r="AIP19" s="4">
        <v>4.3401759530791791E-2</v>
      </c>
      <c r="AIQ19" s="4">
        <v>2.873900293255132E-2</v>
      </c>
      <c r="AIR19" s="4">
        <v>7.2759538598047915E-2</v>
      </c>
      <c r="AIS19" s="4">
        <v>2.9724933451641521E-2</v>
      </c>
      <c r="AIT19" s="4">
        <v>5.5078322385042948E-2</v>
      </c>
      <c r="AIU19" s="4">
        <v>3.3855482566952998E-2</v>
      </c>
      <c r="AIV19" s="4">
        <v>4.7396768402154399E-2</v>
      </c>
      <c r="AIW19" s="4">
        <v>3.3034111310592459E-2</v>
      </c>
      <c r="AIX19" s="4">
        <v>9.696969696969697E-3</v>
      </c>
      <c r="AIY19" s="4">
        <v>8.9696969696969695E-3</v>
      </c>
      <c r="AIZ19" s="4">
        <v>6.1767357980162307E-2</v>
      </c>
      <c r="AJA19" s="4">
        <v>3.4490532010820557E-2</v>
      </c>
      <c r="AJB19" s="4">
        <v>4.5599411620495217E-2</v>
      </c>
      <c r="AJC19" s="4">
        <v>3.2606030889923997E-2</v>
      </c>
      <c r="AJD19" s="4">
        <v>1.0431829209121789E-2</v>
      </c>
      <c r="AJE19" s="4">
        <v>9.9466278505579812E-3</v>
      </c>
      <c r="AJF19" s="4">
        <v>3.8594755071746659E-2</v>
      </c>
      <c r="AJG19" s="4">
        <v>2.053438891637803E-2</v>
      </c>
      <c r="AJH19" s="4">
        <v>1.420838971583221E-2</v>
      </c>
      <c r="AJI19" s="4">
        <v>1.082543978349121E-2</v>
      </c>
      <c r="AJJ19" s="4">
        <v>9.635237439779766E-3</v>
      </c>
      <c r="AJK19" s="4">
        <v>1.1699931176875429E-2</v>
      </c>
      <c r="AJL19" s="4">
        <v>0</v>
      </c>
      <c r="AJM19" s="4">
        <v>8.4033613445378148E-3</v>
      </c>
      <c r="AJN19" s="4">
        <v>2.2090059473237039E-2</v>
      </c>
      <c r="AJO19" s="4">
        <v>2.2090059473237039E-2</v>
      </c>
      <c r="AJP19" s="4">
        <v>2.050580997949419E-2</v>
      </c>
      <c r="AJQ19" s="4">
        <v>2.1189336978810661E-2</v>
      </c>
      <c r="AJR19" s="4">
        <v>9.3209054593874838E-3</v>
      </c>
      <c r="AJS19" s="4">
        <v>1.464713715046605E-2</v>
      </c>
      <c r="AJT19" s="4">
        <v>3.2215647600262992E-2</v>
      </c>
      <c r="AJU19" s="4">
        <v>1.9723865877712032E-2</v>
      </c>
      <c r="AJV19" s="4">
        <v>0</v>
      </c>
      <c r="AJW19" s="4">
        <v>1.334816462736374E-2</v>
      </c>
      <c r="AJX19" s="4">
        <v>2.8955532574974151E-2</v>
      </c>
      <c r="AJY19" s="4">
        <v>4.2399172699069287E-2</v>
      </c>
      <c r="AJZ19" s="4">
        <v>3.099173553719008E-2</v>
      </c>
      <c r="AKA19" s="4">
        <v>3.3057851239669422E-2</v>
      </c>
      <c r="AKB19" s="4">
        <v>8.5661080074487903E-2</v>
      </c>
      <c r="AKC19" s="4">
        <v>9.0316573556797022E-2</v>
      </c>
      <c r="AKD19" s="4">
        <v>2.0994475138121551E-2</v>
      </c>
      <c r="AKE19" s="4">
        <v>2.430939226519337E-2</v>
      </c>
      <c r="AKF19" s="4">
        <v>7.2039072039072033E-2</v>
      </c>
      <c r="AKG19" s="4">
        <v>7.8144078144078144E-2</v>
      </c>
      <c r="AKH19" s="4">
        <v>1.270207852193995E-2</v>
      </c>
      <c r="AKI19" s="4">
        <v>2.540415704387991E-2</v>
      </c>
      <c r="AKJ19" s="4">
        <v>4.0951122853368563E-2</v>
      </c>
      <c r="AKK19" s="4">
        <v>4.7556142668428003E-2</v>
      </c>
      <c r="AKL19" s="4">
        <v>2.596153846153846E-2</v>
      </c>
      <c r="AKM19" s="4">
        <v>3.8461538461538457E-2</v>
      </c>
      <c r="AKN19" s="4">
        <v>3.7714285714285707E-2</v>
      </c>
      <c r="AKO19" s="4">
        <v>3.8857142857142847E-2</v>
      </c>
      <c r="AKP19" s="4">
        <v>1.527883880825057E-2</v>
      </c>
      <c r="AKQ19" s="4">
        <v>1.222307104660046E-2</v>
      </c>
      <c r="AKR19" s="4">
        <v>3.9822024471635152E-2</v>
      </c>
      <c r="AKS19" s="4">
        <v>1.557285873192436E-2</v>
      </c>
      <c r="AKT19" s="4">
        <v>4.9426934097421202E-2</v>
      </c>
      <c r="AKU19" s="4">
        <v>2.4713467048710601E-2</v>
      </c>
      <c r="AKV19" s="4">
        <v>2.6041666666666671E-2</v>
      </c>
      <c r="AKW19" s="4">
        <v>1.5833333333333331E-2</v>
      </c>
      <c r="AKX19" s="4">
        <v>1.373626373626374E-2</v>
      </c>
      <c r="AKY19" s="4">
        <v>1.373626373626374E-2</v>
      </c>
      <c r="AKZ19" s="4">
        <v>2.0103986135181971E-2</v>
      </c>
      <c r="ALA19" s="4">
        <v>1.421143847487002E-2</v>
      </c>
      <c r="ALB19" s="4">
        <v>9.9697885196374618E-3</v>
      </c>
      <c r="ALC19" s="4">
        <v>7.2507552870090626E-3</v>
      </c>
      <c r="ALD19" s="4">
        <v>1.027510772290355E-2</v>
      </c>
      <c r="ALE19" s="4">
        <v>1.126947298641034E-2</v>
      </c>
      <c r="ALF19" s="4">
        <v>0.1003372681281619</v>
      </c>
      <c r="ALG19" s="4">
        <v>3.5834738617200677E-2</v>
      </c>
      <c r="ALH19" s="4">
        <v>4.7812817904374368E-2</v>
      </c>
      <c r="ALI19" s="4">
        <v>2.0345879959308241E-2</v>
      </c>
      <c r="ALJ19" s="4">
        <v>3.095684803001876E-2</v>
      </c>
      <c r="ALK19" s="4">
        <v>2.4859287054409009E-2</v>
      </c>
      <c r="ALL19" s="4">
        <v>6.0819744380784489E-2</v>
      </c>
      <c r="ALM19" s="4">
        <v>3.613926840017629E-2</v>
      </c>
      <c r="ALN19" s="4">
        <v>3.2813125250100043E-2</v>
      </c>
      <c r="ALO19" s="4">
        <v>2.2008803521408559E-2</v>
      </c>
      <c r="ALP19" s="4">
        <v>5.0023375409069662E-2</v>
      </c>
      <c r="ALQ19" s="4">
        <v>4.0205703599812993E-2</v>
      </c>
      <c r="ALR19" s="4">
        <v>2.7891714520098441E-2</v>
      </c>
      <c r="ALS19" s="4">
        <v>1.84577522559475E-2</v>
      </c>
      <c r="ALT19" s="4">
        <v>3.5294117647058823E-2</v>
      </c>
      <c r="ALU19" s="4">
        <v>2.4148606811145511E-2</v>
      </c>
      <c r="ALV19" s="4">
        <v>4.1394335511982572E-2</v>
      </c>
      <c r="ALW19" s="4">
        <v>3.7037037037037028E-2</v>
      </c>
      <c r="ALX19" s="4">
        <v>2.1043771043771049E-2</v>
      </c>
      <c r="ALY19" s="4">
        <v>2.188552188552189E-2</v>
      </c>
      <c r="ALZ19" s="4">
        <v>5.5961070559610707E-2</v>
      </c>
      <c r="AMA19" s="4">
        <v>4.0551500405515001E-2</v>
      </c>
      <c r="AMB19" s="4">
        <v>5.4487179487179488E-2</v>
      </c>
      <c r="AMC19" s="4">
        <v>4.6474358974358983E-2</v>
      </c>
      <c r="AMD19" s="4">
        <v>5.9210526315789484E-3</v>
      </c>
      <c r="AME19" s="4">
        <v>1.18421052631579E-2</v>
      </c>
      <c r="AMF19" s="4">
        <v>1.3266998341625209E-2</v>
      </c>
      <c r="AMG19" s="4">
        <v>1.9071310116086239E-2</v>
      </c>
      <c r="AMH19" s="4">
        <v>2.8443113772455089E-2</v>
      </c>
      <c r="AMI19" s="4">
        <v>2.619760479041916E-2</v>
      </c>
      <c r="AMJ19" s="4">
        <v>4.1848844472204869E-2</v>
      </c>
      <c r="AMK19" s="4">
        <v>3.3728919425359147E-2</v>
      </c>
      <c r="AML19" s="4">
        <v>3.2175852182223637E-2</v>
      </c>
      <c r="AMM19" s="4">
        <v>2.198152277795476E-2</v>
      </c>
      <c r="AMN19" s="4">
        <v>3.116235587410408E-2</v>
      </c>
      <c r="AMO19" s="4">
        <v>2.0567154876908699E-2</v>
      </c>
      <c r="AMP19" s="4">
        <v>8.3941605839416063E-3</v>
      </c>
      <c r="AMQ19" s="4">
        <v>8.0291970802919711E-3</v>
      </c>
      <c r="AMR19" s="4">
        <v>2.2506082725060831E-2</v>
      </c>
      <c r="AMS19" s="4">
        <v>1.9464720194647199E-2</v>
      </c>
      <c r="AMT19" s="4">
        <v>7.8031212484993992E-2</v>
      </c>
      <c r="AMU19" s="4">
        <v>3.7815126050420172E-2</v>
      </c>
      <c r="AMV19" s="4">
        <v>3.117577197149644E-2</v>
      </c>
      <c r="AMW19" s="4">
        <v>2.1080760095011881E-2</v>
      </c>
      <c r="AMX19" s="4">
        <v>5.6881463802704847E-2</v>
      </c>
      <c r="AMY19" s="4">
        <v>3.1821797931583143E-2</v>
      </c>
      <c r="AMZ19" s="4">
        <v>6.4852150537634407E-2</v>
      </c>
      <c r="ANA19" s="4">
        <v>2.5201612903225801E-2</v>
      </c>
      <c r="ANB19" s="4">
        <v>8.8420273769885316E-2</v>
      </c>
      <c r="ANC19" s="4">
        <v>3.4406215316315207E-2</v>
      </c>
      <c r="AND19" s="4">
        <v>5.2953156822810592E-2</v>
      </c>
      <c r="ANE19" s="4">
        <v>5.0237610319076711E-2</v>
      </c>
      <c r="ANF19" s="4">
        <v>6.8634026380505253E-2</v>
      </c>
      <c r="ANG19" s="4">
        <v>3.6887994634473509E-2</v>
      </c>
      <c r="ANH19" s="4">
        <v>5.1041666666666673E-2</v>
      </c>
      <c r="ANI19" s="4">
        <v>3.6458333333333343E-2</v>
      </c>
      <c r="ANJ19" s="4">
        <v>6.2500000000000003E-3</v>
      </c>
      <c r="ANK19" s="4">
        <v>1.041666666666667E-2</v>
      </c>
      <c r="ANL19" s="4">
        <v>1.331245105716523E-2</v>
      </c>
      <c r="ANM19" s="4">
        <v>1.1746280344557559E-2</v>
      </c>
      <c r="ANN19" s="4">
        <v>4.1902604756511891E-2</v>
      </c>
      <c r="ANO19" s="4">
        <v>3.7372593431483581E-2</v>
      </c>
      <c r="ANP19" s="4">
        <v>2.7972027972027969E-2</v>
      </c>
      <c r="ANQ19" s="4">
        <v>2.6806526806526811E-2</v>
      </c>
      <c r="ANR19" s="4">
        <v>5.9701492537313433E-3</v>
      </c>
      <c r="ANS19" s="4">
        <v>5.9701492537313433E-3</v>
      </c>
      <c r="ANT19" s="4">
        <v>4.1372735938989512E-2</v>
      </c>
      <c r="ANU19" s="4">
        <v>1.9828408007626312E-2</v>
      </c>
      <c r="ANV19" s="4">
        <v>1.454809965448263E-2</v>
      </c>
      <c r="ANW19" s="4">
        <v>1.054737224949991E-2</v>
      </c>
      <c r="ANX19" s="4">
        <v>5.9062218214607748E-2</v>
      </c>
      <c r="ANY19" s="4">
        <v>3.6970243462578899E-2</v>
      </c>
      <c r="ANZ19" s="4">
        <v>2.1717423864203691E-2</v>
      </c>
      <c r="AOA19" s="4">
        <v>1.497753369945082E-2</v>
      </c>
      <c r="AOB19" s="4">
        <v>0.1196367052928281</v>
      </c>
      <c r="AOC19" s="4">
        <v>3.3197619793297842E-2</v>
      </c>
      <c r="AOD19" s="4">
        <v>7.858910891089109E-2</v>
      </c>
      <c r="AOE19" s="4">
        <v>3.3106435643564358E-2</v>
      </c>
      <c r="AOF19" s="4">
        <v>0.1006605850896508</v>
      </c>
      <c r="AOG19" s="4">
        <v>5.5992450456118267E-2</v>
      </c>
      <c r="AOH19" s="4">
        <v>4.667081518357187E-3</v>
      </c>
      <c r="AOI19" s="4">
        <v>7.1561916614810202E-3</v>
      </c>
      <c r="AOJ19" s="4">
        <v>2.954954954954955E-2</v>
      </c>
      <c r="AOK19" s="4">
        <v>2.306306306306306E-2</v>
      </c>
      <c r="AOL19" s="4">
        <v>7.1475409836065568E-2</v>
      </c>
      <c r="AOM19" s="4">
        <v>3.9672131147540993E-2</v>
      </c>
      <c r="AON19" s="4">
        <v>3.8170251438957893E-2</v>
      </c>
      <c r="AOO19" s="4">
        <v>2.4538018782187219E-2</v>
      </c>
      <c r="AOP19" s="4">
        <v>3.0104394270453989E-2</v>
      </c>
      <c r="AOQ19" s="4">
        <v>1.6266084000971109E-2</v>
      </c>
      <c r="AOR19" s="4">
        <v>1.7202481669486749E-2</v>
      </c>
      <c r="AOS19" s="4">
        <v>1.0716300056401579E-2</v>
      </c>
      <c r="AOT19" s="4">
        <v>4.8797490414778672E-3</v>
      </c>
      <c r="AOU19" s="4">
        <v>5.9254095503659806E-3</v>
      </c>
      <c r="AOV19" s="4">
        <v>1.506276150627615E-2</v>
      </c>
      <c r="AOW19" s="4">
        <v>8.0892608089260815E-3</v>
      </c>
      <c r="AOX19" s="4">
        <v>2.949061662198391E-2</v>
      </c>
      <c r="AOY19" s="4">
        <v>1.9436997319034852E-2</v>
      </c>
      <c r="AOZ19" s="4">
        <v>3.4907597535934289E-2</v>
      </c>
      <c r="APA19" s="4">
        <v>2.4640657084188909E-2</v>
      </c>
      <c r="APB19" s="4">
        <v>6.9152134696331927E-2</v>
      </c>
      <c r="APC19" s="4">
        <v>3.2471437161755858E-2</v>
      </c>
      <c r="APD19" s="4">
        <v>2.0732550103662751E-3</v>
      </c>
      <c r="APE19" s="4">
        <v>3.1098825155494131E-3</v>
      </c>
      <c r="APF19" s="4">
        <v>4.1984732824427481E-2</v>
      </c>
      <c r="APG19" s="4">
        <v>3.107960741548528E-2</v>
      </c>
      <c r="APH19" s="4">
        <v>3.1578947368421047E-2</v>
      </c>
      <c r="API19" s="4">
        <v>2.1842105263157899E-2</v>
      </c>
      <c r="APJ19" s="4">
        <v>7.8845763056289375E-2</v>
      </c>
      <c r="APK19" s="4">
        <v>2.336923389554969E-2</v>
      </c>
      <c r="APL19" s="4">
        <v>5.093503937007874E-2</v>
      </c>
      <c r="APM19" s="4">
        <v>3.6417322834645667E-2</v>
      </c>
      <c r="APN19" s="4">
        <v>5.1407237219988508E-2</v>
      </c>
      <c r="APO19" s="4">
        <v>1.952900631820793E-2</v>
      </c>
      <c r="APP19" s="4">
        <v>5.8659217877094973E-2</v>
      </c>
      <c r="APQ19" s="4">
        <v>7.2625698324022353E-2</v>
      </c>
      <c r="APR19" s="4">
        <v>8.4566596194503171E-2</v>
      </c>
      <c r="APS19" s="4">
        <v>6.13107822410148E-2</v>
      </c>
      <c r="APT19" s="4">
        <v>3.1674208144796379E-2</v>
      </c>
      <c r="APU19" s="4">
        <v>3.4690799396681751E-2</v>
      </c>
      <c r="APV19" s="4">
        <v>5.6042031523642732E-2</v>
      </c>
      <c r="APW19" s="4">
        <v>4.9036777583187391E-2</v>
      </c>
      <c r="APX19" s="4">
        <v>5.1233396584440233E-2</v>
      </c>
      <c r="APY19" s="4">
        <v>5.6925996204933577E-2</v>
      </c>
      <c r="APZ19" s="4">
        <v>4.5062955599734923E-2</v>
      </c>
      <c r="AQA19" s="4">
        <v>3.2471835652750157E-2</v>
      </c>
      <c r="AQB19" s="4">
        <v>3.9318479685452157E-2</v>
      </c>
      <c r="AQC19" s="4">
        <v>3.669724770642202E-2</v>
      </c>
      <c r="AQD19" s="4">
        <v>2.407825432656132E-2</v>
      </c>
      <c r="AQE19" s="4">
        <v>2.407825432656132E-2</v>
      </c>
      <c r="AQF19" s="4">
        <v>5.394470667565745E-3</v>
      </c>
      <c r="AQG19" s="4">
        <v>8.091706001348618E-3</v>
      </c>
      <c r="AQH19" s="4">
        <v>4.64527027027027E-2</v>
      </c>
      <c r="AQI19" s="4">
        <v>4.2229729729729729E-2</v>
      </c>
      <c r="AQJ19" s="4">
        <v>0</v>
      </c>
      <c r="AQK19" s="4">
        <v>2.02020202020202E-2</v>
      </c>
      <c r="AQL19" s="4">
        <v>1.057641459545214E-2</v>
      </c>
      <c r="AQM19" s="4">
        <v>9.5187731359069275E-3</v>
      </c>
      <c r="AQN19" s="4">
        <v>7.0270270270270272E-3</v>
      </c>
      <c r="AQO19" s="4">
        <v>1.081081081081081E-2</v>
      </c>
      <c r="AQP19" s="4">
        <v>1.609907120743034E-2</v>
      </c>
      <c r="AQQ19" s="4">
        <v>1.238390092879257E-2</v>
      </c>
      <c r="AQR19" s="4">
        <v>9.4786729857819912E-3</v>
      </c>
      <c r="AQS19" s="4">
        <v>1.52711953659821E-2</v>
      </c>
      <c r="AQT19" s="4">
        <v>1.0925819436457729E-2</v>
      </c>
      <c r="AQU19" s="4">
        <v>9.7757331799884998E-3</v>
      </c>
      <c r="AQV19" s="4">
        <v>1.7045454545454541E-2</v>
      </c>
      <c r="AQW19" s="4">
        <v>1.239669421487603E-2</v>
      </c>
      <c r="AQX19" s="4">
        <v>2.1264689423615001E-2</v>
      </c>
      <c r="AQY19" s="4">
        <v>1.7347509792949072E-2</v>
      </c>
      <c r="AQZ19" s="4">
        <v>0</v>
      </c>
      <c r="ARA19" s="4">
        <v>6.4412238325281803E-3</v>
      </c>
      <c r="ARB19" s="4">
        <v>2.7811366384522369E-2</v>
      </c>
      <c r="ARC19" s="4">
        <v>2.720677146311971E-2</v>
      </c>
      <c r="ARD19" s="4">
        <v>2.330743618201998E-2</v>
      </c>
      <c r="ARE19" s="4">
        <v>1.886792452830189E-2</v>
      </c>
      <c r="ARF19" s="4">
        <v>3.6893203883495138E-2</v>
      </c>
      <c r="ARG19" s="4">
        <v>3.9805825242718453E-2</v>
      </c>
      <c r="ARH19" s="4">
        <v>2.2146507666098811E-2</v>
      </c>
      <c r="ARI19" s="4">
        <v>2.0442930153321971E-2</v>
      </c>
      <c r="ARJ19" s="4">
        <v>0</v>
      </c>
      <c r="ARK19" s="4">
        <v>3.10880829015544E-2</v>
      </c>
      <c r="ARL19" s="4">
        <v>0</v>
      </c>
      <c r="ARM19" s="4">
        <v>2.268431001890359E-2</v>
      </c>
      <c r="ARN19" s="4">
        <v>0</v>
      </c>
      <c r="ARO19" s="4">
        <v>2.006688963210702E-2</v>
      </c>
      <c r="ARP19" s="4">
        <v>0</v>
      </c>
      <c r="ARQ19" s="4">
        <v>3.1331592689295043E-2</v>
      </c>
      <c r="ARR19" s="4">
        <v>0</v>
      </c>
      <c r="ARS19" s="4">
        <v>1.986754966887417E-2</v>
      </c>
      <c r="ART19" s="4">
        <v>8.7260034904013961E-3</v>
      </c>
      <c r="ARU19" s="4">
        <v>1.7452006980802789E-2</v>
      </c>
      <c r="ARV19" s="4">
        <v>3.2000000000000002E-3</v>
      </c>
      <c r="ARW19" s="4">
        <v>6.4000000000000003E-3</v>
      </c>
      <c r="ARX19" s="4">
        <v>3.160270880361174E-2</v>
      </c>
      <c r="ARY19" s="4">
        <v>4.5146726862302478E-2</v>
      </c>
      <c r="ARZ19" s="4">
        <v>0.1210287443267776</v>
      </c>
      <c r="ASA19" s="4">
        <v>0.1043872919818457</v>
      </c>
      <c r="ASB19" s="4">
        <v>7.6086956521739135E-2</v>
      </c>
      <c r="ASC19" s="4">
        <v>9.0579710144927536E-2</v>
      </c>
      <c r="ASD19" s="4">
        <v>3.7216226274655748E-2</v>
      </c>
      <c r="ASE19" s="4">
        <v>3.6471901749162643E-2</v>
      </c>
      <c r="ASF19" s="4">
        <v>3.3151489718841798E-2</v>
      </c>
      <c r="ASG19" s="4">
        <v>2.0142677297524132E-2</v>
      </c>
      <c r="ASH19" s="4">
        <v>1.340250756593169E-2</v>
      </c>
      <c r="ASI19" s="4">
        <v>1.2970168612191959E-2</v>
      </c>
      <c r="ASJ19" s="4">
        <v>4.0875912408759117E-2</v>
      </c>
      <c r="ASK19" s="4">
        <v>1.934306569343066E-2</v>
      </c>
      <c r="ASL19" s="4">
        <v>4.7001620745542948E-2</v>
      </c>
      <c r="ASM19" s="4">
        <v>2.4311183144246351E-2</v>
      </c>
      <c r="ASN19" s="4">
        <v>1.8159806295399511E-2</v>
      </c>
      <c r="ASO19" s="4">
        <v>2.8248587570621469E-2</v>
      </c>
      <c r="ASP19" s="4">
        <v>1.9430637144148211E-2</v>
      </c>
      <c r="ASQ19" s="4">
        <v>1.4911884319927699E-2</v>
      </c>
      <c r="ASR19" s="4">
        <v>4.6108447067502757E-2</v>
      </c>
      <c r="ASS19" s="4">
        <v>2.692733308742162E-2</v>
      </c>
      <c r="AST19" s="4">
        <v>2.9328621908127211E-2</v>
      </c>
      <c r="ASU19" s="4">
        <v>1.9081272084805659E-2</v>
      </c>
      <c r="ASV19" s="4">
        <v>5.1896207584830337E-2</v>
      </c>
      <c r="ASW19" s="4">
        <v>2.6347305389221559E-2</v>
      </c>
      <c r="ASX19" s="4">
        <v>2.7392120075046909E-2</v>
      </c>
      <c r="ASY19" s="4">
        <v>1.6885553470919329E-2</v>
      </c>
      <c r="ASZ19" s="4">
        <v>1.270648030495553E-2</v>
      </c>
      <c r="ATA19" s="4">
        <v>1.524777636594663E-2</v>
      </c>
      <c r="ATB19" s="4">
        <v>1.0122164048865619E-2</v>
      </c>
      <c r="ATC19" s="4">
        <v>8.0279232111692845E-3</v>
      </c>
      <c r="ATD19" s="4">
        <v>6.7720866277071162E-2</v>
      </c>
      <c r="ATE19" s="4">
        <v>4.3313853557923693E-2</v>
      </c>
      <c r="ATF19" s="4">
        <v>7.0921985815602844E-3</v>
      </c>
      <c r="ATG19" s="4">
        <v>1.1944755505785739E-2</v>
      </c>
      <c r="ATH19" s="4">
        <v>3.7841625788367202E-2</v>
      </c>
      <c r="ATI19" s="4">
        <v>3.7841625788367202E-2</v>
      </c>
      <c r="ATJ19" s="4">
        <v>3.3018867924528301E-2</v>
      </c>
      <c r="ATK19" s="4">
        <v>3.2345013477088951E-2</v>
      </c>
      <c r="ATL19" s="4">
        <v>4.0249826509368487E-2</v>
      </c>
      <c r="ATM19" s="4">
        <v>3.7473976405274112E-2</v>
      </c>
      <c r="ATN19" s="4">
        <v>6.1815336463223777E-2</v>
      </c>
      <c r="ATO19" s="4">
        <v>4.4600938967136149E-2</v>
      </c>
      <c r="ATP19" s="4">
        <v>0</v>
      </c>
      <c r="ATQ19" s="4">
        <v>1.1673151750972759E-2</v>
      </c>
      <c r="ATR19" s="4">
        <v>2.457466918714556E-2</v>
      </c>
      <c r="ATS19" s="4">
        <v>2.1739130434782612E-2</v>
      </c>
      <c r="ATT19" s="4">
        <v>3.161810291382517E-2</v>
      </c>
      <c r="ATU19" s="4">
        <v>3.4097954122752627E-2</v>
      </c>
      <c r="ATV19" s="4">
        <v>2.0423048869438371E-2</v>
      </c>
      <c r="ATW19" s="4">
        <v>1.8234865061998541E-2</v>
      </c>
      <c r="ATX19" s="4">
        <v>1.489505754908598E-2</v>
      </c>
      <c r="ATY19" s="4">
        <v>1.8957345971563979E-2</v>
      </c>
      <c r="ATZ19" s="4">
        <v>5.0099206349206352E-2</v>
      </c>
      <c r="AUA19" s="4">
        <v>2.628968253968254E-2</v>
      </c>
      <c r="AUB19" s="4">
        <v>2.148337595907928E-2</v>
      </c>
      <c r="AUC19" s="4">
        <v>1.3299232736572891E-2</v>
      </c>
      <c r="AUD19" s="4">
        <v>1.1797362942401111E-2</v>
      </c>
      <c r="AUE19" s="4">
        <v>2.0124913254684251E-2</v>
      </c>
      <c r="AUF19" s="4">
        <v>8.821321321321321E-2</v>
      </c>
      <c r="AUG19" s="4">
        <v>3.9414414414414407E-2</v>
      </c>
      <c r="AUH19" s="4">
        <v>5.3949903660886318E-2</v>
      </c>
      <c r="AUI19" s="4">
        <v>4.3031470777135518E-2</v>
      </c>
      <c r="AUJ19" s="4">
        <v>5.3184204519516103E-2</v>
      </c>
      <c r="AUK19" s="4">
        <v>3.0130107281442591E-2</v>
      </c>
      <c r="AUL19" s="4">
        <v>7.4759945130315503E-2</v>
      </c>
      <c r="AUM19" s="4">
        <v>3.9094650205761319E-2</v>
      </c>
      <c r="AUN19" s="4">
        <v>7.1524966261808362E-2</v>
      </c>
      <c r="AUO19" s="4">
        <v>4.2285200179937019E-2</v>
      </c>
      <c r="AUP19" s="4">
        <v>7.3722297602894615E-2</v>
      </c>
      <c r="AUQ19" s="4">
        <v>4.7489823609226593E-2</v>
      </c>
      <c r="AUR19" s="4">
        <v>6.7101584342963649E-2</v>
      </c>
      <c r="AUS19" s="4">
        <v>5.7315936626281462E-2</v>
      </c>
      <c r="AUT19" s="4">
        <v>4.3356643356643347E-2</v>
      </c>
      <c r="AUU19" s="4">
        <v>3.1235431235431231E-2</v>
      </c>
      <c r="AUV19" s="4">
        <v>0.11685912240184761</v>
      </c>
      <c r="AUW19" s="4">
        <v>5.8198614318706703E-2</v>
      </c>
      <c r="AUX19" s="4">
        <v>9.5677513355998056E-2</v>
      </c>
      <c r="AUY19" s="4">
        <v>4.3710539096648862E-2</v>
      </c>
      <c r="AUZ19" s="4">
        <v>1.443298969072165E-2</v>
      </c>
      <c r="AVA19" s="4">
        <v>1.237113402061856E-2</v>
      </c>
      <c r="AVB19" s="4">
        <v>7.9536370903277379E-2</v>
      </c>
      <c r="AVC19" s="4">
        <v>4.2366107114308563E-2</v>
      </c>
      <c r="AVD19" s="4">
        <v>3.2003507233669452E-2</v>
      </c>
      <c r="AVE19" s="4">
        <v>1.928978518193775E-2</v>
      </c>
      <c r="AVF19" s="4">
        <v>6.2220009955201591E-2</v>
      </c>
      <c r="AVG19" s="4">
        <v>3.1358885017421602E-2</v>
      </c>
      <c r="AVH19" s="4">
        <v>5.851318944844125E-2</v>
      </c>
      <c r="AVI19" s="4">
        <v>4.3645083932853719E-2</v>
      </c>
      <c r="AVJ19" s="4">
        <v>0</v>
      </c>
      <c r="AVK19" s="4">
        <v>8.7313816127375446E-3</v>
      </c>
      <c r="AVL19" s="4">
        <v>1.075011944577162E-2</v>
      </c>
      <c r="AVM19" s="4">
        <v>8.600095556617296E-3</v>
      </c>
      <c r="AVN19" s="4">
        <v>7.2131806309021496E-2</v>
      </c>
      <c r="AVO19" s="4">
        <v>2.4713682941531041E-2</v>
      </c>
      <c r="AVP19" s="4">
        <v>4.3767431881570479E-2</v>
      </c>
      <c r="AVQ19" s="4">
        <v>1.7378245011800041E-2</v>
      </c>
      <c r="AVR19" s="4">
        <v>4.1651031894934333E-2</v>
      </c>
      <c r="AVS19" s="4">
        <v>2.0262664165103191E-2</v>
      </c>
      <c r="AVT19" s="4">
        <v>3.90625E-2</v>
      </c>
      <c r="AVU19" s="4">
        <v>1.909722222222222E-2</v>
      </c>
      <c r="AVV19" s="4">
        <v>6.3311399608749777E-2</v>
      </c>
      <c r="AVW19" s="4">
        <v>2.0629557175884761E-2</v>
      </c>
      <c r="AVX19" s="4">
        <v>8.0815945188414826E-2</v>
      </c>
      <c r="AVY19" s="4">
        <v>3.0052943008408599E-2</v>
      </c>
      <c r="AVZ19" s="4">
        <v>7.6588472891098339E-2</v>
      </c>
      <c r="AWA19" s="4">
        <v>2.4700947646419141E-2</v>
      </c>
      <c r="AWB19" s="4">
        <v>0.1200510855683269</v>
      </c>
      <c r="AWC19" s="4">
        <v>3.4847655537310708E-2</v>
      </c>
      <c r="AWD19" s="4">
        <v>7.7358490566037733E-2</v>
      </c>
      <c r="AWE19" s="4">
        <v>3.1236897274633121E-2</v>
      </c>
      <c r="AWF19" s="4">
        <v>2.9246530072703239E-2</v>
      </c>
      <c r="AWG19" s="4">
        <v>1.371447455386649E-2</v>
      </c>
      <c r="AWH19" s="4">
        <v>3.1339614911921353E-2</v>
      </c>
      <c r="AWI19" s="4">
        <v>1.2494879147890209E-2</v>
      </c>
      <c r="AWJ19" s="4">
        <v>6.2039723276054462E-2</v>
      </c>
      <c r="AWK19" s="4">
        <v>3.3697835304619513E-2</v>
      </c>
      <c r="AWL19" s="4">
        <v>0.127123496850544</v>
      </c>
      <c r="AWM19" s="4">
        <v>2.9776674937965261E-2</v>
      </c>
      <c r="AWN19" s="4">
        <v>6.7584940312213043E-2</v>
      </c>
      <c r="AWO19" s="4">
        <v>2.2589531680440769E-2</v>
      </c>
      <c r="AWP19" s="4">
        <v>2.1589343132751491E-2</v>
      </c>
      <c r="AWQ19" s="4">
        <v>1.7914561322921449E-2</v>
      </c>
      <c r="AWR19" s="4">
        <v>2.3445463812436292E-2</v>
      </c>
      <c r="AWS19" s="4">
        <v>1.27420998980632E-2</v>
      </c>
      <c r="AWT19" s="4">
        <v>4.0007922360863528E-2</v>
      </c>
      <c r="AWU19" s="4">
        <v>1.9805902158843331E-2</v>
      </c>
      <c r="AWV19" s="4">
        <v>7.1535580524344569E-2</v>
      </c>
      <c r="AWW19" s="4">
        <v>2.546816479400749E-2</v>
      </c>
      <c r="AWX19" s="4">
        <v>9.1227558020726907E-2</v>
      </c>
      <c r="AWY19" s="4">
        <v>2.7879141731134139E-2</v>
      </c>
      <c r="AWZ19" s="4">
        <v>2.5802858733989228E-2</v>
      </c>
      <c r="AXA19" s="4">
        <v>1.2066085019491369E-2</v>
      </c>
      <c r="AXB19" s="4">
        <v>2.5276461295418641E-2</v>
      </c>
      <c r="AXC19" s="4">
        <v>3.9494470774091628E-2</v>
      </c>
      <c r="AXD19" s="4">
        <v>1.227573182247403E-2</v>
      </c>
      <c r="AXE19" s="4">
        <v>1.69971671388102E-2</v>
      </c>
      <c r="AXF19" s="4">
        <v>2.4738344433872499E-2</v>
      </c>
      <c r="AXG19" s="4">
        <v>3.3301617507136061E-2</v>
      </c>
      <c r="AXH19" s="4">
        <v>3.6220472440944881E-2</v>
      </c>
      <c r="AXI19" s="4">
        <v>5.3543307086614172E-2</v>
      </c>
      <c r="AXJ19" s="4">
        <v>3.1375703942075617E-2</v>
      </c>
      <c r="AXK19" s="4">
        <v>3.3789219629927592E-2</v>
      </c>
      <c r="AXL19" s="4">
        <v>7.7459333849728886E-3</v>
      </c>
      <c r="AXM19" s="4">
        <v>1.0844306738962041E-2</v>
      </c>
      <c r="AXN19" s="4">
        <v>0</v>
      </c>
      <c r="AXO19" s="4">
        <v>8.0862533692722376E-3</v>
      </c>
      <c r="AXP19" s="4">
        <v>7.0723684210526314E-2</v>
      </c>
      <c r="AXQ19" s="4">
        <v>5.2631578947368418E-2</v>
      </c>
      <c r="AXR19" s="4">
        <v>3.903903903903904E-2</v>
      </c>
      <c r="AXS19" s="4">
        <v>3.1531531531531529E-2</v>
      </c>
      <c r="AXT19" s="4">
        <v>0</v>
      </c>
      <c r="AXU19" s="4">
        <v>1.8957345971563979E-2</v>
      </c>
      <c r="AXV19" s="4">
        <v>3.2719836400817999E-2</v>
      </c>
      <c r="AXW19" s="4">
        <v>5.5214723926380369E-2</v>
      </c>
      <c r="AXX19" s="4">
        <v>3.7906137184115521E-2</v>
      </c>
      <c r="AXY19" s="4">
        <v>3.4296028880866428E-2</v>
      </c>
      <c r="AXZ19" s="4">
        <v>3.1674208144796379E-2</v>
      </c>
      <c r="AYA19" s="4">
        <v>4.9773755656108587E-2</v>
      </c>
      <c r="AYB19" s="4">
        <v>0</v>
      </c>
      <c r="AYC19" s="4">
        <v>1.721664275466284E-2</v>
      </c>
      <c r="AYD19" s="4">
        <v>1.30718954248366E-2</v>
      </c>
      <c r="AYE19" s="4">
        <v>2.1241830065359481E-2</v>
      </c>
      <c r="AYF19" s="4">
        <v>0</v>
      </c>
      <c r="AYG19" s="4">
        <v>1.9801980198019799E-2</v>
      </c>
      <c r="AYH19" s="4">
        <v>6.114130434782609E-3</v>
      </c>
      <c r="AYI19" s="4">
        <v>7.472826086956522E-3</v>
      </c>
      <c r="AYJ19" s="4">
        <v>2.397260273972603E-2</v>
      </c>
      <c r="AYK19" s="4">
        <v>2.2260273972602738E-2</v>
      </c>
      <c r="AYL19" s="4">
        <v>7.0505287896592246E-3</v>
      </c>
      <c r="AYM19" s="4">
        <v>1.2925969447708579E-2</v>
      </c>
      <c r="AYN19" s="4">
        <v>2.5783972125435539E-2</v>
      </c>
      <c r="AYO19" s="4">
        <v>1.4634146341463421E-2</v>
      </c>
      <c r="AYP19" s="4">
        <v>1.8207282913165271E-2</v>
      </c>
      <c r="AYQ19" s="4">
        <v>1.4239028944911299E-2</v>
      </c>
      <c r="AYR19" s="4">
        <v>5.9439378588314759E-2</v>
      </c>
      <c r="AYS19" s="4">
        <v>2.8368794326241131E-2</v>
      </c>
      <c r="AYT19" s="4">
        <v>3.7392455327597621E-2</v>
      </c>
      <c r="AYU19" s="4">
        <v>2.4487094639311719E-2</v>
      </c>
      <c r="AYV19" s="4">
        <v>3.0032266070985351E-2</v>
      </c>
      <c r="AYW19" s="4">
        <v>2.2338049143708121E-2</v>
      </c>
      <c r="AYX19" s="4">
        <v>4.4209215442092158E-2</v>
      </c>
      <c r="AYY19" s="4">
        <v>3.5803237858032383E-2</v>
      </c>
      <c r="AYZ19" s="4">
        <v>2.9795781720790091E-2</v>
      </c>
      <c r="AZA19" s="4">
        <v>1.975225979243388E-2</v>
      </c>
      <c r="AZB19" s="4">
        <v>2.2278803309993631E-2</v>
      </c>
      <c r="AZC19" s="4">
        <v>1.336728198599618E-2</v>
      </c>
      <c r="AZD19" s="4">
        <v>6.2605335635302337E-2</v>
      </c>
      <c r="AZE19" s="4">
        <v>1.2208657047724751E-2</v>
      </c>
      <c r="AZF19" s="4">
        <v>0.12267844954556879</v>
      </c>
      <c r="AZG19" s="4">
        <v>1.250134712792327E-2</v>
      </c>
      <c r="AZH19" s="4">
        <v>0.10631445769275009</v>
      </c>
      <c r="AZI19" s="4">
        <v>1.445385883525668E-2</v>
      </c>
      <c r="AZJ19" s="4">
        <v>9.3687662710890213E-2</v>
      </c>
      <c r="AZK19" s="4">
        <v>1.16306589579741E-2</v>
      </c>
      <c r="AZL19" s="4">
        <v>5.4503816793893128E-2</v>
      </c>
      <c r="AZM19" s="4">
        <v>1.16030534351145E-2</v>
      </c>
      <c r="AZN19" s="4">
        <v>1.5317200268445781E-2</v>
      </c>
      <c r="AZO19" s="4">
        <v>6.9480083691918996E-3</v>
      </c>
      <c r="AZP19" s="4">
        <v>2.0050591473848672E-2</v>
      </c>
      <c r="AZQ19" s="4">
        <v>4.4267539617587979E-3</v>
      </c>
      <c r="AZR19" s="4">
        <v>3.2491991410567821E-2</v>
      </c>
      <c r="AZS19" s="4">
        <v>6.4772767275671486E-3</v>
      </c>
      <c r="AZT19" s="4">
        <v>3.1517919887561488E-2</v>
      </c>
      <c r="AZU19" s="4">
        <v>7.4490513000702741E-3</v>
      </c>
      <c r="AZV19" s="4">
        <v>5.6430579548148903E-2</v>
      </c>
      <c r="AZW19" s="4">
        <v>8.0953832605087563E-3</v>
      </c>
      <c r="AZX19" s="4">
        <v>1.526195899772209E-2</v>
      </c>
      <c r="AZY19" s="4">
        <v>5.1632498101746391E-3</v>
      </c>
      <c r="AZZ19" s="4">
        <v>1.163633435335803E-2</v>
      </c>
      <c r="BAA19" s="4">
        <v>4.9927524561120956E-3</v>
      </c>
      <c r="BAB19" s="4">
        <v>3.4062283231718449E-2</v>
      </c>
      <c r="BAC19" s="4">
        <v>8.4699353802343835E-3</v>
      </c>
      <c r="BAD19" s="4">
        <v>3.7810945273631838E-2</v>
      </c>
      <c r="BAE19" s="4">
        <v>2.587064676616915E-2</v>
      </c>
      <c r="BAF19" s="4">
        <v>2.771618625277162E-2</v>
      </c>
      <c r="BAG19" s="4">
        <v>2.4390243902439029E-2</v>
      </c>
      <c r="BAH19" s="4">
        <v>2.6155187445510021E-2</v>
      </c>
      <c r="BAI19" s="4">
        <v>3.6617262423714027E-2</v>
      </c>
      <c r="BAJ19" s="4">
        <v>4.8179871520342622E-2</v>
      </c>
      <c r="BAK19" s="4">
        <v>4.6038543897216268E-2</v>
      </c>
      <c r="BAL19" s="4">
        <v>4.3043043043043037E-2</v>
      </c>
      <c r="BAM19" s="4">
        <v>3.3033033033033031E-2</v>
      </c>
      <c r="BAN19" s="4">
        <v>3.0623020063357969E-2</v>
      </c>
      <c r="BAO19" s="4">
        <v>2.2175290390707501E-2</v>
      </c>
      <c r="BAP19" s="4">
        <v>5.7432432432432443E-2</v>
      </c>
      <c r="BAQ19" s="4">
        <v>5.6306306306306307E-2</v>
      </c>
      <c r="BAR19" s="4">
        <v>2.4327784891165171E-2</v>
      </c>
      <c r="BAS19" s="4">
        <v>2.0486555697823299E-2</v>
      </c>
      <c r="BAT19" s="4">
        <v>9.7183098591549291E-2</v>
      </c>
      <c r="BAU19" s="4">
        <v>8.873239436619719E-2</v>
      </c>
      <c r="BAV19" s="4">
        <v>0</v>
      </c>
      <c r="BAW19" s="4">
        <v>1.578947368421053E-2</v>
      </c>
      <c r="BAX19" s="4">
        <v>6.4724919093851127E-2</v>
      </c>
      <c r="BAY19" s="4">
        <v>6.1488673139158567E-2</v>
      </c>
      <c r="BAZ19" s="4">
        <v>1.0067114093959729E-2</v>
      </c>
      <c r="BBA19" s="4">
        <v>1.5659955257270691E-2</v>
      </c>
      <c r="BBB19" s="4">
        <v>4.6801872074882997E-3</v>
      </c>
      <c r="BBC19" s="4">
        <v>7.8003120124804986E-3</v>
      </c>
      <c r="BBD19" s="4">
        <v>6.78391959798995E-2</v>
      </c>
      <c r="BBE19" s="4">
        <v>5.9045226130653272E-2</v>
      </c>
      <c r="BBF19" s="4">
        <v>5.9288537549407112E-2</v>
      </c>
      <c r="BBG19" s="4">
        <v>7.1146245059288543E-2</v>
      </c>
      <c r="BBH19" s="4">
        <v>1.754385964912281E-2</v>
      </c>
      <c r="BBI19" s="4">
        <v>1.395534290271132E-2</v>
      </c>
      <c r="BBJ19" s="4">
        <v>3.7311647931116958E-2</v>
      </c>
      <c r="BBK19" s="4">
        <v>9.8062664434345852E-3</v>
      </c>
      <c r="BBL19" s="4">
        <v>2.168590416229451E-2</v>
      </c>
      <c r="BBM19" s="4">
        <v>1.11927247289262E-2</v>
      </c>
      <c r="BBN19" s="4">
        <v>2.7556109725685781E-2</v>
      </c>
      <c r="BBO19" s="4">
        <v>9.9750623441396506E-3</v>
      </c>
      <c r="BBP19" s="4">
        <v>5.011812352345596E-2</v>
      </c>
      <c r="BBQ19" s="4">
        <v>1.9406007424907189E-2</v>
      </c>
      <c r="BBR19" s="4">
        <v>5.3829214582823588E-2</v>
      </c>
      <c r="BBS19" s="4">
        <v>1.6393442622950821E-2</v>
      </c>
      <c r="BBT19" s="4">
        <v>6.5755448836350205E-2</v>
      </c>
      <c r="BBU19" s="4">
        <v>1.9394163280384191E-2</v>
      </c>
      <c r="BBV19" s="4">
        <v>3.6489520958083832E-2</v>
      </c>
      <c r="BBW19" s="4">
        <v>1.4970059880239519E-2</v>
      </c>
      <c r="BBX19" s="4">
        <v>2.4449453788798339E-2</v>
      </c>
      <c r="BBY19" s="4">
        <v>1.057742327033119E-2</v>
      </c>
      <c r="BBZ19" s="4">
        <v>2.93852532900667E-2</v>
      </c>
      <c r="BCA19" s="4">
        <v>1.2619433928249499E-2</v>
      </c>
      <c r="BCB19" s="4">
        <v>2.5960419091967401E-2</v>
      </c>
      <c r="BCC19" s="4">
        <v>9.7788125727590221E-3</v>
      </c>
      <c r="BCD19" s="4">
        <v>2.6310422190495619E-2</v>
      </c>
      <c r="BCE19" s="4">
        <v>1.1421578625331431E-2</v>
      </c>
      <c r="BCF19" s="4">
        <v>2.7027027027027029E-2</v>
      </c>
      <c r="BCG19" s="4">
        <v>1.1583011583011581E-2</v>
      </c>
      <c r="BCH19" s="4">
        <v>5.2017594186268883E-2</v>
      </c>
      <c r="BCI19" s="4">
        <v>1.415184547714668E-2</v>
      </c>
      <c r="BCJ19" s="4">
        <v>5.345309969076719E-2</v>
      </c>
      <c r="BCK19" s="4">
        <v>1.5756147842733031E-2</v>
      </c>
      <c r="BCL19" s="4">
        <v>4.0458156290411967E-2</v>
      </c>
      <c r="BCM19" s="4">
        <v>2.4385738038056531E-2</v>
      </c>
      <c r="BCN19" s="4">
        <v>8.6593873218077044E-2</v>
      </c>
      <c r="BCO19" s="4">
        <v>2.5022747952684259E-2</v>
      </c>
      <c r="BCP19" s="4">
        <v>0.1185268575104535</v>
      </c>
      <c r="BCQ19" s="4">
        <v>1.994210357027983E-2</v>
      </c>
      <c r="BCR19" s="4">
        <v>4.4421126267925853E-2</v>
      </c>
      <c r="BCS19" s="4">
        <v>1.6439314445610351E-2</v>
      </c>
      <c r="BCT19" s="4">
        <v>0.1070642385431259</v>
      </c>
      <c r="BCU19" s="4">
        <v>3.2019211526916148E-2</v>
      </c>
      <c r="BCV19" s="4">
        <v>5.6885052961945862E-2</v>
      </c>
      <c r="BCW19" s="4">
        <v>2.6677128285602199E-2</v>
      </c>
      <c r="BCX19" s="4">
        <v>6.4895051030233006E-2</v>
      </c>
      <c r="BCY19" s="4">
        <v>2.5611399961486619E-2</v>
      </c>
      <c r="BCZ19" s="4">
        <v>7.5509461426491994E-2</v>
      </c>
      <c r="BDA19" s="4">
        <v>1.85589519650655E-2</v>
      </c>
      <c r="BDB19" s="4">
        <v>2.4381233838197271E-2</v>
      </c>
      <c r="BDC19" s="4">
        <v>2.622829700775766E-2</v>
      </c>
      <c r="BDD19" s="4">
        <v>5.5063534847901427E-2</v>
      </c>
      <c r="BDE19" s="4">
        <v>3.4270311898344237E-2</v>
      </c>
      <c r="BDF19" s="4">
        <v>6.866359447004608E-2</v>
      </c>
      <c r="BDG19" s="4">
        <v>3.7788018433179721E-2</v>
      </c>
      <c r="BDH19" s="4">
        <v>7.9382183908045981E-2</v>
      </c>
      <c r="BDI19" s="4">
        <v>3.915229885057471E-2</v>
      </c>
      <c r="BDJ19" s="4">
        <v>7.9477611940298509E-2</v>
      </c>
      <c r="BDK19" s="4">
        <v>5.4477611940298508E-2</v>
      </c>
      <c r="BDL19" s="4">
        <v>4.7370708387657542E-2</v>
      </c>
      <c r="BDM19" s="4">
        <v>2.0860495436766619E-2</v>
      </c>
      <c r="BDN19" s="4">
        <v>6.1650992685475442E-2</v>
      </c>
      <c r="BDO19" s="4">
        <v>2.5078369905956108E-2</v>
      </c>
      <c r="BDP19" s="4">
        <v>5.07380073800738E-2</v>
      </c>
      <c r="BDQ19" s="4">
        <v>3.4132841328413287E-2</v>
      </c>
      <c r="BDR19" s="4">
        <v>1.642421398404505E-2</v>
      </c>
      <c r="BDS19" s="4">
        <v>1.5954950727358051E-2</v>
      </c>
      <c r="BDT19" s="4">
        <v>0</v>
      </c>
      <c r="BDU19" s="4">
        <v>3.8834951456310683E-2</v>
      </c>
      <c r="BDV19" s="4">
        <v>2.6470588235294121E-2</v>
      </c>
      <c r="BDW19" s="4">
        <v>4.4117647058823532E-2</v>
      </c>
      <c r="BDX19" s="4">
        <v>4.1009463722397478E-2</v>
      </c>
      <c r="BDY19" s="4">
        <v>6.9400630914826497E-2</v>
      </c>
      <c r="BDZ19" s="4">
        <v>4.6511627906976737E-2</v>
      </c>
      <c r="BEA19" s="4">
        <v>8.9147286821705432E-2</v>
      </c>
      <c r="BEB19" s="4">
        <v>0</v>
      </c>
      <c r="BEC19" s="4">
        <v>3.39943342776204E-2</v>
      </c>
      <c r="BED19" s="4">
        <v>6.2962962962962957E-2</v>
      </c>
      <c r="BEE19" s="4">
        <v>0.1</v>
      </c>
      <c r="BEF19" s="4">
        <v>2.1551724137931039E-2</v>
      </c>
      <c r="BEG19" s="4">
        <v>4.0948275862068957E-2</v>
      </c>
      <c r="BEH19" s="4">
        <v>0</v>
      </c>
      <c r="BEI19" s="4">
        <v>3.9087947882736153E-2</v>
      </c>
      <c r="BEJ19" s="4">
        <v>0</v>
      </c>
      <c r="BEK19" s="4">
        <v>4.363636363636364E-2</v>
      </c>
      <c r="BEL19" s="4">
        <v>5.4054054054054057E-2</v>
      </c>
      <c r="BEM19" s="4">
        <v>8.1081081081081086E-2</v>
      </c>
      <c r="BEN19" s="4">
        <v>1.13325517780383E-2</v>
      </c>
      <c r="BEO19" s="4">
        <v>1.3677217663149671E-2</v>
      </c>
      <c r="BEP19" s="4">
        <v>3.5545023696682458E-3</v>
      </c>
      <c r="BEQ19" s="4">
        <v>5.1342812006319113E-3</v>
      </c>
      <c r="BER19" s="4">
        <v>1.7530190884300741E-2</v>
      </c>
      <c r="BES19" s="4">
        <v>1.363459291001169E-2</v>
      </c>
      <c r="BET19" s="4">
        <v>6.998738965952081E-2</v>
      </c>
      <c r="BEU19" s="4">
        <v>4.6027742749054218E-2</v>
      </c>
      <c r="BEV19" s="4">
        <v>3.3333333333333333E-2</v>
      </c>
      <c r="BEW19" s="4">
        <v>3.3333333333333333E-2</v>
      </c>
      <c r="BEX19" s="4">
        <v>4.7488584474885853E-2</v>
      </c>
      <c r="BEY19" s="4">
        <v>5.0228310502283102E-2</v>
      </c>
      <c r="BEZ19" s="4">
        <v>9.1324200913242004E-2</v>
      </c>
      <c r="BFA19" s="4">
        <v>0.10388127853881279</v>
      </c>
      <c r="BFB19" s="4">
        <v>2.469135802469136E-2</v>
      </c>
      <c r="BFC19" s="4">
        <v>2.469135802469136E-2</v>
      </c>
      <c r="BFD19" s="4">
        <v>0</v>
      </c>
      <c r="BFE19" s="4">
        <v>9.538950715421303E-3</v>
      </c>
      <c r="BFF19" s="4">
        <v>1.193317422434368E-2</v>
      </c>
      <c r="BFG19" s="4">
        <v>1.0739856801909311E-2</v>
      </c>
      <c r="BFH19" s="4">
        <v>1.5915119363395229E-2</v>
      </c>
      <c r="BFI19" s="4">
        <v>2.1220159151193629E-2</v>
      </c>
      <c r="BFJ19" s="4">
        <v>0</v>
      </c>
      <c r="BFK19" s="4">
        <v>3.0848329048843191E-2</v>
      </c>
      <c r="BFL19" s="4">
        <v>0</v>
      </c>
      <c r="BFM19" s="4">
        <v>2.542372881355932E-2</v>
      </c>
      <c r="BFN19" s="4">
        <v>5.4249547920434002E-2</v>
      </c>
      <c r="BFO19" s="4">
        <v>5.9674502712477387E-2</v>
      </c>
      <c r="BFP19" s="4">
        <v>0</v>
      </c>
      <c r="BFQ19" s="4">
        <v>3.4285714285714287E-2</v>
      </c>
      <c r="BFR19" s="4">
        <v>1.8558172733761601E-2</v>
      </c>
      <c r="BFS19" s="4">
        <v>2.1413276231263378E-2</v>
      </c>
      <c r="BFT19" s="4">
        <v>1.8207282913165271E-2</v>
      </c>
      <c r="BFU19" s="4">
        <v>1.7507002801120448E-2</v>
      </c>
      <c r="BFV19" s="4">
        <v>4.4128646222887057E-2</v>
      </c>
      <c r="BFW19" s="4">
        <v>3.0665669409124911E-2</v>
      </c>
      <c r="BFX19" s="4">
        <v>0</v>
      </c>
      <c r="BFY19" s="4">
        <v>9.6153846153846159E-3</v>
      </c>
      <c r="BFZ19" s="4">
        <v>0</v>
      </c>
      <c r="BGA19" s="4">
        <v>9.4637223974763408E-3</v>
      </c>
      <c r="BGB19" s="4">
        <v>7.9537237888647871E-3</v>
      </c>
      <c r="BGC19" s="4">
        <v>1.301518438177874E-2</v>
      </c>
      <c r="BGD19" s="4">
        <v>0</v>
      </c>
      <c r="BGE19" s="4">
        <v>1.0247651579846291E-2</v>
      </c>
      <c r="BGF19" s="4">
        <v>0</v>
      </c>
      <c r="BGG19" s="4">
        <v>9.2879256965944269E-3</v>
      </c>
      <c r="BGH19" s="4">
        <v>3.3088235294117647E-2</v>
      </c>
      <c r="BGI19" s="4">
        <v>3.5294117647058823E-2</v>
      </c>
      <c r="BGJ19" s="4">
        <v>4.3449197860962567E-2</v>
      </c>
      <c r="BGK19" s="4">
        <v>3.4759358288770047E-2</v>
      </c>
      <c r="BGL19" s="4">
        <v>2.959641255605381E-2</v>
      </c>
      <c r="BGM19" s="4">
        <v>3.2286995515695069E-2</v>
      </c>
      <c r="BGN19" s="4">
        <v>1.3029315960912049E-2</v>
      </c>
      <c r="BGO19" s="4">
        <v>2.3615635179153091E-2</v>
      </c>
      <c r="BGP19" s="4">
        <v>9.3364197530864196E-2</v>
      </c>
      <c r="BGQ19" s="4">
        <v>2.7932098765432099E-2</v>
      </c>
      <c r="BGR19" s="4">
        <v>2.741661955907292E-2</v>
      </c>
      <c r="BGS19" s="4">
        <v>1.342566421707179E-2</v>
      </c>
      <c r="BGT19" s="4">
        <v>4.0674738130866549E-2</v>
      </c>
      <c r="BGU19" s="4">
        <v>1.9045027887362259E-2</v>
      </c>
      <c r="BGV19" s="4">
        <v>1.676348547717842E-2</v>
      </c>
      <c r="BGW19" s="4">
        <v>8.7966804979253115E-3</v>
      </c>
      <c r="BGX19" s="4">
        <v>2.6745610453246221E-2</v>
      </c>
      <c r="BGY19" s="4">
        <v>1.4904042466312779E-2</v>
      </c>
      <c r="BGZ19" s="4">
        <v>3.089005235602094E-2</v>
      </c>
      <c r="BHA19" s="4">
        <v>1.3612565445026179E-2</v>
      </c>
      <c r="BHB19" s="4">
        <v>5.3728949478748997E-2</v>
      </c>
      <c r="BHC19" s="4">
        <v>2.036888532477947E-2</v>
      </c>
      <c r="BHD19" s="4">
        <v>4.2916361862960252E-2</v>
      </c>
      <c r="BHE19" s="4">
        <v>2.511582540843697E-2</v>
      </c>
      <c r="BHF19" s="4">
        <v>1.069246435845214E-2</v>
      </c>
      <c r="BHG19" s="4">
        <v>1.323828920570265E-2</v>
      </c>
      <c r="BHH19" s="4">
        <v>7.8624078624078622E-3</v>
      </c>
      <c r="BHI19" s="4">
        <v>1.081081081081081E-2</v>
      </c>
      <c r="BHJ19" s="4">
        <v>5.656350053361793E-2</v>
      </c>
      <c r="BHK19" s="4">
        <v>3.9487726787620067E-2</v>
      </c>
      <c r="BHL19" s="4">
        <v>0</v>
      </c>
      <c r="BHM19" s="4">
        <v>3.5714285714285712E-2</v>
      </c>
      <c r="BHN19" s="4">
        <v>0</v>
      </c>
      <c r="BHO19" s="4">
        <v>1.323042998897464E-2</v>
      </c>
      <c r="BHP19" s="4">
        <v>2.2703818369453049E-2</v>
      </c>
      <c r="BHQ19" s="4">
        <v>1.9607843137254902E-2</v>
      </c>
      <c r="BHR19" s="4">
        <v>1.9455252918287941E-2</v>
      </c>
      <c r="BHS19" s="4">
        <v>2.2373540856031129E-2</v>
      </c>
      <c r="BHT19" s="4">
        <v>3.9534883720930232E-2</v>
      </c>
      <c r="BHU19" s="4">
        <v>5.3488372093023262E-2</v>
      </c>
      <c r="BHV19" s="4">
        <v>2.0632737276478678E-2</v>
      </c>
      <c r="BHW19" s="4">
        <v>3.3012379642365877E-2</v>
      </c>
      <c r="BHX19" s="4">
        <v>1.508485229415462E-2</v>
      </c>
      <c r="BHY19" s="4">
        <v>1.759899434318039E-2</v>
      </c>
      <c r="BHZ19" s="4">
        <v>8.7609511889862324E-3</v>
      </c>
      <c r="BIA19" s="4">
        <v>9.3867334167709645E-3</v>
      </c>
      <c r="BIB19" s="4">
        <v>7.3619631901840491E-3</v>
      </c>
      <c r="BIC19" s="4">
        <v>1.1042944785276071E-2</v>
      </c>
      <c r="BID19" s="4">
        <v>3.3659730722154217E-2</v>
      </c>
      <c r="BIE19" s="4">
        <v>2.0807833537331701E-2</v>
      </c>
      <c r="BIF19" s="4">
        <v>1.1713933415536381E-2</v>
      </c>
      <c r="BIG19" s="4">
        <v>1.2946979038224411E-2</v>
      </c>
      <c r="BIH19" s="4">
        <v>1.020408163265306E-2</v>
      </c>
      <c r="BII19" s="4">
        <v>1.5873015873015869E-2</v>
      </c>
      <c r="BIJ19" s="4">
        <v>3.8373424971363118E-2</v>
      </c>
      <c r="BIK19" s="4">
        <v>3.2646048109965638E-2</v>
      </c>
      <c r="BIL19" s="4">
        <v>2.551020408163265E-2</v>
      </c>
      <c r="BIM19" s="4">
        <v>2.487244897959184E-2</v>
      </c>
      <c r="BIN19" s="4">
        <v>0</v>
      </c>
      <c r="BIO19" s="4">
        <v>8.7655222790357923E-3</v>
      </c>
      <c r="BIP19" s="4">
        <v>6.2402496099843996E-3</v>
      </c>
      <c r="BIQ19" s="4">
        <v>1.0140405616224649E-2</v>
      </c>
      <c r="BIR19" s="4">
        <v>6.6079295154185024E-3</v>
      </c>
      <c r="BIS19" s="4">
        <v>1.3215859030837E-2</v>
      </c>
      <c r="BIT19" s="4">
        <v>3.6908077994428967E-2</v>
      </c>
      <c r="BIU19" s="4">
        <v>2.7855153203342621E-2</v>
      </c>
      <c r="BIV19" s="4">
        <v>2.1992238033635189E-2</v>
      </c>
      <c r="BIW19" s="4">
        <v>2.0698576972833119E-2</v>
      </c>
      <c r="BIX19" s="4">
        <v>2.5122121423586882E-2</v>
      </c>
      <c r="BIY19" s="4">
        <v>2.5819958129797631E-2</v>
      </c>
      <c r="BIZ19" s="4">
        <v>2.4253731343283579E-2</v>
      </c>
      <c r="BJA19" s="4">
        <v>2.0522388059701489E-2</v>
      </c>
      <c r="BJB19" s="4">
        <v>2.0999275887038382E-2</v>
      </c>
      <c r="BJC19" s="4">
        <v>2.751629254163649E-2</v>
      </c>
      <c r="BJD19" s="4">
        <v>0.1006845884120888</v>
      </c>
      <c r="BJE19" s="4">
        <v>2.3209216897645681E-2</v>
      </c>
      <c r="BJF19" s="4">
        <v>9.7747497219132368E-2</v>
      </c>
      <c r="BJG19" s="4">
        <v>2.9338153503893211E-2</v>
      </c>
      <c r="BJH19" s="4">
        <v>9.5154185022026438E-2</v>
      </c>
      <c r="BJI19" s="4">
        <v>0.04</v>
      </c>
      <c r="BJJ19" s="4">
        <v>0.15371762740183789</v>
      </c>
      <c r="BJK19" s="4">
        <v>3.1746031746031737E-2</v>
      </c>
      <c r="BJL19" s="4">
        <v>0.19415169956954129</v>
      </c>
      <c r="BJM19" s="4">
        <v>3.6069467121864332E-2</v>
      </c>
      <c r="BJN19" s="4">
        <v>0.1674435950027969</v>
      </c>
      <c r="BJO19" s="4">
        <v>2.6291254894648518E-2</v>
      </c>
      <c r="BJP19" s="4">
        <v>0.15638279789223189</v>
      </c>
      <c r="BJQ19" s="4">
        <v>2.4987251402345739E-2</v>
      </c>
      <c r="BJR19" s="4">
        <v>0.1131015636860483</v>
      </c>
      <c r="BJS19" s="4">
        <v>2.5504782146652499E-2</v>
      </c>
      <c r="BJT19" s="4">
        <v>0.17724321133412041</v>
      </c>
      <c r="BJU19" s="4">
        <v>3.8665879574970481E-2</v>
      </c>
      <c r="BJV19" s="4">
        <v>0.10582270199542031</v>
      </c>
      <c r="BJW19" s="4">
        <v>2.2407589139679419E-2</v>
      </c>
      <c r="BJX19" s="4">
        <v>8.9684677547139921E-2</v>
      </c>
      <c r="BJY19" s="4">
        <v>2.1074314688638889E-2</v>
      </c>
      <c r="BJZ19" s="4">
        <v>0.1224210787969177</v>
      </c>
      <c r="BKA19" s="4">
        <v>2.9331344767586379E-2</v>
      </c>
      <c r="BKB19" s="4">
        <v>7.8202995008319467E-2</v>
      </c>
      <c r="BKC19" s="4">
        <v>4.7143649473100388E-2</v>
      </c>
      <c r="BKD19" s="4">
        <v>0.1273964131106988</v>
      </c>
      <c r="BKE19" s="4">
        <v>5.1329622758194193E-2</v>
      </c>
      <c r="BKF19" s="4">
        <v>9.2429945629443747E-2</v>
      </c>
      <c r="BKG19" s="4">
        <v>4.7260560434964453E-2</v>
      </c>
      <c r="BKH19" s="4">
        <v>8.4029712163416898E-2</v>
      </c>
      <c r="BKI19" s="4">
        <v>4.9210770659238623E-2</v>
      </c>
      <c r="BKJ19" s="4">
        <v>5.629903091832026E-2</v>
      </c>
      <c r="BKK19" s="4">
        <v>3.045685279187817E-2</v>
      </c>
      <c r="BKL19" s="4">
        <v>9.1965150048402711E-3</v>
      </c>
      <c r="BKM19" s="4">
        <v>1.403678606001936E-2</v>
      </c>
      <c r="BKN19" s="4">
        <v>1.0058231868713611E-2</v>
      </c>
      <c r="BKO19" s="4">
        <v>1.164637374272102E-2</v>
      </c>
      <c r="BKP19" s="4">
        <v>0.21394230769230771</v>
      </c>
      <c r="BKQ19" s="4">
        <v>0.1195913461538462</v>
      </c>
      <c r="BKR19" s="4">
        <v>1.9596864501679731E-2</v>
      </c>
      <c r="BKS19" s="4">
        <v>2.1276595744680851E-2</v>
      </c>
      <c r="BKT19" s="4">
        <v>0.16050808314087761</v>
      </c>
      <c r="BKU19" s="4">
        <v>5.023094688221709E-2</v>
      </c>
      <c r="BKV19" s="4">
        <v>0.1176286072772898</v>
      </c>
      <c r="BKW19" s="4">
        <v>4.2973651191969893E-2</v>
      </c>
      <c r="BKX19" s="4">
        <v>7.1960297766749379E-2</v>
      </c>
      <c r="BKY19" s="4">
        <v>4.4044665012406947E-2</v>
      </c>
      <c r="BKZ19" s="4">
        <v>7.6612903225806453E-2</v>
      </c>
      <c r="BLA19" s="4">
        <v>5.040322580645161E-2</v>
      </c>
      <c r="BLB19" s="4">
        <v>6.1768268066209123E-2</v>
      </c>
      <c r="BLC19" s="4">
        <v>3.0682276947920872E-2</v>
      </c>
      <c r="BLD19" s="4">
        <v>2.403846153846154E-2</v>
      </c>
      <c r="BLE19" s="4">
        <v>2.283653846153846E-2</v>
      </c>
      <c r="BLF19" s="4">
        <v>0.10748106060606059</v>
      </c>
      <c r="BLG19" s="4">
        <v>7.1969696969696975E-2</v>
      </c>
      <c r="BLH19" s="4">
        <v>4.079441760601181E-2</v>
      </c>
      <c r="BLI19" s="4">
        <v>2.737520128824477E-2</v>
      </c>
      <c r="BLJ19" s="4">
        <v>0.14739884393063579</v>
      </c>
      <c r="BLK19" s="4">
        <v>4.6820809248554911E-2</v>
      </c>
      <c r="BLL19" s="4">
        <v>6.2617702448210924E-2</v>
      </c>
      <c r="BLM19" s="4">
        <v>4.1431261770244823E-2</v>
      </c>
      <c r="BLN19" s="4">
        <v>2.5780189959294441E-2</v>
      </c>
      <c r="BLO19" s="4">
        <v>3.4599728629579378E-2</v>
      </c>
      <c r="BLP19" s="4">
        <v>6.6933638443935933E-2</v>
      </c>
      <c r="BLQ19" s="4">
        <v>4.4050343249427908E-2</v>
      </c>
      <c r="BLR19" s="4">
        <v>9.7686375321336755E-2</v>
      </c>
      <c r="BLS19" s="4">
        <v>4.4215938303341903E-2</v>
      </c>
      <c r="BLT19" s="4">
        <v>8.4337349397590355E-2</v>
      </c>
      <c r="BLU19" s="4">
        <v>3.66079703429101E-2</v>
      </c>
      <c r="BLV19" s="4">
        <v>6.1349693251533744E-3</v>
      </c>
      <c r="BLW19" s="4">
        <v>7.6687116564417178E-3</v>
      </c>
      <c r="BLX19" s="4">
        <v>0.19110169491525419</v>
      </c>
      <c r="BLY19" s="4">
        <v>6.1440677966101698E-2</v>
      </c>
    </row>
    <row r="20" spans="1:1689" x14ac:dyDescent="0.3">
      <c r="A20" s="3" t="s">
        <v>864</v>
      </c>
      <c r="B20" s="4">
        <v>3.4137577002053388E-2</v>
      </c>
      <c r="C20" s="4">
        <v>1.8737166324435318E-2</v>
      </c>
      <c r="D20" s="4">
        <v>2.8676301904106451E-2</v>
      </c>
      <c r="E20" s="4">
        <v>1.51410874053682E-2</v>
      </c>
      <c r="F20" s="4">
        <v>4.401041666666667E-2</v>
      </c>
      <c r="G20" s="4">
        <v>2.3697916666666669E-2</v>
      </c>
      <c r="H20" s="4">
        <v>9.0935758286887648E-3</v>
      </c>
      <c r="I20" s="4">
        <v>9.0935758286887648E-3</v>
      </c>
      <c r="J20" s="4">
        <v>1.5513733468972529E-2</v>
      </c>
      <c r="K20" s="4">
        <v>1.2716174974567651E-2</v>
      </c>
      <c r="L20" s="4">
        <v>1.9194376858610439E-2</v>
      </c>
      <c r="M20" s="4">
        <v>8.6509867531765344E-3</v>
      </c>
      <c r="N20" s="4">
        <v>1.3978194017332961E-2</v>
      </c>
      <c r="O20" s="4">
        <v>1.313950237629298E-2</v>
      </c>
      <c r="P20" s="4">
        <v>0.1172629929485505</v>
      </c>
      <c r="Q20" s="4">
        <v>2.8205797858448681E-2</v>
      </c>
      <c r="R20" s="4">
        <v>6.9922308546059936E-2</v>
      </c>
      <c r="S20" s="4">
        <v>4.1065482796892337E-2</v>
      </c>
      <c r="T20" s="4">
        <v>1.96961170512099E-2</v>
      </c>
      <c r="U20" s="4">
        <v>2.532357906584131E-2</v>
      </c>
      <c r="V20" s="4">
        <v>3.6284470246734403E-2</v>
      </c>
      <c r="W20" s="4">
        <v>2.9511369134010638E-2</v>
      </c>
      <c r="X20" s="4">
        <v>2.1436227224008571E-2</v>
      </c>
      <c r="Y20" s="4">
        <v>1.87566988210075E-2</v>
      </c>
      <c r="Z20" s="4">
        <v>9.2211280214861233E-2</v>
      </c>
      <c r="AA20" s="4">
        <v>4.2972247090420773E-2</v>
      </c>
      <c r="AB20" s="4">
        <v>0</v>
      </c>
      <c r="AC20" s="4">
        <v>9.0473656200106434E-3</v>
      </c>
      <c r="AD20" s="4">
        <v>6.9488313329121917E-3</v>
      </c>
      <c r="AE20" s="4">
        <v>1.137081490840177E-2</v>
      </c>
      <c r="AF20" s="4">
        <v>0</v>
      </c>
      <c r="AG20" s="4">
        <v>8.0952380952380946E-3</v>
      </c>
      <c r="AH20" s="4">
        <v>2.0918070889018009E-2</v>
      </c>
      <c r="AI20" s="4">
        <v>2.5566531086577571E-2</v>
      </c>
      <c r="AJ20" s="4">
        <v>4.4722719141323791E-3</v>
      </c>
      <c r="AK20" s="4">
        <v>8.0500894454382833E-3</v>
      </c>
      <c r="AL20" s="4">
        <v>3.2541776605101137E-2</v>
      </c>
      <c r="AM20" s="4">
        <v>2.9023746701846969E-2</v>
      </c>
      <c r="AN20" s="4">
        <v>3.8058991436726928E-3</v>
      </c>
      <c r="AO20" s="4">
        <v>6.6603235014272124E-3</v>
      </c>
      <c r="AP20" s="4">
        <v>2.643171806167401E-2</v>
      </c>
      <c r="AQ20" s="4">
        <v>2.4669603524229079E-2</v>
      </c>
      <c r="AR20" s="4">
        <v>6.6838046272493568E-2</v>
      </c>
      <c r="AS20" s="4">
        <v>4.2844901456726647E-2</v>
      </c>
      <c r="AT20" s="4">
        <v>2.599653379549394E-3</v>
      </c>
      <c r="AU20" s="4">
        <v>3.4662045060658581E-3</v>
      </c>
      <c r="AV20" s="4">
        <v>0</v>
      </c>
      <c r="AW20" s="4">
        <v>1.5894039735099341E-2</v>
      </c>
      <c r="AX20" s="4">
        <v>1.820546163849155E-2</v>
      </c>
      <c r="AY20" s="4">
        <v>2.7308192457737319E-2</v>
      </c>
      <c r="AZ20" s="4">
        <v>4.7318611987381701E-2</v>
      </c>
      <c r="BA20" s="4">
        <v>4.7318611987381701E-2</v>
      </c>
      <c r="BB20" s="4">
        <v>2.7241770715096481E-2</v>
      </c>
      <c r="BC20" s="4">
        <v>2.8376844494892171E-2</v>
      </c>
      <c r="BD20" s="4">
        <v>3.5236938031591739E-2</v>
      </c>
      <c r="BE20" s="4">
        <v>4.1312272174969633E-2</v>
      </c>
      <c r="BF20" s="4">
        <v>5.5944055944055937E-2</v>
      </c>
      <c r="BG20" s="4">
        <v>5.5944055944055937E-2</v>
      </c>
      <c r="BH20" s="4">
        <v>9.2898431048720059E-3</v>
      </c>
      <c r="BI20" s="4">
        <v>7.8447563996696945E-3</v>
      </c>
      <c r="BJ20" s="4">
        <v>3.3433433433433427E-2</v>
      </c>
      <c r="BK20" s="4">
        <v>1.341341341341341E-2</v>
      </c>
      <c r="BL20" s="4">
        <v>7.4334090439810039E-3</v>
      </c>
      <c r="BM20" s="4">
        <v>7.4334090439810039E-3</v>
      </c>
      <c r="BN20" s="4">
        <v>3.9470163232539469E-2</v>
      </c>
      <c r="BO20" s="4">
        <v>1.5520470966015521E-2</v>
      </c>
      <c r="BP20" s="4">
        <v>8.23502722323049E-2</v>
      </c>
      <c r="BQ20" s="4">
        <v>2.5181488203266791E-2</v>
      </c>
      <c r="BR20" s="4">
        <v>2.3494570582428431E-2</v>
      </c>
      <c r="BS20" s="4">
        <v>1.539980256663376E-2</v>
      </c>
      <c r="BT20" s="4">
        <v>3.9142794664334138E-2</v>
      </c>
      <c r="BU20" s="4">
        <v>2.2304832713754649E-2</v>
      </c>
      <c r="BV20" s="4">
        <v>4.9369747899159662E-2</v>
      </c>
      <c r="BW20" s="4">
        <v>1.953781512605042E-2</v>
      </c>
      <c r="BX20" s="4">
        <v>3.3296337402885692E-2</v>
      </c>
      <c r="BY20" s="4">
        <v>1.6870144284128741E-2</v>
      </c>
      <c r="BZ20" s="4">
        <v>7.3084479371316305E-2</v>
      </c>
      <c r="CA20" s="4">
        <v>2.0039292730844791E-2</v>
      </c>
      <c r="CB20" s="4">
        <v>5.2172481895984203E-2</v>
      </c>
      <c r="CC20" s="4">
        <v>1.9420671494404209E-2</v>
      </c>
      <c r="CD20" s="4">
        <v>2.6369863013698629E-2</v>
      </c>
      <c r="CE20" s="4">
        <v>1.3698630136986301E-2</v>
      </c>
      <c r="CF20" s="4">
        <v>3.3409130662935098E-2</v>
      </c>
      <c r="CG20" s="4">
        <v>1.556760538744096E-2</v>
      </c>
      <c r="CH20" s="4">
        <v>1.7177687476911709E-2</v>
      </c>
      <c r="CI20" s="4">
        <v>1.126708533431843E-2</v>
      </c>
      <c r="CJ20" s="4">
        <v>6.9686411149825784E-3</v>
      </c>
      <c r="CK20" s="4">
        <v>5.5015587749862463E-3</v>
      </c>
      <c r="CL20" s="4">
        <v>2.6607172368203601E-2</v>
      </c>
      <c r="CM20" s="4">
        <v>1.6195670137167412E-2</v>
      </c>
      <c r="CN20" s="4">
        <v>3.669562134373338E-2</v>
      </c>
      <c r="CO20" s="4">
        <v>1.896826803758199E-2</v>
      </c>
      <c r="CP20" s="4">
        <v>1.3975617008623251E-2</v>
      </c>
      <c r="CQ20" s="4">
        <v>1.1894142134998511E-2</v>
      </c>
      <c r="CR20" s="4">
        <v>1.4030612244897959E-2</v>
      </c>
      <c r="CS20" s="4">
        <v>1.243622448979592E-2</v>
      </c>
      <c r="CT20" s="4">
        <v>2.255154639175258E-3</v>
      </c>
      <c r="CU20" s="4">
        <v>3.8659793814432991E-3</v>
      </c>
      <c r="CV20" s="4">
        <v>3.5816618911174783E-2</v>
      </c>
      <c r="CW20" s="4">
        <v>2.1203438395415469E-2</v>
      </c>
      <c r="CX20" s="4">
        <v>1.8393030009680539E-2</v>
      </c>
      <c r="CY20" s="4">
        <v>1.581155211358503E-2</v>
      </c>
      <c r="CZ20" s="4">
        <v>1.4505119453924921E-2</v>
      </c>
      <c r="DA20" s="4">
        <v>1.6211604095563142E-2</v>
      </c>
      <c r="DB20" s="4">
        <v>2.3923444976076551E-2</v>
      </c>
      <c r="DC20" s="4">
        <v>2.583732057416268E-2</v>
      </c>
      <c r="DD20" s="4">
        <v>7.6421248835041936E-2</v>
      </c>
      <c r="DE20" s="4">
        <v>7.1761416589002799E-2</v>
      </c>
      <c r="DF20" s="4">
        <v>1.322001888574127E-2</v>
      </c>
      <c r="DG20" s="4">
        <v>1.9830028328611901E-2</v>
      </c>
      <c r="DH20" s="4">
        <v>4.3898156277436349E-3</v>
      </c>
      <c r="DI20" s="4">
        <v>7.0237050043898156E-3</v>
      </c>
      <c r="DJ20" s="4">
        <v>1.3906447534766119E-2</v>
      </c>
      <c r="DK20" s="4">
        <v>1.7699115044247791E-2</v>
      </c>
      <c r="DL20" s="4">
        <v>3.1195840554592721E-2</v>
      </c>
      <c r="DM20" s="4">
        <v>2.946273830155979E-2</v>
      </c>
      <c r="DN20" s="4">
        <v>9.1220068415051314E-3</v>
      </c>
      <c r="DO20" s="4">
        <v>1.1402508551881411E-2</v>
      </c>
      <c r="DP20" s="4">
        <v>7.91295746785361E-3</v>
      </c>
      <c r="DQ20" s="4">
        <v>1.088031651829871E-2</v>
      </c>
      <c r="DR20" s="4">
        <v>0.03</v>
      </c>
      <c r="DS20" s="4">
        <v>3.2000000000000001E-2</v>
      </c>
      <c r="DT20" s="4">
        <v>6.1349693251533744E-3</v>
      </c>
      <c r="DU20" s="4">
        <v>9.202453987730062E-3</v>
      </c>
      <c r="DV20" s="4">
        <v>0</v>
      </c>
      <c r="DW20" s="4">
        <v>1.318681318681319E-2</v>
      </c>
      <c r="DX20" s="4">
        <v>1.8404907975460121E-2</v>
      </c>
      <c r="DY20" s="4">
        <v>2.0157756354075369E-2</v>
      </c>
      <c r="DZ20" s="4">
        <v>1.824212271973466E-2</v>
      </c>
      <c r="EA20" s="4">
        <v>1.8794914317302382E-2</v>
      </c>
      <c r="EB20" s="4">
        <v>1.9501950195019501E-2</v>
      </c>
      <c r="EC20" s="4">
        <v>1.65016501650165E-2</v>
      </c>
      <c r="ED20" s="4">
        <v>2.2101449275362318E-2</v>
      </c>
      <c r="EE20" s="4">
        <v>1.376811594202899E-2</v>
      </c>
      <c r="EF20" s="4">
        <v>8.0076873798846891E-3</v>
      </c>
      <c r="EG20" s="4">
        <v>5.7655349135169766E-3</v>
      </c>
      <c r="EH20" s="4">
        <v>1.3761467889908259E-2</v>
      </c>
      <c r="EI20" s="4">
        <v>1.048492791612058E-2</v>
      </c>
      <c r="EJ20" s="4">
        <v>1.0606562810739141E-2</v>
      </c>
      <c r="EK20" s="4">
        <v>1.093801789857474E-2</v>
      </c>
      <c r="EL20" s="4">
        <v>2.9960053262316909E-3</v>
      </c>
      <c r="EM20" s="4">
        <v>3.9946737683089206E-3</v>
      </c>
      <c r="EN20" s="4">
        <v>2.320107599193006E-2</v>
      </c>
      <c r="EO20" s="4">
        <v>1.4794889038332209E-2</v>
      </c>
      <c r="EP20" s="4">
        <v>7.5337034099920699E-3</v>
      </c>
      <c r="EQ20" s="4">
        <v>9.1197462331482956E-3</v>
      </c>
      <c r="ER20" s="4">
        <v>6.5478355765732996E-3</v>
      </c>
      <c r="ES20" s="4">
        <v>6.9116042197162608E-3</v>
      </c>
      <c r="ET20" s="4">
        <v>1.8004501125281319E-2</v>
      </c>
      <c r="EU20" s="4">
        <v>1.5753938484621151E-2</v>
      </c>
      <c r="EV20" s="4">
        <v>2.7881814398668329E-2</v>
      </c>
      <c r="EW20" s="4">
        <v>1.914273824386184E-2</v>
      </c>
      <c r="EX20" s="4">
        <v>1.6803278688524589E-2</v>
      </c>
      <c r="EY20" s="4">
        <v>1.188524590163934E-2</v>
      </c>
      <c r="EZ20" s="4">
        <v>3.3169533169533173E-2</v>
      </c>
      <c r="FA20" s="4">
        <v>1.678951678951679E-2</v>
      </c>
      <c r="FB20" s="4">
        <v>6.0276266220175803E-2</v>
      </c>
      <c r="FC20" s="4">
        <v>2.218501465048137E-2</v>
      </c>
      <c r="FD20" s="4">
        <v>8.271298593879239E-3</v>
      </c>
      <c r="FE20" s="4">
        <v>1.1579818031430929E-2</v>
      </c>
      <c r="FF20" s="4">
        <v>1.928374655647383E-2</v>
      </c>
      <c r="FG20" s="4">
        <v>2.2038567493112948E-2</v>
      </c>
      <c r="FH20" s="4">
        <v>0</v>
      </c>
      <c r="FI20" s="4">
        <v>1.179941002949852E-2</v>
      </c>
      <c r="FJ20" s="4">
        <v>6.2761506276150627E-3</v>
      </c>
      <c r="FK20" s="4">
        <v>1.0460251046025101E-2</v>
      </c>
      <c r="FL20" s="4">
        <v>6.9306930693069308E-3</v>
      </c>
      <c r="FM20" s="4">
        <v>1.4851485148514851E-2</v>
      </c>
      <c r="FN20" s="4">
        <v>0</v>
      </c>
      <c r="FO20" s="4">
        <v>1.540436456996149E-2</v>
      </c>
      <c r="FP20" s="4">
        <v>5.1786639047125844E-3</v>
      </c>
      <c r="FQ20" s="4">
        <v>8.285862247540134E-3</v>
      </c>
      <c r="FR20" s="4">
        <v>1.9132057862809141E-2</v>
      </c>
      <c r="FS20" s="4">
        <v>1.726551563229118E-2</v>
      </c>
      <c r="FT20" s="4">
        <v>4.6860356138706651E-3</v>
      </c>
      <c r="FU20" s="4">
        <v>7.4976569821930648E-3</v>
      </c>
      <c r="FV20" s="4">
        <v>1.300954032957502E-2</v>
      </c>
      <c r="FW20" s="4">
        <v>2.1682567215958369E-2</v>
      </c>
      <c r="FX20" s="4">
        <v>1.4771048744460859E-2</v>
      </c>
      <c r="FY20" s="4">
        <v>2.9542097488921708E-2</v>
      </c>
      <c r="FZ20" s="4">
        <v>3.2655576093653729E-2</v>
      </c>
      <c r="GA20" s="4">
        <v>2.895871842267406E-2</v>
      </c>
      <c r="GB20" s="4">
        <v>3.2110091743119268E-2</v>
      </c>
      <c r="GC20" s="4">
        <v>2.4464831804281349E-2</v>
      </c>
      <c r="GD20" s="4">
        <v>9.4545454545454551E-3</v>
      </c>
      <c r="GE20" s="4">
        <v>1.236363636363636E-2</v>
      </c>
      <c r="GF20" s="4">
        <v>1.0600706713780919E-2</v>
      </c>
      <c r="GG20" s="4">
        <v>1.7667844522968199E-2</v>
      </c>
      <c r="GH20" s="4">
        <v>0</v>
      </c>
      <c r="GI20" s="4">
        <v>2.090592334494774E-2</v>
      </c>
      <c r="GJ20" s="4">
        <v>0</v>
      </c>
      <c r="GK20" s="4">
        <v>2.166064981949458E-2</v>
      </c>
      <c r="GL20" s="4">
        <v>1.198402130492676E-2</v>
      </c>
      <c r="GM20" s="4">
        <v>1.997336884154461E-2</v>
      </c>
      <c r="GN20" s="4">
        <v>1.472995090016367E-2</v>
      </c>
      <c r="GO20" s="4">
        <v>2.291325695581015E-2</v>
      </c>
      <c r="GP20" s="4">
        <v>0</v>
      </c>
      <c r="GQ20" s="4">
        <v>2.185792349726776E-2</v>
      </c>
      <c r="GR20" s="4">
        <v>2.8740875912408759E-2</v>
      </c>
      <c r="GS20" s="4">
        <v>2.235401459854015E-2</v>
      </c>
      <c r="GT20" s="4">
        <v>7.4758135444151271E-3</v>
      </c>
      <c r="GU20" s="4">
        <v>8.3553210202286718E-3</v>
      </c>
      <c r="GV20" s="4">
        <v>1.215521271622253E-2</v>
      </c>
      <c r="GW20" s="4">
        <v>1.075268817204301E-2</v>
      </c>
      <c r="GX20" s="4">
        <v>1.2849162011173179E-2</v>
      </c>
      <c r="GY20" s="4">
        <v>1.2849162011173179E-2</v>
      </c>
      <c r="GZ20" s="4">
        <v>1.152737752161383E-2</v>
      </c>
      <c r="HA20" s="4">
        <v>1.296829971181556E-2</v>
      </c>
      <c r="HB20" s="4">
        <v>6.5756196256954976E-3</v>
      </c>
      <c r="HC20" s="4">
        <v>1.062215477996965E-2</v>
      </c>
      <c r="HD20" s="4">
        <v>0</v>
      </c>
      <c r="HE20" s="4">
        <v>7.4719800747198011E-3</v>
      </c>
      <c r="HF20" s="4">
        <v>1.6871165644171779E-2</v>
      </c>
      <c r="HG20" s="4">
        <v>1.9938650306748469E-2</v>
      </c>
      <c r="HH20" s="4">
        <v>0</v>
      </c>
      <c r="HI20" s="4">
        <v>1.7964071856287421E-2</v>
      </c>
      <c r="HJ20" s="4">
        <v>6.4212328767123295E-2</v>
      </c>
      <c r="HK20" s="4">
        <v>5.4794520547945202E-2</v>
      </c>
      <c r="HL20" s="4">
        <v>2.6973026973026969E-2</v>
      </c>
      <c r="HM20" s="4">
        <v>3.3966033966033968E-2</v>
      </c>
      <c r="HN20" s="4">
        <v>8.7565674255691769E-3</v>
      </c>
      <c r="HO20" s="4">
        <v>1.4886164623467601E-2</v>
      </c>
      <c r="HP20" s="4">
        <v>2.2615535889872172E-2</v>
      </c>
      <c r="HQ20" s="4">
        <v>2.9498525073746309E-2</v>
      </c>
      <c r="HR20" s="4">
        <v>4.9840933191940613E-2</v>
      </c>
      <c r="HS20" s="4">
        <v>4.2417815482502647E-2</v>
      </c>
      <c r="HT20" s="4">
        <v>2.5000000000000001E-2</v>
      </c>
      <c r="HU20" s="4">
        <v>2.9166666666666671E-2</v>
      </c>
      <c r="HV20" s="4">
        <v>9.0180360721442889E-3</v>
      </c>
      <c r="HW20" s="4">
        <v>1.4028056112224451E-2</v>
      </c>
      <c r="HX20" s="4">
        <v>1.8286814244465831E-2</v>
      </c>
      <c r="HY20" s="4">
        <v>1.539942252165544E-2</v>
      </c>
      <c r="HZ20" s="4">
        <v>2.150537634408602E-2</v>
      </c>
      <c r="IA20" s="4">
        <v>3.7037037037037028E-2</v>
      </c>
      <c r="IB20" s="4">
        <v>4.0849673202614381E-3</v>
      </c>
      <c r="IC20" s="4">
        <v>6.5359477124183009E-3</v>
      </c>
      <c r="ID20" s="4">
        <v>1.7329255861365949E-2</v>
      </c>
      <c r="IE20" s="4">
        <v>2.7522935779816519E-2</v>
      </c>
      <c r="IF20" s="4">
        <v>7.3394495412844041E-3</v>
      </c>
      <c r="IG20" s="4">
        <v>1.2844036697247711E-2</v>
      </c>
      <c r="IH20" s="4">
        <v>4.7877145438121049E-2</v>
      </c>
      <c r="II20" s="4">
        <v>4.6973803071364048E-2</v>
      </c>
      <c r="IJ20" s="4">
        <v>3.5538005923000993E-2</v>
      </c>
      <c r="IK20" s="4">
        <v>3.0602171767028629E-2</v>
      </c>
      <c r="IL20" s="4">
        <v>8.1967213114754103E-3</v>
      </c>
      <c r="IM20" s="4">
        <v>1.331967213114754E-2</v>
      </c>
      <c r="IN20" s="4">
        <v>9.1901728844404007E-2</v>
      </c>
      <c r="IO20" s="4">
        <v>7.3703366696997272E-2</v>
      </c>
      <c r="IP20" s="4">
        <v>1.8976897689768981E-2</v>
      </c>
      <c r="IQ20" s="4">
        <v>2.6402640264026399E-2</v>
      </c>
      <c r="IR20" s="4">
        <v>0</v>
      </c>
      <c r="IS20" s="4">
        <v>1.5584415584415579E-2</v>
      </c>
      <c r="IT20" s="4">
        <v>7.0306656694091252E-2</v>
      </c>
      <c r="IU20" s="4">
        <v>7.8534031413612565E-2</v>
      </c>
      <c r="IV20" s="4">
        <v>4.807692307692308E-3</v>
      </c>
      <c r="IW20" s="4">
        <v>9.6153846153846159E-3</v>
      </c>
      <c r="IX20" s="4">
        <v>2.4122807017543858E-2</v>
      </c>
      <c r="IY20" s="4">
        <v>3.0701754385964911E-2</v>
      </c>
      <c r="IZ20" s="4">
        <v>2.4336283185840711E-2</v>
      </c>
      <c r="JA20" s="4">
        <v>2.8761061946902651E-2</v>
      </c>
      <c r="JB20" s="4">
        <v>4.0780141843971628E-2</v>
      </c>
      <c r="JC20" s="4">
        <v>3.5460992907801421E-2</v>
      </c>
      <c r="JD20" s="4">
        <v>2.5125628140703519E-2</v>
      </c>
      <c r="JE20" s="4">
        <v>3.5175879396984917E-2</v>
      </c>
      <c r="JF20" s="4">
        <v>1.654411764705882E-2</v>
      </c>
      <c r="JG20" s="4">
        <v>2.0220588235294119E-2</v>
      </c>
      <c r="JH20" s="4">
        <v>1.3824884792626731E-2</v>
      </c>
      <c r="JI20" s="4">
        <v>2.3041474654377881E-2</v>
      </c>
      <c r="JJ20" s="4">
        <v>0.02</v>
      </c>
      <c r="JK20" s="4">
        <v>3.5555555555555562E-2</v>
      </c>
      <c r="JL20" s="4">
        <v>0</v>
      </c>
      <c r="JM20" s="4">
        <v>2.6548672566371681E-2</v>
      </c>
      <c r="JN20" s="4">
        <v>0</v>
      </c>
      <c r="JO20" s="4">
        <v>2.684563758389262E-2</v>
      </c>
      <c r="JP20" s="4">
        <v>3.8076152304609222E-2</v>
      </c>
      <c r="JQ20" s="4">
        <v>4.0080160320641281E-2</v>
      </c>
      <c r="JR20" s="4">
        <v>3.1662269129287601E-2</v>
      </c>
      <c r="JS20" s="4">
        <v>3.430079155672823E-2</v>
      </c>
      <c r="JT20" s="4">
        <v>2.2427035330261139E-2</v>
      </c>
      <c r="JU20" s="4">
        <v>1.7204301075268821E-2</v>
      </c>
      <c r="JV20" s="4">
        <v>4.5137464095199014E-3</v>
      </c>
      <c r="JW20" s="4">
        <v>7.3861304883052932E-3</v>
      </c>
      <c r="JX20" s="4">
        <v>2.4934871604019349E-2</v>
      </c>
      <c r="JY20" s="4">
        <v>1.525865277260886E-2</v>
      </c>
      <c r="JZ20" s="4">
        <v>4.0175310445580717E-2</v>
      </c>
      <c r="KA20" s="4">
        <v>3.5062089116143169E-2</v>
      </c>
      <c r="KB20" s="4">
        <v>1.518653020798943E-2</v>
      </c>
      <c r="KC20" s="4">
        <v>1.4856388246946191E-2</v>
      </c>
      <c r="KD20" s="4">
        <v>1.5309932785660939E-2</v>
      </c>
      <c r="KE20" s="4">
        <v>1.008215085884989E-2</v>
      </c>
      <c r="KF20" s="4">
        <v>2.1876158694846121E-2</v>
      </c>
      <c r="KG20" s="4">
        <v>1.705598813496478E-2</v>
      </c>
      <c r="KH20" s="4">
        <v>2.3556581986143191E-2</v>
      </c>
      <c r="KI20" s="4">
        <v>2.3556581986143191E-2</v>
      </c>
      <c r="KJ20" s="4">
        <v>1.3851761846901581E-2</v>
      </c>
      <c r="KK20" s="4">
        <v>8.9914945321992717E-3</v>
      </c>
      <c r="KL20" s="4">
        <v>5.0102850426094622E-2</v>
      </c>
      <c r="KM20" s="4">
        <v>1.9247722597707909E-2</v>
      </c>
      <c r="KN20" s="4">
        <v>7.8348464121377939E-3</v>
      </c>
      <c r="KO20" s="4">
        <v>5.7206815072752149E-3</v>
      </c>
      <c r="KP20" s="4">
        <v>3.2211412043123847E-2</v>
      </c>
      <c r="KQ20" s="4">
        <v>1.130686300289245E-2</v>
      </c>
      <c r="KR20" s="4">
        <v>0.1298641492056182</v>
      </c>
      <c r="KS20" s="4">
        <v>2.6824775500805899E-2</v>
      </c>
      <c r="KT20" s="4">
        <v>1.9300911854103341E-2</v>
      </c>
      <c r="KU20" s="4">
        <v>1.0486322188449851E-2</v>
      </c>
      <c r="KV20" s="4">
        <v>7.8803356439255748E-2</v>
      </c>
      <c r="KW20" s="4">
        <v>2.0795330171470269E-2</v>
      </c>
      <c r="KX20" s="4">
        <v>5.0207329373529078E-2</v>
      </c>
      <c r="KY20" s="4">
        <v>1.389667152303037E-2</v>
      </c>
      <c r="KZ20" s="4">
        <v>2.156407806742186E-2</v>
      </c>
      <c r="LA20" s="4">
        <v>9.9631499931759245E-3</v>
      </c>
      <c r="LB20" s="4">
        <v>7.7567871887901912E-3</v>
      </c>
      <c r="LC20" s="4">
        <v>5.2545977730514204E-3</v>
      </c>
      <c r="LD20" s="4">
        <v>2.378761992377448E-2</v>
      </c>
      <c r="LE20" s="4">
        <v>1.025101853068734E-2</v>
      </c>
      <c r="LF20" s="4">
        <v>2.6842420611144401E-2</v>
      </c>
      <c r="LG20" s="4">
        <v>1.2103055721989209E-2</v>
      </c>
      <c r="LH20" s="4">
        <v>6.0032512772875059E-2</v>
      </c>
      <c r="LI20" s="4">
        <v>1.6488620529493729E-2</v>
      </c>
      <c r="LJ20" s="4">
        <v>2.875619152449092E-2</v>
      </c>
      <c r="LK20" s="4">
        <v>1.582278481012658E-2</v>
      </c>
      <c r="LL20" s="4">
        <v>2.6079785589114529E-2</v>
      </c>
      <c r="LM20" s="4">
        <v>1.020513349139264E-2</v>
      </c>
      <c r="LN20" s="4">
        <v>2.7680798004987531E-2</v>
      </c>
      <c r="LO20" s="4">
        <v>1.4463840399002489E-2</v>
      </c>
      <c r="LP20" s="4">
        <v>9.3729372937293737E-3</v>
      </c>
      <c r="LQ20" s="4">
        <v>5.5445544554455443E-3</v>
      </c>
      <c r="LR20" s="4">
        <v>8.9021858590792521E-2</v>
      </c>
      <c r="LS20" s="4">
        <v>1.5997069239223349E-2</v>
      </c>
      <c r="LT20" s="4">
        <v>0.14986276303751139</v>
      </c>
      <c r="LU20" s="4">
        <v>2.6532479414455631E-2</v>
      </c>
      <c r="LV20" s="4">
        <v>9.3272727272727271E-2</v>
      </c>
      <c r="LW20" s="4">
        <v>2.4454545454545451E-2</v>
      </c>
      <c r="LX20" s="4">
        <v>3.0493513441219741E-2</v>
      </c>
      <c r="LY20" s="4">
        <v>1.5246756720609871E-2</v>
      </c>
      <c r="LZ20" s="4">
        <v>2.7184929056873731E-2</v>
      </c>
      <c r="MA20" s="4">
        <v>1.049242875879337E-2</v>
      </c>
      <c r="MB20" s="4">
        <v>4.4533169533169527E-2</v>
      </c>
      <c r="MC20" s="4">
        <v>1.320638820638821E-2</v>
      </c>
      <c r="MD20" s="4">
        <v>0.2366514623021197</v>
      </c>
      <c r="ME20" s="4">
        <v>2.803863697343708E-2</v>
      </c>
      <c r="MF20" s="4">
        <v>0.1696762474623357</v>
      </c>
      <c r="MG20" s="4">
        <v>2.6925953627524309E-2</v>
      </c>
      <c r="MH20" s="4">
        <v>0.22600963319748049</v>
      </c>
      <c r="MI20" s="4">
        <v>2.9640607632456469E-2</v>
      </c>
      <c r="MJ20" s="4">
        <v>5.4039521441053902E-2</v>
      </c>
      <c r="MK20" s="4">
        <v>1.734104046242774E-2</v>
      </c>
      <c r="ML20" s="4">
        <v>2.6268580215274218E-2</v>
      </c>
      <c r="MM20" s="4">
        <v>1.037929267042542E-2</v>
      </c>
      <c r="MN20" s="4">
        <v>1.866743251005169E-2</v>
      </c>
      <c r="MO20" s="4">
        <v>9.7645031591039634E-3</v>
      </c>
      <c r="MP20" s="4">
        <v>1.8425254882692539E-2</v>
      </c>
      <c r="MQ20" s="4">
        <v>9.5811325390001232E-3</v>
      </c>
      <c r="MR20" s="4">
        <v>7.3778051029818629E-3</v>
      </c>
      <c r="MS20" s="4">
        <v>5.9944666461727632E-3</v>
      </c>
      <c r="MT20" s="4">
        <v>8.2032813125250098E-2</v>
      </c>
      <c r="MU20" s="4">
        <v>3.2513005202080843E-2</v>
      </c>
      <c r="MV20" s="4">
        <v>7.425283088917765E-3</v>
      </c>
      <c r="MW20" s="4">
        <v>6.8683868572489322E-3</v>
      </c>
      <c r="MX20" s="4">
        <v>1.6507608976012379E-2</v>
      </c>
      <c r="MY20" s="4">
        <v>1.018828991488264E-2</v>
      </c>
      <c r="MZ20" s="4">
        <v>0.36702752054258508</v>
      </c>
      <c r="NA20" s="4">
        <v>3.3389852615103688E-2</v>
      </c>
      <c r="NB20" s="4">
        <v>0.13759177679882531</v>
      </c>
      <c r="NC20" s="4">
        <v>2.23201174743025E-2</v>
      </c>
      <c r="ND20" s="4">
        <v>2.6970954356846471E-2</v>
      </c>
      <c r="NE20" s="4">
        <v>4.1493775933609957E-2</v>
      </c>
      <c r="NF20" s="4">
        <v>1.5455950540958271E-3</v>
      </c>
      <c r="NG20" s="4">
        <v>3.0911901081916542E-3</v>
      </c>
      <c r="NH20" s="4">
        <v>1.7441860465116279E-2</v>
      </c>
      <c r="NI20" s="4">
        <v>2.5193798449612399E-2</v>
      </c>
      <c r="NJ20" s="4">
        <v>1.0615711252653931E-2</v>
      </c>
      <c r="NK20" s="4">
        <v>1.6985138004246281E-2</v>
      </c>
      <c r="NL20" s="4">
        <v>1.8058690744920992E-2</v>
      </c>
      <c r="NM20" s="4">
        <v>2.2573363431151239E-2</v>
      </c>
      <c r="NN20" s="4">
        <v>3.5616438356164383E-2</v>
      </c>
      <c r="NO20" s="4">
        <v>5.4794520547945202E-2</v>
      </c>
      <c r="NP20" s="4">
        <v>0</v>
      </c>
      <c r="NQ20" s="4">
        <v>2.479338842975207E-2</v>
      </c>
      <c r="NR20" s="4">
        <v>0</v>
      </c>
      <c r="NS20" s="4">
        <v>2.312138728323699E-2</v>
      </c>
      <c r="NT20" s="4">
        <v>2.923976608187134E-2</v>
      </c>
      <c r="NU20" s="4">
        <v>3.118908382066277E-2</v>
      </c>
      <c r="NV20" s="4">
        <v>1.787310098302055E-2</v>
      </c>
      <c r="NW20" s="4">
        <v>2.5022341376228781E-2</v>
      </c>
      <c r="NX20" s="4">
        <v>2.196752626552053E-2</v>
      </c>
      <c r="NY20" s="4">
        <v>2.4832855778414521E-2</v>
      </c>
      <c r="NZ20" s="4">
        <v>3.17208564631245E-3</v>
      </c>
      <c r="OA20" s="4">
        <v>5.5511498810467876E-3</v>
      </c>
      <c r="OB20" s="4">
        <v>4.3844856661045532E-2</v>
      </c>
      <c r="OC20" s="4">
        <v>3.87858347386172E-2</v>
      </c>
      <c r="OD20" s="4">
        <v>4.2573320719016081E-2</v>
      </c>
      <c r="OE20" s="4">
        <v>3.405865657521287E-2</v>
      </c>
      <c r="OF20" s="4">
        <v>0</v>
      </c>
      <c r="OG20" s="4">
        <v>1.107011070110701E-2</v>
      </c>
      <c r="OH20" s="4">
        <v>4.1052631578947368E-2</v>
      </c>
      <c r="OI20" s="4">
        <v>5.894736842105263E-2</v>
      </c>
      <c r="OJ20" s="4">
        <v>4.7113470471134712E-2</v>
      </c>
      <c r="OK20" s="4">
        <v>4.0477770404777701E-2</v>
      </c>
      <c r="OL20" s="4">
        <v>1.754385964912281E-2</v>
      </c>
      <c r="OM20" s="4">
        <v>1.6869095816464241E-2</v>
      </c>
      <c r="ON20" s="4">
        <v>2.9283489096573211E-2</v>
      </c>
      <c r="OO20" s="4">
        <v>2.866043613707165E-2</v>
      </c>
      <c r="OP20" s="4">
        <v>0</v>
      </c>
      <c r="OQ20" s="4">
        <v>8.0808080808080808E-3</v>
      </c>
      <c r="OR20" s="4">
        <v>5.4794520547945202E-2</v>
      </c>
      <c r="OS20" s="4">
        <v>4.4073853484216788E-2</v>
      </c>
      <c r="OT20" s="4">
        <v>1.199040767386091E-2</v>
      </c>
      <c r="OU20" s="4">
        <v>1.798561151079137E-2</v>
      </c>
      <c r="OV20" s="4">
        <v>9.0361445783132526E-3</v>
      </c>
      <c r="OW20" s="4">
        <v>1.3855421686746991E-2</v>
      </c>
      <c r="OX20" s="4">
        <v>6.0672917815774961E-3</v>
      </c>
      <c r="OY20" s="4">
        <v>7.1704357418643132E-3</v>
      </c>
      <c r="OZ20" s="4">
        <v>6.2132112491824723E-2</v>
      </c>
      <c r="PA20" s="4">
        <v>3.4009156311314577E-2</v>
      </c>
      <c r="PB20" s="4">
        <v>3.155940594059406E-2</v>
      </c>
      <c r="PC20" s="4">
        <v>2.475247524752475E-2</v>
      </c>
      <c r="PD20" s="4">
        <v>4.9731182795698922E-2</v>
      </c>
      <c r="PE20" s="4">
        <v>5.1075268817204297E-2</v>
      </c>
      <c r="PF20" s="4">
        <v>9.0636254501800725E-2</v>
      </c>
      <c r="PG20" s="4">
        <v>6.0024009603841542E-2</v>
      </c>
      <c r="PH20" s="4">
        <v>3.6374478234943351E-2</v>
      </c>
      <c r="PI20" s="4">
        <v>2.3852116875372691E-2</v>
      </c>
      <c r="PJ20" s="4">
        <v>2.133712660028449E-2</v>
      </c>
      <c r="PK20" s="4">
        <v>2.4893314366998581E-2</v>
      </c>
      <c r="PL20" s="4">
        <v>6.957621758380772E-3</v>
      </c>
      <c r="PM20" s="4">
        <v>6.3251106894370648E-3</v>
      </c>
      <c r="PN20" s="4">
        <v>2.194787379972565E-2</v>
      </c>
      <c r="PO20" s="4">
        <v>2.1262002743484221E-2</v>
      </c>
      <c r="PP20" s="4">
        <v>7.2264280798348249E-2</v>
      </c>
      <c r="PQ20" s="4">
        <v>5.0929112181693048E-2</v>
      </c>
      <c r="PR20" s="4">
        <v>0</v>
      </c>
      <c r="PS20" s="4">
        <v>7.1599045346062056E-3</v>
      </c>
      <c r="PT20" s="4">
        <v>8.9285714285714281E-3</v>
      </c>
      <c r="PU20" s="4">
        <v>1.7170329670329668E-2</v>
      </c>
      <c r="PV20" s="4">
        <v>2.308707124010554E-2</v>
      </c>
      <c r="PW20" s="4">
        <v>1.912928759894459E-2</v>
      </c>
      <c r="PX20" s="4">
        <v>1.2307692307692309E-2</v>
      </c>
      <c r="PY20" s="4">
        <v>0.02</v>
      </c>
      <c r="PZ20" s="4">
        <v>7.764558547276143E-2</v>
      </c>
      <c r="QA20" s="4">
        <v>4.5084533500313093E-2</v>
      </c>
      <c r="QB20" s="4">
        <v>5.9076923076923082E-2</v>
      </c>
      <c r="QC20" s="4">
        <v>3.2000000000000001E-2</v>
      </c>
      <c r="QD20" s="4">
        <v>9.658246656760773E-3</v>
      </c>
      <c r="QE20" s="4">
        <v>1.114413075780089E-2</v>
      </c>
      <c r="QF20" s="4">
        <v>5.8585858585858588E-2</v>
      </c>
      <c r="QG20" s="4">
        <v>2.3030303030303029E-2</v>
      </c>
      <c r="QH20" s="4">
        <v>5.965257292690921E-2</v>
      </c>
      <c r="QI20" s="4">
        <v>2.4909865617830221E-2</v>
      </c>
      <c r="QJ20" s="4">
        <v>0.1160548757879125</v>
      </c>
      <c r="QK20" s="4">
        <v>2.4842417500926951E-2</v>
      </c>
      <c r="QL20" s="4">
        <v>3.6594473487677373E-2</v>
      </c>
      <c r="QM20" s="4">
        <v>2.3898431665421958E-2</v>
      </c>
      <c r="QN20" s="4">
        <v>3.5507246376811602E-2</v>
      </c>
      <c r="QO20" s="4">
        <v>1.8840579710144929E-2</v>
      </c>
      <c r="QP20" s="4">
        <v>0.13071895424836599</v>
      </c>
      <c r="QQ20" s="4">
        <v>4.6345811051693407E-2</v>
      </c>
      <c r="QR20" s="4">
        <v>0</v>
      </c>
      <c r="QS20" s="4">
        <v>7.874015748031496E-3</v>
      </c>
      <c r="QT20" s="4">
        <v>1.100323624595469E-2</v>
      </c>
      <c r="QU20" s="4">
        <v>1.3592233009708739E-2</v>
      </c>
      <c r="QV20" s="4">
        <v>0</v>
      </c>
      <c r="QW20" s="4">
        <v>9.7244732576985422E-3</v>
      </c>
      <c r="QX20" s="4">
        <v>1.8801410105757931E-2</v>
      </c>
      <c r="QY20" s="4">
        <v>2.1151586368977671E-2</v>
      </c>
      <c r="QZ20" s="4">
        <v>2.5034770514603611E-2</v>
      </c>
      <c r="RA20" s="4">
        <v>2.0166898470097359E-2</v>
      </c>
      <c r="RB20" s="4">
        <v>5.0161067648412327E-2</v>
      </c>
      <c r="RC20" s="4">
        <v>3.0832949838932349E-2</v>
      </c>
      <c r="RD20" s="4">
        <v>7.3922902494331061E-2</v>
      </c>
      <c r="RE20" s="4">
        <v>3.4467120181405887E-2</v>
      </c>
      <c r="RF20" s="4">
        <v>5.3224155578300923E-2</v>
      </c>
      <c r="RG20" s="4">
        <v>3.5312180143295797E-2</v>
      </c>
      <c r="RH20" s="4">
        <v>2.4390243902439029E-2</v>
      </c>
      <c r="RI20" s="4">
        <v>1.6923842707814829E-2</v>
      </c>
      <c r="RJ20" s="4">
        <v>9.8428453267162944E-2</v>
      </c>
      <c r="RK20" s="4">
        <v>5.293631100082713E-2</v>
      </c>
      <c r="RL20" s="4">
        <v>2.150023889154324E-2</v>
      </c>
      <c r="RM20" s="4">
        <v>1.8633540372670811E-2</v>
      </c>
      <c r="RN20" s="4">
        <v>4.0684234858992141E-2</v>
      </c>
      <c r="RO20" s="4">
        <v>3.2362459546925557E-2</v>
      </c>
      <c r="RP20" s="4">
        <v>1.0714285714285709E-2</v>
      </c>
      <c r="RQ20" s="4">
        <v>1.547619047619048E-2</v>
      </c>
      <c r="RR20" s="4">
        <v>7.4043603455368159E-2</v>
      </c>
      <c r="RS20" s="4">
        <v>3.9901275195392841E-2</v>
      </c>
      <c r="RT20" s="4">
        <v>1.8549747048903879E-2</v>
      </c>
      <c r="RU20" s="4">
        <v>2.7824620573355819E-2</v>
      </c>
      <c r="RV20" s="4">
        <v>4.583333333333333E-2</v>
      </c>
      <c r="RW20" s="4">
        <v>4.4444444444444453E-2</v>
      </c>
      <c r="RX20" s="4">
        <v>0</v>
      </c>
      <c r="RY20" s="4">
        <v>1.666666666666667E-2</v>
      </c>
      <c r="RZ20" s="4">
        <v>1.8413597733711051E-2</v>
      </c>
      <c r="SA20" s="4">
        <v>2.8328611898017001E-2</v>
      </c>
      <c r="SB20" s="4">
        <v>4.3370508054522923E-2</v>
      </c>
      <c r="SC20" s="4">
        <v>3.9653035935563817E-2</v>
      </c>
      <c r="SD20" s="4">
        <v>5.1995163240628778E-2</v>
      </c>
      <c r="SE20" s="4">
        <v>5.5622732769044739E-2</v>
      </c>
      <c r="SF20" s="4">
        <v>5.2770448548812663E-3</v>
      </c>
      <c r="SG20" s="4">
        <v>9.2348284960422165E-3</v>
      </c>
      <c r="SH20" s="4">
        <v>0</v>
      </c>
      <c r="SI20" s="4">
        <v>2.2304832713754649E-2</v>
      </c>
      <c r="SJ20" s="4">
        <v>6.222775357809583E-3</v>
      </c>
      <c r="SK20" s="4">
        <v>1.120099564405725E-2</v>
      </c>
      <c r="SL20" s="4">
        <v>2.7559055118110239E-2</v>
      </c>
      <c r="SM20" s="4">
        <v>3.0183727034120731E-2</v>
      </c>
      <c r="SN20" s="4">
        <v>0</v>
      </c>
      <c r="SO20" s="4">
        <v>1.646090534979424E-2</v>
      </c>
      <c r="SP20" s="4">
        <v>0</v>
      </c>
      <c r="SQ20" s="4">
        <v>1.9900497512437811E-2</v>
      </c>
      <c r="SR20" s="4">
        <v>0</v>
      </c>
      <c r="SS20" s="4">
        <v>1.4319809069212409E-2</v>
      </c>
      <c r="ST20" s="4">
        <v>1.7204301075268821E-2</v>
      </c>
      <c r="SU20" s="4">
        <v>2.7956989247311829E-2</v>
      </c>
      <c r="SV20" s="4">
        <v>1.8987341772151899E-2</v>
      </c>
      <c r="SW20" s="4">
        <v>1.476793248945148E-2</v>
      </c>
      <c r="SX20" s="4">
        <v>0</v>
      </c>
      <c r="SY20" s="4">
        <v>1.678321678321678E-2</v>
      </c>
      <c r="SZ20" s="4">
        <v>0</v>
      </c>
      <c r="TA20" s="4">
        <v>1.7492711370262391E-2</v>
      </c>
      <c r="TB20" s="4">
        <v>2.7972027972027969E-2</v>
      </c>
      <c r="TC20" s="4">
        <v>2.097902097902098E-2</v>
      </c>
      <c r="TD20" s="4">
        <v>8.1018518518518514E-3</v>
      </c>
      <c r="TE20" s="4">
        <v>5.208333333333333E-3</v>
      </c>
      <c r="TF20" s="4">
        <v>5.8685446009389668E-3</v>
      </c>
      <c r="TG20" s="4">
        <v>8.8028169014084511E-3</v>
      </c>
      <c r="TH20" s="4">
        <v>1.1228945726762319E-2</v>
      </c>
      <c r="TI20" s="4">
        <v>1.3724266999376169E-2</v>
      </c>
      <c r="TJ20" s="4">
        <v>2.576754385964912E-2</v>
      </c>
      <c r="TK20" s="4">
        <v>1.8640350877192981E-2</v>
      </c>
      <c r="TL20" s="4">
        <v>3.1034482758620689E-2</v>
      </c>
      <c r="TM20" s="4">
        <v>2.3563218390804601E-2</v>
      </c>
      <c r="TN20" s="4">
        <v>4.7233468286099868E-3</v>
      </c>
      <c r="TO20" s="4">
        <v>6.7476383265856954E-3</v>
      </c>
      <c r="TP20" s="4">
        <v>5.485463521667581E-3</v>
      </c>
      <c r="TQ20" s="4">
        <v>8.2281952825013719E-3</v>
      </c>
      <c r="TR20" s="4">
        <v>7.4826296098343126E-3</v>
      </c>
      <c r="TS20" s="4">
        <v>1.282736504543025E-2</v>
      </c>
      <c r="TT20" s="4">
        <v>1.6111111111111111E-2</v>
      </c>
      <c r="TU20" s="4">
        <v>1.555555555555556E-2</v>
      </c>
      <c r="TV20" s="4">
        <v>2.8350515463917529E-2</v>
      </c>
      <c r="TW20" s="4">
        <v>2.164948453608247E-2</v>
      </c>
      <c r="TX20" s="4">
        <v>9.1863517060367453E-3</v>
      </c>
      <c r="TY20" s="4">
        <v>1.5091863517060371E-2</v>
      </c>
      <c r="TZ20" s="4">
        <v>2.796052631578947E-2</v>
      </c>
      <c r="UA20" s="4">
        <v>2.850877192982456E-2</v>
      </c>
      <c r="UB20" s="4">
        <v>3.2027527792482788E-2</v>
      </c>
      <c r="UC20" s="4">
        <v>1.9322392800423509E-2</v>
      </c>
      <c r="UD20" s="4">
        <v>2.3223409196470039E-3</v>
      </c>
      <c r="UE20" s="4">
        <v>3.4835113794705061E-3</v>
      </c>
      <c r="UF20" s="4">
        <v>3.56531660011409E-2</v>
      </c>
      <c r="UG20" s="4">
        <v>2.4244152880775811E-2</v>
      </c>
      <c r="UH20" s="4">
        <v>2.861771058315335E-2</v>
      </c>
      <c r="UI20" s="4">
        <v>1.5928725701943841E-2</v>
      </c>
      <c r="UJ20" s="4">
        <v>3.0084535057185481E-2</v>
      </c>
      <c r="UK20" s="4">
        <v>1.815017404276479E-2</v>
      </c>
      <c r="UL20" s="4">
        <v>1.042461225527587E-2</v>
      </c>
      <c r="UM20" s="4">
        <v>8.8990592423086705E-3</v>
      </c>
      <c r="UN20" s="4">
        <v>1.7120810224258501E-2</v>
      </c>
      <c r="UO20" s="4">
        <v>1.3986013986013989E-2</v>
      </c>
      <c r="UP20" s="4">
        <v>2.1546261089987331E-2</v>
      </c>
      <c r="UQ20" s="4">
        <v>1.3307984790874521E-2</v>
      </c>
      <c r="UR20" s="4">
        <v>1.147342995169082E-2</v>
      </c>
      <c r="US20" s="4">
        <v>1.992753623188406E-2</v>
      </c>
      <c r="UT20" s="4">
        <v>1.7654476670870119E-2</v>
      </c>
      <c r="UU20" s="4">
        <v>1.8284993694829759E-2</v>
      </c>
      <c r="UV20" s="4">
        <v>2.0053475935828881E-2</v>
      </c>
      <c r="UW20" s="4">
        <v>2.473262032085562E-2</v>
      </c>
      <c r="UX20" s="4">
        <v>0</v>
      </c>
      <c r="UY20" s="4">
        <v>7.2072072072072073E-3</v>
      </c>
      <c r="UZ20" s="4">
        <v>8.3594566353187051E-3</v>
      </c>
      <c r="VA20" s="4">
        <v>1.358411703239289E-2</v>
      </c>
      <c r="VB20" s="4">
        <v>0</v>
      </c>
      <c r="VC20" s="4">
        <v>7.556675062972292E-3</v>
      </c>
      <c r="VD20" s="4">
        <v>1.9411764705882351E-2</v>
      </c>
      <c r="VE20" s="4">
        <v>1.7647058823529412E-2</v>
      </c>
      <c r="VF20" s="4">
        <v>3.2060348892032062E-2</v>
      </c>
      <c r="VG20" s="4">
        <v>3.3946251768033953E-2</v>
      </c>
      <c r="VH20" s="4">
        <v>0</v>
      </c>
      <c r="VI20" s="4">
        <v>8.7090163934426222E-3</v>
      </c>
      <c r="VJ20" s="4">
        <v>1.441677588466579E-2</v>
      </c>
      <c r="VK20" s="4">
        <v>2.2935779816513759E-2</v>
      </c>
      <c r="VL20" s="4">
        <v>1.7600000000000001E-2</v>
      </c>
      <c r="VM20" s="4">
        <v>2.5066666666666671E-2</v>
      </c>
      <c r="VN20" s="4">
        <v>1.1500547645125959E-2</v>
      </c>
      <c r="VO20" s="4">
        <v>1.752464403066813E-2</v>
      </c>
      <c r="VP20" s="4">
        <v>1.404330017554125E-2</v>
      </c>
      <c r="VQ20" s="4">
        <v>1.5213575190169691E-2</v>
      </c>
      <c r="VR20" s="4">
        <v>1.9157088122605359E-2</v>
      </c>
      <c r="VS20" s="4">
        <v>1.8062397372742199E-2</v>
      </c>
      <c r="VT20" s="4">
        <v>4.0614709110867182E-2</v>
      </c>
      <c r="VU20" s="4">
        <v>3.8419319429198677E-2</v>
      </c>
      <c r="VV20" s="4">
        <v>5.9233449477351922E-2</v>
      </c>
      <c r="VW20" s="4">
        <v>3.6933797909407658E-2</v>
      </c>
      <c r="VX20" s="4">
        <v>5.9288809409175323E-2</v>
      </c>
      <c r="VY20" s="4">
        <v>1.148634706651076E-2</v>
      </c>
      <c r="VZ20" s="4">
        <v>0.1203678474114441</v>
      </c>
      <c r="WA20" s="4">
        <v>1.6280653950953679E-2</v>
      </c>
      <c r="WB20" s="4">
        <v>6.3618906027380295E-2</v>
      </c>
      <c r="WC20" s="4">
        <v>1.207953911912284E-2</v>
      </c>
      <c r="WD20" s="4">
        <v>1.5665612925886901E-2</v>
      </c>
      <c r="WE20" s="4">
        <v>5.6199508254302774E-3</v>
      </c>
      <c r="WF20" s="4">
        <v>2.179191831143764E-2</v>
      </c>
      <c r="WG20" s="4">
        <v>8.1564037108523748E-3</v>
      </c>
      <c r="WH20" s="4">
        <v>8.1100962422607739E-2</v>
      </c>
      <c r="WI20" s="4">
        <v>9.0725188499969356E-3</v>
      </c>
      <c r="WJ20" s="4">
        <v>9.1710652591170824E-2</v>
      </c>
      <c r="WK20" s="4">
        <v>1.6254798464491359E-2</v>
      </c>
      <c r="WL20" s="4">
        <v>2.2453244735008839E-2</v>
      </c>
      <c r="WM20" s="4">
        <v>7.4486897808263234E-3</v>
      </c>
      <c r="WN20" s="4">
        <v>5.3995197945167231E-2</v>
      </c>
      <c r="WO20" s="4">
        <v>1.412697526383383E-2</v>
      </c>
      <c r="WP20" s="4">
        <v>8.2589285714285712E-2</v>
      </c>
      <c r="WQ20" s="4">
        <v>7.3660714285714288E-2</v>
      </c>
      <c r="WR20" s="4">
        <v>0</v>
      </c>
      <c r="WS20" s="4">
        <v>3.8461538461538457E-2</v>
      </c>
      <c r="WT20" s="4">
        <v>0</v>
      </c>
      <c r="WU20" s="4">
        <v>3.6363636363636362E-2</v>
      </c>
      <c r="WV20" s="4">
        <v>6.2962962962962957E-2</v>
      </c>
      <c r="WW20" s="4">
        <v>9.2592592592592587E-2</v>
      </c>
      <c r="WX20" s="4">
        <v>4.1237113402061848E-2</v>
      </c>
      <c r="WY20" s="4">
        <v>5.6701030927835051E-2</v>
      </c>
      <c r="WZ20" s="4">
        <v>2.049180327868852E-2</v>
      </c>
      <c r="XA20" s="4">
        <v>2.049180327868852E-2</v>
      </c>
      <c r="XB20" s="4">
        <v>1.9762845849802368E-2</v>
      </c>
      <c r="XC20" s="4">
        <v>2.964426877470356E-2</v>
      </c>
      <c r="XD20" s="4">
        <v>9.0721649484536079E-3</v>
      </c>
      <c r="XE20" s="4">
        <v>9.0721649484536079E-3</v>
      </c>
      <c r="XF20" s="4">
        <v>0</v>
      </c>
      <c r="XG20" s="4">
        <v>1.120448179271709E-2</v>
      </c>
      <c r="XH20" s="4">
        <v>0</v>
      </c>
      <c r="XI20" s="4">
        <v>2.9411764705882349E-2</v>
      </c>
      <c r="XJ20" s="4">
        <v>0</v>
      </c>
      <c r="XK20" s="4">
        <v>2.479338842975207E-2</v>
      </c>
      <c r="XL20" s="4">
        <v>9.2818759159745967E-3</v>
      </c>
      <c r="XM20" s="4">
        <v>7.816316560820713E-3</v>
      </c>
      <c r="XN20" s="4">
        <v>1.679389312977099E-2</v>
      </c>
      <c r="XO20" s="4">
        <v>2.5954198473282439E-2</v>
      </c>
      <c r="XP20" s="4">
        <v>8.5543199315654406E-3</v>
      </c>
      <c r="XQ20" s="4">
        <v>1.1976047904191619E-2</v>
      </c>
      <c r="XR20" s="4">
        <v>0</v>
      </c>
      <c r="XS20" s="4">
        <v>1.8987341772151899E-2</v>
      </c>
      <c r="XT20" s="4">
        <v>0</v>
      </c>
      <c r="XU20" s="4">
        <v>1.0919017288444041E-2</v>
      </c>
      <c r="XV20" s="4">
        <v>2.2565320665083131E-2</v>
      </c>
      <c r="XW20" s="4">
        <v>3.6817102137767219E-2</v>
      </c>
      <c r="XX20" s="4">
        <v>4.0098199672667763E-2</v>
      </c>
      <c r="XY20" s="4">
        <v>3.1096563011456631E-2</v>
      </c>
      <c r="XZ20" s="4">
        <v>3.1028368794326241E-2</v>
      </c>
      <c r="YA20" s="4">
        <v>2.2163120567375891E-2</v>
      </c>
      <c r="YB20" s="4">
        <v>0</v>
      </c>
      <c r="YC20" s="4">
        <v>1.3114754098360659E-2</v>
      </c>
      <c r="YD20" s="4">
        <v>3.7974683544303799E-2</v>
      </c>
      <c r="YE20" s="4">
        <v>2.953586497890295E-2</v>
      </c>
      <c r="YF20" s="4">
        <v>1.8181818181818181E-2</v>
      </c>
      <c r="YG20" s="4">
        <v>2.8409090909090912E-2</v>
      </c>
      <c r="YH20" s="4">
        <v>9.9912357581069242E-2</v>
      </c>
      <c r="YI20" s="4">
        <v>7.7125328659070985E-2</v>
      </c>
      <c r="YJ20" s="4">
        <v>0</v>
      </c>
      <c r="YK20" s="4">
        <v>1.271186440677966E-2</v>
      </c>
      <c r="YL20" s="4">
        <v>1.1787819253438111E-2</v>
      </c>
      <c r="YM20" s="4">
        <v>1.964636542239686E-2</v>
      </c>
      <c r="YN20" s="4">
        <v>4.6011434794445957E-2</v>
      </c>
      <c r="YO20" s="4">
        <v>1.905799074326164E-2</v>
      </c>
      <c r="YP20" s="4">
        <v>1.8640665328362491E-2</v>
      </c>
      <c r="YQ20" s="4">
        <v>1.3191855463148839E-2</v>
      </c>
      <c r="YR20" s="4">
        <v>1.239550302680888E-2</v>
      </c>
      <c r="YS20" s="4">
        <v>1.1818968002306141E-2</v>
      </c>
      <c r="YT20" s="4">
        <v>3.445036016285625E-3</v>
      </c>
      <c r="YU20" s="4">
        <v>5.0109614782336363E-3</v>
      </c>
      <c r="YV20" s="4">
        <v>1.469080970276734E-2</v>
      </c>
      <c r="YW20" s="4">
        <v>1.229928254185172E-2</v>
      </c>
      <c r="YX20" s="4">
        <v>1.5933715742511151E-2</v>
      </c>
      <c r="YY20" s="4">
        <v>1.6571064372211598E-2</v>
      </c>
      <c r="YZ20" s="4">
        <v>1.2007389162561581E-2</v>
      </c>
      <c r="ZA20" s="4">
        <v>1.077586206896552E-2</v>
      </c>
      <c r="ZB20" s="4">
        <v>6.6050198150594446E-3</v>
      </c>
      <c r="ZC20" s="4">
        <v>1.4531043593130779E-2</v>
      </c>
      <c r="ZD20" s="4">
        <v>0</v>
      </c>
      <c r="ZE20" s="4">
        <v>1.5444015444015439E-2</v>
      </c>
      <c r="ZF20" s="4">
        <v>1.3698630136986301E-2</v>
      </c>
      <c r="ZG20" s="4">
        <v>2.1917808219178079E-2</v>
      </c>
      <c r="ZH20" s="4">
        <v>0</v>
      </c>
      <c r="ZI20" s="4">
        <v>1.630434782608696E-2</v>
      </c>
      <c r="ZJ20" s="4">
        <v>4.0636042402826852E-2</v>
      </c>
      <c r="ZK20" s="4">
        <v>4.0636042402826852E-2</v>
      </c>
      <c r="ZL20" s="4">
        <v>2.4590163934426229E-2</v>
      </c>
      <c r="ZM20" s="4">
        <v>2.786885245901639E-2</v>
      </c>
      <c r="ZN20" s="4">
        <v>2.030456852791878E-2</v>
      </c>
      <c r="ZO20" s="4">
        <v>3.4263959390862943E-2</v>
      </c>
      <c r="ZP20" s="4">
        <v>0</v>
      </c>
      <c r="ZQ20" s="4">
        <v>1.4475271411338961E-2</v>
      </c>
      <c r="ZR20" s="4">
        <v>1.7673048600883649E-2</v>
      </c>
      <c r="ZS20" s="4">
        <v>2.209131075110457E-2</v>
      </c>
      <c r="ZT20" s="4">
        <v>5.6417489421720732E-3</v>
      </c>
      <c r="ZU20" s="4">
        <v>9.8730606488011286E-3</v>
      </c>
      <c r="ZV20" s="4">
        <v>1.306335728282169E-3</v>
      </c>
      <c r="ZW20" s="4">
        <v>1.9595035924232528E-3</v>
      </c>
      <c r="ZX20" s="4">
        <v>1.8169112508735149E-2</v>
      </c>
      <c r="ZY20" s="4">
        <v>2.7253668763102729E-2</v>
      </c>
      <c r="ZZ20" s="4">
        <v>3.1736526946107783E-2</v>
      </c>
      <c r="AAA20" s="4">
        <v>3.5329341317365273E-2</v>
      </c>
      <c r="AAB20" s="4">
        <v>1.0733452593917709E-2</v>
      </c>
      <c r="AAC20" s="4">
        <v>1.6696481812760879E-2</v>
      </c>
      <c r="AAD20" s="4">
        <v>7.7574047954866009E-3</v>
      </c>
      <c r="AAE20" s="4">
        <v>1.3399153737658671E-2</v>
      </c>
      <c r="AAF20" s="4">
        <v>2.629848783694938E-2</v>
      </c>
      <c r="AAG20" s="4">
        <v>2.9585798816568049E-2</v>
      </c>
      <c r="AAH20" s="4">
        <v>4.1011619958988381E-3</v>
      </c>
      <c r="AAI20" s="4">
        <v>4.7846889952153108E-3</v>
      </c>
      <c r="AAJ20" s="4">
        <v>2.313311688311688E-2</v>
      </c>
      <c r="AAK20" s="4">
        <v>1.461038961038961E-2</v>
      </c>
      <c r="AAL20" s="4">
        <v>3.0147058823529409E-2</v>
      </c>
      <c r="AAM20" s="4">
        <v>2.058823529411765E-2</v>
      </c>
      <c r="AAN20" s="4">
        <v>1.8444846292947559E-2</v>
      </c>
      <c r="AAO20" s="4">
        <v>1.482820976491863E-2</v>
      </c>
      <c r="AAP20" s="4">
        <v>5.6892778993435436E-3</v>
      </c>
      <c r="AAQ20" s="4">
        <v>7.4398249452954047E-3</v>
      </c>
      <c r="AAR20" s="4">
        <v>5.379746835443038E-3</v>
      </c>
      <c r="AAS20" s="4">
        <v>9.4936708860759497E-3</v>
      </c>
      <c r="AAT20" s="4">
        <v>1.6064257028112448E-2</v>
      </c>
      <c r="AAU20" s="4">
        <v>2.0080321285140559E-2</v>
      </c>
      <c r="AAV20" s="4">
        <v>3.4432234432234428E-2</v>
      </c>
      <c r="AAW20" s="4">
        <v>5.2014652014652017E-2</v>
      </c>
      <c r="AAX20" s="4">
        <v>1.8754688672168039E-2</v>
      </c>
      <c r="AAY20" s="4">
        <v>2.9257314328582151E-2</v>
      </c>
      <c r="AAZ20" s="4">
        <v>0</v>
      </c>
      <c r="ABA20" s="4">
        <v>1.2E-2</v>
      </c>
      <c r="ABB20" s="4">
        <v>9.1743119266055051E-3</v>
      </c>
      <c r="ABC20" s="4">
        <v>1.5846538782318599E-2</v>
      </c>
      <c r="ABD20" s="4">
        <v>1.130742049469965E-2</v>
      </c>
      <c r="ABE20" s="4">
        <v>1.342756183745583E-2</v>
      </c>
      <c r="ABF20" s="4">
        <v>1.6566265060240969E-2</v>
      </c>
      <c r="ABG20" s="4">
        <v>1.506024096385542E-2</v>
      </c>
      <c r="ABH20" s="4">
        <v>2.2388059701492539E-2</v>
      </c>
      <c r="ABI20" s="4">
        <v>2.9850746268656719E-2</v>
      </c>
      <c r="ABJ20" s="4">
        <v>0</v>
      </c>
      <c r="ABK20" s="4">
        <v>2.7272727272727271E-2</v>
      </c>
      <c r="ABL20" s="4">
        <v>0</v>
      </c>
      <c r="ABM20" s="4">
        <v>2.5263157894736842E-2</v>
      </c>
      <c r="ABN20" s="4">
        <v>0</v>
      </c>
      <c r="ABO20" s="4">
        <v>2.823529411764706E-2</v>
      </c>
      <c r="ABP20" s="4">
        <v>0.1115107913669065</v>
      </c>
      <c r="ABQ20" s="4">
        <v>0.1223021582733813</v>
      </c>
      <c r="ABR20" s="4">
        <v>0</v>
      </c>
      <c r="ABS20" s="4">
        <v>3.5087719298245612E-2</v>
      </c>
      <c r="ABT20" s="4">
        <v>4.2635658914728682E-2</v>
      </c>
      <c r="ABU20" s="4">
        <v>6.2015503875968991E-2</v>
      </c>
      <c r="ABV20" s="4">
        <v>2.1097046413502109E-2</v>
      </c>
      <c r="ABW20" s="4">
        <v>2.5316455696202531E-2</v>
      </c>
      <c r="ABX20" s="4">
        <v>5.304518664047151E-2</v>
      </c>
      <c r="ABY20" s="4">
        <v>4.9115913555992138E-2</v>
      </c>
      <c r="ABZ20" s="4">
        <v>0</v>
      </c>
      <c r="ACA20" s="4">
        <v>1.058201058201058E-2</v>
      </c>
      <c r="ACB20" s="4">
        <v>2.9919447640966629E-2</v>
      </c>
      <c r="ACC20" s="4">
        <v>1.9562715765247408E-2</v>
      </c>
      <c r="ACD20" s="4">
        <v>9.4117647058823521E-3</v>
      </c>
      <c r="ACE20" s="4">
        <v>1.5294117647058819E-2</v>
      </c>
      <c r="ACF20" s="4">
        <v>1.779359430604982E-2</v>
      </c>
      <c r="ACG20" s="4">
        <v>2.491103202846975E-2</v>
      </c>
      <c r="ACH20" s="4">
        <v>5.4495912806539508E-3</v>
      </c>
      <c r="ACI20" s="4">
        <v>5.4495912806539508E-3</v>
      </c>
      <c r="ACJ20" s="4">
        <v>5.8823529411764714E-3</v>
      </c>
      <c r="ACK20" s="4">
        <v>8.8235294117647058E-3</v>
      </c>
      <c r="ACL20" s="4">
        <v>2.5125628140703518E-3</v>
      </c>
      <c r="ACM20" s="4">
        <v>3.768844221105527E-3</v>
      </c>
      <c r="ACN20" s="4">
        <v>2.5551684088269459E-2</v>
      </c>
      <c r="ACO20" s="4">
        <v>3.8327526132404179E-2</v>
      </c>
      <c r="ACP20" s="4">
        <v>5.5900621118012417E-2</v>
      </c>
      <c r="ACQ20" s="4">
        <v>4.5962732919254658E-2</v>
      </c>
      <c r="ACR20" s="4">
        <v>0</v>
      </c>
      <c r="ACS20" s="4">
        <v>1.666666666666667E-2</v>
      </c>
      <c r="ACT20" s="4">
        <v>2.2727272727272731E-2</v>
      </c>
      <c r="ACU20" s="4">
        <v>2.2727272727272731E-2</v>
      </c>
      <c r="ACV20" s="4">
        <v>5.2873563218390797E-2</v>
      </c>
      <c r="ACW20" s="4">
        <v>3.2643678160919537E-2</v>
      </c>
      <c r="ACX20" s="4">
        <v>2.8297119757453259E-2</v>
      </c>
      <c r="ACY20" s="4">
        <v>2.122283981808994E-2</v>
      </c>
      <c r="ACZ20" s="4">
        <v>4.3189368770764121E-3</v>
      </c>
      <c r="ADA20" s="4">
        <v>4.6511627906976744E-3</v>
      </c>
      <c r="ADB20" s="4">
        <v>2.051551814834298E-2</v>
      </c>
      <c r="ADC20" s="4">
        <v>2.5249868490268279E-2</v>
      </c>
      <c r="ADD20" s="4">
        <v>3.8577154308617231E-2</v>
      </c>
      <c r="ADE20" s="4">
        <v>3.6072144288577163E-2</v>
      </c>
      <c r="ADF20" s="4">
        <v>8.8272383354350576E-3</v>
      </c>
      <c r="ADG20" s="4">
        <v>1.3871374527112229E-2</v>
      </c>
      <c r="ADH20" s="4">
        <v>1.7169373549883991E-2</v>
      </c>
      <c r="ADI20" s="4">
        <v>1.438515081206496E-2</v>
      </c>
      <c r="ADJ20" s="4">
        <v>6.9415448851774531E-2</v>
      </c>
      <c r="ADK20" s="4">
        <v>3.6534446764091857E-2</v>
      </c>
      <c r="ADL20" s="4">
        <v>1.346452615225272E-2</v>
      </c>
      <c r="ADM20" s="4">
        <v>1.398239254272398E-2</v>
      </c>
      <c r="ADN20" s="4">
        <v>7.3089700996677737E-3</v>
      </c>
      <c r="ADO20" s="4">
        <v>1.196013289036545E-2</v>
      </c>
      <c r="ADP20" s="4">
        <v>3.6797934151065213E-2</v>
      </c>
      <c r="ADQ20" s="4">
        <v>5.2937378954163977E-2</v>
      </c>
      <c r="ADR20" s="4">
        <v>0</v>
      </c>
      <c r="ADS20" s="4">
        <v>1.8633540372670811E-2</v>
      </c>
      <c r="ADT20" s="4">
        <v>3.3852403520649957E-2</v>
      </c>
      <c r="ADU20" s="4">
        <v>3.5206499661475973E-2</v>
      </c>
      <c r="ADV20" s="4">
        <v>1.2435233160621759E-2</v>
      </c>
      <c r="ADW20" s="4">
        <v>2.072538860103627E-2</v>
      </c>
      <c r="ADX20" s="4">
        <v>1.408450704225352E-2</v>
      </c>
      <c r="ADY20" s="4">
        <v>2.2535211267605638E-2</v>
      </c>
      <c r="ADZ20" s="4">
        <v>6.9444444444444441E-3</v>
      </c>
      <c r="AEA20" s="4">
        <v>1.215277777777778E-2</v>
      </c>
      <c r="AEB20" s="4">
        <v>9.1638029782359683E-3</v>
      </c>
      <c r="AEC20" s="4">
        <v>1.030927835051546E-2</v>
      </c>
      <c r="AED20" s="4">
        <v>1.4604293198572021E-2</v>
      </c>
      <c r="AEE20" s="4">
        <v>3.7090268440817839E-3</v>
      </c>
      <c r="AEF20" s="4">
        <v>2.138518643495866E-2</v>
      </c>
      <c r="AEG20" s="4">
        <v>5.8208199763792809E-3</v>
      </c>
      <c r="AEH20" s="4">
        <v>3.768738616728156E-2</v>
      </c>
      <c r="AEI20" s="4">
        <v>6.7248867510390888E-3</v>
      </c>
      <c r="AEJ20" s="4">
        <v>0.13404448479346351</v>
      </c>
      <c r="AEK20" s="4">
        <v>1.3527008624602811E-2</v>
      </c>
      <c r="AEL20" s="4">
        <v>0.1654157183671493</v>
      </c>
      <c r="AEM20" s="4">
        <v>1.6512517553629369E-2</v>
      </c>
      <c r="AEN20" s="4">
        <v>5.7502246181491468E-2</v>
      </c>
      <c r="AEO20" s="4">
        <v>9.7035040431266845E-3</v>
      </c>
      <c r="AEP20" s="4">
        <v>2.926928764468921E-2</v>
      </c>
      <c r="AEQ20" s="4">
        <v>7.3938095966549376E-3</v>
      </c>
      <c r="AER20" s="4">
        <v>2.3067133312122179E-2</v>
      </c>
      <c r="AES20" s="4">
        <v>5.9921518718846116E-3</v>
      </c>
      <c r="AET20" s="4">
        <v>2.654044950345549E-2</v>
      </c>
      <c r="AEU20" s="4">
        <v>6.736744294093734E-3</v>
      </c>
      <c r="AEV20" s="4">
        <v>0</v>
      </c>
      <c r="AEW20" s="4">
        <v>0.16666666666666671</v>
      </c>
      <c r="AEX20" s="4">
        <v>7.1301247771836003E-3</v>
      </c>
      <c r="AEY20" s="4">
        <v>1.3368983957219249E-2</v>
      </c>
      <c r="AEZ20" s="4">
        <v>5.5290753098188747E-2</v>
      </c>
      <c r="AFA20" s="4">
        <v>3.9084842707340327E-2</v>
      </c>
      <c r="AFB20" s="4">
        <v>2.2455089820359281E-3</v>
      </c>
      <c r="AFC20" s="4">
        <v>2.9940119760479039E-3</v>
      </c>
      <c r="AFD20" s="4">
        <v>1.9716088328075709E-2</v>
      </c>
      <c r="AFE20" s="4">
        <v>2.1293375394321769E-2</v>
      </c>
      <c r="AFF20" s="4">
        <v>1.0974822466107171E-2</v>
      </c>
      <c r="AFG20" s="4">
        <v>1.2265978050355069E-2</v>
      </c>
      <c r="AFH20" s="4">
        <v>4.3215211754537601E-3</v>
      </c>
      <c r="AFI20" s="4">
        <v>6.0501296456352636E-3</v>
      </c>
      <c r="AFJ20" s="4">
        <v>0</v>
      </c>
      <c r="AFK20" s="4">
        <v>2.9197080291970798E-2</v>
      </c>
      <c r="AFL20" s="4">
        <v>1.9577133907595929E-2</v>
      </c>
      <c r="AFM20" s="4">
        <v>2.3492560689115111E-2</v>
      </c>
      <c r="AFN20" s="4">
        <v>0</v>
      </c>
      <c r="AFO20" s="4">
        <v>9.2165898617511521E-3</v>
      </c>
      <c r="AFP20" s="4">
        <v>1.1636363636363641E-2</v>
      </c>
      <c r="AFQ20" s="4">
        <v>1.236363636363636E-2</v>
      </c>
      <c r="AFR20" s="4">
        <v>1.4447884416924661E-2</v>
      </c>
      <c r="AFS20" s="4">
        <v>1.4447884416924661E-2</v>
      </c>
      <c r="AFT20" s="4">
        <v>1.004464285714286E-2</v>
      </c>
      <c r="AFU20" s="4">
        <v>8.9285714285714281E-3</v>
      </c>
      <c r="AFV20" s="4">
        <v>0</v>
      </c>
      <c r="AFW20" s="4">
        <v>1.6085790884718499E-2</v>
      </c>
      <c r="AFX20" s="4">
        <v>1.6094420600858372E-2</v>
      </c>
      <c r="AFY20" s="4">
        <v>1.9313304721030041E-2</v>
      </c>
      <c r="AFZ20" s="4">
        <v>8.9385474860335188E-3</v>
      </c>
      <c r="AGA20" s="4">
        <v>1.3407821229050281E-2</v>
      </c>
      <c r="AGB20" s="4">
        <v>0</v>
      </c>
      <c r="AGC20" s="4">
        <v>1.468788249694002E-2</v>
      </c>
      <c r="AGD20" s="4">
        <v>3.0010718113612E-2</v>
      </c>
      <c r="AGE20" s="4">
        <v>2.6795284030010719E-2</v>
      </c>
      <c r="AGF20" s="4">
        <v>0.104989604989605</v>
      </c>
      <c r="AGG20" s="4">
        <v>6.5488565488565492E-2</v>
      </c>
      <c r="AGH20" s="4">
        <v>4.8590864917395532E-2</v>
      </c>
      <c r="AGI20" s="4">
        <v>3.7900874635568522E-2</v>
      </c>
      <c r="AGJ20" s="4">
        <v>1.303317535545024E-2</v>
      </c>
      <c r="AGK20" s="4">
        <v>2.132701421800948E-2</v>
      </c>
      <c r="AGL20" s="4">
        <v>0</v>
      </c>
      <c r="AGM20" s="4">
        <v>1.5483870967741941E-2</v>
      </c>
      <c r="AGN20" s="4">
        <v>1.492537313432836E-2</v>
      </c>
      <c r="AGO20" s="4">
        <v>2.306648575305292E-2</v>
      </c>
      <c r="AGP20" s="4">
        <v>3.1512605042016812E-3</v>
      </c>
      <c r="AGQ20" s="4">
        <v>7.3529411764705881E-3</v>
      </c>
      <c r="AGR20" s="4">
        <v>3.2722513089005242E-2</v>
      </c>
      <c r="AGS20" s="4">
        <v>3.2722513089005242E-2</v>
      </c>
      <c r="AGT20" s="4">
        <v>7.5471698113207548E-3</v>
      </c>
      <c r="AGU20" s="4">
        <v>1.257861635220126E-2</v>
      </c>
      <c r="AGV20" s="4">
        <v>0</v>
      </c>
      <c r="AGW20" s="4">
        <v>1.2806830309498401E-2</v>
      </c>
      <c r="AGX20" s="4">
        <v>3.3099297893681053E-2</v>
      </c>
      <c r="AGY20" s="4">
        <v>3.8114343029087262E-2</v>
      </c>
      <c r="AGZ20" s="4">
        <v>9.1836734693877559E-3</v>
      </c>
      <c r="AHA20" s="4">
        <v>1.428571428571429E-2</v>
      </c>
      <c r="AHB20" s="4">
        <v>1.878914405010438E-2</v>
      </c>
      <c r="AHC20" s="4">
        <v>3.1315240083507313E-2</v>
      </c>
      <c r="AHD20" s="4">
        <v>0</v>
      </c>
      <c r="AHE20" s="4">
        <v>2.2857142857142861E-2</v>
      </c>
      <c r="AHF20" s="4">
        <v>0</v>
      </c>
      <c r="AHG20" s="4">
        <v>2.7210884353741499E-2</v>
      </c>
      <c r="AHH20" s="4">
        <v>3.3771106941838651E-2</v>
      </c>
      <c r="AHI20" s="4">
        <v>4.6904315196998121E-2</v>
      </c>
      <c r="AHJ20" s="4">
        <v>9.202453987730062E-3</v>
      </c>
      <c r="AHK20" s="4">
        <v>1.6871165644171779E-2</v>
      </c>
      <c r="AHL20" s="4">
        <v>1.8099547511312219E-2</v>
      </c>
      <c r="AHM20" s="4">
        <v>2.8657616892911009E-2</v>
      </c>
      <c r="AHN20" s="4">
        <v>2.3952095808383232E-2</v>
      </c>
      <c r="AHO20" s="4">
        <v>3.7924151696606789E-2</v>
      </c>
      <c r="AHP20" s="4">
        <v>0</v>
      </c>
      <c r="AHQ20" s="4">
        <v>2.4489795918367349E-2</v>
      </c>
      <c r="AHR20" s="4">
        <v>0</v>
      </c>
      <c r="AHS20" s="4">
        <v>2.7842227378190251E-2</v>
      </c>
      <c r="AHT20" s="4">
        <v>5.425824175824176E-2</v>
      </c>
      <c r="AHU20" s="4">
        <v>3.2967032967032968E-2</v>
      </c>
      <c r="AHV20" s="4">
        <v>8.7073007367716015E-3</v>
      </c>
      <c r="AHW20" s="4">
        <v>8.0375083724045539E-3</v>
      </c>
      <c r="AHX20" s="4">
        <v>1.32013201320132E-2</v>
      </c>
      <c r="AHY20" s="4">
        <v>1.5401540154015399E-2</v>
      </c>
      <c r="AHZ20" s="4">
        <v>7.696536558548653E-3</v>
      </c>
      <c r="AIA20" s="4">
        <v>9.3457943925233638E-3</v>
      </c>
      <c r="AIB20" s="4">
        <v>2.5981205085682701E-2</v>
      </c>
      <c r="AIC20" s="4">
        <v>2.432283029297955E-2</v>
      </c>
      <c r="AID20" s="4">
        <v>4.8810250152532042E-2</v>
      </c>
      <c r="AIE20" s="4">
        <v>3.4167175106772432E-2</v>
      </c>
      <c r="AIF20" s="4">
        <v>7.4031890660592259E-3</v>
      </c>
      <c r="AIG20" s="4">
        <v>1.195899772209567E-2</v>
      </c>
      <c r="AIH20" s="4">
        <v>7.3378839590443681E-2</v>
      </c>
      <c r="AII20" s="4">
        <v>4.9488054607508533E-2</v>
      </c>
      <c r="AIJ20" s="4">
        <v>2.425467407781708E-2</v>
      </c>
      <c r="AIK20" s="4">
        <v>1.2885295603840319E-2</v>
      </c>
      <c r="AIL20" s="4">
        <v>1.7370390165686801E-2</v>
      </c>
      <c r="AIM20" s="4">
        <v>1.763762693746659E-2</v>
      </c>
      <c r="AIN20" s="4">
        <v>6.3755020080321287E-2</v>
      </c>
      <c r="AIO20" s="4">
        <v>3.7148594377510037E-2</v>
      </c>
      <c r="AIP20" s="4">
        <v>1.5835777126099709E-2</v>
      </c>
      <c r="AIQ20" s="4">
        <v>1.994134897360704E-2</v>
      </c>
      <c r="AIR20" s="4">
        <v>5.767524401064774E-2</v>
      </c>
      <c r="AIS20" s="4">
        <v>2.0629991126885541E-2</v>
      </c>
      <c r="AIT20" s="4">
        <v>8.1354219302678124E-2</v>
      </c>
      <c r="AIU20" s="4">
        <v>4.8004042445679643E-2</v>
      </c>
      <c r="AIV20" s="4">
        <v>5.2782764811490128E-2</v>
      </c>
      <c r="AIW20" s="4">
        <v>2.9443447037701971E-2</v>
      </c>
      <c r="AIX20" s="4">
        <v>1.672727272727273E-2</v>
      </c>
      <c r="AIY20" s="4">
        <v>1.0181818181818181E-2</v>
      </c>
      <c r="AIZ20" s="4">
        <v>1.5554553651938681E-2</v>
      </c>
      <c r="AJA20" s="4">
        <v>1.397655545536519E-2</v>
      </c>
      <c r="AJB20" s="4">
        <v>1.6180436381466049E-2</v>
      </c>
      <c r="AJC20" s="4">
        <v>1.152243196861976E-2</v>
      </c>
      <c r="AJD20" s="4">
        <v>1.358563803978651E-2</v>
      </c>
      <c r="AJE20" s="4">
        <v>1.067442988840369E-2</v>
      </c>
      <c r="AJF20" s="4">
        <v>1.3112320633349829E-2</v>
      </c>
      <c r="AJG20" s="4">
        <v>1.4844136566056409E-2</v>
      </c>
      <c r="AJH20" s="4">
        <v>6.7658998646820028E-3</v>
      </c>
      <c r="AJI20" s="4">
        <v>6.7658998646820028E-3</v>
      </c>
      <c r="AJJ20" s="4">
        <v>2.8217481073640738E-2</v>
      </c>
      <c r="AJK20" s="4">
        <v>2.202339986235375E-2</v>
      </c>
      <c r="AJL20" s="4">
        <v>7.0028011204481804E-3</v>
      </c>
      <c r="AJM20" s="4">
        <v>1.120448179271709E-2</v>
      </c>
      <c r="AJN20" s="4">
        <v>1.274426508071368E-2</v>
      </c>
      <c r="AJO20" s="4">
        <v>2.2090059473237039E-2</v>
      </c>
      <c r="AJP20" s="4">
        <v>5.0580997949418997E-2</v>
      </c>
      <c r="AJQ20" s="4">
        <v>5.1264524948735478E-2</v>
      </c>
      <c r="AJR20" s="4">
        <v>1.198402130492676E-2</v>
      </c>
      <c r="AJS20" s="4">
        <v>1.797603195739015E-2</v>
      </c>
      <c r="AJT20" s="4">
        <v>2.1696252465483231E-2</v>
      </c>
      <c r="AJU20" s="4">
        <v>1.446416831032216E-2</v>
      </c>
      <c r="AJV20" s="4">
        <v>8.8987764182424916E-3</v>
      </c>
      <c r="AJW20" s="4">
        <v>1.446051167964405E-2</v>
      </c>
      <c r="AJX20" s="4">
        <v>0</v>
      </c>
      <c r="AJY20" s="4">
        <v>1.24095139607032E-2</v>
      </c>
      <c r="AJZ20" s="4">
        <v>3.3057851239669422E-2</v>
      </c>
      <c r="AKA20" s="4">
        <v>4.4421487603305783E-2</v>
      </c>
      <c r="AKB20" s="4">
        <v>0</v>
      </c>
      <c r="AKC20" s="4">
        <v>1.11731843575419E-2</v>
      </c>
      <c r="AKD20" s="4">
        <v>6.6298342541436456E-3</v>
      </c>
      <c r="AKE20" s="4">
        <v>1.104972375690608E-2</v>
      </c>
      <c r="AKF20" s="4">
        <v>5.0061050061050057E-2</v>
      </c>
      <c r="AKG20" s="4">
        <v>4.3956043956043959E-2</v>
      </c>
      <c r="AKH20" s="4">
        <v>0</v>
      </c>
      <c r="AKI20" s="4">
        <v>1.38568129330254E-2</v>
      </c>
      <c r="AKJ20" s="4">
        <v>1.8494055482166451E-2</v>
      </c>
      <c r="AKK20" s="4">
        <v>3.3025099075297229E-2</v>
      </c>
      <c r="AKL20" s="4">
        <v>1.442307692307692E-2</v>
      </c>
      <c r="AKM20" s="4">
        <v>2.5000000000000001E-2</v>
      </c>
      <c r="AKN20" s="4">
        <v>8.0000000000000002E-3</v>
      </c>
      <c r="AKO20" s="4">
        <v>1.6E-2</v>
      </c>
      <c r="AKP20" s="4">
        <v>2.2918258212375861E-3</v>
      </c>
      <c r="AKQ20" s="4">
        <v>3.055767761650115E-3</v>
      </c>
      <c r="AKR20" s="4">
        <v>3.7374860956618468E-2</v>
      </c>
      <c r="AKS20" s="4">
        <v>1.3125695216907681E-2</v>
      </c>
      <c r="AKT20" s="4">
        <v>7.0200573065902577E-2</v>
      </c>
      <c r="AKU20" s="4">
        <v>2.7220630372492841E-2</v>
      </c>
      <c r="AKV20" s="4">
        <v>2.3125E-2</v>
      </c>
      <c r="AKW20" s="4">
        <v>1.270833333333333E-2</v>
      </c>
      <c r="AKX20" s="4">
        <v>4.578754578754579E-3</v>
      </c>
      <c r="AKY20" s="4">
        <v>5.036630036630037E-3</v>
      </c>
      <c r="AKZ20" s="4">
        <v>9.0121317157712301E-3</v>
      </c>
      <c r="ALA20" s="4">
        <v>9.0121317157712301E-3</v>
      </c>
      <c r="ALB20" s="4">
        <v>3.3534743202416922E-2</v>
      </c>
      <c r="ALC20" s="4">
        <v>2.870090634441088E-2</v>
      </c>
      <c r="ALD20" s="4">
        <v>1.7898574743122311E-2</v>
      </c>
      <c r="ALE20" s="4">
        <v>1.193238316208154E-2</v>
      </c>
      <c r="ALF20" s="4">
        <v>0.1163575042158516</v>
      </c>
      <c r="ALG20" s="4">
        <v>3.0354131534569982E-2</v>
      </c>
      <c r="ALH20" s="4">
        <v>2.339776195320448E-2</v>
      </c>
      <c r="ALI20" s="4">
        <v>1.6683621566632761E-2</v>
      </c>
      <c r="ALJ20" s="4">
        <v>1.8761726078799251E-2</v>
      </c>
      <c r="ALK20" s="4">
        <v>1.5947467166979361E-2</v>
      </c>
      <c r="ALL20" s="4">
        <v>3.3935654473336269E-2</v>
      </c>
      <c r="ALM20" s="4">
        <v>1.8510356985456149E-2</v>
      </c>
      <c r="ALN20" s="4">
        <v>3.8415366146458581E-2</v>
      </c>
      <c r="ALO20" s="4">
        <v>2.9211684673869549E-2</v>
      </c>
      <c r="ALP20" s="4">
        <v>9.8176718092566617E-3</v>
      </c>
      <c r="ALQ20" s="4">
        <v>1.075268817204301E-2</v>
      </c>
      <c r="ALR20" s="4">
        <v>1.3945857260049221E-2</v>
      </c>
      <c r="ALS20" s="4">
        <v>9.8441345365053324E-3</v>
      </c>
      <c r="ALT20" s="4">
        <v>2.0433436532507739E-2</v>
      </c>
      <c r="ALU20" s="4">
        <v>1.6718266253869969E-2</v>
      </c>
      <c r="ALV20" s="4">
        <v>3.050108932461874E-2</v>
      </c>
      <c r="ALW20" s="4">
        <v>4.6477850399419027E-2</v>
      </c>
      <c r="ALX20" s="4">
        <v>1.599326599326599E-2</v>
      </c>
      <c r="ALY20" s="4">
        <v>2.6936026936026931E-2</v>
      </c>
      <c r="ALZ20" s="4">
        <v>2.4330900243308999E-3</v>
      </c>
      <c r="AMA20" s="4">
        <v>4.0551500405515001E-3</v>
      </c>
      <c r="AMB20" s="4">
        <v>6.41025641025641E-3</v>
      </c>
      <c r="AMC20" s="4">
        <v>1.041666666666667E-2</v>
      </c>
      <c r="AMD20" s="4">
        <v>3.4868421052631583E-2</v>
      </c>
      <c r="AME20" s="4">
        <v>5.0657894736842103E-2</v>
      </c>
      <c r="AMF20" s="4">
        <v>4.1459369817578771E-2</v>
      </c>
      <c r="AMG20" s="4">
        <v>4.7263681592039801E-2</v>
      </c>
      <c r="AMH20" s="4">
        <v>1.0479041916167661E-2</v>
      </c>
      <c r="AMI20" s="4">
        <v>1.1227544910179641E-2</v>
      </c>
      <c r="AMJ20" s="4">
        <v>6.8707058088694562E-3</v>
      </c>
      <c r="AMK20" s="4">
        <v>1.1242973141786379E-2</v>
      </c>
      <c r="AML20" s="4">
        <v>2.7397260273972601E-2</v>
      </c>
      <c r="AMM20" s="4">
        <v>1.784007645747053E-2</v>
      </c>
      <c r="AMN20" s="4">
        <v>2.991586163913992E-2</v>
      </c>
      <c r="AMO20" s="4">
        <v>1.5269554378311E-2</v>
      </c>
      <c r="AMP20" s="4">
        <v>3.8321167883211681E-2</v>
      </c>
      <c r="AMQ20" s="4">
        <v>2.2992700729927009E-2</v>
      </c>
      <c r="AMR20" s="4">
        <v>3.3454987834549881E-3</v>
      </c>
      <c r="AMS20" s="4">
        <v>5.778588807785888E-3</v>
      </c>
      <c r="AMT20" s="4">
        <v>4.7719087635054017E-2</v>
      </c>
      <c r="AMU20" s="4">
        <v>3.0312124849939979E-2</v>
      </c>
      <c r="AMV20" s="4">
        <v>6.2054631828978621E-2</v>
      </c>
      <c r="AMW20" s="4">
        <v>3.7114014251781471E-2</v>
      </c>
      <c r="AMX20" s="4">
        <v>2.8639618138424819E-2</v>
      </c>
      <c r="AMY20" s="4">
        <v>1.511535401750199E-2</v>
      </c>
      <c r="AMZ20" s="4">
        <v>4.2338709677419352E-2</v>
      </c>
      <c r="ANA20" s="4">
        <v>2.3185483870967739E-2</v>
      </c>
      <c r="ANB20" s="4">
        <v>8.8050314465408799E-2</v>
      </c>
      <c r="ANC20" s="4">
        <v>3.0336662967073619E-2</v>
      </c>
      <c r="AND20" s="4">
        <v>5.0237610319076711E-2</v>
      </c>
      <c r="ANE20" s="4">
        <v>4.3109300746775291E-2</v>
      </c>
      <c r="ANF20" s="4">
        <v>2.101497876145763E-2</v>
      </c>
      <c r="ANG20" s="4">
        <v>1.408450704225352E-2</v>
      </c>
      <c r="ANH20" s="4">
        <v>1.5625E-2</v>
      </c>
      <c r="ANI20" s="4">
        <v>1.7708333333333329E-2</v>
      </c>
      <c r="ANJ20" s="4">
        <v>4.1666666666666666E-3</v>
      </c>
      <c r="ANK20" s="4">
        <v>7.2916666666666668E-3</v>
      </c>
      <c r="ANL20" s="4">
        <v>1.409553641346907E-2</v>
      </c>
      <c r="ANM20" s="4">
        <v>1.8010963194988249E-2</v>
      </c>
      <c r="ANN20" s="4">
        <v>1.698754246885617E-2</v>
      </c>
      <c r="ANO20" s="4">
        <v>1.9252548131370329E-2</v>
      </c>
      <c r="ANP20" s="4">
        <v>3.1468531468531472E-2</v>
      </c>
      <c r="ANQ20" s="4">
        <v>2.4475524475524479E-2</v>
      </c>
      <c r="ANR20" s="4">
        <v>9.3532338308457714E-3</v>
      </c>
      <c r="ANS20" s="4">
        <v>8.5572139303482595E-3</v>
      </c>
      <c r="ANT20" s="4">
        <v>9.3422306959008578E-3</v>
      </c>
      <c r="ANU20" s="4">
        <v>1.029551954242135E-2</v>
      </c>
      <c r="ANV20" s="4">
        <v>1.127477723222404E-2</v>
      </c>
      <c r="ANW20" s="4">
        <v>9.8199672667757774E-3</v>
      </c>
      <c r="ANX20" s="4">
        <v>3.8322813345356178E-2</v>
      </c>
      <c r="ANY20" s="4">
        <v>2.4797114517583409E-2</v>
      </c>
      <c r="ANZ20" s="4">
        <v>2.4213679480778828E-2</v>
      </c>
      <c r="AOA20" s="4">
        <v>1.7473789316025959E-2</v>
      </c>
      <c r="AOB20" s="4">
        <v>0.10710930159724399</v>
      </c>
      <c r="AOC20" s="4">
        <v>4.5411838396492328E-2</v>
      </c>
      <c r="AOD20" s="4">
        <v>0.109220297029703</v>
      </c>
      <c r="AOE20" s="4">
        <v>3.8985148514851492E-2</v>
      </c>
      <c r="AOF20" s="4">
        <v>3.3658383139352002E-2</v>
      </c>
      <c r="AOG20" s="4">
        <v>2.2019502988361118E-2</v>
      </c>
      <c r="AOH20" s="4">
        <v>8.4007467330429377E-3</v>
      </c>
      <c r="AOI20" s="4">
        <v>7.1561916614810202E-3</v>
      </c>
      <c r="AOJ20" s="4">
        <v>3.3153153153153148E-2</v>
      </c>
      <c r="AOK20" s="4">
        <v>2.954954954954955E-2</v>
      </c>
      <c r="AOL20" s="4">
        <v>1.6393442622950821E-2</v>
      </c>
      <c r="AOM20" s="4">
        <v>1.245901639344262E-2</v>
      </c>
      <c r="AON20" s="4">
        <v>8.1793395940624059E-3</v>
      </c>
      <c r="AOO20" s="4">
        <v>1.332929415328688E-2</v>
      </c>
      <c r="AOP20" s="4">
        <v>7.2833211944646759E-3</v>
      </c>
      <c r="AOQ20" s="4">
        <v>7.2833211944646759E-3</v>
      </c>
      <c r="AOR20" s="4">
        <v>4.5121263395375066E-3</v>
      </c>
      <c r="AOS20" s="4">
        <v>5.076142131979695E-3</v>
      </c>
      <c r="AOT20" s="4">
        <v>0</v>
      </c>
      <c r="AOU20" s="4">
        <v>5.9254095503659806E-3</v>
      </c>
      <c r="AOV20" s="4">
        <v>1.562064156206416E-2</v>
      </c>
      <c r="AOW20" s="4">
        <v>1.1994421199442121E-2</v>
      </c>
      <c r="AOX20" s="4">
        <v>2.3458445040214479E-2</v>
      </c>
      <c r="AOY20" s="4">
        <v>1.9772117962466491E-2</v>
      </c>
      <c r="AOZ20" s="4">
        <v>2.1413904370783221E-2</v>
      </c>
      <c r="APA20" s="4">
        <v>2.0827222059254909E-2</v>
      </c>
      <c r="APB20" s="4">
        <v>0.1088394467829224</v>
      </c>
      <c r="APC20" s="4">
        <v>3.9085989176187608E-2</v>
      </c>
      <c r="APD20" s="4">
        <v>1.0366275051831381E-2</v>
      </c>
      <c r="APE20" s="4">
        <v>7.9474775397373881E-3</v>
      </c>
      <c r="APF20" s="4">
        <v>3.5441657579062158E-3</v>
      </c>
      <c r="APG20" s="4">
        <v>5.9978189749182124E-3</v>
      </c>
      <c r="APH20" s="4">
        <v>1.157894736842105E-2</v>
      </c>
      <c r="API20" s="4">
        <v>9.7368421052631583E-3</v>
      </c>
      <c r="APJ20" s="4">
        <v>4.6128835602519812E-2</v>
      </c>
      <c r="APK20" s="4">
        <v>1.585043690306848E-2</v>
      </c>
      <c r="APL20" s="4">
        <v>2.6574803149606301E-2</v>
      </c>
      <c r="APM20" s="4">
        <v>1.943897637795276E-2</v>
      </c>
      <c r="APN20" s="4">
        <v>3.6473291211947159E-2</v>
      </c>
      <c r="APO20" s="4">
        <v>1.263641585295807E-2</v>
      </c>
      <c r="APP20" s="4">
        <v>1.9553072625698321E-2</v>
      </c>
      <c r="APQ20" s="4">
        <v>3.3519553072625698E-2</v>
      </c>
      <c r="APR20" s="4">
        <v>1.2684989429175481E-2</v>
      </c>
      <c r="APS20" s="4">
        <v>1.902748414376321E-2</v>
      </c>
      <c r="APT20" s="4">
        <v>6.9381598793363503E-2</v>
      </c>
      <c r="APU20" s="4">
        <v>5.128205128205128E-2</v>
      </c>
      <c r="APV20" s="4">
        <v>1.0507880910683011E-2</v>
      </c>
      <c r="APW20" s="4">
        <v>1.751313485113835E-2</v>
      </c>
      <c r="APX20" s="4">
        <v>4.743833017077799E-2</v>
      </c>
      <c r="APY20" s="4">
        <v>4.9335863377609111E-2</v>
      </c>
      <c r="APZ20" s="4">
        <v>1.656726308813784E-2</v>
      </c>
      <c r="AQA20" s="4">
        <v>1.5241882041086809E-2</v>
      </c>
      <c r="AQB20" s="4">
        <v>1.9659239842726078E-2</v>
      </c>
      <c r="AQC20" s="4">
        <v>1.9659239842726078E-2</v>
      </c>
      <c r="AQD20" s="4">
        <v>1.3544018058690739E-2</v>
      </c>
      <c r="AQE20" s="4">
        <v>1.580135440180587E-2</v>
      </c>
      <c r="AQF20" s="4">
        <v>3.0343897505057321E-2</v>
      </c>
      <c r="AQG20" s="4">
        <v>2.8995279838165879E-2</v>
      </c>
      <c r="AQH20" s="4">
        <v>5.9121621621621616E-3</v>
      </c>
      <c r="AQI20" s="4">
        <v>1.0135135135135139E-2</v>
      </c>
      <c r="AQJ20" s="4">
        <v>0</v>
      </c>
      <c r="AQK20" s="4">
        <v>2.02020202020202E-2</v>
      </c>
      <c r="AQL20" s="4">
        <v>5.2353252247488102E-2</v>
      </c>
      <c r="AQM20" s="4">
        <v>2.2739291380222109E-2</v>
      </c>
      <c r="AQN20" s="4">
        <v>2.1621621621621619E-2</v>
      </c>
      <c r="AQO20" s="4">
        <v>1.513513513513513E-2</v>
      </c>
      <c r="AQP20" s="4">
        <v>2.4148606811145511E-2</v>
      </c>
      <c r="AQQ20" s="4">
        <v>1.547987616099071E-2</v>
      </c>
      <c r="AQR20" s="4">
        <v>0</v>
      </c>
      <c r="AQS20" s="4">
        <v>6.3191153238546603E-3</v>
      </c>
      <c r="AQT20" s="4">
        <v>7.4755606670500289E-3</v>
      </c>
      <c r="AQU20" s="4">
        <v>8.6256469235192635E-3</v>
      </c>
      <c r="AQV20" s="4">
        <v>8.7809917355371903E-3</v>
      </c>
      <c r="AQW20" s="4">
        <v>6.7148760330578514E-3</v>
      </c>
      <c r="AQX20" s="4">
        <v>7.2747621712367094E-3</v>
      </c>
      <c r="AQY20" s="4">
        <v>1.231113598209289E-2</v>
      </c>
      <c r="AQZ20" s="4">
        <v>1.341921631776704E-2</v>
      </c>
      <c r="ARA20" s="4">
        <v>1.1808910359634999E-2</v>
      </c>
      <c r="ARB20" s="4">
        <v>1.934703748488513E-2</v>
      </c>
      <c r="ARC20" s="4">
        <v>1.3905683192261179E-2</v>
      </c>
      <c r="ARD20" s="4">
        <v>7.2142064372918979E-3</v>
      </c>
      <c r="ARE20" s="4">
        <v>9.433962264150943E-3</v>
      </c>
      <c r="ARF20" s="4">
        <v>1.2135922330097091E-2</v>
      </c>
      <c r="ARG20" s="4">
        <v>1.504854368932039E-2</v>
      </c>
      <c r="ARH20" s="4">
        <v>3.2367972742759793E-2</v>
      </c>
      <c r="ARI20" s="4">
        <v>2.5553662691652469E-2</v>
      </c>
      <c r="ARJ20" s="4">
        <v>3.6269430051813469E-2</v>
      </c>
      <c r="ARK20" s="4">
        <v>5.4404145077720213E-2</v>
      </c>
      <c r="ARL20" s="4">
        <v>2.835538752362949E-2</v>
      </c>
      <c r="ARM20" s="4">
        <v>3.9697542533081283E-2</v>
      </c>
      <c r="ARN20" s="4">
        <v>0.1153846153846154</v>
      </c>
      <c r="ARO20" s="4">
        <v>0.1237458193979933</v>
      </c>
      <c r="ARP20" s="4">
        <v>2.6109660574412531E-2</v>
      </c>
      <c r="ARQ20" s="4">
        <v>3.6553524804177548E-2</v>
      </c>
      <c r="ARR20" s="4">
        <v>9.9337748344370865E-3</v>
      </c>
      <c r="ARS20" s="4">
        <v>1.324503311258278E-2</v>
      </c>
      <c r="ART20" s="4">
        <v>6.1082024432809773E-2</v>
      </c>
      <c r="ARU20" s="4">
        <v>6.6317626527050616E-2</v>
      </c>
      <c r="ARV20" s="4">
        <v>1.6000000000000001E-3</v>
      </c>
      <c r="ARW20" s="4">
        <v>4.7999999999999996E-3</v>
      </c>
      <c r="ARX20" s="4">
        <v>2.7088036117381489E-2</v>
      </c>
      <c r="ARY20" s="4">
        <v>4.740406320541761E-2</v>
      </c>
      <c r="ARZ20" s="4">
        <v>0</v>
      </c>
      <c r="ASA20" s="4">
        <v>1.8154311649016638E-2</v>
      </c>
      <c r="ASB20" s="4">
        <v>0</v>
      </c>
      <c r="ASC20" s="4">
        <v>2.1739130434782612E-2</v>
      </c>
      <c r="ASD20" s="4">
        <v>1.48864905098623E-2</v>
      </c>
      <c r="ASE20" s="4">
        <v>1.4514328247115739E-2</v>
      </c>
      <c r="ASF20" s="4">
        <v>1.5526647083508181E-2</v>
      </c>
      <c r="ASG20" s="4">
        <v>1.2169534200587501E-2</v>
      </c>
      <c r="ASH20" s="4">
        <v>1.9887591872027668E-2</v>
      </c>
      <c r="ASI20" s="4">
        <v>1.6861219195849549E-2</v>
      </c>
      <c r="ASJ20" s="4">
        <v>6.8978102189781024E-2</v>
      </c>
      <c r="ASK20" s="4">
        <v>3.0291970802919711E-2</v>
      </c>
      <c r="ASL20" s="4">
        <v>5.06482982171799E-2</v>
      </c>
      <c r="ASM20" s="4">
        <v>2.26904376012966E-2</v>
      </c>
      <c r="ASN20" s="4">
        <v>2.8248587570621469E-3</v>
      </c>
      <c r="ASO20" s="4">
        <v>4.4390637610976598E-3</v>
      </c>
      <c r="ASP20" s="4">
        <v>5.8743786714866696E-3</v>
      </c>
      <c r="ASQ20" s="4">
        <v>4.9706281066425667E-3</v>
      </c>
      <c r="ASR20" s="4">
        <v>1.475470306160089E-2</v>
      </c>
      <c r="ASS20" s="4">
        <v>1.2910365178900769E-2</v>
      </c>
      <c r="AST20" s="4">
        <v>7.7738515901060066E-3</v>
      </c>
      <c r="ASU20" s="4">
        <v>7.7738515901060066E-3</v>
      </c>
      <c r="ASV20" s="4">
        <v>2.115768463073852E-2</v>
      </c>
      <c r="ASW20" s="4">
        <v>1.916167664670659E-2</v>
      </c>
      <c r="ASX20" s="4">
        <v>2.6266416510318951E-2</v>
      </c>
      <c r="ASY20" s="4">
        <v>1.651031894934334E-2</v>
      </c>
      <c r="ASZ20" s="4">
        <v>3.007200338839475E-2</v>
      </c>
      <c r="ATA20" s="4">
        <v>3.049555273189327E-2</v>
      </c>
      <c r="ATB20" s="4">
        <v>0</v>
      </c>
      <c r="ATC20" s="4">
        <v>5.9336823734729496E-3</v>
      </c>
      <c r="ATD20" s="4">
        <v>7.8721210037813683E-2</v>
      </c>
      <c r="ATE20" s="4">
        <v>5.0532829150910973E-2</v>
      </c>
      <c r="ATF20" s="4">
        <v>5.0391937290033592E-2</v>
      </c>
      <c r="ATG20" s="4">
        <v>3.5834266517357223E-2</v>
      </c>
      <c r="ATH20" s="4">
        <v>3.0133146461107221E-2</v>
      </c>
      <c r="ATI20" s="4">
        <v>2.9432375613174491E-2</v>
      </c>
      <c r="ATJ20" s="4">
        <v>8.0862533692722376E-3</v>
      </c>
      <c r="ATK20" s="4">
        <v>8.7601078167115903E-3</v>
      </c>
      <c r="ATL20" s="4">
        <v>2.7064538514920199E-2</v>
      </c>
      <c r="ATM20" s="4">
        <v>2.3594725884802221E-2</v>
      </c>
      <c r="ATN20" s="4">
        <v>0</v>
      </c>
      <c r="ATO20" s="4">
        <v>9.3896713615023476E-3</v>
      </c>
      <c r="ATP20" s="4">
        <v>0</v>
      </c>
      <c r="ATQ20" s="4">
        <v>1.1673151750972759E-2</v>
      </c>
      <c r="ATR20" s="4">
        <v>2.7410207939508512E-2</v>
      </c>
      <c r="ATS20" s="4">
        <v>3.3081285444234401E-2</v>
      </c>
      <c r="ATT20" s="4">
        <v>3.2858028518288902E-2</v>
      </c>
      <c r="ATU20" s="4">
        <v>2.913825170489771E-2</v>
      </c>
      <c r="ATV20" s="4">
        <v>3.1363967906637487E-2</v>
      </c>
      <c r="ATW20" s="4">
        <v>3.1363967906637487E-2</v>
      </c>
      <c r="ATX20" s="4">
        <v>2.3696682464454971E-2</v>
      </c>
      <c r="ATY20" s="4">
        <v>2.4373730534867979E-2</v>
      </c>
      <c r="ATZ20" s="4">
        <v>1.8105158730158728E-2</v>
      </c>
      <c r="AUA20" s="4">
        <v>1.240079365079365E-2</v>
      </c>
      <c r="AUB20" s="4">
        <v>3.2736572890025573E-2</v>
      </c>
      <c r="AUC20" s="4">
        <v>2.0716112531969311E-2</v>
      </c>
      <c r="AUD20" s="4">
        <v>4.9271339347675233E-2</v>
      </c>
      <c r="AUE20" s="4">
        <v>4.0943789035392093E-2</v>
      </c>
      <c r="AUF20" s="4">
        <v>6.7567567567567571E-2</v>
      </c>
      <c r="AUG20" s="4">
        <v>2.4774774774774772E-2</v>
      </c>
      <c r="AUH20" s="4">
        <v>7.0006422607578681E-2</v>
      </c>
      <c r="AUI20" s="4">
        <v>4.8169556840077073E-2</v>
      </c>
      <c r="AUJ20" s="4">
        <v>3.7890892490299019E-2</v>
      </c>
      <c r="AUK20" s="4">
        <v>1.9401963022141061E-2</v>
      </c>
      <c r="AUL20" s="4">
        <v>2.9835390946502061E-2</v>
      </c>
      <c r="AUM20" s="4">
        <v>2.229080932784637E-2</v>
      </c>
      <c r="AUN20" s="4">
        <v>5.3981106612685563E-2</v>
      </c>
      <c r="AUO20" s="4">
        <v>2.7890238416554209E-2</v>
      </c>
      <c r="AUP20" s="4">
        <v>2.9398462234283131E-2</v>
      </c>
      <c r="AUQ20" s="4">
        <v>2.894617819990954E-2</v>
      </c>
      <c r="AUR20" s="4">
        <v>4.9394221808014907E-2</v>
      </c>
      <c r="AUS20" s="4">
        <v>2.656104380242311E-2</v>
      </c>
      <c r="AUT20" s="4">
        <v>2.6107226107226111E-2</v>
      </c>
      <c r="AUU20" s="4">
        <v>2.0046620046620049E-2</v>
      </c>
      <c r="AUV20" s="4">
        <v>2.4480369515011549E-2</v>
      </c>
      <c r="AUW20" s="4">
        <v>1.662817551963049E-2</v>
      </c>
      <c r="AUX20" s="4">
        <v>7.8193297717338517E-2</v>
      </c>
      <c r="AUY20" s="4">
        <v>3.9825157843613401E-2</v>
      </c>
      <c r="AUZ20" s="4">
        <v>7.1134020618556698E-2</v>
      </c>
      <c r="AVA20" s="4">
        <v>4.2268041237113398E-2</v>
      </c>
      <c r="AVB20" s="4">
        <v>2.3581135091926459E-2</v>
      </c>
      <c r="AVC20" s="4">
        <v>1.5987210231814548E-2</v>
      </c>
      <c r="AVD20" s="4">
        <v>2.6742656729504599E-2</v>
      </c>
      <c r="AVE20" s="4">
        <v>1.4905743095133711E-2</v>
      </c>
      <c r="AVF20" s="4">
        <v>3.7829766052762573E-2</v>
      </c>
      <c r="AVG20" s="4">
        <v>2.0408163265306121E-2</v>
      </c>
      <c r="AVH20" s="4">
        <v>3.3093525179856108E-2</v>
      </c>
      <c r="AVI20" s="4">
        <v>2.254196642685851E-2</v>
      </c>
      <c r="AVJ20" s="4">
        <v>1.438109912686184E-2</v>
      </c>
      <c r="AVK20" s="4">
        <v>1.078582434514638E-2</v>
      </c>
      <c r="AVL20" s="4">
        <v>6.043956043956044E-2</v>
      </c>
      <c r="AVM20" s="4">
        <v>2.866698518872432E-2</v>
      </c>
      <c r="AVN20" s="4">
        <v>7.4141048824593131E-2</v>
      </c>
      <c r="AVO20" s="4">
        <v>2.3106288929073741E-2</v>
      </c>
      <c r="AVP20" s="4">
        <v>3.6472859901308732E-2</v>
      </c>
      <c r="AVQ20" s="4">
        <v>1.9094614889508688E-2</v>
      </c>
      <c r="AVR20" s="4">
        <v>4.9155722326454043E-2</v>
      </c>
      <c r="AVS20" s="4">
        <v>1.8386491557223269E-2</v>
      </c>
      <c r="AVT20" s="4">
        <v>3.081597222222222E-2</v>
      </c>
      <c r="AVU20" s="4">
        <v>1.801215277777778E-2</v>
      </c>
      <c r="AVV20" s="4">
        <v>3.0588653743553261E-2</v>
      </c>
      <c r="AVW20" s="4">
        <v>1.6005690912324379E-2</v>
      </c>
      <c r="AVX20" s="4">
        <v>4.1108688881968232E-2</v>
      </c>
      <c r="AVY20" s="4">
        <v>1.8218623481781372E-2</v>
      </c>
      <c r="AVZ20" s="4">
        <v>7.9074102842939253E-2</v>
      </c>
      <c r="AWA20" s="4">
        <v>2.7807985086220292E-2</v>
      </c>
      <c r="AWB20" s="4">
        <v>6.8600620324758249E-2</v>
      </c>
      <c r="AWC20" s="4">
        <v>2.645502645502645E-2</v>
      </c>
      <c r="AWD20" s="4">
        <v>1.6352201257861639E-2</v>
      </c>
      <c r="AWE20" s="4">
        <v>1.29979035639413E-2</v>
      </c>
      <c r="AWF20" s="4">
        <v>1.107072042300066E-2</v>
      </c>
      <c r="AWG20" s="4">
        <v>7.6007931262392602E-3</v>
      </c>
      <c r="AWH20" s="4">
        <v>1.229004506349857E-2</v>
      </c>
      <c r="AWI20" s="4">
        <v>1.085620647275707E-2</v>
      </c>
      <c r="AWJ20" s="4">
        <v>5.1550993081901357E-2</v>
      </c>
      <c r="AWK20" s="4">
        <v>4.3517072082124533E-2</v>
      </c>
      <c r="AWL20" s="4">
        <v>0.1192975758732583</v>
      </c>
      <c r="AWM20" s="4">
        <v>3.2258064516129031E-2</v>
      </c>
      <c r="AWN20" s="4">
        <v>7.8053259871441696E-2</v>
      </c>
      <c r="AWO20" s="4">
        <v>2.185491276400367E-2</v>
      </c>
      <c r="AWP20" s="4">
        <v>1.561782269177768E-2</v>
      </c>
      <c r="AWQ20" s="4">
        <v>9.9525340682896958E-3</v>
      </c>
      <c r="AWR20" s="4">
        <v>5.861365953109072E-3</v>
      </c>
      <c r="AWS20" s="4">
        <v>6.6258919469928644E-3</v>
      </c>
      <c r="AWT20" s="4">
        <v>5.5060408001584467E-2</v>
      </c>
      <c r="AWU20" s="4">
        <v>1.72311348781937E-2</v>
      </c>
      <c r="AWV20" s="4">
        <v>8.4269662921348312E-3</v>
      </c>
      <c r="AWW20" s="4">
        <v>8.0524344569288392E-3</v>
      </c>
      <c r="AWX20" s="4">
        <v>6.393227266092541E-2</v>
      </c>
      <c r="AWY20" s="4">
        <v>1.8683403882644872E-2</v>
      </c>
      <c r="AWZ20" s="4">
        <v>1.89344718767403E-2</v>
      </c>
      <c r="AXA20" s="4">
        <v>1.169482086504548E-2</v>
      </c>
      <c r="AXB20" s="4">
        <v>1.737756714060032E-2</v>
      </c>
      <c r="AXC20" s="4">
        <v>1.974723538704581E-2</v>
      </c>
      <c r="AXD20" s="4">
        <v>0</v>
      </c>
      <c r="AXE20" s="4">
        <v>1.1331444759206799E-2</v>
      </c>
      <c r="AXF20" s="4">
        <v>0</v>
      </c>
      <c r="AXG20" s="4">
        <v>1.141769743101808E-2</v>
      </c>
      <c r="AXH20" s="4">
        <v>1.889763779527559E-2</v>
      </c>
      <c r="AXI20" s="4">
        <v>3.0708661417322831E-2</v>
      </c>
      <c r="AXJ20" s="4">
        <v>2.4135156878519709E-3</v>
      </c>
      <c r="AXK20" s="4">
        <v>5.6315366049879334E-3</v>
      </c>
      <c r="AXL20" s="4">
        <v>6.9713400464756006E-3</v>
      </c>
      <c r="AXM20" s="4">
        <v>1.0844306738962041E-2</v>
      </c>
      <c r="AXN20" s="4">
        <v>3.2345013477088951E-2</v>
      </c>
      <c r="AXO20" s="4">
        <v>3.9757412398921832E-2</v>
      </c>
      <c r="AXP20" s="4">
        <v>2.9605263157894739E-2</v>
      </c>
      <c r="AXQ20" s="4">
        <v>2.6315789473684209E-2</v>
      </c>
      <c r="AXR20" s="4">
        <v>1.201201201201201E-2</v>
      </c>
      <c r="AXS20" s="4">
        <v>1.951951951951952E-2</v>
      </c>
      <c r="AXT20" s="4">
        <v>0</v>
      </c>
      <c r="AXU20" s="4">
        <v>1.8957345971563979E-2</v>
      </c>
      <c r="AXV20" s="4">
        <v>0</v>
      </c>
      <c r="AXW20" s="4">
        <v>2.4539877300613501E-2</v>
      </c>
      <c r="AXX20" s="4">
        <v>0</v>
      </c>
      <c r="AXY20" s="4">
        <v>2.166064981949458E-2</v>
      </c>
      <c r="AXZ20" s="4">
        <v>0</v>
      </c>
      <c r="AYA20" s="4">
        <v>1.8099547511312219E-2</v>
      </c>
      <c r="AYB20" s="4">
        <v>0</v>
      </c>
      <c r="AYC20" s="4">
        <v>1.721664275466284E-2</v>
      </c>
      <c r="AYD20" s="4">
        <v>8.1699346405228763E-3</v>
      </c>
      <c r="AYE20" s="4">
        <v>1.6339869281045749E-2</v>
      </c>
      <c r="AYF20" s="4">
        <v>3.6303630363036313E-2</v>
      </c>
      <c r="AYG20" s="4">
        <v>3.9603960396039598E-2</v>
      </c>
      <c r="AYH20" s="4">
        <v>1.8682065217391301E-2</v>
      </c>
      <c r="AYI20" s="4">
        <v>1.7663043478260872E-2</v>
      </c>
      <c r="AYJ20" s="4">
        <v>3.287671232876712E-2</v>
      </c>
      <c r="AYK20" s="4">
        <v>2.6369863013698629E-2</v>
      </c>
      <c r="AYL20" s="4">
        <v>8.2256169212690956E-3</v>
      </c>
      <c r="AYM20" s="4">
        <v>8.2256169212690956E-3</v>
      </c>
      <c r="AYN20" s="4">
        <v>2.4390243902439029E-2</v>
      </c>
      <c r="AYO20" s="4">
        <v>1.32404181184669E-2</v>
      </c>
      <c r="AYP20" s="4">
        <v>3.5714285714285712E-2</v>
      </c>
      <c r="AYQ20" s="4">
        <v>2.0541549953314659E-2</v>
      </c>
      <c r="AYR20" s="4">
        <v>1.148260722728808E-2</v>
      </c>
      <c r="AYS20" s="4">
        <v>1.3171225937183379E-2</v>
      </c>
      <c r="AYT20" s="4">
        <v>2.8127068166776969E-2</v>
      </c>
      <c r="AYU20" s="4">
        <v>1.886168100595632E-2</v>
      </c>
      <c r="AYV20" s="4">
        <v>3.3755274261603373E-2</v>
      </c>
      <c r="AYW20" s="4">
        <v>2.2338049143708121E-2</v>
      </c>
      <c r="AYX20" s="4">
        <v>1.3698630136986301E-2</v>
      </c>
      <c r="AYY20" s="4">
        <v>1.276463262764633E-2</v>
      </c>
      <c r="AYZ20" s="4">
        <v>4.3856712420488782E-2</v>
      </c>
      <c r="AZA20" s="4">
        <v>2.9795781720790091E-2</v>
      </c>
      <c r="AZB20" s="4">
        <v>9.5480585614258432E-3</v>
      </c>
      <c r="AZC20" s="4">
        <v>7.3201782304264801E-3</v>
      </c>
      <c r="AZD20" s="4">
        <v>4.1805401405845363E-2</v>
      </c>
      <c r="AZE20" s="4">
        <v>9.0023430755950175E-3</v>
      </c>
      <c r="AZF20" s="4">
        <v>0.15802708625211051</v>
      </c>
      <c r="AZG20" s="4">
        <v>1.436936451485433E-2</v>
      </c>
      <c r="AZH20" s="4">
        <v>7.2192615880075139E-2</v>
      </c>
      <c r="AZI20" s="4">
        <v>1.1578422727447E-2</v>
      </c>
      <c r="AZJ20" s="4">
        <v>0.15312573959495551</v>
      </c>
      <c r="AZK20" s="4">
        <v>1.1799709233526049E-2</v>
      </c>
      <c r="AZL20" s="4">
        <v>5.2862595419847329E-2</v>
      </c>
      <c r="AZM20" s="4">
        <v>1.0877862595419849E-2</v>
      </c>
      <c r="AZN20" s="4">
        <v>1.0145671311831349E-2</v>
      </c>
      <c r="AZO20" s="4">
        <v>5.9610753622044137E-3</v>
      </c>
      <c r="AZP20" s="4">
        <v>2.3882151625623089E-2</v>
      </c>
      <c r="AZQ20" s="4">
        <v>5.1707462242392681E-3</v>
      </c>
      <c r="AZR20" s="4">
        <v>4.1327841729151257E-2</v>
      </c>
      <c r="AZS20" s="4">
        <v>6.4420741366564577E-3</v>
      </c>
      <c r="AZT20" s="4">
        <v>4.3183415319747023E-2</v>
      </c>
      <c r="AZU20" s="4">
        <v>6.2192550948699929E-3</v>
      </c>
      <c r="AZV20" s="4">
        <v>9.951563188022898E-2</v>
      </c>
      <c r="AZW20" s="4">
        <v>9.5180029129830982E-3</v>
      </c>
      <c r="AZX20" s="4">
        <v>1.389521640091116E-2</v>
      </c>
      <c r="AZY20" s="4">
        <v>5.2391799544419136E-3</v>
      </c>
      <c r="AZZ20" s="4">
        <v>6.0798840392977931E-3</v>
      </c>
      <c r="BAA20" s="4">
        <v>3.2613947495570951E-3</v>
      </c>
      <c r="BAB20" s="4">
        <v>1.4968420284034899E-2</v>
      </c>
      <c r="BAC20" s="4">
        <v>5.8778430871454131E-3</v>
      </c>
      <c r="BAD20" s="4">
        <v>2.6865671641791041E-2</v>
      </c>
      <c r="BAE20" s="4">
        <v>3.7810945273631838E-2</v>
      </c>
      <c r="BAF20" s="4">
        <v>4.878048780487805E-2</v>
      </c>
      <c r="BAG20" s="4">
        <v>3.4368070953436809E-2</v>
      </c>
      <c r="BAH20" s="4">
        <v>9.5902353966870094E-2</v>
      </c>
      <c r="BAI20" s="4">
        <v>6.4516129032258063E-2</v>
      </c>
      <c r="BAJ20" s="4">
        <v>9.6359743040685231E-2</v>
      </c>
      <c r="BAK20" s="4">
        <v>8.9935760171306209E-2</v>
      </c>
      <c r="BAL20" s="4">
        <v>2.402402402402402E-2</v>
      </c>
      <c r="BAM20" s="4">
        <v>1.9019019019019021E-2</v>
      </c>
      <c r="BAN20" s="4">
        <v>0</v>
      </c>
      <c r="BAO20" s="4">
        <v>1.267159450897571E-2</v>
      </c>
      <c r="BAP20" s="4">
        <v>6.7567567567567571E-3</v>
      </c>
      <c r="BAQ20" s="4">
        <v>6.7567567567567571E-3</v>
      </c>
      <c r="BAR20" s="4">
        <v>8.9628681177976958E-3</v>
      </c>
      <c r="BAS20" s="4">
        <v>1.152368758002561E-2</v>
      </c>
      <c r="BAT20" s="4">
        <v>1.549295774647887E-2</v>
      </c>
      <c r="BAU20" s="4">
        <v>2.5352112676056339E-2</v>
      </c>
      <c r="BAV20" s="4">
        <v>1.578947368421053E-2</v>
      </c>
      <c r="BAW20" s="4">
        <v>2.5000000000000001E-2</v>
      </c>
      <c r="BAX20" s="4">
        <v>0</v>
      </c>
      <c r="BAY20" s="4">
        <v>1.9417475728155342E-2</v>
      </c>
      <c r="BAZ20" s="4">
        <v>0</v>
      </c>
      <c r="BBA20" s="4">
        <v>1.342281879194631E-2</v>
      </c>
      <c r="BBB20" s="4">
        <v>5.6162246489859603E-2</v>
      </c>
      <c r="BBC20" s="4">
        <v>4.3681747269890797E-2</v>
      </c>
      <c r="BBD20" s="4">
        <v>7.537688442211055E-3</v>
      </c>
      <c r="BBE20" s="4">
        <v>1.0050251256281411E-2</v>
      </c>
      <c r="BBF20" s="4">
        <v>0</v>
      </c>
      <c r="BBG20" s="4">
        <v>1.58102766798419E-2</v>
      </c>
      <c r="BBH20" s="4">
        <v>1.1164274322169061E-2</v>
      </c>
      <c r="BBI20" s="4">
        <v>9.9681020733652318E-3</v>
      </c>
      <c r="BBJ20" s="4">
        <v>1.949294427170533E-2</v>
      </c>
      <c r="BBK20" s="4">
        <v>6.8165510643386747E-3</v>
      </c>
      <c r="BBL20" s="4">
        <v>2.308499475341028E-2</v>
      </c>
      <c r="BBM20" s="4">
        <v>1.294158796782092E-2</v>
      </c>
      <c r="BBN20" s="4">
        <v>3.7655860349127178E-2</v>
      </c>
      <c r="BBO20" s="4">
        <v>1.346633416458853E-2</v>
      </c>
      <c r="BBP20" s="4">
        <v>4.2186972662841722E-2</v>
      </c>
      <c r="BBQ20" s="4">
        <v>2.176847789402632E-2</v>
      </c>
      <c r="BBR20" s="4">
        <v>4.648886713971128E-2</v>
      </c>
      <c r="BBS20" s="4">
        <v>1.113286028872033E-2</v>
      </c>
      <c r="BBT20" s="4">
        <v>5.0794237162910968E-2</v>
      </c>
      <c r="BBU20" s="4">
        <v>1.736239379386775E-2</v>
      </c>
      <c r="BBV20" s="4">
        <v>5.239520958083832E-2</v>
      </c>
      <c r="BBW20" s="4">
        <v>1.9273952095808379E-2</v>
      </c>
      <c r="BBX20" s="4">
        <v>2.8611062944338479E-2</v>
      </c>
      <c r="BBY20" s="4">
        <v>1.144442517773539E-2</v>
      </c>
      <c r="BBZ20" s="4">
        <v>3.4433026861366497E-2</v>
      </c>
      <c r="BCA20" s="4">
        <v>1.4963043086352981E-2</v>
      </c>
      <c r="BCB20" s="4">
        <v>1.525029103608848E-2</v>
      </c>
      <c r="BCC20" s="4">
        <v>7.6833527357392318E-3</v>
      </c>
      <c r="BCD20" s="4">
        <v>1.794819498266368E-2</v>
      </c>
      <c r="BCE20" s="4">
        <v>1.06057515806649E-2</v>
      </c>
      <c r="BCF20" s="4">
        <v>7.3542930685787829E-3</v>
      </c>
      <c r="BCG20" s="4">
        <v>6.2511491082919658E-3</v>
      </c>
      <c r="BCH20" s="4">
        <v>2.6391279403327601E-2</v>
      </c>
      <c r="BCI20" s="4">
        <v>1.262191623637407E-2</v>
      </c>
      <c r="BCJ20" s="4">
        <v>5.0949786482108683E-2</v>
      </c>
      <c r="BCK20" s="4">
        <v>1.5903401560889409E-2</v>
      </c>
      <c r="BCL20" s="4">
        <v>1.5702937372990951E-2</v>
      </c>
      <c r="BCM20" s="4">
        <v>1.163864769998153E-2</v>
      </c>
      <c r="BCN20" s="4">
        <v>0.14027904155292689</v>
      </c>
      <c r="BCO20" s="4">
        <v>2.6690931149529879E-2</v>
      </c>
      <c r="BCP20" s="4">
        <v>0.1067867481505307</v>
      </c>
      <c r="BCQ20" s="4">
        <v>2.058539723383725E-2</v>
      </c>
      <c r="BCR20" s="4">
        <v>2.203567681007345E-2</v>
      </c>
      <c r="BCS20" s="4">
        <v>1.224204267226303E-2</v>
      </c>
      <c r="BCT20" s="4">
        <v>0.13388032819691811</v>
      </c>
      <c r="BCU20" s="4">
        <v>2.9617770662397441E-2</v>
      </c>
      <c r="BCV20" s="4">
        <v>8.4542958022754022E-2</v>
      </c>
      <c r="BCW20" s="4">
        <v>2.903099254609651E-2</v>
      </c>
      <c r="BCX20" s="4">
        <v>6.8553822453302521E-2</v>
      </c>
      <c r="BCY20" s="4">
        <v>2.2915463123435391E-2</v>
      </c>
      <c r="BCZ20" s="4">
        <v>4.1120815138282391E-2</v>
      </c>
      <c r="BDA20" s="4">
        <v>1.4374090247452689E-2</v>
      </c>
      <c r="BDB20" s="4">
        <v>8.4964905799778355E-3</v>
      </c>
      <c r="BDC20" s="4">
        <v>1.0712966383450311E-2</v>
      </c>
      <c r="BDD20" s="4">
        <v>3.7350789372352713E-2</v>
      </c>
      <c r="BDE20" s="4">
        <v>1.8097805159799769E-2</v>
      </c>
      <c r="BDF20" s="4">
        <v>2.1198156682027649E-2</v>
      </c>
      <c r="BDG20" s="4">
        <v>2.2119815668202761E-2</v>
      </c>
      <c r="BDH20" s="4">
        <v>0.100933908045977</v>
      </c>
      <c r="BDI20" s="4">
        <v>3.7715517241379309E-2</v>
      </c>
      <c r="BDJ20" s="4">
        <v>3.880597014925373E-2</v>
      </c>
      <c r="BDK20" s="4">
        <v>3.7686567164179112E-2</v>
      </c>
      <c r="BDL20" s="4">
        <v>2.694480660582356E-2</v>
      </c>
      <c r="BDM20" s="4">
        <v>1.6949152542372881E-2</v>
      </c>
      <c r="BDN20" s="4">
        <v>6.0606060606060608E-2</v>
      </c>
      <c r="BDO20" s="4">
        <v>3.8140020898641588E-2</v>
      </c>
      <c r="BDP20" s="4">
        <v>3.1826568265682663E-2</v>
      </c>
      <c r="BDQ20" s="4">
        <v>2.3062730627306269E-2</v>
      </c>
      <c r="BDR20" s="4">
        <v>4.4580009385265143E-2</v>
      </c>
      <c r="BDS20" s="4">
        <v>3.1909901454716103E-2</v>
      </c>
      <c r="BDT20" s="4">
        <v>2.9126213592233011E-2</v>
      </c>
      <c r="BDU20" s="4">
        <v>5.8252427184466021E-2</v>
      </c>
      <c r="BDV20" s="4">
        <v>0</v>
      </c>
      <c r="BDW20" s="4">
        <v>3.5294117647058823E-2</v>
      </c>
      <c r="BDX20" s="4">
        <v>0</v>
      </c>
      <c r="BDY20" s="4">
        <v>3.7854889589905363E-2</v>
      </c>
      <c r="BDZ20" s="4">
        <v>1.550387596899225E-2</v>
      </c>
      <c r="BEA20" s="4">
        <v>3.1007751937984499E-2</v>
      </c>
      <c r="BEB20" s="4">
        <v>3.39943342776204E-2</v>
      </c>
      <c r="BEC20" s="4">
        <v>5.3824362606232287E-2</v>
      </c>
      <c r="BED20" s="4">
        <v>0</v>
      </c>
      <c r="BEE20" s="4">
        <v>4.4444444444444453E-2</v>
      </c>
      <c r="BEF20" s="4">
        <v>0</v>
      </c>
      <c r="BEG20" s="4">
        <v>2.5862068965517241E-2</v>
      </c>
      <c r="BEH20" s="4">
        <v>4.2345276872964167E-2</v>
      </c>
      <c r="BEI20" s="4">
        <v>6.5146579804560262E-2</v>
      </c>
      <c r="BEJ20" s="4">
        <v>1.090909090909091E-2</v>
      </c>
      <c r="BEK20" s="4">
        <v>2.181818181818182E-2</v>
      </c>
      <c r="BEL20" s="4">
        <v>0</v>
      </c>
      <c r="BEM20" s="4">
        <v>4.0540540540540543E-2</v>
      </c>
      <c r="BEN20" s="4">
        <v>1.8757327080890972E-2</v>
      </c>
      <c r="BEO20" s="4">
        <v>2.0711215318483779E-2</v>
      </c>
      <c r="BEP20" s="4">
        <v>1.8957345971563979E-2</v>
      </c>
      <c r="BEQ20" s="4">
        <v>2.0932069510268561E-2</v>
      </c>
      <c r="BER20" s="4">
        <v>1.558239189715621E-2</v>
      </c>
      <c r="BES20" s="4">
        <v>1.558239189715621E-2</v>
      </c>
      <c r="BET20" s="4">
        <v>2.585119798234552E-2</v>
      </c>
      <c r="BEU20" s="4">
        <v>2.3329129886506931E-2</v>
      </c>
      <c r="BEV20" s="4">
        <v>2.4358974358974359E-2</v>
      </c>
      <c r="BEW20" s="4">
        <v>2.948717948717949E-2</v>
      </c>
      <c r="BEX20" s="4">
        <v>2.1917808219178079E-2</v>
      </c>
      <c r="BEY20" s="4">
        <v>2.2831050228310501E-2</v>
      </c>
      <c r="BEZ20" s="4">
        <v>7.9908675799086754E-3</v>
      </c>
      <c r="BFA20" s="4">
        <v>1.7123287671232879E-2</v>
      </c>
      <c r="BFB20" s="4">
        <v>8.1275720164609058E-2</v>
      </c>
      <c r="BFC20" s="4">
        <v>4.9382716049382713E-2</v>
      </c>
      <c r="BFD20" s="4">
        <v>1.192368839427663E-2</v>
      </c>
      <c r="BFE20" s="4">
        <v>2.146263910969793E-2</v>
      </c>
      <c r="BFF20" s="4">
        <v>1.6706443914081149E-2</v>
      </c>
      <c r="BFG20" s="4">
        <v>1.789976133651551E-2</v>
      </c>
      <c r="BFH20" s="4">
        <v>0</v>
      </c>
      <c r="BFI20" s="4">
        <v>3.1830238726790451E-2</v>
      </c>
      <c r="BFJ20" s="4">
        <v>5.1413881748071981E-2</v>
      </c>
      <c r="BFK20" s="4">
        <v>7.1979434447300775E-2</v>
      </c>
      <c r="BFL20" s="4">
        <v>1.9067796610169489E-2</v>
      </c>
      <c r="BFM20" s="4">
        <v>2.966101694915254E-2</v>
      </c>
      <c r="BFN20" s="4">
        <v>0</v>
      </c>
      <c r="BFO20" s="4">
        <v>2.1699819168173599E-2</v>
      </c>
      <c r="BFP20" s="4">
        <v>0</v>
      </c>
      <c r="BFQ20" s="4">
        <v>3.4285714285714287E-2</v>
      </c>
      <c r="BFR20" s="4">
        <v>1.6416845110635261E-2</v>
      </c>
      <c r="BFS20" s="4">
        <v>2.0699500356887938E-2</v>
      </c>
      <c r="BFT20" s="4">
        <v>5.6022408963585443E-2</v>
      </c>
      <c r="BFU20" s="4">
        <v>2.871148459383753E-2</v>
      </c>
      <c r="BFV20" s="4">
        <v>8.2273747195213166E-3</v>
      </c>
      <c r="BFW20" s="4">
        <v>1.3462976813762149E-2</v>
      </c>
      <c r="BFX20" s="4">
        <v>8.0128205128205121E-3</v>
      </c>
      <c r="BFY20" s="4">
        <v>1.362179487179487E-2</v>
      </c>
      <c r="BFZ20" s="4">
        <v>3.9432176656151417E-3</v>
      </c>
      <c r="BGA20" s="4">
        <v>7.0977917981072556E-3</v>
      </c>
      <c r="BGB20" s="4">
        <v>5.0614605929139552E-3</v>
      </c>
      <c r="BGC20" s="4">
        <v>8.6767895878524948E-3</v>
      </c>
      <c r="BGD20" s="4">
        <v>1.537147736976943E-2</v>
      </c>
      <c r="BGE20" s="4">
        <v>1.7933390264731001E-2</v>
      </c>
      <c r="BGF20" s="4">
        <v>2.089783281733746E-2</v>
      </c>
      <c r="BGG20" s="4">
        <v>3.018575851393189E-2</v>
      </c>
      <c r="BGH20" s="4">
        <v>3.0147058823529409E-2</v>
      </c>
      <c r="BGI20" s="4">
        <v>3.4558823529411767E-2</v>
      </c>
      <c r="BGJ20" s="4">
        <v>5.7486631016042782E-2</v>
      </c>
      <c r="BGK20" s="4">
        <v>4.2780748663101602E-2</v>
      </c>
      <c r="BGL20" s="4">
        <v>6.3677130044843044E-2</v>
      </c>
      <c r="BGM20" s="4">
        <v>5.0224215246636769E-2</v>
      </c>
      <c r="BGN20" s="4">
        <v>1.872964169381108E-2</v>
      </c>
      <c r="BGO20" s="4">
        <v>2.2801302931596091E-2</v>
      </c>
      <c r="BGP20" s="4">
        <v>9.3364197530864196E-2</v>
      </c>
      <c r="BGQ20" s="4">
        <v>2.2839506172839509E-2</v>
      </c>
      <c r="BGR20" s="4">
        <v>1.7665347654041829E-2</v>
      </c>
      <c r="BGS20" s="4">
        <v>8.3380440927077453E-3</v>
      </c>
      <c r="BGT20" s="4">
        <v>8.1077404434770781E-2</v>
      </c>
      <c r="BGU20" s="4">
        <v>2.326214120527819E-2</v>
      </c>
      <c r="BGV20" s="4">
        <v>2.6556016597510369E-2</v>
      </c>
      <c r="BGW20" s="4">
        <v>1.4937759336099589E-2</v>
      </c>
      <c r="BGX20" s="4">
        <v>4.1649652919559001E-2</v>
      </c>
      <c r="BGY20" s="4">
        <v>1.776235198040016E-2</v>
      </c>
      <c r="BGZ20" s="4">
        <v>3.1239092495637E-2</v>
      </c>
      <c r="BHA20" s="4">
        <v>1.4834205933682371E-2</v>
      </c>
      <c r="BHB20" s="4">
        <v>2.3736968724939859E-2</v>
      </c>
      <c r="BHC20" s="4">
        <v>1.0745789895749799E-2</v>
      </c>
      <c r="BHD20" s="4">
        <v>2.8041940990002439E-2</v>
      </c>
      <c r="BHE20" s="4">
        <v>1.7800536454523289E-2</v>
      </c>
      <c r="BHF20" s="4">
        <v>1.196537678207739E-2</v>
      </c>
      <c r="BHG20" s="4">
        <v>1.24745417515275E-2</v>
      </c>
      <c r="BHH20" s="4">
        <v>2.0147420147420152E-2</v>
      </c>
      <c r="BHI20" s="4">
        <v>2.2604422604422601E-2</v>
      </c>
      <c r="BHJ20" s="4">
        <v>3.2017075773745997E-2</v>
      </c>
      <c r="BHK20" s="4">
        <v>4.4823906083244387E-2</v>
      </c>
      <c r="BHL20" s="4">
        <v>1.1904761904761901E-2</v>
      </c>
      <c r="BHM20" s="4">
        <v>1.785714285714286E-2</v>
      </c>
      <c r="BHN20" s="4">
        <v>1.984564498346196E-2</v>
      </c>
      <c r="BHO20" s="4">
        <v>2.646085997794928E-2</v>
      </c>
      <c r="BHP20" s="4">
        <v>0</v>
      </c>
      <c r="BHQ20" s="4">
        <v>1.238390092879257E-2</v>
      </c>
      <c r="BHR20" s="4">
        <v>2.5291828793774319E-2</v>
      </c>
      <c r="BHS20" s="4">
        <v>2.918287937743191E-2</v>
      </c>
      <c r="BHT20" s="4">
        <v>0</v>
      </c>
      <c r="BHU20" s="4">
        <v>1.395348837209302E-2</v>
      </c>
      <c r="BHV20" s="4">
        <v>0</v>
      </c>
      <c r="BHW20" s="4">
        <v>1.6506189821182939E-2</v>
      </c>
      <c r="BHX20" s="4">
        <v>0</v>
      </c>
      <c r="BHY20" s="4">
        <v>7.54242614707731E-3</v>
      </c>
      <c r="BHZ20" s="4">
        <v>6.2578222778473091E-3</v>
      </c>
      <c r="BIA20" s="4">
        <v>5.6320400500625778E-3</v>
      </c>
      <c r="BIB20" s="4">
        <v>1.6564417177914108E-2</v>
      </c>
      <c r="BIC20" s="4">
        <v>1.349693251533742E-2</v>
      </c>
      <c r="BID20" s="4">
        <v>1.713586291309669E-2</v>
      </c>
      <c r="BIE20" s="4">
        <v>1.8359853121175031E-2</v>
      </c>
      <c r="BIF20" s="4">
        <v>2.0345252774352649E-2</v>
      </c>
      <c r="BIG20" s="4">
        <v>2.096177558569667E-2</v>
      </c>
      <c r="BIH20" s="4">
        <v>2.494331065759637E-2</v>
      </c>
      <c r="BII20" s="4">
        <v>2.267573696145125E-2</v>
      </c>
      <c r="BIJ20" s="4">
        <v>2.5200458190148909E-2</v>
      </c>
      <c r="BIK20" s="4">
        <v>2.5773195876288658E-2</v>
      </c>
      <c r="BIL20" s="4">
        <v>1.4030612244897959E-2</v>
      </c>
      <c r="BIM20" s="4">
        <v>1.1479591836734689E-2</v>
      </c>
      <c r="BIN20" s="4">
        <v>4.0175310445580717E-2</v>
      </c>
      <c r="BIO20" s="4">
        <v>5.5514974433893353E-2</v>
      </c>
      <c r="BIP20" s="4">
        <v>6.2402496099843996E-3</v>
      </c>
      <c r="BIQ20" s="4">
        <v>1.0140405616224649E-2</v>
      </c>
      <c r="BIR20" s="4">
        <v>1.248164464023495E-2</v>
      </c>
      <c r="BIS20" s="4">
        <v>2.0558002936857559E-2</v>
      </c>
      <c r="BIT20" s="4">
        <v>4.7353760445682451E-2</v>
      </c>
      <c r="BIU20" s="4">
        <v>4.596100278551532E-2</v>
      </c>
      <c r="BIV20" s="4">
        <v>2.2639068564036219E-2</v>
      </c>
      <c r="BIW20" s="4">
        <v>1.552393272962484E-2</v>
      </c>
      <c r="BIX20" s="4">
        <v>2.3028611304954639E-2</v>
      </c>
      <c r="BIY20" s="4">
        <v>1.953942777390091E-2</v>
      </c>
      <c r="BIZ20" s="4">
        <v>1.4303482587064679E-2</v>
      </c>
      <c r="BJA20" s="4">
        <v>1.2437810945273631E-2</v>
      </c>
      <c r="BJB20" s="4">
        <v>1.375814627081825E-2</v>
      </c>
      <c r="BJC20" s="4">
        <v>1.66545981173063E-2</v>
      </c>
      <c r="BJD20" s="4">
        <v>6.4785439973284356E-2</v>
      </c>
      <c r="BJE20" s="4">
        <v>1.836700617799299E-2</v>
      </c>
      <c r="BJF20" s="4">
        <v>0.2038375973303671</v>
      </c>
      <c r="BJG20" s="4">
        <v>4.324249165739711E-2</v>
      </c>
      <c r="BJH20" s="4">
        <v>6.7841409691629953E-2</v>
      </c>
      <c r="BJI20" s="4">
        <v>4.6696035242290747E-2</v>
      </c>
      <c r="BJJ20" s="4">
        <v>0.2749930381509329</v>
      </c>
      <c r="BJK20" s="4">
        <v>3.1746031746031737E-2</v>
      </c>
      <c r="BJL20" s="4">
        <v>0.3002820246400475</v>
      </c>
      <c r="BJM20" s="4">
        <v>3.7999109395873532E-2</v>
      </c>
      <c r="BJN20" s="4">
        <v>0.39735222823046801</v>
      </c>
      <c r="BJO20" s="4">
        <v>3.3749766921499162E-2</v>
      </c>
      <c r="BJP20" s="4">
        <v>0.38432772395036552</v>
      </c>
      <c r="BJQ20" s="4">
        <v>3.161652218255992E-2</v>
      </c>
      <c r="BJR20" s="4">
        <v>0.2523151662365265</v>
      </c>
      <c r="BJS20" s="4">
        <v>3.4310004554425393E-2</v>
      </c>
      <c r="BJT20" s="4">
        <v>0.23273317591499409</v>
      </c>
      <c r="BJU20" s="4">
        <v>2.8630460448642269E-2</v>
      </c>
      <c r="BJV20" s="4">
        <v>0.13526333006215241</v>
      </c>
      <c r="BJW20" s="4">
        <v>2.747791952894995E-2</v>
      </c>
      <c r="BJX20" s="4">
        <v>0.14466803993028049</v>
      </c>
      <c r="BJY20" s="4">
        <v>3.0581524322611311E-2</v>
      </c>
      <c r="BJZ20" s="4">
        <v>0.14491672880934631</v>
      </c>
      <c r="BKA20" s="4">
        <v>2.2371364653243849E-2</v>
      </c>
      <c r="BKB20" s="4">
        <v>0.1042706600110926</v>
      </c>
      <c r="BKC20" s="4">
        <v>6.0454797559622853E-2</v>
      </c>
      <c r="BKD20" s="4">
        <v>9.0909090909090912E-2</v>
      </c>
      <c r="BKE20" s="4">
        <v>4.5145330859616577E-2</v>
      </c>
      <c r="BKF20" s="4">
        <v>8.6156419907988294E-2</v>
      </c>
      <c r="BKG20" s="4">
        <v>4.2659974905897118E-2</v>
      </c>
      <c r="BKH20" s="4">
        <v>9.610027855153204E-2</v>
      </c>
      <c r="BKI20" s="4">
        <v>5.1067780872794802E-2</v>
      </c>
      <c r="BKJ20" s="4">
        <v>0.16566682048915549</v>
      </c>
      <c r="BKK20" s="4">
        <v>5.6760498384863869E-2</v>
      </c>
      <c r="BKL20" s="4">
        <v>0.1176185866408519</v>
      </c>
      <c r="BKM20" s="4">
        <v>6.921587608906099E-2</v>
      </c>
      <c r="BKN20" s="4">
        <v>7.8348332451032288E-2</v>
      </c>
      <c r="BKO20" s="4">
        <v>5.5055584965590258E-2</v>
      </c>
      <c r="BKP20" s="4">
        <v>0.1057692307692308</v>
      </c>
      <c r="BKQ20" s="4">
        <v>5.588942307692308E-2</v>
      </c>
      <c r="BKR20" s="4">
        <v>7.5587905935050395E-2</v>
      </c>
      <c r="BKS20" s="4">
        <v>4.4232922732362817E-2</v>
      </c>
      <c r="BKT20" s="4">
        <v>7.1016166281755194E-2</v>
      </c>
      <c r="BKU20" s="4">
        <v>4.5612009237875291E-2</v>
      </c>
      <c r="BKV20" s="4">
        <v>7.8732747804265993E-2</v>
      </c>
      <c r="BKW20" s="4">
        <v>3.7954830614805521E-2</v>
      </c>
      <c r="BKX20" s="4">
        <v>4.0942928039702231E-2</v>
      </c>
      <c r="BKY20" s="4">
        <v>2.5434243176178661E-2</v>
      </c>
      <c r="BKZ20" s="4">
        <v>2.4697580645161289E-2</v>
      </c>
      <c r="BLA20" s="4">
        <v>2.6713709677419359E-2</v>
      </c>
      <c r="BLB20" s="4">
        <v>0.1804602341542188</v>
      </c>
      <c r="BLC20" s="4">
        <v>7.7109406540169553E-2</v>
      </c>
      <c r="BLD20" s="4">
        <v>2.8846153846153851E-2</v>
      </c>
      <c r="BLE20" s="4">
        <v>2.403846153846154E-2</v>
      </c>
      <c r="BLF20" s="4">
        <v>5.7765151515151512E-2</v>
      </c>
      <c r="BLG20" s="4">
        <v>3.3143939393939392E-2</v>
      </c>
      <c r="BLH20" s="4">
        <v>3.4353193773483628E-2</v>
      </c>
      <c r="BLI20" s="4">
        <v>3.1669350509930222E-2</v>
      </c>
      <c r="BLJ20" s="4">
        <v>5.3757225433526012E-2</v>
      </c>
      <c r="BLK20" s="4">
        <v>3.121387283236994E-2</v>
      </c>
      <c r="BLL20" s="4">
        <v>0</v>
      </c>
      <c r="BLM20" s="4">
        <v>8.0037664783427498E-3</v>
      </c>
      <c r="BLN20" s="4">
        <v>0</v>
      </c>
      <c r="BLO20" s="4">
        <v>1.153324287652646E-2</v>
      </c>
      <c r="BLP20" s="4">
        <v>1.2013729977116701E-2</v>
      </c>
      <c r="BLQ20" s="4">
        <v>1.601830663615561E-2</v>
      </c>
      <c r="BLR20" s="4">
        <v>7.4550128534704371E-2</v>
      </c>
      <c r="BLS20" s="4">
        <v>4.2159383033419033E-2</v>
      </c>
      <c r="BLT20" s="4">
        <v>0.14040778498609821</v>
      </c>
      <c r="BLU20" s="4">
        <v>5.6070435588507883E-2</v>
      </c>
      <c r="BLV20" s="4">
        <v>2.4028629856850711E-2</v>
      </c>
      <c r="BLW20" s="4">
        <v>2.3006134969325149E-2</v>
      </c>
      <c r="BLX20" s="4">
        <v>8.1355932203389825E-2</v>
      </c>
      <c r="BLY20" s="4">
        <v>4.4491525423728813E-2</v>
      </c>
    </row>
  </sheetData>
  <mergeCells count="844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  <mergeCell ref="LB2:LC2"/>
    <mergeCell ref="LD2:LE2"/>
    <mergeCell ref="LF2:LG2"/>
    <mergeCell ref="LH2:LI2"/>
    <mergeCell ref="LJ2:LK2"/>
    <mergeCell ref="LL2:LM2"/>
    <mergeCell ref="LN2:LO2"/>
    <mergeCell ref="LP2:LQ2"/>
    <mergeCell ref="LR2:LS2"/>
    <mergeCell ref="LT2:LU2"/>
    <mergeCell ref="LV2:LW2"/>
    <mergeCell ref="LX2:LY2"/>
    <mergeCell ref="LZ2:MA2"/>
    <mergeCell ref="MB2:MC2"/>
    <mergeCell ref="MD2:ME2"/>
    <mergeCell ref="MF2:MG2"/>
    <mergeCell ref="MH2:MI2"/>
    <mergeCell ref="MJ2:MK2"/>
    <mergeCell ref="ML2:MM2"/>
    <mergeCell ref="MN2:MO2"/>
    <mergeCell ref="MP2:MQ2"/>
    <mergeCell ref="MR2:MS2"/>
    <mergeCell ref="MT2:MU2"/>
    <mergeCell ref="MV2:MW2"/>
    <mergeCell ref="MX2:MY2"/>
    <mergeCell ref="MZ2:NA2"/>
    <mergeCell ref="NB2:NC2"/>
    <mergeCell ref="ND2:NE2"/>
    <mergeCell ref="NF2:NG2"/>
    <mergeCell ref="NH2:NI2"/>
    <mergeCell ref="NJ2:NK2"/>
    <mergeCell ref="NL2:NM2"/>
    <mergeCell ref="NN2:NO2"/>
    <mergeCell ref="NP2:NQ2"/>
    <mergeCell ref="NR2:NS2"/>
    <mergeCell ref="NT2:NU2"/>
    <mergeCell ref="NV2:NW2"/>
    <mergeCell ref="NX2:NY2"/>
    <mergeCell ref="NZ2:OA2"/>
    <mergeCell ref="OB2:OC2"/>
    <mergeCell ref="OD2:OE2"/>
    <mergeCell ref="OF2:OG2"/>
    <mergeCell ref="OH2:OI2"/>
    <mergeCell ref="OJ2:OK2"/>
    <mergeCell ref="OL2:OM2"/>
    <mergeCell ref="ON2:OO2"/>
    <mergeCell ref="OP2:OQ2"/>
    <mergeCell ref="OR2:OS2"/>
    <mergeCell ref="OT2:OU2"/>
    <mergeCell ref="OV2:OW2"/>
    <mergeCell ref="OX2:OY2"/>
    <mergeCell ref="OZ2:PA2"/>
    <mergeCell ref="PB2:PC2"/>
    <mergeCell ref="PD2:PE2"/>
    <mergeCell ref="PF2:PG2"/>
    <mergeCell ref="PH2:PI2"/>
    <mergeCell ref="PJ2:PK2"/>
    <mergeCell ref="PL2:PM2"/>
    <mergeCell ref="PN2:PO2"/>
    <mergeCell ref="PP2:PQ2"/>
    <mergeCell ref="PR2:PS2"/>
    <mergeCell ref="PT2:PU2"/>
    <mergeCell ref="PV2:PW2"/>
    <mergeCell ref="PX2:PY2"/>
    <mergeCell ref="PZ2:QA2"/>
    <mergeCell ref="QB2:QC2"/>
    <mergeCell ref="QD2:QE2"/>
    <mergeCell ref="QF2:QG2"/>
    <mergeCell ref="QH2:QI2"/>
    <mergeCell ref="QJ2:QK2"/>
    <mergeCell ref="QL2:QM2"/>
    <mergeCell ref="QN2:QO2"/>
    <mergeCell ref="QP2:QQ2"/>
    <mergeCell ref="QR2:QS2"/>
    <mergeCell ref="QT2:QU2"/>
    <mergeCell ref="QV2:QW2"/>
    <mergeCell ref="QX2:QY2"/>
    <mergeCell ref="QZ2:RA2"/>
    <mergeCell ref="RB2:RC2"/>
    <mergeCell ref="RD2:RE2"/>
    <mergeCell ref="RF2:RG2"/>
    <mergeCell ref="RH2:RI2"/>
    <mergeCell ref="RJ2:RK2"/>
    <mergeCell ref="RL2:RM2"/>
    <mergeCell ref="RN2:RO2"/>
    <mergeCell ref="RP2:RQ2"/>
    <mergeCell ref="RR2:RS2"/>
    <mergeCell ref="RT2:RU2"/>
    <mergeCell ref="RV2:RW2"/>
    <mergeCell ref="RX2:RY2"/>
    <mergeCell ref="RZ2:SA2"/>
    <mergeCell ref="SB2:SC2"/>
    <mergeCell ref="SD2:SE2"/>
    <mergeCell ref="SF2:SG2"/>
    <mergeCell ref="SH2:SI2"/>
    <mergeCell ref="SJ2:SK2"/>
    <mergeCell ref="SL2:SM2"/>
    <mergeCell ref="SN2:SO2"/>
    <mergeCell ref="SP2:SQ2"/>
    <mergeCell ref="SR2:SS2"/>
    <mergeCell ref="ST2:SU2"/>
    <mergeCell ref="SV2:SW2"/>
    <mergeCell ref="SX2:SY2"/>
    <mergeCell ref="SZ2:TA2"/>
    <mergeCell ref="TB2:TC2"/>
    <mergeCell ref="TD2:TE2"/>
    <mergeCell ref="TF2:TG2"/>
    <mergeCell ref="TH2:TI2"/>
    <mergeCell ref="TJ2:TK2"/>
    <mergeCell ref="TL2:TM2"/>
    <mergeCell ref="TN2:TO2"/>
    <mergeCell ref="TP2:TQ2"/>
    <mergeCell ref="TR2:TS2"/>
    <mergeCell ref="TT2:TU2"/>
    <mergeCell ref="TV2:TW2"/>
    <mergeCell ref="TX2:TY2"/>
    <mergeCell ref="TZ2:UA2"/>
    <mergeCell ref="UB2:UC2"/>
    <mergeCell ref="UD2:UE2"/>
    <mergeCell ref="UF2:UG2"/>
    <mergeCell ref="UH2:UI2"/>
    <mergeCell ref="UJ2:UK2"/>
    <mergeCell ref="UL2:UM2"/>
    <mergeCell ref="UN2:UO2"/>
    <mergeCell ref="UP2:UQ2"/>
    <mergeCell ref="UR2:US2"/>
    <mergeCell ref="UT2:UU2"/>
    <mergeCell ref="UV2:UW2"/>
    <mergeCell ref="UX2:UY2"/>
    <mergeCell ref="UZ2:VA2"/>
    <mergeCell ref="VB2:VC2"/>
    <mergeCell ref="VD2:VE2"/>
    <mergeCell ref="VF2:VG2"/>
    <mergeCell ref="VH2:VI2"/>
    <mergeCell ref="VJ2:VK2"/>
    <mergeCell ref="VL2:VM2"/>
    <mergeCell ref="VN2:VO2"/>
    <mergeCell ref="VP2:VQ2"/>
    <mergeCell ref="VR2:VS2"/>
    <mergeCell ref="VT2:VU2"/>
    <mergeCell ref="VV2:VW2"/>
    <mergeCell ref="VX2:VY2"/>
    <mergeCell ref="VZ2:WA2"/>
    <mergeCell ref="WB2:WC2"/>
    <mergeCell ref="WD2:WE2"/>
    <mergeCell ref="WF2:WG2"/>
    <mergeCell ref="WH2:WI2"/>
    <mergeCell ref="WJ2:WK2"/>
    <mergeCell ref="WL2:WM2"/>
    <mergeCell ref="WN2:WO2"/>
    <mergeCell ref="WP2:WQ2"/>
    <mergeCell ref="WR2:WS2"/>
    <mergeCell ref="WT2:WU2"/>
    <mergeCell ref="WV2:WW2"/>
    <mergeCell ref="WX2:WY2"/>
    <mergeCell ref="WZ2:XA2"/>
    <mergeCell ref="XB2:XC2"/>
    <mergeCell ref="XD2:XE2"/>
    <mergeCell ref="XF2:XG2"/>
    <mergeCell ref="XH2:XI2"/>
    <mergeCell ref="XJ2:XK2"/>
    <mergeCell ref="XL2:XM2"/>
    <mergeCell ref="XN2:XO2"/>
    <mergeCell ref="XP2:XQ2"/>
    <mergeCell ref="XR2:XS2"/>
    <mergeCell ref="XT2:XU2"/>
    <mergeCell ref="XV2:XW2"/>
    <mergeCell ref="XX2:XY2"/>
    <mergeCell ref="XZ2:YA2"/>
    <mergeCell ref="YB2:YC2"/>
    <mergeCell ref="YD2:YE2"/>
    <mergeCell ref="YF2:YG2"/>
    <mergeCell ref="YH2:YI2"/>
    <mergeCell ref="YJ2:YK2"/>
    <mergeCell ref="YL2:YM2"/>
    <mergeCell ref="YN2:YO2"/>
    <mergeCell ref="YP2:YQ2"/>
    <mergeCell ref="YR2:YS2"/>
    <mergeCell ref="YT2:YU2"/>
    <mergeCell ref="YV2:YW2"/>
    <mergeCell ref="YX2:YY2"/>
    <mergeCell ref="YZ2:ZA2"/>
    <mergeCell ref="ZB2:ZC2"/>
    <mergeCell ref="ZD2:ZE2"/>
    <mergeCell ref="ZF2:ZG2"/>
    <mergeCell ref="ZH2:ZI2"/>
    <mergeCell ref="ZJ2:ZK2"/>
    <mergeCell ref="ZL2:ZM2"/>
    <mergeCell ref="ZN2:ZO2"/>
    <mergeCell ref="ZP2:ZQ2"/>
    <mergeCell ref="ZR2:ZS2"/>
    <mergeCell ref="ZT2:ZU2"/>
    <mergeCell ref="ZV2:ZW2"/>
    <mergeCell ref="ZX2:ZY2"/>
    <mergeCell ref="ZZ2:AAA2"/>
    <mergeCell ref="AAB2:AAC2"/>
    <mergeCell ref="AAD2:AAE2"/>
    <mergeCell ref="AAF2:AAG2"/>
    <mergeCell ref="AAH2:AAI2"/>
    <mergeCell ref="AAJ2:AAK2"/>
    <mergeCell ref="AAL2:AAM2"/>
    <mergeCell ref="AAN2:AAO2"/>
    <mergeCell ref="AAP2:AAQ2"/>
    <mergeCell ref="AAR2:AAS2"/>
    <mergeCell ref="AAT2:AAU2"/>
    <mergeCell ref="AAV2:AAW2"/>
    <mergeCell ref="AAX2:AAY2"/>
    <mergeCell ref="AAZ2:ABA2"/>
    <mergeCell ref="ABB2:ABC2"/>
    <mergeCell ref="ABD2:ABE2"/>
    <mergeCell ref="ABF2:ABG2"/>
    <mergeCell ref="ABH2:ABI2"/>
    <mergeCell ref="ABJ2:ABK2"/>
    <mergeCell ref="ABL2:ABM2"/>
    <mergeCell ref="ABN2:ABO2"/>
    <mergeCell ref="ABP2:ABQ2"/>
    <mergeCell ref="ABR2:ABS2"/>
    <mergeCell ref="ABT2:ABU2"/>
    <mergeCell ref="ABV2:ABW2"/>
    <mergeCell ref="ABX2:ABY2"/>
    <mergeCell ref="ABZ2:ACA2"/>
    <mergeCell ref="ACB2:ACC2"/>
    <mergeCell ref="ACD2:ACE2"/>
    <mergeCell ref="ACF2:ACG2"/>
    <mergeCell ref="ACH2:ACI2"/>
    <mergeCell ref="ACJ2:ACK2"/>
    <mergeCell ref="ACL2:ACM2"/>
    <mergeCell ref="ACN2:ACO2"/>
    <mergeCell ref="ACP2:ACQ2"/>
    <mergeCell ref="ACR2:ACS2"/>
    <mergeCell ref="ACT2:ACU2"/>
    <mergeCell ref="ACV2:ACW2"/>
    <mergeCell ref="ACX2:ACY2"/>
    <mergeCell ref="ACZ2:ADA2"/>
    <mergeCell ref="ADB2:ADC2"/>
    <mergeCell ref="ADD2:ADE2"/>
    <mergeCell ref="ADF2:ADG2"/>
    <mergeCell ref="ADH2:ADI2"/>
    <mergeCell ref="ADJ2:ADK2"/>
    <mergeCell ref="ADL2:ADM2"/>
    <mergeCell ref="ADN2:ADO2"/>
    <mergeCell ref="ADP2:ADQ2"/>
    <mergeCell ref="ADR2:ADS2"/>
    <mergeCell ref="ADT2:ADU2"/>
    <mergeCell ref="ADV2:ADW2"/>
    <mergeCell ref="ADX2:ADY2"/>
    <mergeCell ref="ADZ2:AEA2"/>
    <mergeCell ref="AEB2:AEC2"/>
    <mergeCell ref="AED2:AEE2"/>
    <mergeCell ref="AEF2:AEG2"/>
    <mergeCell ref="AEH2:AEI2"/>
    <mergeCell ref="AEJ2:AEK2"/>
    <mergeCell ref="AEL2:AEM2"/>
    <mergeCell ref="AEN2:AEO2"/>
    <mergeCell ref="AEP2:AEQ2"/>
    <mergeCell ref="AER2:AES2"/>
    <mergeCell ref="AET2:AEU2"/>
    <mergeCell ref="AEV2:AEW2"/>
    <mergeCell ref="AEX2:AEY2"/>
    <mergeCell ref="AEZ2:AFA2"/>
    <mergeCell ref="AFB2:AFC2"/>
    <mergeCell ref="AFD2:AFE2"/>
    <mergeCell ref="AFF2:AFG2"/>
    <mergeCell ref="AFH2:AFI2"/>
    <mergeCell ref="AFJ2:AFK2"/>
    <mergeCell ref="AFL2:AFM2"/>
    <mergeCell ref="AFN2:AFO2"/>
    <mergeCell ref="AFP2:AFQ2"/>
    <mergeCell ref="AFR2:AFS2"/>
    <mergeCell ref="AFT2:AFU2"/>
    <mergeCell ref="AFV2:AFW2"/>
    <mergeCell ref="AFX2:AFY2"/>
    <mergeCell ref="AFZ2:AGA2"/>
    <mergeCell ref="AGB2:AGC2"/>
    <mergeCell ref="AGD2:AGE2"/>
    <mergeCell ref="AGF2:AGG2"/>
    <mergeCell ref="AGH2:AGI2"/>
    <mergeCell ref="AGJ2:AGK2"/>
    <mergeCell ref="AGL2:AGM2"/>
    <mergeCell ref="AGN2:AGO2"/>
    <mergeCell ref="AGP2:AGQ2"/>
    <mergeCell ref="AGR2:AGS2"/>
    <mergeCell ref="AGT2:AGU2"/>
    <mergeCell ref="AGV2:AGW2"/>
    <mergeCell ref="AGX2:AGY2"/>
    <mergeCell ref="AGZ2:AHA2"/>
    <mergeCell ref="AHB2:AHC2"/>
    <mergeCell ref="AHD2:AHE2"/>
    <mergeCell ref="AHF2:AHG2"/>
    <mergeCell ref="AHH2:AHI2"/>
    <mergeCell ref="AHJ2:AHK2"/>
    <mergeCell ref="AHL2:AHM2"/>
    <mergeCell ref="AHN2:AHO2"/>
    <mergeCell ref="AHP2:AHQ2"/>
    <mergeCell ref="AHR2:AHS2"/>
    <mergeCell ref="AHT2:AHU2"/>
    <mergeCell ref="AHV2:AHW2"/>
    <mergeCell ref="AHX2:AHY2"/>
    <mergeCell ref="AHZ2:AIA2"/>
    <mergeCell ref="AIB2:AIC2"/>
    <mergeCell ref="AID2:AIE2"/>
    <mergeCell ref="AIF2:AIG2"/>
    <mergeCell ref="AIH2:AII2"/>
    <mergeCell ref="AIJ2:AIK2"/>
    <mergeCell ref="AIL2:AIM2"/>
    <mergeCell ref="AIN2:AIO2"/>
    <mergeCell ref="AIP2:AIQ2"/>
    <mergeCell ref="AIR2:AIS2"/>
    <mergeCell ref="AIT2:AIU2"/>
    <mergeCell ref="AIV2:AIW2"/>
    <mergeCell ref="AIX2:AIY2"/>
    <mergeCell ref="AIZ2:AJA2"/>
    <mergeCell ref="AJB2:AJC2"/>
    <mergeCell ref="AJD2:AJE2"/>
    <mergeCell ref="AJF2:AJG2"/>
    <mergeCell ref="AJH2:AJI2"/>
    <mergeCell ref="AJJ2:AJK2"/>
    <mergeCell ref="AJL2:AJM2"/>
    <mergeCell ref="AJN2:AJO2"/>
    <mergeCell ref="AJP2:AJQ2"/>
    <mergeCell ref="AJR2:AJS2"/>
    <mergeCell ref="AJT2:AJU2"/>
    <mergeCell ref="AJV2:AJW2"/>
    <mergeCell ref="AJX2:AJY2"/>
    <mergeCell ref="AJZ2:AKA2"/>
    <mergeCell ref="AKB2:AKC2"/>
    <mergeCell ref="AKD2:AKE2"/>
    <mergeCell ref="AKF2:AKG2"/>
    <mergeCell ref="AKH2:AKI2"/>
    <mergeCell ref="AKJ2:AKK2"/>
    <mergeCell ref="AKL2:AKM2"/>
    <mergeCell ref="AKN2:AKO2"/>
    <mergeCell ref="AKP2:AKQ2"/>
    <mergeCell ref="AKR2:AKS2"/>
    <mergeCell ref="AKT2:AKU2"/>
    <mergeCell ref="AKV2:AKW2"/>
    <mergeCell ref="AKX2:AKY2"/>
    <mergeCell ref="AKZ2:ALA2"/>
    <mergeCell ref="ALB2:ALC2"/>
    <mergeCell ref="ALD2:ALE2"/>
    <mergeCell ref="ALF2:ALG2"/>
    <mergeCell ref="ALH2:ALI2"/>
    <mergeCell ref="ALJ2:ALK2"/>
    <mergeCell ref="ALL2:ALM2"/>
    <mergeCell ref="ALN2:ALO2"/>
    <mergeCell ref="ALP2:ALQ2"/>
    <mergeCell ref="ALR2:ALS2"/>
    <mergeCell ref="ALT2:ALU2"/>
    <mergeCell ref="ALV2:ALW2"/>
    <mergeCell ref="ALX2:ALY2"/>
    <mergeCell ref="ALZ2:AMA2"/>
    <mergeCell ref="AMB2:AMC2"/>
    <mergeCell ref="AMD2:AME2"/>
    <mergeCell ref="AMF2:AMG2"/>
    <mergeCell ref="AMH2:AMI2"/>
    <mergeCell ref="AMJ2:AMK2"/>
    <mergeCell ref="AML2:AMM2"/>
    <mergeCell ref="AMN2:AMO2"/>
    <mergeCell ref="AMP2:AMQ2"/>
    <mergeCell ref="AMR2:AMS2"/>
    <mergeCell ref="AMT2:AMU2"/>
    <mergeCell ref="AMV2:AMW2"/>
    <mergeCell ref="AMX2:AMY2"/>
    <mergeCell ref="AMZ2:ANA2"/>
    <mergeCell ref="ANB2:ANC2"/>
    <mergeCell ref="AND2:ANE2"/>
    <mergeCell ref="ANF2:ANG2"/>
    <mergeCell ref="ANH2:ANI2"/>
    <mergeCell ref="ANJ2:ANK2"/>
    <mergeCell ref="ANL2:ANM2"/>
    <mergeCell ref="ANN2:ANO2"/>
    <mergeCell ref="ANP2:ANQ2"/>
    <mergeCell ref="ANR2:ANS2"/>
    <mergeCell ref="ANT2:ANU2"/>
    <mergeCell ref="ANV2:ANW2"/>
    <mergeCell ref="ANX2:ANY2"/>
    <mergeCell ref="ANZ2:AOA2"/>
    <mergeCell ref="AOB2:AOC2"/>
    <mergeCell ref="AOD2:AOE2"/>
    <mergeCell ref="AOF2:AOG2"/>
    <mergeCell ref="AOH2:AOI2"/>
    <mergeCell ref="AOJ2:AOK2"/>
    <mergeCell ref="AOL2:AOM2"/>
    <mergeCell ref="AON2:AOO2"/>
    <mergeCell ref="AOP2:AOQ2"/>
    <mergeCell ref="AOR2:AOS2"/>
    <mergeCell ref="AOT2:AOU2"/>
    <mergeCell ref="AOV2:AOW2"/>
    <mergeCell ref="AOX2:AOY2"/>
    <mergeCell ref="AOZ2:APA2"/>
    <mergeCell ref="APB2:APC2"/>
    <mergeCell ref="APD2:APE2"/>
    <mergeCell ref="APF2:APG2"/>
    <mergeCell ref="APH2:API2"/>
    <mergeCell ref="APJ2:APK2"/>
    <mergeCell ref="APL2:APM2"/>
    <mergeCell ref="APN2:APO2"/>
    <mergeCell ref="APP2:APQ2"/>
    <mergeCell ref="APR2:APS2"/>
    <mergeCell ref="APT2:APU2"/>
    <mergeCell ref="APV2:APW2"/>
    <mergeCell ref="APX2:APY2"/>
    <mergeCell ref="APZ2:AQA2"/>
    <mergeCell ref="AQB2:AQC2"/>
    <mergeCell ref="AQD2:AQE2"/>
    <mergeCell ref="AQF2:AQG2"/>
    <mergeCell ref="AQH2:AQI2"/>
    <mergeCell ref="AQJ2:AQK2"/>
    <mergeCell ref="AQL2:AQM2"/>
    <mergeCell ref="AQN2:AQO2"/>
    <mergeCell ref="AQP2:AQQ2"/>
    <mergeCell ref="AQR2:AQS2"/>
    <mergeCell ref="AQT2:AQU2"/>
    <mergeCell ref="AQV2:AQW2"/>
    <mergeCell ref="AQX2:AQY2"/>
    <mergeCell ref="AQZ2:ARA2"/>
    <mergeCell ref="ARB2:ARC2"/>
    <mergeCell ref="ARD2:ARE2"/>
    <mergeCell ref="ARF2:ARG2"/>
    <mergeCell ref="ARH2:ARI2"/>
    <mergeCell ref="ARJ2:ARK2"/>
    <mergeCell ref="ARL2:ARM2"/>
    <mergeCell ref="ARN2:ARO2"/>
    <mergeCell ref="ARP2:ARQ2"/>
    <mergeCell ref="ARR2:ARS2"/>
    <mergeCell ref="ART2:ARU2"/>
    <mergeCell ref="ARV2:ARW2"/>
    <mergeCell ref="ARX2:ARY2"/>
    <mergeCell ref="ARZ2:ASA2"/>
    <mergeCell ref="ASB2:ASC2"/>
    <mergeCell ref="ASD2:ASE2"/>
    <mergeCell ref="ASF2:ASG2"/>
    <mergeCell ref="ASH2:ASI2"/>
    <mergeCell ref="ASJ2:ASK2"/>
    <mergeCell ref="ASL2:ASM2"/>
    <mergeCell ref="ASN2:ASO2"/>
    <mergeCell ref="ASP2:ASQ2"/>
    <mergeCell ref="ASR2:ASS2"/>
    <mergeCell ref="AST2:ASU2"/>
    <mergeCell ref="ASV2:ASW2"/>
    <mergeCell ref="ASX2:ASY2"/>
    <mergeCell ref="ASZ2:ATA2"/>
    <mergeCell ref="ATB2:ATC2"/>
    <mergeCell ref="ATD2:ATE2"/>
    <mergeCell ref="ATF2:ATG2"/>
    <mergeCell ref="ATH2:ATI2"/>
    <mergeCell ref="ATJ2:ATK2"/>
    <mergeCell ref="ATL2:ATM2"/>
    <mergeCell ref="ATN2:ATO2"/>
    <mergeCell ref="ATP2:ATQ2"/>
    <mergeCell ref="ATR2:ATS2"/>
    <mergeCell ref="ATT2:ATU2"/>
    <mergeCell ref="ATV2:ATW2"/>
    <mergeCell ref="ATX2:ATY2"/>
    <mergeCell ref="ATZ2:AUA2"/>
    <mergeCell ref="AUB2:AUC2"/>
    <mergeCell ref="AUD2:AUE2"/>
    <mergeCell ref="AUF2:AUG2"/>
    <mergeCell ref="AUH2:AUI2"/>
    <mergeCell ref="AUJ2:AUK2"/>
    <mergeCell ref="AUL2:AUM2"/>
    <mergeCell ref="AUN2:AUO2"/>
    <mergeCell ref="AUP2:AUQ2"/>
    <mergeCell ref="AUR2:AUS2"/>
    <mergeCell ref="AUT2:AUU2"/>
    <mergeCell ref="AUV2:AUW2"/>
    <mergeCell ref="AUX2:AUY2"/>
    <mergeCell ref="AUZ2:AVA2"/>
    <mergeCell ref="AVB2:AVC2"/>
    <mergeCell ref="AVD2:AVE2"/>
    <mergeCell ref="AVF2:AVG2"/>
    <mergeCell ref="AVH2:AVI2"/>
    <mergeCell ref="AVJ2:AVK2"/>
    <mergeCell ref="AVL2:AVM2"/>
    <mergeCell ref="AVN2:AVO2"/>
    <mergeCell ref="AVP2:AVQ2"/>
    <mergeCell ref="AVR2:AVS2"/>
    <mergeCell ref="AVT2:AVU2"/>
    <mergeCell ref="AVV2:AVW2"/>
    <mergeCell ref="AVX2:AVY2"/>
    <mergeCell ref="AVZ2:AWA2"/>
    <mergeCell ref="AWB2:AWC2"/>
    <mergeCell ref="AWD2:AWE2"/>
    <mergeCell ref="AWF2:AWG2"/>
    <mergeCell ref="AWH2:AWI2"/>
    <mergeCell ref="AWJ2:AWK2"/>
    <mergeCell ref="AWL2:AWM2"/>
    <mergeCell ref="AWN2:AWO2"/>
    <mergeCell ref="AWP2:AWQ2"/>
    <mergeCell ref="AWR2:AWS2"/>
    <mergeCell ref="AWT2:AWU2"/>
    <mergeCell ref="AWV2:AWW2"/>
    <mergeCell ref="AWX2:AWY2"/>
    <mergeCell ref="AWZ2:AXA2"/>
    <mergeCell ref="AXB2:AXC2"/>
    <mergeCell ref="AXD2:AXE2"/>
    <mergeCell ref="AXF2:AXG2"/>
    <mergeCell ref="AXH2:AXI2"/>
    <mergeCell ref="AXJ2:AXK2"/>
    <mergeCell ref="AXL2:AXM2"/>
    <mergeCell ref="AXN2:AXO2"/>
    <mergeCell ref="AXP2:AXQ2"/>
    <mergeCell ref="AXR2:AXS2"/>
    <mergeCell ref="AXT2:AXU2"/>
    <mergeCell ref="AXV2:AXW2"/>
    <mergeCell ref="AXX2:AXY2"/>
    <mergeCell ref="AXZ2:AYA2"/>
    <mergeCell ref="AYB2:AYC2"/>
    <mergeCell ref="AYD2:AYE2"/>
    <mergeCell ref="AYF2:AYG2"/>
    <mergeCell ref="AYH2:AYI2"/>
    <mergeCell ref="AYJ2:AYK2"/>
    <mergeCell ref="AYL2:AYM2"/>
    <mergeCell ref="AYN2:AYO2"/>
    <mergeCell ref="AYP2:AYQ2"/>
    <mergeCell ref="AYR2:AYS2"/>
    <mergeCell ref="AYT2:AYU2"/>
    <mergeCell ref="AYV2:AYW2"/>
    <mergeCell ref="AYX2:AYY2"/>
    <mergeCell ref="AYZ2:AZA2"/>
    <mergeCell ref="AZB2:AZC2"/>
    <mergeCell ref="AZD2:AZE2"/>
    <mergeCell ref="AZF2:AZG2"/>
    <mergeCell ref="AZH2:AZI2"/>
    <mergeCell ref="AZJ2:AZK2"/>
    <mergeCell ref="AZL2:AZM2"/>
    <mergeCell ref="AZN2:AZO2"/>
    <mergeCell ref="AZP2:AZQ2"/>
    <mergeCell ref="AZR2:AZS2"/>
    <mergeCell ref="AZT2:AZU2"/>
    <mergeCell ref="AZV2:AZW2"/>
    <mergeCell ref="AZX2:AZY2"/>
    <mergeCell ref="AZZ2:BAA2"/>
    <mergeCell ref="BAB2:BAC2"/>
    <mergeCell ref="BAD2:BAE2"/>
    <mergeCell ref="BAF2:BAG2"/>
    <mergeCell ref="BAH2:BAI2"/>
    <mergeCell ref="BAJ2:BAK2"/>
    <mergeCell ref="BAL2:BAM2"/>
    <mergeCell ref="BAN2:BAO2"/>
    <mergeCell ref="BAP2:BAQ2"/>
    <mergeCell ref="BAR2:BAS2"/>
    <mergeCell ref="BAT2:BAU2"/>
    <mergeCell ref="BAV2:BAW2"/>
    <mergeCell ref="BAX2:BAY2"/>
    <mergeCell ref="BAZ2:BBA2"/>
    <mergeCell ref="BBB2:BBC2"/>
    <mergeCell ref="BBD2:BBE2"/>
    <mergeCell ref="BBF2:BBG2"/>
    <mergeCell ref="BBH2:BBI2"/>
    <mergeCell ref="BBJ2:BBK2"/>
    <mergeCell ref="BBL2:BBM2"/>
    <mergeCell ref="BBN2:BBO2"/>
    <mergeCell ref="BBP2:BBQ2"/>
    <mergeCell ref="BBR2:BBS2"/>
    <mergeCell ref="BBT2:BBU2"/>
    <mergeCell ref="BBV2:BBW2"/>
    <mergeCell ref="BBX2:BBY2"/>
    <mergeCell ref="BBZ2:BCA2"/>
    <mergeCell ref="BCB2:BCC2"/>
    <mergeCell ref="BCD2:BCE2"/>
    <mergeCell ref="BCF2:BCG2"/>
    <mergeCell ref="BCH2:BCI2"/>
    <mergeCell ref="BCJ2:BCK2"/>
    <mergeCell ref="BCL2:BCM2"/>
    <mergeCell ref="BCN2:BCO2"/>
    <mergeCell ref="BCP2:BCQ2"/>
    <mergeCell ref="BCR2:BCS2"/>
    <mergeCell ref="BCT2:BCU2"/>
    <mergeCell ref="BCV2:BCW2"/>
    <mergeCell ref="BCX2:BCY2"/>
    <mergeCell ref="BCZ2:BDA2"/>
    <mergeCell ref="BDB2:BDC2"/>
    <mergeCell ref="BDD2:BDE2"/>
    <mergeCell ref="BDF2:BDG2"/>
    <mergeCell ref="BDH2:BDI2"/>
    <mergeCell ref="BDJ2:BDK2"/>
    <mergeCell ref="BDL2:BDM2"/>
    <mergeCell ref="BDN2:BDO2"/>
    <mergeCell ref="BDP2:BDQ2"/>
    <mergeCell ref="BDR2:BDS2"/>
    <mergeCell ref="BDT2:BDU2"/>
    <mergeCell ref="BDV2:BDW2"/>
    <mergeCell ref="BDX2:BDY2"/>
    <mergeCell ref="BDZ2:BEA2"/>
    <mergeCell ref="BEB2:BEC2"/>
    <mergeCell ref="BED2:BEE2"/>
    <mergeCell ref="BEF2:BEG2"/>
    <mergeCell ref="BEH2:BEI2"/>
    <mergeCell ref="BEJ2:BEK2"/>
    <mergeCell ref="BEL2:BEM2"/>
    <mergeCell ref="BEN2:BEO2"/>
    <mergeCell ref="BEP2:BEQ2"/>
    <mergeCell ref="BER2:BES2"/>
    <mergeCell ref="BET2:BEU2"/>
    <mergeCell ref="BEV2:BEW2"/>
    <mergeCell ref="BEX2:BEY2"/>
    <mergeCell ref="BEZ2:BFA2"/>
    <mergeCell ref="BFB2:BFC2"/>
    <mergeCell ref="BFD2:BFE2"/>
    <mergeCell ref="BFF2:BFG2"/>
    <mergeCell ref="BFH2:BFI2"/>
    <mergeCell ref="BFJ2:BFK2"/>
    <mergeCell ref="BFL2:BFM2"/>
    <mergeCell ref="BFN2:BFO2"/>
    <mergeCell ref="BFP2:BFQ2"/>
    <mergeCell ref="BFR2:BFS2"/>
    <mergeCell ref="BFT2:BFU2"/>
    <mergeCell ref="BFV2:BFW2"/>
    <mergeCell ref="BFX2:BFY2"/>
    <mergeCell ref="BFZ2:BGA2"/>
    <mergeCell ref="BGB2:BGC2"/>
    <mergeCell ref="BGD2:BGE2"/>
    <mergeCell ref="BGF2:BGG2"/>
    <mergeCell ref="BGH2:BGI2"/>
    <mergeCell ref="BGJ2:BGK2"/>
    <mergeCell ref="BGL2:BGM2"/>
    <mergeCell ref="BGN2:BGO2"/>
    <mergeCell ref="BGP2:BGQ2"/>
    <mergeCell ref="BGR2:BGS2"/>
    <mergeCell ref="BGT2:BGU2"/>
    <mergeCell ref="BGV2:BGW2"/>
    <mergeCell ref="BGX2:BGY2"/>
    <mergeCell ref="BGZ2:BHA2"/>
    <mergeCell ref="BHB2:BHC2"/>
    <mergeCell ref="BHD2:BHE2"/>
    <mergeCell ref="BHF2:BHG2"/>
    <mergeCell ref="BHH2:BHI2"/>
    <mergeCell ref="BHJ2:BHK2"/>
    <mergeCell ref="BHL2:BHM2"/>
    <mergeCell ref="BHN2:BHO2"/>
    <mergeCell ref="BHP2:BHQ2"/>
    <mergeCell ref="BHR2:BHS2"/>
    <mergeCell ref="BHT2:BHU2"/>
    <mergeCell ref="BHV2:BHW2"/>
    <mergeCell ref="BHX2:BHY2"/>
    <mergeCell ref="BHZ2:BIA2"/>
    <mergeCell ref="BIB2:BIC2"/>
    <mergeCell ref="BID2:BIE2"/>
    <mergeCell ref="BIF2:BIG2"/>
    <mergeCell ref="BIH2:BII2"/>
    <mergeCell ref="BIJ2:BIK2"/>
    <mergeCell ref="BIL2:BIM2"/>
    <mergeCell ref="BIN2:BIO2"/>
    <mergeCell ref="BIP2:BIQ2"/>
    <mergeCell ref="BIR2:BIS2"/>
    <mergeCell ref="BIT2:BIU2"/>
    <mergeCell ref="BIV2:BIW2"/>
    <mergeCell ref="BIX2:BIY2"/>
    <mergeCell ref="BIZ2:BJA2"/>
    <mergeCell ref="BJB2:BJC2"/>
    <mergeCell ref="BJD2:BJE2"/>
    <mergeCell ref="BJF2:BJG2"/>
    <mergeCell ref="BJH2:BJI2"/>
    <mergeCell ref="BJJ2:BJK2"/>
    <mergeCell ref="BJL2:BJM2"/>
    <mergeCell ref="BJN2:BJO2"/>
    <mergeCell ref="BJP2:BJQ2"/>
    <mergeCell ref="BJR2:BJS2"/>
    <mergeCell ref="BJT2:BJU2"/>
    <mergeCell ref="BJV2:BJW2"/>
    <mergeCell ref="BJX2:BJY2"/>
    <mergeCell ref="BJZ2:BKA2"/>
    <mergeCell ref="BKB2:BKC2"/>
    <mergeCell ref="BKD2:BKE2"/>
    <mergeCell ref="BKF2:BKG2"/>
    <mergeCell ref="BKH2:BKI2"/>
    <mergeCell ref="BKJ2:BKK2"/>
    <mergeCell ref="BKL2:BKM2"/>
    <mergeCell ref="BKN2:BKO2"/>
    <mergeCell ref="BKP2:BKQ2"/>
    <mergeCell ref="BKR2:BKS2"/>
    <mergeCell ref="BLL2:BLM2"/>
    <mergeCell ref="BLN2:BLO2"/>
    <mergeCell ref="BLP2:BLQ2"/>
    <mergeCell ref="BLR2:BLS2"/>
    <mergeCell ref="BLT2:BLU2"/>
    <mergeCell ref="BLV2:BLW2"/>
    <mergeCell ref="BLX2:BLY2"/>
    <mergeCell ref="BKT2:BKU2"/>
    <mergeCell ref="BKV2:BKW2"/>
    <mergeCell ref="BKX2:BKY2"/>
    <mergeCell ref="BKZ2:BLA2"/>
    <mergeCell ref="BLB2:BLC2"/>
    <mergeCell ref="BLD2:BLE2"/>
    <mergeCell ref="BLF2:BLG2"/>
    <mergeCell ref="BLH2:BLI2"/>
    <mergeCell ref="BLJ2:BL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households</vt:lpstr>
      <vt:lpstr>values</vt:lpstr>
      <vt:lpstr>Percentages</vt:lpstr>
      <vt:lpstr>B19001 Values</vt:lpstr>
      <vt:lpstr>B19001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Goodman</cp:lastModifiedBy>
  <dcterms:created xsi:type="dcterms:W3CDTF">2021-11-15T21:09:35Z</dcterms:created>
  <dcterms:modified xsi:type="dcterms:W3CDTF">2022-01-01T23:57:08Z</dcterms:modified>
</cp:coreProperties>
</file>